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W:\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2022-1'!$A$14:$BD$2887</definedName>
    <definedName name="Z_CA85050C_BCE5_42C8_8E0A_C3A0C991F383_.wvu.FilterData" localSheetId="2" hidden="1">'ПКО 2.0'!$B$4:$H$4</definedName>
    <definedName name="Z_CA85050C_BCE5_42C8_8E0A_C3A0C991F383_.wvu.FilterData" localSheetId="0" hidden="1">'ППЗ 2022-1'!$A$14:$BD$1971</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2665" i="1" l="1"/>
  <c r="AK2665" i="1"/>
  <c r="AJ2428" i="1"/>
  <c r="AK2428" i="1"/>
  <c r="BC1795" i="1"/>
  <c r="BD1795" i="1" s="1"/>
  <c r="BC1798" i="1"/>
  <c r="BD1798" i="1" s="1"/>
  <c r="BC537" i="1"/>
  <c r="BD537" i="1" s="1"/>
  <c r="BC1383" i="1"/>
  <c r="BD1383" i="1" s="1"/>
  <c r="BC1385" i="1"/>
  <c r="BD1385" i="1" s="1"/>
  <c r="BC1391" i="1"/>
  <c r="BD1391" i="1" s="1"/>
  <c r="BC1401" i="1"/>
  <c r="BD1401" i="1" s="1"/>
  <c r="BC1403" i="1"/>
  <c r="BD1403" i="1" s="1"/>
  <c r="BC1405" i="1"/>
  <c r="BD1405" i="1" s="1"/>
  <c r="BC1409" i="1"/>
  <c r="BD1409" i="1" s="1"/>
  <c r="BC1411" i="1"/>
  <c r="BD1411" i="1" s="1"/>
  <c r="BC1413" i="1"/>
  <c r="BD1413" i="1" s="1"/>
  <c r="BC1415" i="1"/>
  <c r="BD1415" i="1" s="1"/>
  <c r="BC1417" i="1"/>
  <c r="BD1417" i="1" s="1"/>
  <c r="BC1419" i="1"/>
  <c r="BD1419" i="1" s="1"/>
  <c r="BC1421" i="1"/>
  <c r="BD1421" i="1" s="1"/>
  <c r="BC1425" i="1"/>
  <c r="BD1425" i="1" s="1"/>
  <c r="BC2806" i="1"/>
  <c r="BD2806" i="1" s="1"/>
  <c r="BC2864" i="1"/>
  <c r="BD2864" i="1" s="1"/>
  <c r="BC2686" i="1"/>
  <c r="BD2686" i="1" s="1"/>
  <c r="BC2689" i="1"/>
  <c r="BD2689" i="1" s="1"/>
  <c r="BC2692" i="1"/>
  <c r="BD2692" i="1" s="1"/>
  <c r="BC2810" i="1"/>
  <c r="BD2810" i="1" s="1"/>
  <c r="BC2817" i="1"/>
  <c r="BD2817" i="1" s="1"/>
  <c r="BC2820" i="1"/>
  <c r="BD2820" i="1" s="1"/>
  <c r="BC2823" i="1"/>
  <c r="BD2823" i="1" s="1"/>
  <c r="BC2826" i="1"/>
  <c r="BD2826" i="1" s="1"/>
  <c r="BC2829" i="1"/>
  <c r="BD2829" i="1" s="1"/>
  <c r="BC2832" i="1"/>
  <c r="BD2832" i="1" s="1"/>
  <c r="BC2871" i="1"/>
  <c r="BD2871" i="1" s="1"/>
  <c r="BC2875" i="1"/>
  <c r="BD2875" i="1" s="1"/>
  <c r="BC2873" i="1"/>
  <c r="BD2873" i="1" s="1"/>
  <c r="BC104" i="1"/>
  <c r="BD104" i="1" s="1"/>
  <c r="AI2883" i="1"/>
  <c r="AI2882" i="1"/>
  <c r="AI2881" i="1"/>
  <c r="AI2880" i="1"/>
  <c r="AI2879" i="1"/>
  <c r="AI2664" i="1"/>
  <c r="AI2873" i="1"/>
  <c r="AI2875" i="1"/>
  <c r="AI2871" i="1"/>
  <c r="AI2832" i="1"/>
  <c r="AI2829" i="1"/>
  <c r="AI2826" i="1"/>
  <c r="AI2823" i="1"/>
  <c r="AI2820" i="1"/>
  <c r="AI2817" i="1"/>
  <c r="AI2810" i="1"/>
  <c r="AI2692" i="1"/>
  <c r="AI2689" i="1"/>
  <c r="AI2686" i="1"/>
  <c r="AI2864" i="1"/>
  <c r="AI2806" i="1"/>
  <c r="AH104" i="1"/>
  <c r="AI104" i="1" s="1"/>
  <c r="AH2426" i="1" l="1"/>
  <c r="AI2426" i="1" s="1"/>
  <c r="AH2425" i="1"/>
  <c r="AI2425" i="1" s="1"/>
  <c r="AH2424" i="1"/>
  <c r="AI2424" i="1" s="1"/>
  <c r="AH2423" i="1"/>
  <c r="AI2423" i="1" s="1"/>
  <c r="AH2422" i="1"/>
  <c r="AI2422" i="1" s="1"/>
  <c r="AH2421" i="1"/>
  <c r="AI2421" i="1" s="1"/>
  <c r="AH2420" i="1"/>
  <c r="AI2420" i="1" s="1"/>
  <c r="AH2419" i="1"/>
  <c r="AI2419" i="1" s="1"/>
  <c r="AH2418" i="1"/>
  <c r="AI2418" i="1" s="1"/>
  <c r="AH2417" i="1"/>
  <c r="AI2417" i="1" s="1"/>
  <c r="AH2416" i="1"/>
  <c r="AI2416" i="1" s="1"/>
  <c r="AH2415" i="1"/>
  <c r="AI2415" i="1" s="1"/>
  <c r="AH2414" i="1"/>
  <c r="AI2414" i="1" s="1"/>
  <c r="AH2413" i="1"/>
  <c r="AI2413" i="1" s="1"/>
  <c r="AH2412" i="1"/>
  <c r="AI2412" i="1" s="1"/>
  <c r="AH2411" i="1"/>
  <c r="AI2411" i="1" s="1"/>
  <c r="AH2410" i="1"/>
  <c r="AI2410" i="1" s="1"/>
  <c r="AH2409" i="1"/>
  <c r="AI2409" i="1" s="1"/>
  <c r="AH2408" i="1"/>
  <c r="AI2408" i="1" s="1"/>
  <c r="AH2407" i="1"/>
  <c r="AI2407" i="1" s="1"/>
  <c r="AH2406" i="1"/>
  <c r="AI2406" i="1" s="1"/>
  <c r="AH2405" i="1"/>
  <c r="AI2405" i="1" s="1"/>
  <c r="AH2404" i="1"/>
  <c r="AI2404" i="1" s="1"/>
  <c r="AH2403" i="1"/>
  <c r="AI2403" i="1" s="1"/>
  <c r="AH2402" i="1"/>
  <c r="AI2402" i="1" s="1"/>
  <c r="AH2401" i="1"/>
  <c r="AI2401" i="1" s="1"/>
  <c r="AH2400" i="1"/>
  <c r="AI2400" i="1" s="1"/>
  <c r="AH2399" i="1"/>
  <c r="AI2399" i="1" s="1"/>
  <c r="AH2398" i="1"/>
  <c r="AI2398" i="1" s="1"/>
  <c r="AH2397" i="1"/>
  <c r="AI2397" i="1" s="1"/>
  <c r="AH2396" i="1"/>
  <c r="AI2396" i="1" s="1"/>
  <c r="AH2395" i="1"/>
  <c r="AI2395" i="1" s="1"/>
  <c r="AH2394" i="1"/>
  <c r="AI2394" i="1" s="1"/>
  <c r="AH2393" i="1"/>
  <c r="AI2393" i="1" s="1"/>
  <c r="AH2392" i="1"/>
  <c r="AI2392" i="1" s="1"/>
  <c r="AH2391" i="1"/>
  <c r="AI2391" i="1" s="1"/>
  <c r="AH2390" i="1"/>
  <c r="AI2390" i="1" s="1"/>
  <c r="AH2389" i="1"/>
  <c r="AI2389" i="1" s="1"/>
  <c r="AH2388" i="1"/>
  <c r="AI2388" i="1" s="1"/>
  <c r="AH2387" i="1"/>
  <c r="AI2387" i="1" s="1"/>
  <c r="AH2386" i="1"/>
  <c r="AI2386" i="1" s="1"/>
  <c r="AH2385" i="1"/>
  <c r="AI2385" i="1" s="1"/>
  <c r="AH2384" i="1"/>
  <c r="AI2384" i="1" s="1"/>
  <c r="AH2383" i="1"/>
  <c r="AI2383" i="1" s="1"/>
  <c r="AH2382" i="1"/>
  <c r="AI2382" i="1" s="1"/>
  <c r="AH2381" i="1"/>
  <c r="AI2381" i="1" s="1"/>
  <c r="AH2380" i="1"/>
  <c r="AI2380" i="1" s="1"/>
  <c r="AH2379" i="1"/>
  <c r="AI2379" i="1" s="1"/>
  <c r="AH2378" i="1"/>
  <c r="AI2378" i="1" s="1"/>
  <c r="AH2377" i="1"/>
  <c r="AI2377" i="1" s="1"/>
  <c r="AH2376" i="1"/>
  <c r="AI2376" i="1" s="1"/>
  <c r="AH2375" i="1"/>
  <c r="AI2375" i="1" s="1"/>
  <c r="AH2374" i="1"/>
  <c r="AI2374" i="1" s="1"/>
  <c r="AH2373" i="1"/>
  <c r="AI2373" i="1" s="1"/>
  <c r="AH2372" i="1"/>
  <c r="AI2372" i="1" s="1"/>
  <c r="AH2371" i="1"/>
  <c r="AI2371" i="1" s="1"/>
  <c r="AH2370" i="1"/>
  <c r="AI2370" i="1" s="1"/>
  <c r="AH2369" i="1"/>
  <c r="AI2369" i="1" s="1"/>
  <c r="AH2368" i="1"/>
  <c r="AI2368" i="1" s="1"/>
  <c r="AH2367" i="1"/>
  <c r="AI2367" i="1" s="1"/>
  <c r="AH2366" i="1"/>
  <c r="AI2366" i="1" s="1"/>
  <c r="AH2365" i="1"/>
  <c r="AI2365" i="1" s="1"/>
  <c r="AH2364" i="1"/>
  <c r="AI2364" i="1" s="1"/>
  <c r="AH2363" i="1"/>
  <c r="AI2363" i="1" s="1"/>
  <c r="AH2362" i="1"/>
  <c r="AI2362" i="1" s="1"/>
  <c r="AH2361" i="1"/>
  <c r="AI2361" i="1" s="1"/>
  <c r="AH2360" i="1"/>
  <c r="AI2360" i="1" s="1"/>
  <c r="AH2359" i="1"/>
  <c r="AI2359" i="1" s="1"/>
  <c r="AH2358" i="1"/>
  <c r="AI2358" i="1" s="1"/>
  <c r="AH2357" i="1"/>
  <c r="AI2357" i="1" s="1"/>
  <c r="AH2356" i="1"/>
  <c r="AI2356" i="1" s="1"/>
  <c r="AH2355" i="1"/>
  <c r="AI2355" i="1" s="1"/>
  <c r="AH2354" i="1"/>
  <c r="AI2354" i="1" s="1"/>
  <c r="AH2353" i="1"/>
  <c r="AI2353" i="1" s="1"/>
  <c r="AH2352" i="1"/>
  <c r="AI2352" i="1" s="1"/>
  <c r="AH2351" i="1"/>
  <c r="AI2351" i="1" s="1"/>
  <c r="AH2350" i="1"/>
  <c r="AI2350" i="1" s="1"/>
  <c r="AH2349" i="1"/>
  <c r="AI2349" i="1" s="1"/>
  <c r="AH2348" i="1"/>
  <c r="AI2348" i="1" s="1"/>
  <c r="AH2347" i="1"/>
  <c r="AI2347" i="1" s="1"/>
  <c r="AH2346" i="1"/>
  <c r="AI2346" i="1" s="1"/>
  <c r="AH2345" i="1"/>
  <c r="AI2345" i="1" s="1"/>
  <c r="AH2344" i="1"/>
  <c r="AI2344" i="1" s="1"/>
  <c r="AH2343" i="1"/>
  <c r="AI2343" i="1" s="1"/>
  <c r="AH2342" i="1"/>
  <c r="AI2342" i="1" s="1"/>
  <c r="AH2341" i="1"/>
  <c r="AI2341" i="1" s="1"/>
  <c r="AH2340" i="1"/>
  <c r="AI2340" i="1" s="1"/>
  <c r="AH2339" i="1"/>
  <c r="AI2339" i="1" s="1"/>
  <c r="AH2338" i="1"/>
  <c r="AI2338" i="1" s="1"/>
  <c r="AH2337" i="1"/>
  <c r="AI2337" i="1" s="1"/>
  <c r="AH2336" i="1"/>
  <c r="AI2336" i="1" s="1"/>
  <c r="AH2335" i="1"/>
  <c r="AI2335" i="1" s="1"/>
  <c r="AH2334" i="1"/>
  <c r="AI2334" i="1" s="1"/>
  <c r="AH2333" i="1"/>
  <c r="AI2333" i="1" s="1"/>
  <c r="AH2332" i="1"/>
  <c r="AI2332" i="1" s="1"/>
  <c r="AH2331" i="1"/>
  <c r="AI2331" i="1" s="1"/>
  <c r="AH2330" i="1"/>
  <c r="AI2330" i="1" s="1"/>
  <c r="AH2329" i="1"/>
  <c r="AI2329" i="1" s="1"/>
  <c r="AH2328" i="1"/>
  <c r="AI2328" i="1" s="1"/>
  <c r="AH2327" i="1"/>
  <c r="AI2327" i="1" s="1"/>
  <c r="AH2326" i="1"/>
  <c r="AI2326" i="1" s="1"/>
  <c r="AH2325" i="1"/>
  <c r="AI2325" i="1" s="1"/>
  <c r="AH2324" i="1"/>
  <c r="AI2324" i="1" s="1"/>
  <c r="AH2323" i="1"/>
  <c r="AI2323" i="1" s="1"/>
  <c r="AH2322" i="1"/>
  <c r="AI2322" i="1" s="1"/>
  <c r="AH2321" i="1"/>
  <c r="AI2321" i="1" s="1"/>
  <c r="AH2320" i="1"/>
  <c r="AI2320" i="1" s="1"/>
  <c r="AH2319" i="1"/>
  <c r="AI2319" i="1" s="1"/>
  <c r="AH2318" i="1"/>
  <c r="AI2318" i="1" s="1"/>
  <c r="AH2317" i="1"/>
  <c r="AI2317" i="1" s="1"/>
  <c r="AH2316" i="1"/>
  <c r="AI2316" i="1" s="1"/>
  <c r="AH2315" i="1"/>
  <c r="AI2315" i="1" s="1"/>
  <c r="AH2314" i="1"/>
  <c r="AI2314" i="1" s="1"/>
  <c r="AH2313" i="1"/>
  <c r="AI2313" i="1" s="1"/>
  <c r="AH2312" i="1"/>
  <c r="AI2312" i="1" s="1"/>
  <c r="AH2311" i="1"/>
  <c r="AI2311" i="1" s="1"/>
  <c r="AH2310" i="1"/>
  <c r="AI2310" i="1" s="1"/>
  <c r="AH2309" i="1"/>
  <c r="AI2309" i="1" s="1"/>
  <c r="AH2308" i="1"/>
  <c r="AI2308" i="1" s="1"/>
  <c r="AH2307" i="1"/>
  <c r="AI2307" i="1" s="1"/>
  <c r="AH2306" i="1"/>
  <c r="AI2306" i="1" s="1"/>
  <c r="AH2305" i="1"/>
  <c r="AI2305" i="1" s="1"/>
  <c r="AH2304" i="1"/>
  <c r="AI2304" i="1" s="1"/>
  <c r="AH2303" i="1"/>
  <c r="AI2303" i="1" s="1"/>
  <c r="AH2302" i="1"/>
  <c r="AI2302" i="1" s="1"/>
  <c r="AH2301" i="1"/>
  <c r="AI2301" i="1" s="1"/>
  <c r="AH2300" i="1"/>
  <c r="AI2300" i="1" s="1"/>
  <c r="AH2299" i="1"/>
  <c r="AI2299" i="1" s="1"/>
  <c r="AH2298" i="1"/>
  <c r="AI2298" i="1" s="1"/>
  <c r="AH2297" i="1"/>
  <c r="AI2297" i="1" s="1"/>
  <c r="AH2296" i="1"/>
  <c r="AI2296" i="1" s="1"/>
  <c r="AH2295" i="1"/>
  <c r="AI2295" i="1" s="1"/>
  <c r="AH2294" i="1"/>
  <c r="AI2294" i="1" s="1"/>
  <c r="AH2293" i="1"/>
  <c r="AI2293" i="1" s="1"/>
  <c r="AH2292" i="1"/>
  <c r="AI2292" i="1" s="1"/>
  <c r="AH2291" i="1"/>
  <c r="AI2291" i="1" s="1"/>
  <c r="AH2290" i="1"/>
  <c r="AI2290" i="1" s="1"/>
  <c r="AH2289" i="1"/>
  <c r="AI2289" i="1" s="1"/>
  <c r="AH2288" i="1"/>
  <c r="AI2288" i="1" s="1"/>
  <c r="AH2287" i="1"/>
  <c r="AI2287" i="1" s="1"/>
  <c r="AH2286" i="1"/>
  <c r="AI2286" i="1" s="1"/>
  <c r="AH2285" i="1"/>
  <c r="AI2285" i="1" s="1"/>
  <c r="AH2284" i="1"/>
  <c r="AI2284" i="1" s="1"/>
  <c r="AH2283" i="1"/>
  <c r="AI2283" i="1" s="1"/>
  <c r="AH2282" i="1"/>
  <c r="AI2282" i="1" s="1"/>
  <c r="AH2281" i="1"/>
  <c r="AI2281" i="1" s="1"/>
  <c r="AH2280" i="1"/>
  <c r="AI2280" i="1" s="1"/>
  <c r="AH2279" i="1"/>
  <c r="AI2279" i="1" s="1"/>
  <c r="AH2278" i="1"/>
  <c r="AI2278" i="1" s="1"/>
  <c r="AH2277" i="1"/>
  <c r="AI2277" i="1" s="1"/>
  <c r="AH2276" i="1"/>
  <c r="AI2276" i="1" s="1"/>
  <c r="AH2275" i="1"/>
  <c r="AI2275" i="1" s="1"/>
  <c r="AH2274" i="1"/>
  <c r="AI2274" i="1" s="1"/>
  <c r="AH2273" i="1"/>
  <c r="AI2273" i="1" s="1"/>
  <c r="AH2272" i="1"/>
  <c r="AI2272" i="1" s="1"/>
  <c r="AH2271" i="1"/>
  <c r="AI2271" i="1" s="1"/>
  <c r="AH2270" i="1"/>
  <c r="AI2270" i="1" s="1"/>
  <c r="AH2269" i="1"/>
  <c r="AI2269" i="1" s="1"/>
  <c r="AH2268" i="1"/>
  <c r="AI2268" i="1" s="1"/>
  <c r="AH2267" i="1"/>
  <c r="AI2267" i="1" s="1"/>
  <c r="AH2266" i="1"/>
  <c r="AI2266" i="1" s="1"/>
  <c r="AH2265" i="1"/>
  <c r="AI2265" i="1" s="1"/>
  <c r="AH2264" i="1"/>
  <c r="AI2264" i="1" s="1"/>
  <c r="AH2263" i="1"/>
  <c r="AI2263" i="1" s="1"/>
  <c r="AH2262" i="1"/>
  <c r="AI2262" i="1" s="1"/>
  <c r="AH2261" i="1"/>
  <c r="AI2261" i="1" s="1"/>
  <c r="AH2260" i="1"/>
  <c r="AI2260" i="1" s="1"/>
  <c r="AH2259" i="1"/>
  <c r="AI2259" i="1" s="1"/>
  <c r="AH2258" i="1"/>
  <c r="AI2258" i="1" s="1"/>
  <c r="AH2257" i="1"/>
  <c r="AI2257" i="1" s="1"/>
  <c r="AH2256" i="1"/>
  <c r="AI2256" i="1" s="1"/>
  <c r="AH2255" i="1"/>
  <c r="AI2255" i="1" s="1"/>
  <c r="AH2254" i="1"/>
  <c r="AI2254" i="1" s="1"/>
  <c r="AH2253" i="1"/>
  <c r="AI2253" i="1" s="1"/>
  <c r="AH2252" i="1"/>
  <c r="AI2252" i="1" s="1"/>
  <c r="AH2251" i="1"/>
  <c r="AI2251" i="1" s="1"/>
  <c r="AH2250" i="1"/>
  <c r="AI2250" i="1" s="1"/>
  <c r="AH2249" i="1"/>
  <c r="AI2249" i="1" s="1"/>
  <c r="AH2248" i="1"/>
  <c r="AI2248" i="1" s="1"/>
  <c r="AH2247" i="1"/>
  <c r="AI2247" i="1" s="1"/>
  <c r="AH2246" i="1"/>
  <c r="AI2246" i="1" s="1"/>
  <c r="AH2245" i="1"/>
  <c r="AI2245" i="1" s="1"/>
  <c r="AH2244" i="1"/>
  <c r="AI2244" i="1" s="1"/>
  <c r="AH2243" i="1"/>
  <c r="AI2243" i="1" s="1"/>
  <c r="AH2242" i="1"/>
  <c r="AI2242" i="1" s="1"/>
  <c r="AH2241" i="1"/>
  <c r="AI2241" i="1" s="1"/>
  <c r="AH2240" i="1"/>
  <c r="AI2240" i="1" s="1"/>
  <c r="AH2239" i="1"/>
  <c r="AI2239" i="1" s="1"/>
  <c r="AH2238" i="1"/>
  <c r="AI2238" i="1" s="1"/>
  <c r="AH2237" i="1"/>
  <c r="AI2237" i="1" s="1"/>
  <c r="AH2236" i="1"/>
  <c r="AI2236" i="1" s="1"/>
  <c r="AH2235" i="1"/>
  <c r="AI2235" i="1" s="1"/>
  <c r="AH2234" i="1"/>
  <c r="AI2234" i="1" s="1"/>
  <c r="AH2233" i="1"/>
  <c r="AI2233" i="1" s="1"/>
  <c r="AH2232" i="1"/>
  <c r="AI2232" i="1" s="1"/>
  <c r="AH2231" i="1"/>
  <c r="AI2231" i="1" s="1"/>
  <c r="AH2230" i="1"/>
  <c r="AI2230" i="1" s="1"/>
  <c r="AH2229" i="1"/>
  <c r="AI2229" i="1" s="1"/>
  <c r="AH2228" i="1"/>
  <c r="AI2228" i="1" s="1"/>
  <c r="AH2227" i="1"/>
  <c r="AI2227" i="1" s="1"/>
  <c r="AH2226" i="1"/>
  <c r="AI2226" i="1" s="1"/>
  <c r="AH2225" i="1"/>
  <c r="AI2225" i="1" s="1"/>
  <c r="AH2224" i="1"/>
  <c r="AI2224" i="1" s="1"/>
  <c r="AH2223" i="1"/>
  <c r="AI2223" i="1" s="1"/>
  <c r="AH2222" i="1"/>
  <c r="AI2222" i="1" s="1"/>
  <c r="AH2221" i="1"/>
  <c r="AI2221" i="1" s="1"/>
  <c r="AH2220" i="1"/>
  <c r="AI2220" i="1" s="1"/>
  <c r="AH2219" i="1"/>
  <c r="AI2219" i="1" s="1"/>
  <c r="AH2218" i="1"/>
  <c r="AI2218" i="1" s="1"/>
  <c r="AH2217" i="1"/>
  <c r="AI2217" i="1" s="1"/>
  <c r="AH2216" i="1"/>
  <c r="AI2216" i="1" s="1"/>
  <c r="AH2215" i="1"/>
  <c r="AI2215" i="1" s="1"/>
  <c r="AH2214" i="1"/>
  <c r="AI2214" i="1" s="1"/>
  <c r="AH2213" i="1"/>
  <c r="AI2213" i="1" s="1"/>
  <c r="AH2212" i="1"/>
  <c r="AI2212" i="1" s="1"/>
  <c r="AH2211" i="1"/>
  <c r="AI2211" i="1" s="1"/>
  <c r="AH2210" i="1"/>
  <c r="AI2210" i="1" s="1"/>
  <c r="AH2209" i="1"/>
  <c r="AI2209" i="1" s="1"/>
  <c r="AH2208" i="1"/>
  <c r="AI2208" i="1" s="1"/>
  <c r="AH2207" i="1"/>
  <c r="AI2207" i="1" s="1"/>
  <c r="AH2206" i="1"/>
  <c r="AI2206" i="1" s="1"/>
  <c r="AH2205" i="1"/>
  <c r="AI2205" i="1" s="1"/>
  <c r="AH2204" i="1"/>
  <c r="AI2204" i="1" s="1"/>
  <c r="AH2203" i="1"/>
  <c r="AI2203" i="1" s="1"/>
  <c r="AH2202" i="1"/>
  <c r="AI2202" i="1" s="1"/>
  <c r="AH2201" i="1"/>
  <c r="AI2201" i="1" s="1"/>
  <c r="AH2200" i="1"/>
  <c r="AI2200" i="1" s="1"/>
  <c r="AH2199" i="1"/>
  <c r="AI2199" i="1" s="1"/>
  <c r="AH2198" i="1"/>
  <c r="AI2198" i="1" s="1"/>
  <c r="AH2197" i="1"/>
  <c r="AI2197" i="1" s="1"/>
  <c r="AH2196" i="1"/>
  <c r="AI2196" i="1" s="1"/>
  <c r="AH2195" i="1"/>
  <c r="AI2195" i="1" s="1"/>
  <c r="AH2194" i="1"/>
  <c r="AI2194" i="1" s="1"/>
  <c r="AH2193" i="1"/>
  <c r="AI2193" i="1" s="1"/>
  <c r="AH2192" i="1"/>
  <c r="AI2192" i="1" s="1"/>
  <c r="AH2191" i="1"/>
  <c r="AI2191" i="1" s="1"/>
  <c r="AH2190" i="1"/>
  <c r="AI2190" i="1" s="1"/>
  <c r="AH2189" i="1"/>
  <c r="AI2189" i="1" s="1"/>
  <c r="AH2188" i="1"/>
  <c r="AI2188" i="1" s="1"/>
  <c r="AH2187" i="1"/>
  <c r="AI2187" i="1" s="1"/>
  <c r="AH2186" i="1"/>
  <c r="AI2186" i="1" s="1"/>
  <c r="AH2185" i="1"/>
  <c r="AI2185" i="1" s="1"/>
  <c r="AH2184" i="1"/>
  <c r="AI2184" i="1" s="1"/>
  <c r="AH2183" i="1"/>
  <c r="AI2183" i="1" s="1"/>
  <c r="AH2182" i="1"/>
  <c r="AI2182" i="1" s="1"/>
  <c r="AH2181" i="1"/>
  <c r="AI2181" i="1" s="1"/>
  <c r="AH2180" i="1"/>
  <c r="AI2180" i="1" s="1"/>
  <c r="AH2179" i="1"/>
  <c r="AI2179" i="1" s="1"/>
  <c r="AH2178" i="1"/>
  <c r="AI2178" i="1" s="1"/>
  <c r="AH2177" i="1"/>
  <c r="AI2177" i="1" s="1"/>
  <c r="AH2176" i="1"/>
  <c r="AI2176" i="1" s="1"/>
  <c r="AH2175" i="1"/>
  <c r="AI2175" i="1" s="1"/>
  <c r="AH2174" i="1"/>
  <c r="AI2174" i="1" s="1"/>
  <c r="AH2173" i="1"/>
  <c r="AI2173" i="1" s="1"/>
  <c r="AH2172" i="1"/>
  <c r="AI2172" i="1" s="1"/>
  <c r="AH2171" i="1"/>
  <c r="AI2171" i="1" s="1"/>
  <c r="AH2170" i="1"/>
  <c r="AI2170" i="1" s="1"/>
  <c r="AH2169" i="1"/>
  <c r="AI2169" i="1" s="1"/>
  <c r="AH2168" i="1"/>
  <c r="AI2168" i="1" s="1"/>
  <c r="AH2167" i="1"/>
  <c r="AI2167" i="1" s="1"/>
  <c r="AH2166" i="1"/>
  <c r="AI2166" i="1" s="1"/>
  <c r="AH2165" i="1"/>
  <c r="AI2165" i="1" s="1"/>
  <c r="AH2164" i="1"/>
  <c r="AI2164" i="1" s="1"/>
  <c r="AH2163" i="1"/>
  <c r="AI2163" i="1" s="1"/>
  <c r="AH2162" i="1"/>
  <c r="AI2162" i="1" s="1"/>
  <c r="AH2161" i="1"/>
  <c r="AI2161" i="1" s="1"/>
  <c r="AH2160" i="1"/>
  <c r="AI2160" i="1" s="1"/>
  <c r="AH2159" i="1"/>
  <c r="AI2159" i="1" s="1"/>
  <c r="AH2158" i="1"/>
  <c r="AI2158" i="1" s="1"/>
  <c r="AH2157" i="1"/>
  <c r="AI2157" i="1" s="1"/>
  <c r="AH2156" i="1"/>
  <c r="AI2156" i="1" s="1"/>
  <c r="AH2155" i="1"/>
  <c r="AI2155" i="1" s="1"/>
  <c r="AH2154" i="1"/>
  <c r="AI2154" i="1" s="1"/>
  <c r="AH2153" i="1"/>
  <c r="AI2153" i="1" s="1"/>
  <c r="AH2152" i="1"/>
  <c r="AI2152" i="1" s="1"/>
  <c r="AH2151" i="1"/>
  <c r="AI2151" i="1" s="1"/>
  <c r="AH2150" i="1"/>
  <c r="AI2150" i="1" s="1"/>
  <c r="AH2149" i="1"/>
  <c r="AI2149" i="1" s="1"/>
  <c r="AH2148" i="1"/>
  <c r="AI2148" i="1" s="1"/>
  <c r="AH2147" i="1"/>
  <c r="AI2147" i="1" s="1"/>
  <c r="AH2146" i="1"/>
  <c r="AI2146" i="1" s="1"/>
  <c r="AH2145" i="1"/>
  <c r="AI2145" i="1" s="1"/>
  <c r="AH2144" i="1"/>
  <c r="AI2144" i="1" s="1"/>
  <c r="AI2663" i="1"/>
  <c r="AI2662" i="1"/>
  <c r="AI2661" i="1"/>
  <c r="AI2660" i="1"/>
  <c r="AI2659" i="1"/>
  <c r="AI2658" i="1"/>
  <c r="AI2878" i="1"/>
  <c r="AI2876" i="1"/>
  <c r="AI2874" i="1"/>
  <c r="AI2872" i="1"/>
  <c r="AI2870" i="1"/>
  <c r="AH2869" i="1"/>
  <c r="AI2869" i="1" s="1"/>
  <c r="AK14" i="1" l="1"/>
  <c r="AK2884" i="1" s="1"/>
  <c r="AJ14" i="1"/>
  <c r="AJ2884" i="1" s="1"/>
  <c r="AI2701" i="1"/>
  <c r="AI2644" i="1"/>
  <c r="AI2605" i="1"/>
  <c r="AI2505" i="1"/>
  <c r="AI2143" i="1"/>
  <c r="AI2096" i="1"/>
  <c r="AI1951" i="1"/>
  <c r="AI1950" i="1"/>
  <c r="AI1949" i="1"/>
  <c r="AI1937" i="1"/>
  <c r="AI1934" i="1"/>
  <c r="AI1933" i="1"/>
  <c r="AI1932" i="1"/>
  <c r="AI1931" i="1"/>
  <c r="AI1930" i="1"/>
  <c r="AI1929" i="1"/>
  <c r="AI1928" i="1"/>
  <c r="AI1903" i="1"/>
  <c r="AI1752" i="1"/>
  <c r="AI1555" i="1"/>
  <c r="AI1359" i="1"/>
  <c r="AI1342" i="1"/>
  <c r="AI1159" i="1"/>
  <c r="AI1080" i="1"/>
  <c r="AI1032" i="1"/>
  <c r="AI1029" i="1"/>
  <c r="AI1027" i="1"/>
  <c r="AI1025" i="1"/>
  <c r="AI911" i="1"/>
  <c r="AI857" i="1"/>
  <c r="AI780" i="1"/>
  <c r="AI684" i="1"/>
  <c r="AI2495" i="1"/>
  <c r="AI2487" i="1"/>
  <c r="AI2485" i="1"/>
  <c r="AI2483" i="1"/>
  <c r="AI2130" i="1"/>
  <c r="AI2125" i="1"/>
  <c r="AI2122" i="1"/>
  <c r="AI2120" i="1"/>
  <c r="AI2118" i="1"/>
  <c r="AI2116" i="1"/>
  <c r="AI2114" i="1"/>
  <c r="AI2111" i="1"/>
  <c r="AI2108" i="1"/>
  <c r="AI2105" i="1"/>
  <c r="AI2094" i="1"/>
  <c r="AI2092" i="1"/>
  <c r="AI2089" i="1"/>
  <c r="AI2087" i="1"/>
  <c r="AI2080" i="1"/>
  <c r="AI2078" i="1"/>
  <c r="AI2076" i="1"/>
  <c r="AI2073" i="1"/>
  <c r="AI2061" i="1"/>
  <c r="AI2059" i="1"/>
  <c r="AI2054" i="1"/>
  <c r="AI2052" i="1"/>
  <c r="AI2039" i="1"/>
  <c r="AI2037" i="1"/>
  <c r="AI2035" i="1"/>
  <c r="AI2033" i="1"/>
  <c r="AI2031" i="1"/>
  <c r="AI2029" i="1"/>
  <c r="AI2027" i="1"/>
  <c r="AI2025" i="1"/>
  <c r="AI2023" i="1"/>
  <c r="AI2021" i="1"/>
  <c r="AI2019" i="1"/>
  <c r="AI2017" i="1"/>
  <c r="AI2015" i="1"/>
  <c r="AI2013" i="1"/>
  <c r="AI2011" i="1"/>
  <c r="AI2009" i="1"/>
  <c r="AI2007" i="1"/>
  <c r="AI2005" i="1"/>
  <c r="AI2003" i="1"/>
  <c r="AI2001" i="1"/>
  <c r="AI1997" i="1"/>
  <c r="AI1990" i="1"/>
  <c r="AI1987" i="1"/>
  <c r="AI1985" i="1"/>
  <c r="AI1983" i="1"/>
  <c r="AI1981" i="1"/>
  <c r="AI1979" i="1"/>
  <c r="AI1977" i="1"/>
  <c r="AI1974" i="1"/>
  <c r="AI1960" i="1"/>
  <c r="AI1958" i="1"/>
  <c r="AI1956" i="1"/>
  <c r="AI1944" i="1"/>
  <c r="AI1935" i="1"/>
  <c r="AI1926" i="1"/>
  <c r="AI1915" i="1"/>
  <c r="AI1913" i="1"/>
  <c r="AI1907" i="1"/>
  <c r="AI1905" i="1"/>
  <c r="AI1897" i="1"/>
  <c r="AI1895" i="1"/>
  <c r="AI1893" i="1"/>
  <c r="AI1891" i="1"/>
  <c r="AI1889" i="1"/>
  <c r="AI1887" i="1"/>
  <c r="AI1885" i="1"/>
  <c r="AI1883" i="1"/>
  <c r="AI1881" i="1"/>
  <c r="AI1879" i="1"/>
  <c r="AI1877" i="1"/>
  <c r="AI1867" i="1"/>
  <c r="AI1850" i="1"/>
  <c r="AI1848" i="1"/>
  <c r="AI1846" i="1"/>
  <c r="AI1835" i="1"/>
  <c r="AI1833" i="1"/>
  <c r="AI1831" i="1"/>
  <c r="AI1829" i="1"/>
  <c r="AI1827" i="1"/>
  <c r="AI1822" i="1"/>
  <c r="AI1820" i="1"/>
  <c r="AI1818" i="1"/>
  <c r="AI1813" i="1"/>
  <c r="AI1805" i="1"/>
  <c r="AI1803" i="1"/>
  <c r="AI1799" i="1"/>
  <c r="AI1796" i="1"/>
  <c r="AI1793" i="1"/>
  <c r="AI1787" i="1"/>
  <c r="AI1785" i="1"/>
  <c r="AI1755" i="1"/>
  <c r="AI1753" i="1"/>
  <c r="AI1750" i="1"/>
  <c r="AI1692" i="1"/>
  <c r="AI1690" i="1"/>
  <c r="AI1682" i="1"/>
  <c r="AI1675" i="1"/>
  <c r="AI1673" i="1"/>
  <c r="AI1671" i="1"/>
  <c r="AI1659" i="1"/>
  <c r="AI1657" i="1"/>
  <c r="AI1629" i="1"/>
  <c r="AI1625" i="1"/>
  <c r="AI1622" i="1"/>
  <c r="AI1620" i="1"/>
  <c r="AI1618" i="1"/>
  <c r="AI1616" i="1"/>
  <c r="AI1610" i="1"/>
  <c r="AI1608" i="1"/>
  <c r="AI1606" i="1"/>
  <c r="AI1581" i="1"/>
  <c r="AI1569" i="1"/>
  <c r="AI1503" i="1"/>
  <c r="AI1501" i="1"/>
  <c r="AI1499" i="1"/>
  <c r="AI1497" i="1"/>
  <c r="AI1495" i="1"/>
  <c r="AI1493" i="1"/>
  <c r="AI1491" i="1"/>
  <c r="AI1489" i="1"/>
  <c r="AI1487" i="1"/>
  <c r="AI1485" i="1"/>
  <c r="AI1483" i="1"/>
  <c r="AI1481" i="1"/>
  <c r="AI1479" i="1"/>
  <c r="AI1477" i="1"/>
  <c r="AI1475" i="1"/>
  <c r="AI1473" i="1"/>
  <c r="AI1471" i="1"/>
  <c r="AI1467" i="1"/>
  <c r="AI1441" i="1"/>
  <c r="AI1439" i="1"/>
  <c r="AI1437" i="1"/>
  <c r="AI1435" i="1"/>
  <c r="AI1429" i="1"/>
  <c r="AI1426" i="1"/>
  <c r="AI1422" i="1"/>
  <c r="AI1406" i="1"/>
  <c r="AI1398" i="1"/>
  <c r="AI1396" i="1"/>
  <c r="AI1394" i="1"/>
  <c r="AI1392" i="1"/>
  <c r="AI1388" i="1"/>
  <c r="AI1386" i="1"/>
  <c r="AI1364" i="1"/>
  <c r="AI1362" i="1"/>
  <c r="AI1360" i="1"/>
  <c r="AI1350" i="1"/>
  <c r="AI1347" i="1"/>
  <c r="AI1339" i="1"/>
  <c r="AI1335" i="1"/>
  <c r="AI1333" i="1"/>
  <c r="AI1331" i="1"/>
  <c r="AI1329" i="1"/>
  <c r="AI1322" i="1"/>
  <c r="AI1313" i="1"/>
  <c r="AI1311" i="1"/>
  <c r="AI1309" i="1"/>
  <c r="AI1307" i="1"/>
  <c r="AI1305" i="1"/>
  <c r="AI1303" i="1"/>
  <c r="AI1301" i="1"/>
  <c r="AI1299" i="1"/>
  <c r="AI1297" i="1"/>
  <c r="AI1295" i="1"/>
  <c r="AI1293" i="1"/>
  <c r="AI1290" i="1"/>
  <c r="AI1286" i="1"/>
  <c r="AI1284" i="1"/>
  <c r="AI1282" i="1"/>
  <c r="AI1274" i="1"/>
  <c r="AI1272" i="1"/>
  <c r="AI1270" i="1"/>
  <c r="AI1268" i="1"/>
  <c r="AI1266" i="1"/>
  <c r="AI1264" i="1"/>
  <c r="AI1261" i="1"/>
  <c r="AI1248" i="1"/>
  <c r="AI1246" i="1"/>
  <c r="AI1242" i="1"/>
  <c r="AI1240" i="1"/>
  <c r="AI1238" i="1"/>
  <c r="AI1236" i="1"/>
  <c r="AI1234" i="1"/>
  <c r="AI1232" i="1"/>
  <c r="AI1230" i="1"/>
  <c r="AI1228" i="1"/>
  <c r="AI1226" i="1"/>
  <c r="AI1224" i="1"/>
  <c r="AI1222" i="1"/>
  <c r="AI1220" i="1"/>
  <c r="AI1218" i="1"/>
  <c r="AI1216" i="1"/>
  <c r="AI1214" i="1"/>
  <c r="AI1212" i="1"/>
  <c r="AI1210" i="1"/>
  <c r="AI1208" i="1"/>
  <c r="AI1199" i="1"/>
  <c r="AI1100" i="1"/>
  <c r="AI1097" i="1"/>
  <c r="AI1035" i="1"/>
  <c r="AI1015" i="1"/>
  <c r="AI1012" i="1"/>
  <c r="AI1009" i="1"/>
  <c r="AI989" i="1"/>
  <c r="AI891" i="1"/>
  <c r="AI799" i="1"/>
  <c r="AI773" i="1"/>
  <c r="AI588" i="1"/>
  <c r="AI585" i="1"/>
  <c r="AI581" i="1"/>
  <c r="AI561" i="1"/>
  <c r="AI429" i="1"/>
  <c r="AI379" i="1"/>
  <c r="AI49" i="1"/>
  <c r="AI46" i="1"/>
  <c r="AI36" i="1"/>
  <c r="AI2849" i="1"/>
  <c r="AI2769" i="1"/>
  <c r="AI2831" i="1"/>
  <c r="AI2828" i="1"/>
  <c r="AI2825" i="1"/>
  <c r="AI2822" i="1"/>
  <c r="AI2819" i="1"/>
  <c r="AI2816" i="1"/>
  <c r="AI2760" i="1"/>
  <c r="AI2863" i="1"/>
  <c r="AI2548" i="1"/>
  <c r="AH2640" i="1"/>
  <c r="AI2655" i="1"/>
  <c r="AI2653" i="1"/>
  <c r="AI2650" i="1"/>
  <c r="AI2648" i="1"/>
  <c r="AI2646" i="1"/>
  <c r="BA2628" i="1"/>
  <c r="BB2628" i="1" s="1"/>
  <c r="AI2622" i="1"/>
  <c r="AI2614" i="1"/>
  <c r="AI2520" i="1"/>
  <c r="AI2496" i="1"/>
  <c r="AI2503" i="1"/>
  <c r="AI2484" i="1"/>
  <c r="AH562" i="1"/>
  <c r="AI562" i="1" s="1"/>
  <c r="AH2131" i="1"/>
  <c r="AI2131" i="1" s="1"/>
  <c r="AH1908" i="1"/>
  <c r="AI1908" i="1" s="1"/>
  <c r="AH1016" i="1"/>
  <c r="AI1016" i="1" s="1"/>
  <c r="AH1013" i="1"/>
  <c r="AI1013" i="1" s="1"/>
  <c r="AH1010" i="1"/>
  <c r="AI1010" i="1" s="1"/>
  <c r="AH1906" i="1"/>
  <c r="AI1906" i="1" s="1"/>
  <c r="AH1868" i="1"/>
  <c r="AI1868" i="1" s="1"/>
  <c r="AH1836" i="1"/>
  <c r="AI1836" i="1" s="1"/>
  <c r="AH1834" i="1"/>
  <c r="AI1834" i="1" s="1"/>
  <c r="AH1832" i="1"/>
  <c r="AI1832" i="1" s="1"/>
  <c r="AH1830" i="1"/>
  <c r="AI1830" i="1" s="1"/>
  <c r="AH1828" i="1"/>
  <c r="AI1828" i="1" s="1"/>
  <c r="AH1623" i="1"/>
  <c r="AI1623" i="1" s="1"/>
  <c r="AH1621" i="1"/>
  <c r="AI1621" i="1" s="1"/>
  <c r="AH1619" i="1"/>
  <c r="AI1619" i="1" s="1"/>
  <c r="AH1617" i="1"/>
  <c r="AI1617" i="1" s="1"/>
  <c r="AH1430" i="1"/>
  <c r="AI1430" i="1" s="1"/>
  <c r="AH1340" i="1"/>
  <c r="AI1340" i="1" s="1"/>
  <c r="AH1262" i="1"/>
  <c r="AI1262" i="1" s="1"/>
  <c r="AH582" i="1"/>
  <c r="AI582" i="1" s="1"/>
  <c r="AH1936" i="1"/>
  <c r="AI1936" i="1" s="1"/>
  <c r="AH2126" i="1"/>
  <c r="AI2126" i="1" s="1"/>
  <c r="AH2123" i="1"/>
  <c r="AI2123" i="1" s="1"/>
  <c r="AH2121" i="1"/>
  <c r="AI2121" i="1" s="1"/>
  <c r="AH2119" i="1"/>
  <c r="AI2119" i="1" s="1"/>
  <c r="AH2117" i="1"/>
  <c r="AI2117" i="1" s="1"/>
  <c r="AH2115" i="1"/>
  <c r="AI2115" i="1" s="1"/>
  <c r="AH2112" i="1"/>
  <c r="AI2112" i="1" s="1"/>
  <c r="AH2109" i="1"/>
  <c r="AI2109" i="1" s="1"/>
  <c r="AH2106" i="1"/>
  <c r="AI2106" i="1" s="1"/>
  <c r="AH2095" i="1"/>
  <c r="AI2095" i="1" s="1"/>
  <c r="AH2093" i="1"/>
  <c r="AI2093" i="1" s="1"/>
  <c r="AH2090" i="1"/>
  <c r="AI2090" i="1" s="1"/>
  <c r="AH2088" i="1"/>
  <c r="AI2088" i="1" s="1"/>
  <c r="AH1101" i="1"/>
  <c r="AI1101" i="1" s="1"/>
  <c r="AH1098" i="1"/>
  <c r="AI1098" i="1" s="1"/>
  <c r="AH2081" i="1"/>
  <c r="AI2081" i="1" s="1"/>
  <c r="AH2079" i="1"/>
  <c r="AI2079" i="1" s="1"/>
  <c r="AH2077" i="1"/>
  <c r="AI2077" i="1" s="1"/>
  <c r="AH2074" i="1"/>
  <c r="AI2074" i="1" s="1"/>
  <c r="AH2062" i="1"/>
  <c r="AI2062" i="1" s="1"/>
  <c r="AH2060" i="1"/>
  <c r="AI2060" i="1" s="1"/>
  <c r="AH2055" i="1"/>
  <c r="AI2055" i="1" s="1"/>
  <c r="AH2053" i="1"/>
  <c r="AI2053" i="1" s="1"/>
  <c r="AH2040" i="1"/>
  <c r="AI2040" i="1" s="1"/>
  <c r="AH2038" i="1"/>
  <c r="AI2038" i="1" s="1"/>
  <c r="AH2036" i="1"/>
  <c r="AI2036" i="1" s="1"/>
  <c r="AH2034" i="1"/>
  <c r="AI2034" i="1" s="1"/>
  <c r="AH2032" i="1"/>
  <c r="AI2032" i="1" s="1"/>
  <c r="AH2030" i="1"/>
  <c r="AI2030" i="1" s="1"/>
  <c r="AH2028" i="1"/>
  <c r="AI2028" i="1" s="1"/>
  <c r="AH2026" i="1"/>
  <c r="AI2026" i="1" s="1"/>
  <c r="AH2024" i="1"/>
  <c r="AI2024" i="1" s="1"/>
  <c r="AH2022" i="1"/>
  <c r="AI2022" i="1" s="1"/>
  <c r="AH2020" i="1"/>
  <c r="AI2020" i="1" s="1"/>
  <c r="AH2018" i="1"/>
  <c r="AI2018" i="1" s="1"/>
  <c r="AH2016" i="1"/>
  <c r="AI2016" i="1" s="1"/>
  <c r="AH2014" i="1"/>
  <c r="AI2014" i="1" s="1"/>
  <c r="AH2012" i="1"/>
  <c r="AI2012" i="1" s="1"/>
  <c r="AH2010" i="1"/>
  <c r="AI2010" i="1" s="1"/>
  <c r="AH2008" i="1"/>
  <c r="AI2008" i="1" s="1"/>
  <c r="AH2006" i="1"/>
  <c r="AI2006" i="1" s="1"/>
  <c r="AH2004" i="1"/>
  <c r="AI2004" i="1" s="1"/>
  <c r="AH2002" i="1"/>
  <c r="AI2002" i="1" s="1"/>
  <c r="AH1998" i="1"/>
  <c r="AI1998" i="1" s="1"/>
  <c r="AH1991" i="1"/>
  <c r="AI1991" i="1" s="1"/>
  <c r="AH1988" i="1"/>
  <c r="AI1988" i="1" s="1"/>
  <c r="AH1986" i="1"/>
  <c r="AI1986" i="1" s="1"/>
  <c r="AH1984" i="1"/>
  <c r="AI1984" i="1" s="1"/>
  <c r="AH1982" i="1"/>
  <c r="AI1982" i="1" s="1"/>
  <c r="AH1980" i="1"/>
  <c r="AI1980" i="1" s="1"/>
  <c r="AH1978" i="1"/>
  <c r="AI1978" i="1" s="1"/>
  <c r="AH1975" i="1"/>
  <c r="AI1975" i="1" s="1"/>
  <c r="AH1961" i="1"/>
  <c r="AI1961" i="1" s="1"/>
  <c r="AH1959" i="1"/>
  <c r="AI1959" i="1" s="1"/>
  <c r="AH1957" i="1"/>
  <c r="AI1957" i="1" s="1"/>
  <c r="AH1945" i="1"/>
  <c r="AI1945" i="1" s="1"/>
  <c r="AH1036" i="1"/>
  <c r="AI1036" i="1" s="1"/>
  <c r="AH1927" i="1"/>
  <c r="AI1927" i="1" s="1"/>
  <c r="AH1916" i="1"/>
  <c r="AI1916" i="1" s="1"/>
  <c r="AH1914" i="1"/>
  <c r="AI1914" i="1" s="1"/>
  <c r="AH1898" i="1"/>
  <c r="AI1898" i="1" s="1"/>
  <c r="AH1896" i="1"/>
  <c r="AI1896" i="1" s="1"/>
  <c r="AH1894" i="1"/>
  <c r="AI1894" i="1" s="1"/>
  <c r="AH1892" i="1"/>
  <c r="AI1892" i="1" s="1"/>
  <c r="AH1890" i="1"/>
  <c r="AI1890" i="1" s="1"/>
  <c r="AH1888" i="1"/>
  <c r="AI1888" i="1" s="1"/>
  <c r="AH1886" i="1"/>
  <c r="AI1886" i="1" s="1"/>
  <c r="AH1884" i="1"/>
  <c r="AI1884" i="1" s="1"/>
  <c r="AH1882" i="1"/>
  <c r="AI1882" i="1" s="1"/>
  <c r="AH1880" i="1"/>
  <c r="AI1880" i="1" s="1"/>
  <c r="AH1878" i="1"/>
  <c r="AI1878" i="1" s="1"/>
  <c r="AH990" i="1"/>
  <c r="AI990" i="1" s="1"/>
  <c r="AH50" i="1"/>
  <c r="AI50" i="1" s="1"/>
  <c r="AH1851" i="1"/>
  <c r="AI1851" i="1" s="1"/>
  <c r="AH1849" i="1"/>
  <c r="AI1849" i="1" s="1"/>
  <c r="AH1847" i="1"/>
  <c r="AI1847" i="1" s="1"/>
  <c r="AH1823" i="1"/>
  <c r="AI1823" i="1" s="1"/>
  <c r="AH1821" i="1"/>
  <c r="AI1821" i="1" s="1"/>
  <c r="AH1819" i="1"/>
  <c r="AI1819" i="1" s="1"/>
  <c r="AH1814" i="1"/>
  <c r="AI1814" i="1" s="1"/>
  <c r="AH1806" i="1"/>
  <c r="AI1806" i="1" s="1"/>
  <c r="AH1804" i="1"/>
  <c r="AI1804" i="1" s="1"/>
  <c r="AH430" i="1"/>
  <c r="AI430" i="1" s="1"/>
  <c r="AH1800" i="1"/>
  <c r="AI1800" i="1" s="1"/>
  <c r="AI1797" i="1"/>
  <c r="AI1794" i="1"/>
  <c r="AH1788" i="1"/>
  <c r="AI1788" i="1" s="1"/>
  <c r="AH1786" i="1"/>
  <c r="AI1786" i="1" s="1"/>
  <c r="AH47" i="1"/>
  <c r="AI47" i="1" s="1"/>
  <c r="AH1756" i="1"/>
  <c r="AI1756" i="1" s="1"/>
  <c r="AH1754" i="1"/>
  <c r="AI1754" i="1" s="1"/>
  <c r="AH1751" i="1"/>
  <c r="AI1751" i="1" s="1"/>
  <c r="AH892" i="1"/>
  <c r="AI892" i="1" s="1"/>
  <c r="AH1693" i="1"/>
  <c r="AI1693" i="1" s="1"/>
  <c r="AH1691" i="1"/>
  <c r="AI1691" i="1" s="1"/>
  <c r="AH1683" i="1"/>
  <c r="AI1683" i="1" s="1"/>
  <c r="AH1676" i="1"/>
  <c r="AI1676" i="1" s="1"/>
  <c r="AH1674" i="1"/>
  <c r="AI1674" i="1" s="1"/>
  <c r="AH1672" i="1"/>
  <c r="AI1672" i="1" s="1"/>
  <c r="AH380" i="1"/>
  <c r="AI380" i="1" s="1"/>
  <c r="AH1660" i="1"/>
  <c r="AI1660" i="1" s="1"/>
  <c r="AH1658" i="1"/>
  <c r="AI1658" i="1" s="1"/>
  <c r="AH37" i="1"/>
  <c r="AI37" i="1" s="1"/>
  <c r="AH1630" i="1"/>
  <c r="AI1630" i="1" s="1"/>
  <c r="AH800" i="1"/>
  <c r="AI800" i="1" s="1"/>
  <c r="AH1626" i="1"/>
  <c r="AI1626" i="1" s="1"/>
  <c r="AH1611" i="1"/>
  <c r="AI1611" i="1" s="1"/>
  <c r="AH1609" i="1"/>
  <c r="AI1609" i="1" s="1"/>
  <c r="AH1607" i="1"/>
  <c r="AI1607" i="1" s="1"/>
  <c r="AH1582" i="1"/>
  <c r="AI1582" i="1" s="1"/>
  <c r="AH1570" i="1"/>
  <c r="AI1570" i="1" s="1"/>
  <c r="AH774" i="1"/>
  <c r="AI774" i="1" s="1"/>
  <c r="AH1504" i="1"/>
  <c r="AI1504" i="1" s="1"/>
  <c r="AH1502" i="1"/>
  <c r="AI1502" i="1" s="1"/>
  <c r="AH1500" i="1"/>
  <c r="AI1500" i="1" s="1"/>
  <c r="AH1498" i="1"/>
  <c r="AI1498" i="1" s="1"/>
  <c r="AH1496" i="1"/>
  <c r="AI1496" i="1" s="1"/>
  <c r="AH1494" i="1"/>
  <c r="AI1494" i="1" s="1"/>
  <c r="AH1492" i="1"/>
  <c r="AI1492" i="1" s="1"/>
  <c r="AH1490" i="1"/>
  <c r="AI1490" i="1" s="1"/>
  <c r="AH1488" i="1"/>
  <c r="AI1488" i="1" s="1"/>
  <c r="AH1486" i="1"/>
  <c r="AI1486" i="1" s="1"/>
  <c r="AH1484" i="1"/>
  <c r="AI1484" i="1" s="1"/>
  <c r="AH1482" i="1"/>
  <c r="AI1482" i="1" s="1"/>
  <c r="AH1480" i="1"/>
  <c r="AI1480" i="1" s="1"/>
  <c r="AH1478" i="1"/>
  <c r="AI1478" i="1" s="1"/>
  <c r="AH1476" i="1"/>
  <c r="AI1476" i="1" s="1"/>
  <c r="AH1474" i="1"/>
  <c r="AI1474" i="1" s="1"/>
  <c r="AH1472" i="1"/>
  <c r="AI1472" i="1" s="1"/>
  <c r="AH1468" i="1"/>
  <c r="AI1468" i="1" s="1"/>
  <c r="AH1442" i="1"/>
  <c r="AI1442" i="1" s="1"/>
  <c r="AH1440" i="1"/>
  <c r="AI1440" i="1" s="1"/>
  <c r="AH1438" i="1"/>
  <c r="AI1438" i="1" s="1"/>
  <c r="AH1436" i="1"/>
  <c r="AI1436" i="1" s="1"/>
  <c r="AH1427" i="1"/>
  <c r="AI1427" i="1" s="1"/>
  <c r="AH1423" i="1"/>
  <c r="AI1423" i="1" s="1"/>
  <c r="AH1407" i="1"/>
  <c r="AI1407" i="1" s="1"/>
  <c r="AH1399" i="1"/>
  <c r="AI1399" i="1" s="1"/>
  <c r="AH1397" i="1"/>
  <c r="AI1397" i="1" s="1"/>
  <c r="AH1395" i="1"/>
  <c r="AI1395" i="1" s="1"/>
  <c r="AH1393" i="1"/>
  <c r="AI1393" i="1" s="1"/>
  <c r="AH1389" i="1"/>
  <c r="AI1389" i="1" s="1"/>
  <c r="AH1387" i="1"/>
  <c r="AI1387" i="1" s="1"/>
  <c r="AH1365" i="1"/>
  <c r="AI1365" i="1" s="1"/>
  <c r="AH1363" i="1"/>
  <c r="AI1363" i="1" s="1"/>
  <c r="AH1361" i="1"/>
  <c r="AI1361" i="1" s="1"/>
  <c r="AH1351" i="1"/>
  <c r="AI1351" i="1" s="1"/>
  <c r="AH1348" i="1"/>
  <c r="AI1348" i="1" s="1"/>
  <c r="AH1336" i="1"/>
  <c r="AI1336" i="1" s="1"/>
  <c r="AH1334" i="1"/>
  <c r="AI1334" i="1" s="1"/>
  <c r="AH1332" i="1"/>
  <c r="AI1332" i="1" s="1"/>
  <c r="AH1330" i="1"/>
  <c r="AI1330" i="1" s="1"/>
  <c r="AH1323" i="1"/>
  <c r="AI1323" i="1" s="1"/>
  <c r="AH1314" i="1"/>
  <c r="AI1314" i="1" s="1"/>
  <c r="AH1312" i="1"/>
  <c r="AI1312" i="1" s="1"/>
  <c r="AH1310" i="1"/>
  <c r="AI1310" i="1" s="1"/>
  <c r="AH1308" i="1"/>
  <c r="AI1308" i="1" s="1"/>
  <c r="AH1306" i="1"/>
  <c r="AI1306" i="1" s="1"/>
  <c r="AH1304" i="1"/>
  <c r="AI1304" i="1" s="1"/>
  <c r="AH1302" i="1"/>
  <c r="AI1302" i="1" s="1"/>
  <c r="AH1300" i="1"/>
  <c r="AI1300" i="1" s="1"/>
  <c r="AH1298" i="1"/>
  <c r="AI1298" i="1" s="1"/>
  <c r="AH1296" i="1"/>
  <c r="AI1296" i="1" s="1"/>
  <c r="AH1294" i="1"/>
  <c r="AI1294" i="1" s="1"/>
  <c r="AH1291" i="1"/>
  <c r="AI1291" i="1" s="1"/>
  <c r="AH1287" i="1"/>
  <c r="AI1287" i="1" s="1"/>
  <c r="AH1285" i="1"/>
  <c r="AI1285" i="1" s="1"/>
  <c r="AH1283" i="1"/>
  <c r="AI1283" i="1" s="1"/>
  <c r="AH1275" i="1"/>
  <c r="AI1275" i="1" s="1"/>
  <c r="AH1273" i="1"/>
  <c r="AI1273" i="1" s="1"/>
  <c r="AH1271" i="1"/>
  <c r="AI1271" i="1" s="1"/>
  <c r="AH1269" i="1"/>
  <c r="AI1269" i="1" s="1"/>
  <c r="AH1267" i="1"/>
  <c r="AI1267" i="1" s="1"/>
  <c r="AH1265" i="1"/>
  <c r="AI1265" i="1" s="1"/>
  <c r="AH1249" i="1"/>
  <c r="AI1249" i="1" s="1"/>
  <c r="AH1247" i="1"/>
  <c r="AI1247" i="1" s="1"/>
  <c r="AH1243" i="1"/>
  <c r="AI1243" i="1" s="1"/>
  <c r="AH1241" i="1"/>
  <c r="AI1241" i="1" s="1"/>
  <c r="AH1239" i="1"/>
  <c r="AI1239" i="1" s="1"/>
  <c r="AH1237" i="1"/>
  <c r="AI1237" i="1" s="1"/>
  <c r="AH1235" i="1"/>
  <c r="AI1235" i="1" s="1"/>
  <c r="AH1233" i="1"/>
  <c r="AI1233" i="1" s="1"/>
  <c r="AH1231" i="1"/>
  <c r="AI1231" i="1" s="1"/>
  <c r="AH1229" i="1"/>
  <c r="AI1229" i="1" s="1"/>
  <c r="AH1227" i="1"/>
  <c r="AI1227" i="1" s="1"/>
  <c r="AH1225" i="1"/>
  <c r="AI1225" i="1" s="1"/>
  <c r="AH1223" i="1"/>
  <c r="AI1223" i="1" s="1"/>
  <c r="AH1221" i="1"/>
  <c r="AI1221" i="1" s="1"/>
  <c r="AH1219" i="1"/>
  <c r="AI1219" i="1" s="1"/>
  <c r="AH1217" i="1"/>
  <c r="AI1217" i="1" s="1"/>
  <c r="AH1215" i="1"/>
  <c r="AI1215" i="1" s="1"/>
  <c r="AH1213" i="1"/>
  <c r="AI1213" i="1" s="1"/>
  <c r="AH1211" i="1"/>
  <c r="AI1211" i="1" s="1"/>
  <c r="AH1209" i="1"/>
  <c r="AI1209" i="1" s="1"/>
  <c r="AH1200" i="1"/>
  <c r="AI1200" i="1" s="1"/>
  <c r="AH589" i="1"/>
  <c r="AI589" i="1" s="1"/>
  <c r="AH586" i="1"/>
  <c r="AI586" i="1" s="1"/>
  <c r="AI2640" i="1" l="1"/>
  <c r="AH2428" i="1"/>
  <c r="AI2868" i="1"/>
  <c r="AI2867" i="1"/>
  <c r="AI2866" i="1"/>
  <c r="AI2865" i="1"/>
  <c r="AI2466" i="1"/>
  <c r="AI1780" i="1"/>
  <c r="AI1778" i="1"/>
  <c r="AI1776" i="1"/>
  <c r="AI1774" i="1"/>
  <c r="AI1772" i="1"/>
  <c r="AI1770" i="1"/>
  <c r="AI1768" i="1"/>
  <c r="AI1766" i="1"/>
  <c r="AI1764" i="1"/>
  <c r="AI1762" i="1"/>
  <c r="AI1760" i="1"/>
  <c r="AI1758" i="1"/>
  <c r="AI1600" i="1"/>
  <c r="AI2861" i="1" l="1"/>
  <c r="AI2860" i="1"/>
  <c r="AI2859" i="1"/>
  <c r="AI2858" i="1"/>
  <c r="AI2857" i="1"/>
  <c r="AI2856" i="1"/>
  <c r="AW2855" i="1"/>
  <c r="AS2855" i="1"/>
  <c r="AI2855" i="1"/>
  <c r="AL2854" i="1"/>
  <c r="AL2665" i="1" s="1"/>
  <c r="AI2854" i="1"/>
  <c r="AI2657" i="1"/>
  <c r="AI2656" i="1"/>
  <c r="AI2651" i="1"/>
  <c r="AI2643" i="1"/>
  <c r="AI2642" i="1"/>
  <c r="AI2641" i="1"/>
  <c r="AI2638" i="1"/>
  <c r="AL2637" i="1"/>
  <c r="AI2637" i="1"/>
  <c r="AI2142" i="1"/>
  <c r="AI2141" i="1"/>
  <c r="AI2140" i="1"/>
  <c r="AI2139" i="1"/>
  <c r="AI2138" i="1"/>
  <c r="AI2137" i="1"/>
  <c r="AI2136" i="1"/>
  <c r="AI2135" i="1"/>
  <c r="AI2134" i="1"/>
  <c r="AI2133" i="1"/>
  <c r="AI2132" i="1"/>
  <c r="AI2129" i="1"/>
  <c r="AI2128" i="1"/>
  <c r="AI2127" i="1"/>
  <c r="AI2124" i="1"/>
  <c r="AI2113" i="1"/>
  <c r="AI2110" i="1"/>
  <c r="AI2107" i="1"/>
  <c r="AI2104" i="1"/>
  <c r="AI2103" i="1"/>
  <c r="AI2102" i="1"/>
  <c r="AI2101" i="1"/>
  <c r="AI2100" i="1"/>
  <c r="AI2099" i="1"/>
  <c r="AI2098" i="1"/>
  <c r="AI2097" i="1"/>
  <c r="AI2091" i="1"/>
  <c r="AI2086" i="1"/>
  <c r="AI2085" i="1"/>
  <c r="AI2084" i="1"/>
  <c r="AI2083" i="1"/>
  <c r="AI2082" i="1"/>
  <c r="AI2075" i="1"/>
  <c r="AI2072" i="1"/>
  <c r="AI2071" i="1"/>
  <c r="AI2070" i="1"/>
  <c r="AI2069" i="1"/>
  <c r="AI2068" i="1"/>
  <c r="AI2067" i="1"/>
  <c r="AI2066" i="1"/>
  <c r="AI2065" i="1"/>
  <c r="AI2064" i="1"/>
  <c r="AI2063" i="1"/>
  <c r="AI2058" i="1"/>
  <c r="AI2057" i="1"/>
  <c r="AI2056" i="1"/>
  <c r="AI2051" i="1"/>
  <c r="AI2050" i="1"/>
  <c r="AI2049" i="1"/>
  <c r="AI2048" i="1"/>
  <c r="AI2047" i="1"/>
  <c r="AI2046" i="1"/>
  <c r="AI2045" i="1"/>
  <c r="AI2044" i="1"/>
  <c r="AI2043" i="1"/>
  <c r="AI2042" i="1"/>
  <c r="AI2041" i="1"/>
  <c r="AI2000" i="1"/>
  <c r="AI1999" i="1"/>
  <c r="AI1996" i="1"/>
  <c r="AI1995" i="1"/>
  <c r="AI1994" i="1"/>
  <c r="AI1993" i="1"/>
  <c r="AI1992" i="1"/>
  <c r="AI1989" i="1"/>
  <c r="AI1976" i="1"/>
  <c r="AI1973" i="1"/>
  <c r="AI1972" i="1"/>
  <c r="AI1971" i="1"/>
  <c r="AI1970" i="1"/>
  <c r="AI1969" i="1"/>
  <c r="AI1968" i="1"/>
  <c r="AI1967" i="1"/>
  <c r="AI1966" i="1"/>
  <c r="AI1965" i="1"/>
  <c r="AI1964" i="1"/>
  <c r="AI1963" i="1"/>
  <c r="AI1962" i="1"/>
  <c r="AI1955" i="1"/>
  <c r="AI1954" i="1"/>
  <c r="AI1953" i="1"/>
  <c r="AI1952" i="1"/>
  <c r="AI1948" i="1"/>
  <c r="AI1947" i="1"/>
  <c r="AI1946" i="1"/>
  <c r="AI1943" i="1"/>
  <c r="AI1942" i="1"/>
  <c r="AI1941" i="1"/>
  <c r="AI1940" i="1"/>
  <c r="AI1939" i="1"/>
  <c r="AI1938" i="1"/>
  <c r="AI1925" i="1"/>
  <c r="AI1924" i="1"/>
  <c r="AI1923" i="1"/>
  <c r="AI1922" i="1"/>
  <c r="AI1921" i="1"/>
  <c r="AI1920" i="1"/>
  <c r="AI1919" i="1"/>
  <c r="AI1918" i="1"/>
  <c r="AI1917" i="1"/>
  <c r="AI1912" i="1"/>
  <c r="AI1911" i="1"/>
  <c r="AI1910" i="1"/>
  <c r="AI1909" i="1"/>
  <c r="AI1904" i="1"/>
  <c r="AI1902" i="1"/>
  <c r="AI1901" i="1"/>
  <c r="AI1900" i="1"/>
  <c r="AI1899" i="1"/>
  <c r="AI1876" i="1"/>
  <c r="AI1875" i="1"/>
  <c r="AI1874" i="1"/>
  <c r="AI1873" i="1"/>
  <c r="AI1872" i="1"/>
  <c r="AI1871" i="1"/>
  <c r="AI1870" i="1"/>
  <c r="AI1869" i="1"/>
  <c r="AI1866" i="1"/>
  <c r="AI1865" i="1"/>
  <c r="AI1864" i="1"/>
  <c r="AI1863" i="1"/>
  <c r="AI1862" i="1"/>
  <c r="AI1861" i="1"/>
  <c r="AI1860" i="1"/>
  <c r="AI1859" i="1"/>
  <c r="AI1858" i="1"/>
  <c r="AI1857" i="1"/>
  <c r="AI1856" i="1"/>
  <c r="AI1855" i="1"/>
  <c r="AI1854" i="1"/>
  <c r="AI1853" i="1"/>
  <c r="AI1852" i="1"/>
  <c r="AI1845" i="1"/>
  <c r="AI1844" i="1"/>
  <c r="AI1843" i="1"/>
  <c r="AI1842" i="1"/>
  <c r="AI1841" i="1"/>
  <c r="AI1840" i="1"/>
  <c r="AI1839" i="1"/>
  <c r="AI1838" i="1"/>
  <c r="AI1837" i="1"/>
  <c r="AI1826" i="1"/>
  <c r="AI1825" i="1"/>
  <c r="AI1824" i="1"/>
  <c r="AI1817" i="1"/>
  <c r="AI1816" i="1"/>
  <c r="AI1815" i="1"/>
  <c r="AI1812" i="1"/>
  <c r="AI1811" i="1"/>
  <c r="AI1810" i="1"/>
  <c r="AI1809" i="1"/>
  <c r="AI1808" i="1"/>
  <c r="AI1807" i="1"/>
  <c r="AI1802" i="1"/>
  <c r="AI1801" i="1"/>
  <c r="AI1792" i="1"/>
  <c r="AI1791" i="1"/>
  <c r="AI1790" i="1"/>
  <c r="AI1789" i="1"/>
  <c r="AI1784" i="1"/>
  <c r="AI1783" i="1"/>
  <c r="AI1782" i="1"/>
  <c r="AI1781" i="1"/>
  <c r="AI1779" i="1"/>
  <c r="AI1777" i="1"/>
  <c r="AI1775" i="1"/>
  <c r="AI1773" i="1"/>
  <c r="AI1771" i="1"/>
  <c r="AI1769" i="1"/>
  <c r="AI1767" i="1"/>
  <c r="AI1765" i="1"/>
  <c r="AI1763" i="1"/>
  <c r="AI1761" i="1"/>
  <c r="AI1759" i="1"/>
  <c r="AI1757"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89" i="1"/>
  <c r="AI1688" i="1"/>
  <c r="AI1687" i="1"/>
  <c r="AI1686" i="1"/>
  <c r="AI1685" i="1"/>
  <c r="AI1684" i="1"/>
  <c r="AI1681" i="1"/>
  <c r="AI1680" i="1"/>
  <c r="AI1679" i="1"/>
  <c r="AI1678" i="1"/>
  <c r="AI1677" i="1"/>
  <c r="AI1670" i="1"/>
  <c r="AI1669" i="1"/>
  <c r="AI1668" i="1"/>
  <c r="AI1667" i="1"/>
  <c r="AI1666" i="1"/>
  <c r="AI1665" i="1"/>
  <c r="AI1664" i="1"/>
  <c r="AI1663" i="1"/>
  <c r="AI1662" i="1"/>
  <c r="AI1661" i="1"/>
  <c r="AI1656" i="1"/>
  <c r="AI1655" i="1"/>
  <c r="AI1654" i="1"/>
  <c r="AI1653" i="1"/>
  <c r="AI1652" i="1"/>
  <c r="AI1651" i="1"/>
  <c r="AI1650" i="1"/>
  <c r="AI1649" i="1"/>
  <c r="AI1648" i="1"/>
  <c r="AI1647" i="1"/>
  <c r="AI1646" i="1"/>
  <c r="AI1645" i="1"/>
  <c r="AI1644" i="1"/>
  <c r="AI1643" i="1"/>
  <c r="AI1642" i="1"/>
  <c r="AI1641" i="1"/>
  <c r="AI1640" i="1"/>
  <c r="AI1639" i="1"/>
  <c r="AI1638" i="1"/>
  <c r="AI1637" i="1"/>
  <c r="AI1636" i="1"/>
  <c r="AI1635" i="1"/>
  <c r="AI1634" i="1"/>
  <c r="AI1633" i="1"/>
  <c r="AI1632" i="1"/>
  <c r="AI1631" i="1"/>
  <c r="AI1628" i="1"/>
  <c r="AI1627" i="1"/>
  <c r="AI1624" i="1"/>
  <c r="AI1615" i="1"/>
  <c r="AI1614" i="1"/>
  <c r="AI1613" i="1"/>
  <c r="AI1612" i="1"/>
  <c r="AI1605" i="1"/>
  <c r="AI1604" i="1"/>
  <c r="AI1603" i="1"/>
  <c r="AI1602" i="1"/>
  <c r="AI1601" i="1"/>
  <c r="AI1599" i="1"/>
  <c r="AI1598" i="1"/>
  <c r="AI1597" i="1"/>
  <c r="AI1596" i="1"/>
  <c r="AI1595" i="1"/>
  <c r="AI1594" i="1"/>
  <c r="AI1593" i="1"/>
  <c r="AI1592" i="1"/>
  <c r="AH1591" i="1"/>
  <c r="AI1591" i="1" s="1"/>
  <c r="AH1590" i="1"/>
  <c r="AI1590" i="1" s="1"/>
  <c r="AH1589" i="1"/>
  <c r="AI1589" i="1" s="1"/>
  <c r="AI1588" i="1"/>
  <c r="AI1587" i="1"/>
  <c r="AI1586" i="1"/>
  <c r="AH1585" i="1"/>
  <c r="AI1585" i="1" s="1"/>
  <c r="AH1584" i="1"/>
  <c r="AI1584" i="1" s="1"/>
  <c r="AI1583" i="1"/>
  <c r="AI1580" i="1"/>
  <c r="AI1579" i="1"/>
  <c r="AI1578" i="1"/>
  <c r="AI1577" i="1"/>
  <c r="AI1576" i="1"/>
  <c r="AI1575" i="1"/>
  <c r="AI1574" i="1"/>
  <c r="AI1573" i="1"/>
  <c r="AI1572" i="1"/>
  <c r="AI1571" i="1"/>
  <c r="AI1568" i="1"/>
  <c r="AI1567" i="1"/>
  <c r="AI1566" i="1"/>
  <c r="AI1565" i="1"/>
  <c r="AI1564" i="1"/>
  <c r="AI1563" i="1"/>
  <c r="AI1562" i="1"/>
  <c r="AI1561" i="1"/>
  <c r="AI1560" i="1"/>
  <c r="AI1559" i="1"/>
  <c r="AI1558" i="1"/>
  <c r="AI1557" i="1"/>
  <c r="AI1556" i="1"/>
  <c r="AI1554" i="1"/>
  <c r="AI1553" i="1"/>
  <c r="AI1552" i="1"/>
  <c r="AI1551" i="1"/>
  <c r="AI1550" i="1"/>
  <c r="AI1549" i="1"/>
  <c r="AI1548" i="1"/>
  <c r="AI1547" i="1"/>
  <c r="AI1546" i="1"/>
  <c r="AI1545" i="1"/>
  <c r="AI1544" i="1"/>
  <c r="AI1543" i="1"/>
  <c r="AI1542" i="1"/>
  <c r="AI1541" i="1"/>
  <c r="AI1540" i="1"/>
  <c r="AI1539" i="1"/>
  <c r="AI1538"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470" i="1"/>
  <c r="AI1469" i="1"/>
  <c r="AI1466" i="1"/>
  <c r="AI1465" i="1"/>
  <c r="AI1464" i="1"/>
  <c r="AI1463" i="1"/>
  <c r="AI1462" i="1"/>
  <c r="AI1461" i="1"/>
  <c r="AI1460" i="1"/>
  <c r="AI1459" i="1"/>
  <c r="AI1458" i="1"/>
  <c r="AI1457" i="1"/>
  <c r="AI1456" i="1"/>
  <c r="AI1455" i="1"/>
  <c r="AI1454" i="1"/>
  <c r="AI1453" i="1"/>
  <c r="AI1452" i="1"/>
  <c r="AI1451" i="1"/>
  <c r="AI1450" i="1"/>
  <c r="AI1449" i="1"/>
  <c r="AI1448" i="1"/>
  <c r="AI1447" i="1"/>
  <c r="AI1446" i="1"/>
  <c r="AI1445" i="1"/>
  <c r="AI1444" i="1"/>
  <c r="AI1443" i="1"/>
  <c r="AI1434" i="1"/>
  <c r="AI1433" i="1"/>
  <c r="AI1432" i="1"/>
  <c r="AI1431" i="1"/>
  <c r="AI1428" i="1"/>
  <c r="AI1420" i="1"/>
  <c r="AI1416" i="1"/>
  <c r="AI1414" i="1"/>
  <c r="AI1412" i="1"/>
  <c r="AI1410" i="1"/>
  <c r="AI1381" i="1"/>
  <c r="AI1380" i="1"/>
  <c r="AI1379" i="1"/>
  <c r="AI1378" i="1"/>
  <c r="AI1377" i="1"/>
  <c r="AI1376" i="1"/>
  <c r="AI1375" i="1"/>
  <c r="AI1374" i="1"/>
  <c r="AI1373" i="1"/>
  <c r="AI1372" i="1"/>
  <c r="AI1371" i="1"/>
  <c r="AI1370" i="1"/>
  <c r="AI1369" i="1"/>
  <c r="AI1368" i="1"/>
  <c r="AI1367" i="1"/>
  <c r="AI1366" i="1"/>
  <c r="AI1358" i="1"/>
  <c r="AI1357" i="1"/>
  <c r="AI1356" i="1"/>
  <c r="AI1355" i="1"/>
  <c r="AI1354" i="1"/>
  <c r="AI1353" i="1"/>
  <c r="AI1352" i="1"/>
  <c r="AI1349" i="1"/>
  <c r="AI1346" i="1"/>
  <c r="AI1345" i="1"/>
  <c r="AI1344" i="1"/>
  <c r="AI1343" i="1"/>
  <c r="AI1341" i="1"/>
  <c r="AI1338" i="1"/>
  <c r="AI1337" i="1"/>
  <c r="AI1328" i="1"/>
  <c r="AI1327" i="1"/>
  <c r="AI1326" i="1"/>
  <c r="AI1325" i="1"/>
  <c r="AI1324" i="1"/>
  <c r="AI1321" i="1"/>
  <c r="AI1320" i="1"/>
  <c r="AI1319" i="1"/>
  <c r="AI1318" i="1"/>
  <c r="AI1317" i="1"/>
  <c r="AI1316" i="1"/>
  <c r="AI1315" i="1"/>
  <c r="AI1292" i="1"/>
  <c r="AI1289" i="1"/>
  <c r="AI1288" i="1"/>
  <c r="AI1281" i="1"/>
  <c r="AI1280" i="1"/>
  <c r="AI1279" i="1"/>
  <c r="AI1278" i="1"/>
  <c r="AI1277" i="1"/>
  <c r="AI1276" i="1"/>
  <c r="AI1263" i="1"/>
  <c r="AI1260" i="1"/>
  <c r="AI1259" i="1"/>
  <c r="AI1258" i="1"/>
  <c r="AI1257" i="1"/>
  <c r="AI1256" i="1"/>
  <c r="AI1255" i="1"/>
  <c r="AI1254" i="1"/>
  <c r="AI1253" i="1"/>
  <c r="AI1252" i="1"/>
  <c r="AI1251" i="1"/>
  <c r="AI1250" i="1"/>
  <c r="AI1245" i="1"/>
  <c r="AI1244" i="1"/>
  <c r="AI1207" i="1"/>
  <c r="AI1206" i="1"/>
  <c r="AI1205" i="1"/>
  <c r="AI1204" i="1"/>
  <c r="AI1203" i="1"/>
  <c r="AI1202" i="1"/>
  <c r="AI1201" i="1"/>
  <c r="AI1198" i="1"/>
  <c r="AI1197" i="1"/>
  <c r="AI1196" i="1"/>
  <c r="AI1195" i="1"/>
  <c r="AI1194" i="1"/>
  <c r="AI1193" i="1"/>
  <c r="AI1192" i="1"/>
  <c r="AI1191" i="1"/>
  <c r="AI2846" i="1"/>
  <c r="AI2800" i="1"/>
  <c r="AI2767" i="1"/>
  <c r="AI2754" i="1"/>
  <c r="AI2723" i="1"/>
  <c r="AI2721" i="1"/>
  <c r="AI2635" i="1"/>
  <c r="AI2633" i="1"/>
  <c r="AI2626" i="1"/>
  <c r="AI2612" i="1"/>
  <c r="AI2607" i="1"/>
  <c r="AI2604" i="1"/>
  <c r="AI2601" i="1"/>
  <c r="AI2558" i="1"/>
  <c r="AI2554" i="1"/>
  <c r="AI2526" i="1"/>
  <c r="AI2524" i="1"/>
  <c r="AI2521" i="1"/>
  <c r="AI2518" i="1"/>
  <c r="AI2498" i="1"/>
  <c r="AI2494" i="1"/>
  <c r="AI1187" i="1"/>
  <c r="AI1185" i="1"/>
  <c r="AI1183" i="1"/>
  <c r="AI1181" i="1"/>
  <c r="AI1179" i="1"/>
  <c r="AI1177" i="1"/>
  <c r="AI1175" i="1"/>
  <c r="AI1173" i="1"/>
  <c r="AI1158" i="1"/>
  <c r="AI1143" i="1"/>
  <c r="AI1141" i="1"/>
  <c r="AI1139" i="1"/>
  <c r="AI1137" i="1"/>
  <c r="AI1130" i="1"/>
  <c r="AI1127" i="1"/>
  <c r="AI1124" i="1"/>
  <c r="AI1121" i="1"/>
  <c r="AI1118" i="1"/>
  <c r="AI1115" i="1"/>
  <c r="AI1112" i="1"/>
  <c r="AI1109" i="1"/>
  <c r="AI1106" i="1"/>
  <c r="AI1099" i="1"/>
  <c r="AI1095" i="1"/>
  <c r="AI1092" i="1"/>
  <c r="AI1084" i="1"/>
  <c r="AI1081" i="1"/>
  <c r="AI1078" i="1"/>
  <c r="AI1076" i="1"/>
  <c r="AI1074" i="1"/>
  <c r="AI1072" i="1"/>
  <c r="AI1069" i="1"/>
  <c r="AI1065" i="1"/>
  <c r="AI1062" i="1"/>
  <c r="AI1060" i="1"/>
  <c r="AI1058" i="1"/>
  <c r="AI1056" i="1"/>
  <c r="AI1051" i="1"/>
  <c r="AI1039" i="1"/>
  <c r="AI1037" i="1"/>
  <c r="AI1034" i="1"/>
  <c r="AI1031" i="1"/>
  <c r="AI1028" i="1"/>
  <c r="AI1026" i="1"/>
  <c r="AI1019" i="1"/>
  <c r="AI1017" i="1"/>
  <c r="AI1014" i="1"/>
  <c r="AI1011" i="1"/>
  <c r="AI1008" i="1"/>
  <c r="AI1006" i="1"/>
  <c r="AI1004" i="1"/>
  <c r="AI988" i="1"/>
  <c r="AI986" i="1"/>
  <c r="AI984" i="1"/>
  <c r="AI981" i="1"/>
  <c r="AI978" i="1"/>
  <c r="AI975" i="1"/>
  <c r="AI963" i="1"/>
  <c r="AI960" i="1"/>
  <c r="AI951" i="1"/>
  <c r="AI938" i="1"/>
  <c r="AI929" i="1"/>
  <c r="AI927" i="1"/>
  <c r="AI925" i="1"/>
  <c r="AI923" i="1"/>
  <c r="AI921" i="1"/>
  <c r="AI916" i="1"/>
  <c r="AI914" i="1"/>
  <c r="AI912" i="1"/>
  <c r="AI904" i="1"/>
  <c r="AI895" i="1"/>
  <c r="AI893" i="1"/>
  <c r="AI890" i="1"/>
  <c r="AI888" i="1"/>
  <c r="AI878" i="1"/>
  <c r="AI876" i="1"/>
  <c r="AI874" i="1"/>
  <c r="AI872" i="1"/>
  <c r="AI865" i="1"/>
  <c r="AI854" i="1"/>
  <c r="AI852" i="1"/>
  <c r="AI844" i="1"/>
  <c r="AI810" i="1"/>
  <c r="AI803" i="1"/>
  <c r="AI801" i="1"/>
  <c r="AI798" i="1"/>
  <c r="AI782" i="1"/>
  <c r="AI775" i="1"/>
  <c r="AI772" i="1"/>
  <c r="AI769" i="1"/>
  <c r="AI764" i="1"/>
  <c r="AI762" i="1"/>
  <c r="AI760" i="1"/>
  <c r="AI757" i="1"/>
  <c r="AI737" i="1"/>
  <c r="AI730" i="1"/>
  <c r="AI728" i="1"/>
  <c r="AI726" i="1"/>
  <c r="AI724" i="1"/>
  <c r="AI722" i="1"/>
  <c r="AI720" i="1"/>
  <c r="AI718" i="1"/>
  <c r="AI716" i="1"/>
  <c r="AI714" i="1"/>
  <c r="AI712" i="1"/>
  <c r="AI710" i="1"/>
  <c r="AI708" i="1"/>
  <c r="AI706" i="1"/>
  <c r="AI704" i="1"/>
  <c r="AI701" i="1"/>
  <c r="AI698" i="1"/>
  <c r="AI694" i="1"/>
  <c r="AI692" i="1"/>
  <c r="AI690" i="1"/>
  <c r="AI688" i="1"/>
  <c r="AI686" i="1"/>
  <c r="AI683" i="1"/>
  <c r="AI662" i="1"/>
  <c r="AI659" i="1"/>
  <c r="AI656" i="1"/>
  <c r="AI653" i="1"/>
  <c r="AI650" i="1"/>
  <c r="AI643" i="1"/>
  <c r="AI641" i="1"/>
  <c r="AI637" i="1"/>
  <c r="AI632" i="1"/>
  <c r="AI628" i="1"/>
  <c r="AI622" i="1"/>
  <c r="AI619" i="1"/>
  <c r="AI617" i="1"/>
  <c r="AI615" i="1"/>
  <c r="AI608" i="1"/>
  <c r="AI603" i="1"/>
  <c r="AI598" i="1"/>
  <c r="AI595" i="1"/>
  <c r="AI591" i="1"/>
  <c r="AI587" i="1"/>
  <c r="AI584" i="1"/>
  <c r="AI579" i="1"/>
  <c r="AI577" i="1"/>
  <c r="AI512" i="1"/>
  <c r="AI510" i="1"/>
  <c r="AI499" i="1"/>
  <c r="AI497" i="1"/>
  <c r="AI495" i="1"/>
  <c r="AI492" i="1"/>
  <c r="AI490" i="1"/>
  <c r="AI488" i="1"/>
  <c r="AI485" i="1"/>
  <c r="AI483" i="1"/>
  <c r="AI479" i="1"/>
  <c r="AI475" i="1"/>
  <c r="AI471" i="1"/>
  <c r="AI469" i="1"/>
  <c r="AI467" i="1"/>
  <c r="AI465" i="1"/>
  <c r="AI463" i="1"/>
  <c r="AI461" i="1"/>
  <c r="AI459" i="1"/>
  <c r="AI449" i="1"/>
  <c r="AI447" i="1"/>
  <c r="AI445" i="1"/>
  <c r="AI442" i="1"/>
  <c r="AI440" i="1"/>
  <c r="AI433" i="1"/>
  <c r="AI407" i="1"/>
  <c r="AI404" i="1"/>
  <c r="AI400" i="1"/>
  <c r="AI397" i="1"/>
  <c r="AI393" i="1"/>
  <c r="AI391" i="1"/>
  <c r="AI389" i="1"/>
  <c r="AI387" i="1"/>
  <c r="AI384" i="1"/>
  <c r="AI349" i="1"/>
  <c r="AI345" i="1"/>
  <c r="AI341" i="1"/>
  <c r="AI325" i="1"/>
  <c r="AI323" i="1"/>
  <c r="AI320" i="1"/>
  <c r="AI315" i="1"/>
  <c r="AI311" i="1"/>
  <c r="AI307" i="1"/>
  <c r="AI303" i="1"/>
  <c r="AI299" i="1"/>
  <c r="AI295" i="1"/>
  <c r="AI290" i="1"/>
  <c r="AI287" i="1"/>
  <c r="AI285" i="1"/>
  <c r="AI283" i="1"/>
  <c r="AI281" i="1"/>
  <c r="AI279" i="1"/>
  <c r="AI268" i="1"/>
  <c r="AI262" i="1"/>
  <c r="AI258" i="1"/>
  <c r="AI254" i="1"/>
  <c r="AI250" i="1"/>
  <c r="AI246" i="1"/>
  <c r="AI242" i="1"/>
  <c r="AI238" i="1"/>
  <c r="AI234" i="1"/>
  <c r="AI230" i="1"/>
  <c r="AI226" i="1"/>
  <c r="AI208" i="1"/>
  <c r="AI204" i="1"/>
  <c r="AI200" i="1"/>
  <c r="AI196" i="1"/>
  <c r="AI192" i="1"/>
  <c r="AI188" i="1"/>
  <c r="AI184" i="1"/>
  <c r="AI180" i="1"/>
  <c r="AI176" i="1"/>
  <c r="AI172" i="1"/>
  <c r="AI168" i="1"/>
  <c r="AI164" i="1"/>
  <c r="AI160" i="1"/>
  <c r="AI156" i="1"/>
  <c r="AI152" i="1"/>
  <c r="AI148" i="1"/>
  <c r="AI144" i="1"/>
  <c r="AI140" i="1"/>
  <c r="AI135" i="1"/>
  <c r="AI129" i="1"/>
  <c r="AI110" i="1"/>
  <c r="AI88" i="1"/>
  <c r="AI45" i="1"/>
  <c r="AI35" i="1"/>
  <c r="AI2847" i="1"/>
  <c r="AI2801" i="1"/>
  <c r="AI2755" i="1"/>
  <c r="AI2525" i="1"/>
  <c r="AI2636" i="1"/>
  <c r="AI2555" i="1"/>
  <c r="AI2527" i="1"/>
  <c r="AI2602" i="1"/>
  <c r="AI894" i="1"/>
  <c r="AI1144" i="1"/>
  <c r="AI111" i="1"/>
  <c r="AI1142" i="1"/>
  <c r="AI1140" i="1"/>
  <c r="AI1138" i="1"/>
  <c r="AI1131" i="1"/>
  <c r="AI1125" i="1"/>
  <c r="AI1122" i="1"/>
  <c r="AI1119" i="1"/>
  <c r="AI1116" i="1"/>
  <c r="AI1113" i="1"/>
  <c r="AI1110" i="1"/>
  <c r="AI1107" i="1"/>
  <c r="AI1128" i="1"/>
  <c r="AI1093" i="1"/>
  <c r="AI89" i="1"/>
  <c r="AI513" i="1"/>
  <c r="AI511" i="1"/>
  <c r="AI1085" i="1"/>
  <c r="AI1063" i="1"/>
  <c r="AI1073" i="1"/>
  <c r="AI1082" i="1"/>
  <c r="AI1061" i="1"/>
  <c r="AI1070" i="1"/>
  <c r="AI1079" i="1"/>
  <c r="AI1077" i="1"/>
  <c r="AI1075" i="1"/>
  <c r="AI1059" i="1"/>
  <c r="AI1057" i="1"/>
  <c r="AI1066" i="1"/>
  <c r="AI500" i="1"/>
  <c r="AI498" i="1"/>
  <c r="AI496" i="1"/>
  <c r="AI493" i="1"/>
  <c r="AI491" i="1"/>
  <c r="AI489" i="1"/>
  <c r="AI486" i="1"/>
  <c r="AI484" i="1"/>
  <c r="AI1052" i="1"/>
  <c r="AI480" i="1"/>
  <c r="AI476" i="1"/>
  <c r="AI1040" i="1"/>
  <c r="AI1038" i="1"/>
  <c r="AI472" i="1"/>
  <c r="AI470" i="1"/>
  <c r="AI468" i="1"/>
  <c r="AI466" i="1"/>
  <c r="AI464" i="1"/>
  <c r="AI1020" i="1"/>
  <c r="AI1018" i="1"/>
  <c r="AI462" i="1"/>
  <c r="AI460" i="1"/>
  <c r="AI1007" i="1"/>
  <c r="AI1005" i="1"/>
  <c r="AI987" i="1"/>
  <c r="AI982" i="1"/>
  <c r="AI985" i="1"/>
  <c r="AI979" i="1"/>
  <c r="AI976" i="1"/>
  <c r="AI964" i="1"/>
  <c r="AI961" i="1"/>
  <c r="AI952" i="1"/>
  <c r="AI450" i="1"/>
  <c r="AI448" i="1"/>
  <c r="AI446" i="1"/>
  <c r="AI443" i="1"/>
  <c r="AI441" i="1"/>
  <c r="AI434" i="1"/>
  <c r="AI939" i="1"/>
  <c r="AI930" i="1"/>
  <c r="AI928" i="1"/>
  <c r="AI926" i="1"/>
  <c r="AI924" i="1"/>
  <c r="AI922" i="1"/>
  <c r="AI917" i="1"/>
  <c r="AI915" i="1"/>
  <c r="AI913" i="1"/>
  <c r="AI905" i="1"/>
  <c r="AI896" i="1"/>
  <c r="AI889" i="1"/>
  <c r="AI879" i="1"/>
  <c r="AI408" i="1"/>
  <c r="AI405" i="1"/>
  <c r="AI401" i="1"/>
  <c r="AI398" i="1"/>
  <c r="AI394" i="1"/>
  <c r="AI392" i="1"/>
  <c r="AI390" i="1"/>
  <c r="AI388" i="1"/>
  <c r="AI385" i="1"/>
  <c r="AI877" i="1"/>
  <c r="AI875" i="1"/>
  <c r="AI873" i="1"/>
  <c r="AI866" i="1"/>
  <c r="AI855" i="1"/>
  <c r="AI853" i="1"/>
  <c r="AI845" i="1"/>
  <c r="AI811" i="1"/>
  <c r="AI350" i="1"/>
  <c r="AI804" i="1"/>
  <c r="AI802" i="1"/>
  <c r="AI783" i="1"/>
  <c r="AI346" i="1"/>
  <c r="AI342" i="1"/>
  <c r="AI776" i="1"/>
  <c r="AI770" i="1"/>
  <c r="AI765" i="1"/>
  <c r="AI763" i="1"/>
  <c r="AI761" i="1"/>
  <c r="AI758" i="1"/>
  <c r="AI326" i="1"/>
  <c r="AI324" i="1"/>
  <c r="AI321" i="1"/>
  <c r="AI316" i="1"/>
  <c r="AI312" i="1"/>
  <c r="AI308" i="1"/>
  <c r="AI304" i="1"/>
  <c r="AI300" i="1"/>
  <c r="AI296" i="1"/>
  <c r="AI291" i="1"/>
  <c r="AI288" i="1"/>
  <c r="AI286" i="1"/>
  <c r="AI284" i="1"/>
  <c r="AI282" i="1"/>
  <c r="AI280" i="1"/>
  <c r="AI738" i="1"/>
  <c r="AI269" i="1"/>
  <c r="AI731" i="1"/>
  <c r="AI729" i="1"/>
  <c r="AI727" i="1"/>
  <c r="AI725" i="1"/>
  <c r="AI723" i="1"/>
  <c r="AI721" i="1"/>
  <c r="AI719" i="1"/>
  <c r="AI717" i="1"/>
  <c r="AI715" i="1"/>
  <c r="AI713" i="1"/>
  <c r="AI711" i="1"/>
  <c r="AI709" i="1"/>
  <c r="AI707" i="1"/>
  <c r="AI705" i="1"/>
  <c r="AI702" i="1"/>
  <c r="AI699" i="1"/>
  <c r="AI263" i="1"/>
  <c r="AI259" i="1"/>
  <c r="AI255" i="1"/>
  <c r="AI251" i="1"/>
  <c r="AI247" i="1"/>
  <c r="AI1188" i="1"/>
  <c r="AI1186" i="1"/>
  <c r="AI1184" i="1"/>
  <c r="AI1182" i="1"/>
  <c r="AI1180" i="1"/>
  <c r="AI243" i="1"/>
  <c r="AI239" i="1"/>
  <c r="AI235" i="1"/>
  <c r="AI231" i="1"/>
  <c r="AI227" i="1"/>
  <c r="AI691" i="1"/>
  <c r="AI689" i="1"/>
  <c r="AI687" i="1"/>
  <c r="AI695" i="1"/>
  <c r="AI693" i="1"/>
  <c r="AI23" i="1"/>
  <c r="AI209" i="1"/>
  <c r="AI663" i="1"/>
  <c r="AI660" i="1"/>
  <c r="AI657" i="1"/>
  <c r="AI654" i="1"/>
  <c r="AI651" i="1"/>
  <c r="AI1178" i="1"/>
  <c r="AI1176" i="1"/>
  <c r="AI1174" i="1"/>
  <c r="AI205" i="1"/>
  <c r="AI201" i="1"/>
  <c r="AI197" i="1"/>
  <c r="AI193" i="1"/>
  <c r="AI185" i="1"/>
  <c r="AI181" i="1"/>
  <c r="AI169" i="1"/>
  <c r="AI161" i="1"/>
  <c r="AI157" i="1"/>
  <c r="AI149" i="1"/>
  <c r="AI145" i="1"/>
  <c r="AI141" i="1"/>
  <c r="AI136" i="1"/>
  <c r="AI189" i="1"/>
  <c r="AI177" i="1"/>
  <c r="AI173" i="1"/>
  <c r="AI165" i="1"/>
  <c r="AI153" i="1"/>
  <c r="AI644" i="1"/>
  <c r="AI642" i="1"/>
  <c r="AI638" i="1"/>
  <c r="AI633" i="1"/>
  <c r="AI130" i="1"/>
  <c r="AI629" i="1"/>
  <c r="AI623" i="1"/>
  <c r="AI620" i="1"/>
  <c r="AI618" i="1"/>
  <c r="AI616" i="1"/>
  <c r="AI609" i="1"/>
  <c r="AI604" i="1"/>
  <c r="AI599" i="1"/>
  <c r="AI596" i="1"/>
  <c r="AI592" i="1"/>
  <c r="AI580" i="1"/>
  <c r="AI578" i="1"/>
  <c r="AI2632" i="1" l="1"/>
  <c r="AI2631" i="1"/>
  <c r="AI2630" i="1"/>
  <c r="AI2629" i="1"/>
  <c r="AI2625" i="1"/>
  <c r="AI2624" i="1"/>
  <c r="AI2845" i="1" l="1"/>
  <c r="AI2844" i="1"/>
  <c r="AI1160" i="1"/>
  <c r="AI1190" i="1"/>
  <c r="AI2843" i="1" l="1"/>
  <c r="AH2714" i="1"/>
  <c r="AH2665" i="1" s="1"/>
  <c r="AI2477" i="1"/>
  <c r="AI2619" i="1"/>
  <c r="AI2616" i="1"/>
  <c r="AI2714" i="1" l="1"/>
  <c r="AI2623" i="1"/>
  <c r="AI2841" i="1" l="1"/>
  <c r="AI2840" i="1"/>
  <c r="AI2838" i="1"/>
  <c r="AI2695" i="1"/>
  <c r="AI2782" i="1"/>
  <c r="AI2620" i="1"/>
  <c r="AI2618" i="1"/>
  <c r="AI2617" i="1"/>
  <c r="AI2615" i="1"/>
  <c r="AI2611" i="1"/>
  <c r="AI2610" i="1"/>
  <c r="AI2606" i="1"/>
  <c r="AI2471" i="1"/>
  <c r="AI2430" i="1"/>
  <c r="AI2600" i="1"/>
  <c r="AI2598" i="1"/>
  <c r="AI2596" i="1"/>
  <c r="AI2594" i="1"/>
  <c r="AI2592" i="1"/>
  <c r="AI2590" i="1"/>
  <c r="AI2588" i="1"/>
  <c r="AI2586" i="1"/>
  <c r="AI2584" i="1"/>
  <c r="AI2582" i="1"/>
  <c r="AI2580" i="1"/>
  <c r="AI2578" i="1"/>
  <c r="AI2576" i="1"/>
  <c r="AI2574" i="1"/>
  <c r="AI2572" i="1"/>
  <c r="AI2570" i="1"/>
  <c r="AI2568" i="1"/>
  <c r="AI2564" i="1"/>
  <c r="AI2562" i="1"/>
  <c r="AI2552" i="1"/>
  <c r="AI2556" i="1"/>
  <c r="AI1172" i="1"/>
  <c r="AI2839" i="1" l="1"/>
  <c r="AI2837" i="1"/>
  <c r="AI2836" i="1"/>
  <c r="AI2835" i="1"/>
  <c r="AI2834" i="1"/>
  <c r="AI2833" i="1"/>
  <c r="AI2603" i="1" l="1"/>
  <c r="AI2599" i="1"/>
  <c r="AI2597" i="1"/>
  <c r="AI2595" i="1"/>
  <c r="AI2593" i="1"/>
  <c r="AI2591" i="1"/>
  <c r="AI2589" i="1"/>
  <c r="AI2587" i="1"/>
  <c r="AI2585" i="1"/>
  <c r="AI2583" i="1"/>
  <c r="AI2581" i="1"/>
  <c r="AI2579" i="1"/>
  <c r="AI2577" i="1"/>
  <c r="AI2575" i="1"/>
  <c r="AI2573" i="1"/>
  <c r="AI2567" i="1"/>
  <c r="AL2566" i="1"/>
  <c r="AI2566" i="1"/>
  <c r="AL2565" i="1"/>
  <c r="AI2565" i="1"/>
  <c r="AI2563" i="1"/>
  <c r="AI2561" i="1"/>
  <c r="AI2557" i="1"/>
  <c r="AI2553" i="1"/>
  <c r="AI1171" i="1"/>
  <c r="AI1170" i="1"/>
  <c r="AI1169" i="1"/>
  <c r="AI1168" i="1"/>
  <c r="AI1167" i="1"/>
  <c r="AI1166" i="1"/>
  <c r="AI1165" i="1"/>
  <c r="AI1164" i="1"/>
  <c r="AI1163" i="1"/>
  <c r="AI1162" i="1"/>
  <c r="AI1161" i="1"/>
  <c r="AI1157" i="1"/>
  <c r="AI1156" i="1"/>
  <c r="AI1155" i="1"/>
  <c r="AI1154" i="1"/>
  <c r="AL2428" i="1" l="1"/>
  <c r="AH863" i="1"/>
  <c r="AI863" i="1" s="1"/>
  <c r="AL14" i="1" l="1"/>
  <c r="AL2884" i="1" s="1"/>
  <c r="AI2702" i="1"/>
  <c r="AI2700" i="1"/>
  <c r="AI42" i="1"/>
  <c r="AI2675" i="1"/>
  <c r="AI2673" i="1"/>
  <c r="AI2669" i="1"/>
  <c r="AI2545" i="1"/>
  <c r="AI2529" i="1"/>
  <c r="AI2489" i="1"/>
  <c r="AI2474" i="1"/>
  <c r="AI2463" i="1"/>
  <c r="AI1129" i="1"/>
  <c r="AI1126" i="1"/>
  <c r="AI1123" i="1"/>
  <c r="AI1120" i="1"/>
  <c r="AI1117" i="1"/>
  <c r="AI1114" i="1"/>
  <c r="AI1111" i="1"/>
  <c r="AI1108" i="1"/>
  <c r="AI1105" i="1"/>
  <c r="AI1001" i="1"/>
  <c r="AI983" i="1"/>
  <c r="AI980" i="1"/>
  <c r="AI977" i="1"/>
  <c r="AI974" i="1"/>
  <c r="AI972" i="1"/>
  <c r="AI970" i="1"/>
  <c r="AI967" i="1"/>
  <c r="AI965" i="1"/>
  <c r="AI962" i="1"/>
  <c r="AI959" i="1"/>
  <c r="AI870" i="1"/>
  <c r="AI862" i="1"/>
  <c r="AI851" i="1"/>
  <c r="AI849" i="1"/>
  <c r="AI847" i="1"/>
  <c r="AI767" i="1"/>
  <c r="AI703" i="1"/>
  <c r="AI700" i="1"/>
  <c r="AI697" i="1"/>
  <c r="AI682" i="1"/>
  <c r="AI679" i="1"/>
  <c r="AI675" i="1"/>
  <c r="AI646" i="1"/>
  <c r="AI639" i="1"/>
  <c r="AI605" i="1"/>
  <c r="AI602" i="1"/>
  <c r="AI600" i="1"/>
  <c r="AI597" i="1"/>
  <c r="AI590" i="1"/>
  <c r="AI504" i="1"/>
  <c r="AI502" i="1"/>
  <c r="AI314" i="1"/>
  <c r="AI310" i="1"/>
  <c r="AI306" i="1"/>
  <c r="AI302" i="1"/>
  <c r="AI298" i="1"/>
  <c r="AI294" i="1"/>
  <c r="AI261" i="1"/>
  <c r="AI257" i="1"/>
  <c r="AI253" i="1"/>
  <c r="AI249" i="1"/>
  <c r="AI245" i="1"/>
  <c r="AI241" i="1"/>
  <c r="AI237" i="1"/>
  <c r="AI233" i="1"/>
  <c r="AI229" i="1"/>
  <c r="AI225" i="1"/>
  <c r="AI203" i="1"/>
  <c r="AI199" i="1"/>
  <c r="AI195" i="1"/>
  <c r="AI191" i="1"/>
  <c r="AI187" i="1"/>
  <c r="AI183" i="1"/>
  <c r="AI179" i="1"/>
  <c r="AI175" i="1"/>
  <c r="AI171" i="1"/>
  <c r="AI167" i="1"/>
  <c r="AI163" i="1"/>
  <c r="AI159" i="1"/>
  <c r="AI155" i="1"/>
  <c r="AI151" i="1"/>
  <c r="AI147" i="1"/>
  <c r="AI143" i="1"/>
  <c r="AI139" i="1"/>
  <c r="AI134" i="1"/>
  <c r="AI102" i="1"/>
  <c r="AI2796" i="1"/>
  <c r="AI2676" i="1"/>
  <c r="AI2674" i="1"/>
  <c r="AI2732" i="1"/>
  <c r="AI2546" i="1"/>
  <c r="AI2490" i="1"/>
  <c r="AH503" i="1"/>
  <c r="AI503" i="1" s="1"/>
  <c r="AH505" i="1"/>
  <c r="AI505" i="1" s="1"/>
  <c r="AH1002" i="1"/>
  <c r="AI1002" i="1" s="1"/>
  <c r="AH973" i="1"/>
  <c r="AI973" i="1" s="1"/>
  <c r="AH971" i="1"/>
  <c r="AI971" i="1" s="1"/>
  <c r="AH968" i="1"/>
  <c r="AI968" i="1" s="1"/>
  <c r="AH966" i="1"/>
  <c r="AI966" i="1" s="1"/>
  <c r="AH871" i="1"/>
  <c r="AI871" i="1" s="1"/>
  <c r="AH850" i="1"/>
  <c r="AI850" i="1" s="1"/>
  <c r="AH848" i="1"/>
  <c r="AI848" i="1" s="1"/>
  <c r="AH768" i="1"/>
  <c r="AI768" i="1" s="1"/>
  <c r="AH680" i="1"/>
  <c r="AI680" i="1" s="1"/>
  <c r="AH676" i="1"/>
  <c r="AI676" i="1" s="1"/>
  <c r="AH647" i="1"/>
  <c r="AI647" i="1" s="1"/>
  <c r="AH640" i="1"/>
  <c r="AI640" i="1" s="1"/>
  <c r="AH606" i="1"/>
  <c r="AI606" i="1" s="1"/>
  <c r="AH601" i="1"/>
  <c r="AI601" i="1" s="1"/>
  <c r="AH84" i="1"/>
  <c r="AI84" i="1" s="1"/>
  <c r="AH82" i="1"/>
  <c r="AI82" i="1" s="1"/>
  <c r="AI1096" i="1"/>
  <c r="AI2814" i="1" l="1"/>
  <c r="AI2551" i="1"/>
  <c r="AH1153" i="1"/>
  <c r="AI1153" i="1" s="1"/>
  <c r="AH1152" i="1"/>
  <c r="AI1152" i="1" s="1"/>
  <c r="AH1151" i="1"/>
  <c r="AI1151" i="1" s="1"/>
  <c r="AH1150" i="1"/>
  <c r="AI1150" i="1" s="1"/>
  <c r="AH1149" i="1"/>
  <c r="AI1149" i="1" s="1"/>
  <c r="AH1148" i="1"/>
  <c r="AI1148" i="1" s="1"/>
  <c r="AH1147" i="1"/>
  <c r="AI1147" i="1" s="1"/>
  <c r="AH1146" i="1"/>
  <c r="AI1146" i="1" s="1"/>
  <c r="AH583" i="1"/>
  <c r="AI2457" i="1"/>
  <c r="AI2455" i="1"/>
  <c r="AI2461" i="1"/>
  <c r="AI2440" i="1"/>
  <c r="AI2442" i="1"/>
  <c r="AI2459" i="1"/>
  <c r="AI2437" i="1"/>
  <c r="AI2481" i="1"/>
  <c r="AH575" i="1"/>
  <c r="AI575" i="1" s="1"/>
  <c r="AH573" i="1"/>
  <c r="AI573" i="1" s="1"/>
  <c r="AH571" i="1"/>
  <c r="AI571" i="1" s="1"/>
  <c r="AH569" i="1"/>
  <c r="AI569" i="1" s="1"/>
  <c r="AH1133" i="1"/>
  <c r="AI1133" i="1" s="1"/>
  <c r="AH438" i="1"/>
  <c r="AI438" i="1" s="1"/>
  <c r="AI423" i="1"/>
  <c r="AH372" i="1"/>
  <c r="AI372" i="1" s="1"/>
  <c r="AH213" i="1"/>
  <c r="AI213" i="1" s="1"/>
  <c r="AH211" i="1"/>
  <c r="AI211" i="1" s="1"/>
  <c r="AH1023" i="1"/>
  <c r="AI1023" i="1" s="1"/>
  <c r="AH944" i="1"/>
  <c r="AI944" i="1" s="1"/>
  <c r="AH744" i="1"/>
  <c r="AI744" i="1" s="1"/>
  <c r="AH613" i="1"/>
  <c r="AI613" i="1" s="1"/>
  <c r="AH611" i="1"/>
  <c r="AI611" i="1" s="1"/>
  <c r="AH594" i="1"/>
  <c r="AI594" i="1" s="1"/>
  <c r="AI2742" i="1" l="1"/>
  <c r="AI2716" i="1"/>
  <c r="AI2715" i="1"/>
  <c r="AI2711" i="1"/>
  <c r="AI2710" i="1"/>
  <c r="AI2709" i="1"/>
  <c r="AH1145" i="1"/>
  <c r="AI1145" i="1" s="1"/>
  <c r="AH1136" i="1"/>
  <c r="AI1136" i="1" s="1"/>
  <c r="AH1135" i="1"/>
  <c r="AI1135" i="1" s="1"/>
  <c r="AH1134" i="1"/>
  <c r="AI1134" i="1" s="1"/>
  <c r="AI1132" i="1"/>
  <c r="AH1104" i="1"/>
  <c r="AI1104" i="1" s="1"/>
  <c r="AH1102" i="1"/>
  <c r="AI1102" i="1" s="1"/>
  <c r="AH1094" i="1"/>
  <c r="AI1094" i="1" s="1"/>
  <c r="AH1090" i="1"/>
  <c r="AI1090" i="1" s="1"/>
  <c r="AH1089" i="1"/>
  <c r="AI1089" i="1" s="1"/>
  <c r="AH1088" i="1"/>
  <c r="AI1088" i="1" s="1"/>
  <c r="AH1087" i="1"/>
  <c r="AI1087" i="1" s="1"/>
  <c r="AH1086" i="1"/>
  <c r="AI1086" i="1" s="1"/>
  <c r="AH1083" i="1"/>
  <c r="AI1083" i="1" s="1"/>
  <c r="AH1071" i="1"/>
  <c r="AI1071" i="1" s="1"/>
  <c r="AH1068" i="1"/>
  <c r="AI1068" i="1" s="1"/>
  <c r="AH1067" i="1"/>
  <c r="AI1067" i="1" s="1"/>
  <c r="AH1064" i="1"/>
  <c r="AI1064" i="1" s="1"/>
  <c r="AH1055" i="1"/>
  <c r="AI1055" i="1" s="1"/>
  <c r="AH1054" i="1"/>
  <c r="AI1054" i="1" s="1"/>
  <c r="AH1053" i="1"/>
  <c r="AI1053" i="1" s="1"/>
  <c r="AI1048" i="1"/>
  <c r="AH1047" i="1"/>
  <c r="AI1047" i="1" s="1"/>
  <c r="AH1046" i="1"/>
  <c r="AI1046" i="1" s="1"/>
  <c r="AH1045" i="1"/>
  <c r="AI1045" i="1" s="1"/>
  <c r="AH1044" i="1"/>
  <c r="AI1044" i="1" s="1"/>
  <c r="AH1043" i="1"/>
  <c r="AI1043" i="1" s="1"/>
  <c r="AH1042" i="1"/>
  <c r="AI1042" i="1" s="1"/>
  <c r="AH1024" i="1"/>
  <c r="AI1024" i="1" s="1"/>
  <c r="AI1022" i="1"/>
  <c r="AH1021" i="1"/>
  <c r="AI1021" i="1" s="1"/>
  <c r="AH1003" i="1"/>
  <c r="AI1003" i="1" s="1"/>
  <c r="AH1000" i="1"/>
  <c r="AI1000" i="1" s="1"/>
  <c r="AH999" i="1"/>
  <c r="AI999" i="1" s="1"/>
  <c r="AH998" i="1"/>
  <c r="AI998" i="1" s="1"/>
  <c r="AH997" i="1"/>
  <c r="AI997" i="1" s="1"/>
  <c r="AH996" i="1"/>
  <c r="AI996" i="1" s="1"/>
  <c r="AH995" i="1"/>
  <c r="AI995" i="1" s="1"/>
  <c r="AH994" i="1"/>
  <c r="AI994" i="1" s="1"/>
  <c r="AH993" i="1"/>
  <c r="AI993" i="1" s="1"/>
  <c r="AH969" i="1"/>
  <c r="AI969" i="1" s="1"/>
  <c r="AH958" i="1"/>
  <c r="AI958" i="1" s="1"/>
  <c r="AH957" i="1"/>
  <c r="AI957" i="1" s="1"/>
  <c r="AH956" i="1"/>
  <c r="AI956" i="1" s="1"/>
  <c r="AH955" i="1"/>
  <c r="AI955" i="1" s="1"/>
  <c r="AH954" i="1"/>
  <c r="AI954" i="1" s="1"/>
  <c r="AH953" i="1"/>
  <c r="AI953" i="1" s="1"/>
  <c r="AH950" i="1"/>
  <c r="AI950" i="1" s="1"/>
  <c r="AH949" i="1"/>
  <c r="AI949" i="1" s="1"/>
  <c r="AH948" i="1"/>
  <c r="AI948" i="1" s="1"/>
  <c r="AH947" i="1"/>
  <c r="AI947" i="1" s="1"/>
  <c r="AH946" i="1"/>
  <c r="AI946" i="1" s="1"/>
  <c r="AH945" i="1"/>
  <c r="AI945" i="1" s="1"/>
  <c r="AI943" i="1"/>
  <c r="AH942" i="1"/>
  <c r="AI942" i="1" s="1"/>
  <c r="AH941" i="1"/>
  <c r="AI941" i="1" s="1"/>
  <c r="AH940" i="1"/>
  <c r="AI940" i="1" s="1"/>
  <c r="AH937" i="1"/>
  <c r="AI937" i="1" s="1"/>
  <c r="AH936" i="1"/>
  <c r="AI936" i="1" s="1"/>
  <c r="AH935" i="1"/>
  <c r="AI935" i="1" s="1"/>
  <c r="AH934" i="1"/>
  <c r="AI934" i="1" s="1"/>
  <c r="AH933" i="1"/>
  <c r="AI933" i="1" s="1"/>
  <c r="AH932" i="1"/>
  <c r="AI932" i="1" s="1"/>
  <c r="AH931" i="1"/>
  <c r="AI931" i="1" s="1"/>
  <c r="AH920" i="1"/>
  <c r="AI920" i="1" s="1"/>
  <c r="AH919" i="1"/>
  <c r="AI919" i="1" s="1"/>
  <c r="AH910" i="1"/>
  <c r="AI910" i="1" s="1"/>
  <c r="AH909" i="1"/>
  <c r="AI909" i="1" s="1"/>
  <c r="AH908" i="1"/>
  <c r="AI908" i="1" s="1"/>
  <c r="AH907" i="1"/>
  <c r="AI907" i="1" s="1"/>
  <c r="AH906" i="1"/>
  <c r="AI906" i="1" s="1"/>
  <c r="AI903" i="1"/>
  <c r="AH902" i="1"/>
  <c r="AI902" i="1" s="1"/>
  <c r="AH901" i="1"/>
  <c r="AI901" i="1" s="1"/>
  <c r="AH900" i="1"/>
  <c r="AI900" i="1" s="1"/>
  <c r="AH899" i="1"/>
  <c r="AI899" i="1" s="1"/>
  <c r="AH898" i="1"/>
  <c r="AI898" i="1" s="1"/>
  <c r="AH897" i="1"/>
  <c r="AI897" i="1" s="1"/>
  <c r="AH887" i="1"/>
  <c r="AI887" i="1" s="1"/>
  <c r="AH886" i="1"/>
  <c r="AI886" i="1" s="1"/>
  <c r="AH885" i="1"/>
  <c r="AI885" i="1" s="1"/>
  <c r="AH884" i="1"/>
  <c r="AI884" i="1" s="1"/>
  <c r="AH883" i="1"/>
  <c r="AI883" i="1" s="1"/>
  <c r="AH882" i="1"/>
  <c r="AI882" i="1" s="1"/>
  <c r="AH881" i="1"/>
  <c r="AI881" i="1" s="1"/>
  <c r="AH880" i="1"/>
  <c r="AI880" i="1" s="1"/>
  <c r="AH869" i="1"/>
  <c r="AI869" i="1" s="1"/>
  <c r="AH868" i="1"/>
  <c r="AI868" i="1" s="1"/>
  <c r="AH867" i="1"/>
  <c r="AI867" i="1" s="1"/>
  <c r="AH864" i="1"/>
  <c r="AI864" i="1" s="1"/>
  <c r="AH859" i="1"/>
  <c r="AI859" i="1" s="1"/>
  <c r="AH858" i="1"/>
  <c r="AI858" i="1" s="1"/>
  <c r="AH856" i="1"/>
  <c r="AI856" i="1" s="1"/>
  <c r="AH846" i="1"/>
  <c r="AI846" i="1" s="1"/>
  <c r="AH843" i="1"/>
  <c r="AI843" i="1" s="1"/>
  <c r="AI841" i="1"/>
  <c r="AI839" i="1"/>
  <c r="AI837" i="1"/>
  <c r="AI835" i="1"/>
  <c r="AI833" i="1"/>
  <c r="AI831" i="1"/>
  <c r="AI829" i="1"/>
  <c r="AI827" i="1"/>
  <c r="AI825" i="1"/>
  <c r="AI823" i="1"/>
  <c r="AI821" i="1"/>
  <c r="AI819" i="1"/>
  <c r="AI817" i="1"/>
  <c r="AI815" i="1"/>
  <c r="AI813" i="1"/>
  <c r="AH812" i="1"/>
  <c r="AI812" i="1" s="1"/>
  <c r="AH809" i="1"/>
  <c r="AI809" i="1" s="1"/>
  <c r="AH808" i="1"/>
  <c r="AI808" i="1" s="1"/>
  <c r="AH807" i="1"/>
  <c r="AI807" i="1" s="1"/>
  <c r="AH806" i="1"/>
  <c r="AI806" i="1" s="1"/>
  <c r="AH805" i="1"/>
  <c r="AI805" i="1" s="1"/>
  <c r="AH797" i="1"/>
  <c r="AI797" i="1" s="1"/>
  <c r="AH796" i="1"/>
  <c r="AI796" i="1" s="1"/>
  <c r="AH795" i="1"/>
  <c r="AI795" i="1" s="1"/>
  <c r="AH794" i="1"/>
  <c r="AI794" i="1" s="1"/>
  <c r="AH793" i="1"/>
  <c r="AI793" i="1" s="1"/>
  <c r="AH792" i="1"/>
  <c r="AI792" i="1" s="1"/>
  <c r="AH791" i="1"/>
  <c r="AI791" i="1" s="1"/>
  <c r="AH790" i="1"/>
  <c r="AI790" i="1" s="1"/>
  <c r="AH789" i="1"/>
  <c r="AI789" i="1" s="1"/>
  <c r="AH788" i="1"/>
  <c r="AI788" i="1" s="1"/>
  <c r="AH787" i="1"/>
  <c r="AI787" i="1" s="1"/>
  <c r="AH786" i="1"/>
  <c r="AI786" i="1" s="1"/>
  <c r="AH785" i="1"/>
  <c r="AI785" i="1" s="1"/>
  <c r="AH784" i="1"/>
  <c r="AI784" i="1" s="1"/>
  <c r="AH781" i="1"/>
  <c r="AI781" i="1" s="1"/>
  <c r="AH779" i="1"/>
  <c r="AI779" i="1" s="1"/>
  <c r="AH778" i="1"/>
  <c r="AI778" i="1" s="1"/>
  <c r="AH777" i="1"/>
  <c r="AI777" i="1" s="1"/>
  <c r="AH771" i="1"/>
  <c r="AI771" i="1" s="1"/>
  <c r="AH766" i="1"/>
  <c r="AI766" i="1" s="1"/>
  <c r="AH759" i="1"/>
  <c r="AI759" i="1" s="1"/>
  <c r="AH756" i="1"/>
  <c r="AI756" i="1" s="1"/>
  <c r="AH755" i="1"/>
  <c r="AI755" i="1" s="1"/>
  <c r="AH753" i="1"/>
  <c r="AI753" i="1" s="1"/>
  <c r="AH752" i="1"/>
  <c r="AI752" i="1" s="1"/>
  <c r="AH751" i="1"/>
  <c r="AI751" i="1" s="1"/>
  <c r="AH750" i="1"/>
  <c r="AI750" i="1" s="1"/>
  <c r="AH749" i="1"/>
  <c r="AI749" i="1" s="1"/>
  <c r="AH748" i="1"/>
  <c r="AI748" i="1" s="1"/>
  <c r="AH747" i="1"/>
  <c r="AI747" i="1" s="1"/>
  <c r="AH746" i="1"/>
  <c r="AI746" i="1" s="1"/>
  <c r="AH745" i="1"/>
  <c r="AI745" i="1" s="1"/>
  <c r="AI743" i="1"/>
  <c r="AH742" i="1"/>
  <c r="AI742" i="1" s="1"/>
  <c r="AH741" i="1"/>
  <c r="AI741" i="1" s="1"/>
  <c r="AH740" i="1"/>
  <c r="AI740" i="1" s="1"/>
  <c r="AH739" i="1"/>
  <c r="AI739" i="1" s="1"/>
  <c r="AH736" i="1"/>
  <c r="AI736" i="1" s="1"/>
  <c r="AH735" i="1"/>
  <c r="AI735" i="1" s="1"/>
  <c r="AH734" i="1"/>
  <c r="AI734" i="1" s="1"/>
  <c r="AH733" i="1"/>
  <c r="AI733" i="1" s="1"/>
  <c r="AH732" i="1"/>
  <c r="AI732" i="1" s="1"/>
  <c r="AH696" i="1"/>
  <c r="AI696" i="1" s="1"/>
  <c r="AH685" i="1"/>
  <c r="AI685" i="1" s="1"/>
  <c r="AH681" i="1"/>
  <c r="AI681" i="1" s="1"/>
  <c r="AH678" i="1"/>
  <c r="AI678" i="1" s="1"/>
  <c r="AH677" i="1"/>
  <c r="AI677" i="1" s="1"/>
  <c r="AH674" i="1"/>
  <c r="AI674" i="1" s="1"/>
  <c r="AH673" i="1"/>
  <c r="AI673" i="1" s="1"/>
  <c r="AH672" i="1"/>
  <c r="AI672" i="1" s="1"/>
  <c r="AH671" i="1"/>
  <c r="AI671" i="1" s="1"/>
  <c r="AH670" i="1"/>
  <c r="AI670" i="1" s="1"/>
  <c r="AI668" i="1"/>
  <c r="AI666" i="1"/>
  <c r="AI664" i="1"/>
  <c r="AI661" i="1"/>
  <c r="AI658" i="1"/>
  <c r="AI655" i="1"/>
  <c r="AI652" i="1"/>
  <c r="AI649" i="1"/>
  <c r="AH648" i="1"/>
  <c r="AI648" i="1" s="1"/>
  <c r="AH645" i="1"/>
  <c r="AI645" i="1" s="1"/>
  <c r="AH636" i="1"/>
  <c r="AI636" i="1" s="1"/>
  <c r="AH634" i="1"/>
  <c r="AI634" i="1" s="1"/>
  <c r="AH631" i="1"/>
  <c r="AI631" i="1" s="1"/>
  <c r="AH630" i="1"/>
  <c r="AI630" i="1" s="1"/>
  <c r="AH627" i="1"/>
  <c r="AI627" i="1" s="1"/>
  <c r="AH626" i="1"/>
  <c r="AI626" i="1" s="1"/>
  <c r="AH625" i="1"/>
  <c r="AI625" i="1" s="1"/>
  <c r="AH624" i="1"/>
  <c r="AI624" i="1" s="1"/>
  <c r="AH621" i="1"/>
  <c r="AI621" i="1" s="1"/>
  <c r="AH614" i="1"/>
  <c r="AI614" i="1" s="1"/>
  <c r="AI612" i="1"/>
  <c r="AI610" i="1"/>
  <c r="AH607" i="1"/>
  <c r="AI607" i="1" s="1"/>
  <c r="AI593" i="1"/>
  <c r="AI583" i="1"/>
  <c r="AH576" i="1"/>
  <c r="AI576" i="1" s="1"/>
  <c r="AI2713" i="1" l="1"/>
  <c r="AI2704" i="1"/>
  <c r="AI2458" i="1" l="1"/>
  <c r="AI2460" i="1"/>
  <c r="AI2480" i="1" l="1"/>
  <c r="AI2705" i="1" l="1"/>
  <c r="AI2703" i="1"/>
  <c r="AI2699" i="1"/>
  <c r="AI2698" i="1"/>
  <c r="AI2697" i="1"/>
  <c r="AI2696" i="1"/>
  <c r="AI2693" i="1"/>
  <c r="AI2690" i="1"/>
  <c r="AI2687" i="1"/>
  <c r="AI2684" i="1"/>
  <c r="AI2678" i="1"/>
  <c r="AI2677" i="1"/>
  <c r="AI2671" i="1"/>
  <c r="AI2668" i="1"/>
  <c r="AI2666" i="1"/>
  <c r="AI2476" i="1"/>
  <c r="AI2473" i="1"/>
  <c r="AI2472" i="1"/>
  <c r="AI2469" i="1"/>
  <c r="AI2468" i="1"/>
  <c r="AI2467" i="1"/>
  <c r="AI2462" i="1"/>
  <c r="AI2456" i="1"/>
  <c r="AI2454" i="1"/>
  <c r="AI2453" i="1"/>
  <c r="AI2452" i="1"/>
  <c r="AI2451" i="1"/>
  <c r="AI2450" i="1"/>
  <c r="AI2449" i="1"/>
  <c r="AI2448" i="1"/>
  <c r="AI2447" i="1"/>
  <c r="AI2446" i="1"/>
  <c r="AI2445" i="1"/>
  <c r="AI2444" i="1"/>
  <c r="AI2443" i="1"/>
  <c r="AI2441" i="1"/>
  <c r="AI2439" i="1"/>
  <c r="AI2438" i="1"/>
  <c r="AI2436" i="1"/>
  <c r="AI2435" i="1"/>
  <c r="AI2434" i="1"/>
  <c r="AI2433" i="1"/>
  <c r="AI2432" i="1"/>
  <c r="AI2431" i="1"/>
  <c r="AI2665" i="1" l="1"/>
  <c r="AI2429" i="1"/>
  <c r="AI2428" i="1" s="1"/>
  <c r="AI574" i="1"/>
  <c r="AI572" i="1"/>
  <c r="AI570" i="1"/>
  <c r="AI568" i="1"/>
  <c r="AH567" i="1"/>
  <c r="AI567" i="1" s="1"/>
  <c r="AH566" i="1"/>
  <c r="AI566" i="1" s="1"/>
  <c r="AH565" i="1"/>
  <c r="AI565" i="1" s="1"/>
  <c r="AH564" i="1"/>
  <c r="AI564" i="1" s="1"/>
  <c r="AH563" i="1"/>
  <c r="AI563" i="1" s="1"/>
  <c r="AH560" i="1"/>
  <c r="AI560" i="1" s="1"/>
  <c r="AH559" i="1"/>
  <c r="AI559" i="1" s="1"/>
  <c r="AH558" i="1"/>
  <c r="AI558" i="1" s="1"/>
  <c r="AH557" i="1"/>
  <c r="AI557" i="1" s="1"/>
  <c r="AH556" i="1"/>
  <c r="AI556" i="1" s="1"/>
  <c r="AH555" i="1"/>
  <c r="AI555" i="1" s="1"/>
  <c r="AH554" i="1"/>
  <c r="AI554" i="1" s="1"/>
  <c r="AH553" i="1"/>
  <c r="AI553" i="1" s="1"/>
  <c r="AH552" i="1"/>
  <c r="AI552" i="1" s="1"/>
  <c r="AH551" i="1"/>
  <c r="AI551" i="1" s="1"/>
  <c r="AH550" i="1"/>
  <c r="AI550" i="1" s="1"/>
  <c r="AH549" i="1"/>
  <c r="AI549" i="1" s="1"/>
  <c r="AH548" i="1"/>
  <c r="AI548" i="1" s="1"/>
  <c r="AH547" i="1"/>
  <c r="AI547" i="1" s="1"/>
  <c r="AH546" i="1"/>
  <c r="AI546" i="1" s="1"/>
  <c r="AH545" i="1"/>
  <c r="AI545" i="1" s="1"/>
  <c r="AH544" i="1"/>
  <c r="AI544" i="1" s="1"/>
  <c r="AH543" i="1"/>
  <c r="AI543" i="1" s="1"/>
  <c r="AH542" i="1"/>
  <c r="AI542" i="1" s="1"/>
  <c r="AH541" i="1"/>
  <c r="AI541" i="1" s="1"/>
  <c r="AH540" i="1"/>
  <c r="AI540" i="1" s="1"/>
  <c r="AH539" i="1"/>
  <c r="AI539" i="1" s="1"/>
  <c r="AH538" i="1"/>
  <c r="AI538" i="1" s="1"/>
  <c r="AH535" i="1"/>
  <c r="AI535" i="1" s="1"/>
  <c r="AH534" i="1"/>
  <c r="AI534" i="1" s="1"/>
  <c r="AH533" i="1"/>
  <c r="AI533" i="1" s="1"/>
  <c r="AH532" i="1"/>
  <c r="AI532" i="1" s="1"/>
  <c r="AH531" i="1"/>
  <c r="AI531" i="1" s="1"/>
  <c r="AH530" i="1"/>
  <c r="AI530" i="1" s="1"/>
  <c r="AH529" i="1"/>
  <c r="AI529" i="1" s="1"/>
  <c r="AH528" i="1"/>
  <c r="AI528" i="1" s="1"/>
  <c r="AH527" i="1"/>
  <c r="AI527" i="1" s="1"/>
  <c r="AH523" i="1"/>
  <c r="AI523" i="1" s="1"/>
  <c r="AH522" i="1"/>
  <c r="AI522" i="1" s="1"/>
  <c r="AH521" i="1"/>
  <c r="AI521" i="1" s="1"/>
  <c r="AH519" i="1"/>
  <c r="AI519" i="1" s="1"/>
  <c r="AH509" i="1"/>
  <c r="AI509" i="1" s="1"/>
  <c r="AH507" i="1"/>
  <c r="AI507" i="1" s="1"/>
  <c r="AH506" i="1"/>
  <c r="AI506" i="1" s="1"/>
  <c r="AI501" i="1"/>
  <c r="AI487" i="1"/>
  <c r="AH482" i="1"/>
  <c r="AI482" i="1" s="1"/>
  <c r="AH481" i="1"/>
  <c r="AI481" i="1" s="1"/>
  <c r="AH478" i="1"/>
  <c r="AI478" i="1" s="1"/>
  <c r="AH477" i="1"/>
  <c r="AI477" i="1" s="1"/>
  <c r="AI474" i="1"/>
  <c r="AH458" i="1"/>
  <c r="AI458" i="1" s="1"/>
  <c r="AH457" i="1"/>
  <c r="AI457" i="1" s="1"/>
  <c r="AH456" i="1"/>
  <c r="AI456" i="1" s="1"/>
  <c r="AH455" i="1"/>
  <c r="AI455" i="1" s="1"/>
  <c r="AH454" i="1"/>
  <c r="AI454" i="1" s="1"/>
  <c r="AH453" i="1"/>
  <c r="AI453" i="1" s="1"/>
  <c r="AH452" i="1"/>
  <c r="AI452" i="1" s="1"/>
  <c r="AH451" i="1"/>
  <c r="AI451" i="1" s="1"/>
  <c r="AI439" i="1"/>
  <c r="AI437" i="1"/>
  <c r="AH436" i="1"/>
  <c r="AI436" i="1" s="1"/>
  <c r="AH435" i="1"/>
  <c r="AI435" i="1" s="1"/>
  <c r="AI432" i="1"/>
  <c r="AH431" i="1"/>
  <c r="AI431" i="1" s="1"/>
  <c r="AH428" i="1"/>
  <c r="AI428" i="1" s="1"/>
  <c r="AH427" i="1"/>
  <c r="AI427" i="1" s="1"/>
  <c r="AH426" i="1"/>
  <c r="AI426" i="1" s="1"/>
  <c r="AH425" i="1"/>
  <c r="AI425" i="1" s="1"/>
  <c r="AI422" i="1"/>
  <c r="AH421" i="1"/>
  <c r="AI421" i="1" s="1"/>
  <c r="AH420" i="1"/>
  <c r="AI420" i="1" s="1"/>
  <c r="AH419" i="1"/>
  <c r="AI419" i="1" s="1"/>
  <c r="AH418" i="1"/>
  <c r="AI418" i="1" s="1"/>
  <c r="AH417" i="1"/>
  <c r="AI417" i="1" s="1"/>
  <c r="AH416" i="1"/>
  <c r="AI416" i="1" s="1"/>
  <c r="AH415" i="1"/>
  <c r="AI415" i="1" s="1"/>
  <c r="AH414" i="1"/>
  <c r="AI414" i="1" s="1"/>
  <c r="AH413" i="1"/>
  <c r="AI413" i="1" s="1"/>
  <c r="AH412" i="1"/>
  <c r="AI412" i="1" s="1"/>
  <c r="AH411" i="1"/>
  <c r="AI411" i="1" s="1"/>
  <c r="AH410" i="1"/>
  <c r="AI410" i="1" s="1"/>
  <c r="AH409" i="1"/>
  <c r="AI409" i="1" s="1"/>
  <c r="AI406" i="1"/>
  <c r="AI403" i="1"/>
  <c r="AI396" i="1"/>
  <c r="AI386" i="1"/>
  <c r="AI383" i="1"/>
  <c r="AH382" i="1"/>
  <c r="AI382" i="1" s="1"/>
  <c r="AH381" i="1"/>
  <c r="AI381" i="1" s="1"/>
  <c r="AH378" i="1"/>
  <c r="AI378" i="1" s="1"/>
  <c r="AH377" i="1"/>
  <c r="AI377" i="1" s="1"/>
  <c r="AH376" i="1"/>
  <c r="AI376" i="1" s="1"/>
  <c r="AH375" i="1"/>
  <c r="AI375" i="1" s="1"/>
  <c r="AH374" i="1"/>
  <c r="AI374" i="1" s="1"/>
  <c r="AH373" i="1"/>
  <c r="AI373" i="1" s="1"/>
  <c r="AI371" i="1"/>
  <c r="AH370" i="1"/>
  <c r="AI370" i="1" s="1"/>
  <c r="AH369" i="1"/>
  <c r="AI369" i="1" s="1"/>
  <c r="AH368" i="1"/>
  <c r="AI368" i="1" s="1"/>
  <c r="AH367" i="1"/>
  <c r="AI367" i="1" s="1"/>
  <c r="AH366" i="1"/>
  <c r="AI366" i="1" s="1"/>
  <c r="AH364" i="1"/>
  <c r="AI364" i="1" s="1"/>
  <c r="AH363" i="1"/>
  <c r="AI363" i="1" s="1"/>
  <c r="AH362" i="1"/>
  <c r="AI362" i="1" s="1"/>
  <c r="AH361" i="1"/>
  <c r="AI361" i="1" s="1"/>
  <c r="AH360" i="1"/>
  <c r="AI360" i="1" s="1"/>
  <c r="AH359" i="1"/>
  <c r="AI359" i="1" s="1"/>
  <c r="AI357" i="1"/>
  <c r="AI355" i="1"/>
  <c r="AH353" i="1"/>
  <c r="AI353" i="1" s="1"/>
  <c r="AH352" i="1"/>
  <c r="AI352" i="1" s="1"/>
  <c r="AH351" i="1"/>
  <c r="AI351" i="1" s="1"/>
  <c r="AH348" i="1"/>
  <c r="AI348" i="1" s="1"/>
  <c r="AH347" i="1"/>
  <c r="AI347" i="1" s="1"/>
  <c r="AI344" i="1"/>
  <c r="AH343" i="1"/>
  <c r="AI343" i="1" s="1"/>
  <c r="AH339" i="1"/>
  <c r="AI339" i="1" s="1"/>
  <c r="AH338" i="1"/>
  <c r="AI338" i="1" s="1"/>
  <c r="AH337" i="1"/>
  <c r="AI337" i="1" s="1"/>
  <c r="AH336" i="1"/>
  <c r="AI336" i="1" s="1"/>
  <c r="AH335" i="1"/>
  <c r="AI335" i="1" s="1"/>
  <c r="AH334" i="1"/>
  <c r="AI334" i="1" s="1"/>
  <c r="AH333" i="1"/>
  <c r="AI333" i="1" s="1"/>
  <c r="AH332" i="1"/>
  <c r="AI332" i="1" s="1"/>
  <c r="AH331" i="1"/>
  <c r="AI331" i="1" s="1"/>
  <c r="AH330" i="1"/>
  <c r="AI330" i="1" s="1"/>
  <c r="AH329" i="1"/>
  <c r="AI329" i="1" s="1"/>
  <c r="AH328" i="1"/>
  <c r="AI328" i="1" s="1"/>
  <c r="AI322" i="1"/>
  <c r="AH318" i="1"/>
  <c r="AI318" i="1" s="1"/>
  <c r="AH317" i="1"/>
  <c r="AI317" i="1" s="1"/>
  <c r="AI313" i="1"/>
  <c r="AI309" i="1"/>
  <c r="AI305" i="1"/>
  <c r="AI301" i="1"/>
  <c r="AI297" i="1"/>
  <c r="AI293" i="1"/>
  <c r="AH292" i="1"/>
  <c r="AI292" i="1" s="1"/>
  <c r="AI289" i="1"/>
  <c r="AH278" i="1"/>
  <c r="AI278" i="1" s="1"/>
  <c r="AH277" i="1"/>
  <c r="AI277" i="1" s="1"/>
  <c r="AH276" i="1"/>
  <c r="AI276" i="1" s="1"/>
  <c r="AH275" i="1"/>
  <c r="AI275" i="1" s="1"/>
  <c r="AH274" i="1"/>
  <c r="AI274" i="1" s="1"/>
  <c r="AH273" i="1"/>
  <c r="AI273" i="1" s="1"/>
  <c r="AH272" i="1"/>
  <c r="AI272" i="1" s="1"/>
  <c r="AH271" i="1"/>
  <c r="AI271" i="1" s="1"/>
  <c r="AH270" i="1"/>
  <c r="AI270" i="1" s="1"/>
  <c r="AH266" i="1"/>
  <c r="AI266" i="1" s="1"/>
  <c r="AH265" i="1"/>
  <c r="AI265" i="1" s="1"/>
  <c r="AH264" i="1"/>
  <c r="AI264" i="1" s="1"/>
  <c r="AI260" i="1"/>
  <c r="AI256" i="1"/>
  <c r="AI252" i="1"/>
  <c r="AI248" i="1"/>
  <c r="AI244" i="1"/>
  <c r="AI240" i="1"/>
  <c r="AI236" i="1"/>
  <c r="AI232" i="1"/>
  <c r="AI228" i="1"/>
  <c r="AI224" i="1"/>
  <c r="AH223" i="1"/>
  <c r="AI223" i="1" s="1"/>
  <c r="AH222" i="1"/>
  <c r="AI222" i="1" s="1"/>
  <c r="AH221" i="1"/>
  <c r="AI221" i="1" s="1"/>
  <c r="AH220" i="1"/>
  <c r="AI220" i="1" s="1"/>
  <c r="AH219" i="1"/>
  <c r="AI219" i="1" s="1"/>
  <c r="AH218" i="1"/>
  <c r="AI218" i="1" s="1"/>
  <c r="AH217" i="1"/>
  <c r="AI217" i="1" s="1"/>
  <c r="AH216" i="1"/>
  <c r="AI216" i="1" s="1"/>
  <c r="AI214" i="1"/>
  <c r="AI212" i="1"/>
  <c r="AI210" i="1"/>
  <c r="AI207" i="1"/>
  <c r="AH206" i="1"/>
  <c r="AI206" i="1" s="1"/>
  <c r="AI202" i="1"/>
  <c r="AI198" i="1"/>
  <c r="AI194" i="1"/>
  <c r="AI190" i="1"/>
  <c r="AI186" i="1"/>
  <c r="AI182" i="1"/>
  <c r="AI178" i="1"/>
  <c r="AI174" i="1"/>
  <c r="AI170" i="1"/>
  <c r="AI166" i="1"/>
  <c r="AI162" i="1"/>
  <c r="AI158" i="1"/>
  <c r="AI154" i="1"/>
  <c r="AI150" i="1"/>
  <c r="AI146" i="1"/>
  <c r="AI142" i="1"/>
  <c r="AI138" i="1"/>
  <c r="AI133" i="1"/>
  <c r="AH132" i="1"/>
  <c r="AI132" i="1" s="1"/>
  <c r="AH131" i="1"/>
  <c r="AI131" i="1" s="1"/>
  <c r="AH128" i="1"/>
  <c r="AI128" i="1" s="1"/>
  <c r="AH127" i="1"/>
  <c r="AI127" i="1" s="1"/>
  <c r="AH126" i="1"/>
  <c r="AI126" i="1" s="1"/>
  <c r="AH123" i="1"/>
  <c r="AI123" i="1" s="1"/>
  <c r="AH121" i="1"/>
  <c r="AI121" i="1" s="1"/>
  <c r="AH119" i="1"/>
  <c r="AI119" i="1" s="1"/>
  <c r="AH118" i="1"/>
  <c r="AI118" i="1" s="1"/>
  <c r="AH117" i="1"/>
  <c r="AI117" i="1" s="1"/>
  <c r="AH113" i="1"/>
  <c r="AI113" i="1" s="1"/>
  <c r="AH109" i="1"/>
  <c r="AI109" i="1" s="1"/>
  <c r="AH108" i="1"/>
  <c r="AI108" i="1" s="1"/>
  <c r="AH107" i="1"/>
  <c r="AI107" i="1" s="1"/>
  <c r="AH106" i="1"/>
  <c r="AI106" i="1" s="1"/>
  <c r="AH105" i="1"/>
  <c r="AI105" i="1" s="1"/>
  <c r="AH101" i="1"/>
  <c r="AI101" i="1" s="1"/>
  <c r="AH100" i="1"/>
  <c r="AI100" i="1" s="1"/>
  <c r="AH99" i="1"/>
  <c r="AI99" i="1" s="1"/>
  <c r="AH98" i="1"/>
  <c r="AI98" i="1" s="1"/>
  <c r="AH97" i="1"/>
  <c r="AI97" i="1" s="1"/>
  <c r="AH96" i="1"/>
  <c r="AI96" i="1" s="1"/>
  <c r="AH95" i="1"/>
  <c r="AI95" i="1" s="1"/>
  <c r="AH94" i="1"/>
  <c r="AI94" i="1" s="1"/>
  <c r="AH93" i="1"/>
  <c r="AI93" i="1" s="1"/>
  <c r="AH92" i="1"/>
  <c r="AI92" i="1" s="1"/>
  <c r="AH91" i="1"/>
  <c r="AI91" i="1" s="1"/>
  <c r="AH90" i="1"/>
  <c r="AI90" i="1" s="1"/>
  <c r="AI87" i="1"/>
  <c r="AI83" i="1"/>
  <c r="AI81" i="1"/>
  <c r="AH80" i="1"/>
  <c r="AI80" i="1" s="1"/>
  <c r="AH79" i="1"/>
  <c r="AI79" i="1" s="1"/>
  <c r="AH78" i="1"/>
  <c r="AI78" i="1" s="1"/>
  <c r="AH77" i="1"/>
  <c r="AI77" i="1" s="1"/>
  <c r="AH76" i="1"/>
  <c r="AI76" i="1" s="1"/>
  <c r="AH75" i="1"/>
  <c r="AI75" i="1" s="1"/>
  <c r="AH74" i="1"/>
  <c r="AI74" i="1" s="1"/>
  <c r="AH73" i="1"/>
  <c r="AI73" i="1" s="1"/>
  <c r="AH72" i="1"/>
  <c r="AI72" i="1" s="1"/>
  <c r="AH71" i="1"/>
  <c r="AI71" i="1" s="1"/>
  <c r="AH70" i="1"/>
  <c r="AI70" i="1" s="1"/>
  <c r="AH69" i="1"/>
  <c r="AI69" i="1" s="1"/>
  <c r="AH68" i="1"/>
  <c r="AI68" i="1" s="1"/>
  <c r="AH67" i="1"/>
  <c r="AI67" i="1" s="1"/>
  <c r="AH66" i="1"/>
  <c r="AI66" i="1" s="1"/>
  <c r="AH65" i="1"/>
  <c r="AI65" i="1" s="1"/>
  <c r="AH64" i="1"/>
  <c r="AI64" i="1" s="1"/>
  <c r="AH63" i="1"/>
  <c r="AI63" i="1" s="1"/>
  <c r="AH62" i="1"/>
  <c r="AI62" i="1" s="1"/>
  <c r="AH61" i="1"/>
  <c r="AI61" i="1" s="1"/>
  <c r="AH60" i="1"/>
  <c r="AI60" i="1" s="1"/>
  <c r="AH59" i="1"/>
  <c r="AI59" i="1" s="1"/>
  <c r="AH58" i="1"/>
  <c r="AI58" i="1" s="1"/>
  <c r="AH57" i="1"/>
  <c r="AI57" i="1" s="1"/>
  <c r="AH56" i="1"/>
  <c r="AI56" i="1" s="1"/>
  <c r="AH55" i="1"/>
  <c r="AI55" i="1" s="1"/>
  <c r="AH54" i="1"/>
  <c r="AI54" i="1" s="1"/>
  <c r="AH53" i="1"/>
  <c r="AI53" i="1" s="1"/>
  <c r="AH52" i="1"/>
  <c r="AI52" i="1" s="1"/>
  <c r="AH51" i="1"/>
  <c r="AI51" i="1" s="1"/>
  <c r="AH48" i="1"/>
  <c r="AI48" i="1" s="1"/>
  <c r="AH44" i="1"/>
  <c r="AI44" i="1" s="1"/>
  <c r="AH43" i="1"/>
  <c r="AI43" i="1" s="1"/>
  <c r="AH41" i="1"/>
  <c r="AI41" i="1" s="1"/>
  <c r="AH40" i="1"/>
  <c r="AI40" i="1" s="1"/>
  <c r="AH39" i="1"/>
  <c r="AI39" i="1" s="1"/>
  <c r="AH38" i="1"/>
  <c r="AI38" i="1" s="1"/>
  <c r="AH34" i="1"/>
  <c r="AI34" i="1" s="1"/>
  <c r="AH33" i="1"/>
  <c r="AI33" i="1" s="1"/>
  <c r="AH32" i="1"/>
  <c r="AI32" i="1" s="1"/>
  <c r="AH31" i="1"/>
  <c r="AI31" i="1" s="1"/>
  <c r="AH30" i="1"/>
  <c r="AI30" i="1" s="1"/>
  <c r="AH29" i="1"/>
  <c r="AI29" i="1" s="1"/>
  <c r="AH28" i="1"/>
  <c r="AI28" i="1" s="1"/>
  <c r="AH27" i="1"/>
  <c r="AI27" i="1" s="1"/>
  <c r="AH26" i="1"/>
  <c r="AI26" i="1" s="1"/>
  <c r="AH25" i="1"/>
  <c r="AI25" i="1" s="1"/>
  <c r="AH24" i="1"/>
  <c r="AI24" i="1" s="1"/>
  <c r="AI22" i="1"/>
  <c r="AH21" i="1"/>
  <c r="AI21" i="1" s="1"/>
  <c r="AH20" i="1"/>
  <c r="AI20" i="1" s="1"/>
  <c r="AH19" i="1"/>
  <c r="AI19" i="1" s="1"/>
  <c r="AH18" i="1"/>
  <c r="AI18" i="1" s="1"/>
  <c r="AH17" i="1"/>
  <c r="AI17" i="1" s="1"/>
  <c r="AH16" i="1"/>
  <c r="AH14" i="1" l="1"/>
  <c r="AH2884" i="1" s="1"/>
  <c r="AI16" i="1"/>
  <c r="AI14" i="1" s="1"/>
  <c r="AI2884" i="1" s="1"/>
</calcChain>
</file>

<file path=xl/sharedStrings.xml><?xml version="1.0" encoding="utf-8"?>
<sst xmlns="http://schemas.openxmlformats.org/spreadsheetml/2006/main" count="62003" uniqueCount="8860">
  <si>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</si>
  <si>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</si>
  <si>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</si>
  <si>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</si>
  <si>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</si>
  <si>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</si>
  <si>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</si>
  <si>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</si>
  <si>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</si>
  <si>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</si>
  <si>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</si>
  <si>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</si>
  <si>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</si>
  <si>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</si>
  <si>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</si>
  <si>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</si>
  <si>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</si>
  <si>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</si>
  <si>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</si>
  <si>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</si>
  <si>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</si>
  <si>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</si>
  <si>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</si>
  <si>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</si>
  <si>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</si>
  <si>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</si>
  <si>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</si>
  <si>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</si>
  <si>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</si>
  <si>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</si>
  <si>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</si>
  <si>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</si>
  <si>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</si>
  <si>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</si>
  <si>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</si>
  <si>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</si>
  <si>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</si>
  <si>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</si>
  <si>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</si>
  <si>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</si>
  <si>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</si>
  <si>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</si>
  <si>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</si>
  <si>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</si>
  <si>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</si>
  <si>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</si>
  <si>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</si>
  <si>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</si>
  <si>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</si>
  <si>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</si>
  <si>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</si>
  <si>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</si>
  <si>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</si>
  <si>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</si>
  <si>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</si>
  <si>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</si>
  <si>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</si>
  <si>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</si>
  <si>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</si>
  <si>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</si>
  <si>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</si>
  <si>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</si>
  <si>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</si>
  <si>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</si>
  <si>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</si>
  <si>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</si>
  <si>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</si>
  <si>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</si>
  <si>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</si>
  <si>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</si>
  <si>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</si>
  <si>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</si>
  <si>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</si>
  <si>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</si>
  <si>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</si>
  <si>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</si>
  <si>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</si>
  <si>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</si>
  <si>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</si>
  <si>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</si>
  <si>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</si>
  <si>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</si>
  <si>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</si>
  <si>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</si>
  <si>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</si>
  <si>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</si>
  <si>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</si>
  <si>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</si>
  <si>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</si>
  <si>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</si>
  <si>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</si>
  <si>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</si>
  <si>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</si>
  <si>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</si>
  <si>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</si>
  <si>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</si>
  <si>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</si>
  <si>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</si>
  <si>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</si>
  <si>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</si>
  <si>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</si>
  <si>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</si>
  <si>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</si>
  <si>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</si>
  <si>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</si>
  <si>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</si>
  <si>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</si>
  <si>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</si>
  <si>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</si>
  <si>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</si>
  <si>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</si>
  <si>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</si>
  <si>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</si>
  <si>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</si>
  <si>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</si>
  <si>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</si>
  <si>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</si>
  <si>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</si>
  <si>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</si>
  <si>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</si>
  <si>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</si>
  <si>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</si>
  <si>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</si>
  <si>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</si>
  <si>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</si>
  <si>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</si>
  <si>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</si>
  <si>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</si>
  <si>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</si>
  <si>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</si>
  <si>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</si>
  <si>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</si>
  <si>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</si>
  <si>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</si>
  <si>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</si>
  <si>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</si>
  <si>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</si>
  <si>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</si>
  <si>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</si>
  <si>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</si>
  <si>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</si>
  <si>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</si>
  <si>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</si>
  <si>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</si>
  <si>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</si>
  <si>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</si>
  <si>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</si>
  <si>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</si>
  <si>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</si>
  <si>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</si>
  <si>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</si>
  <si>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</si>
  <si>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</si>
  <si>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</si>
  <si>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</si>
  <si>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</si>
  <si>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</si>
  <si>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</si>
  <si>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</si>
  <si>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</si>
  <si>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</si>
  <si>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</si>
  <si>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</si>
  <si>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</si>
  <si>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</si>
  <si>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</si>
  <si>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</si>
  <si>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</si>
  <si>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</si>
  <si>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</si>
  <si>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</si>
  <si>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</si>
  <si>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</si>
  <si>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</si>
  <si>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</si>
  <si>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</si>
  <si>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</si>
  <si>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</si>
  <si>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</si>
  <si>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</si>
  <si>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</si>
  <si>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</si>
  <si>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</si>
  <si>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</si>
  <si>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</si>
  <si>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</si>
  <si>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</si>
  <si>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</si>
  <si>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</si>
  <si>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</si>
  <si>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</si>
  <si>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</si>
  <si>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</si>
  <si>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</si>
  <si>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</si>
  <si>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</si>
  <si>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</si>
  <si>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</si>
  <si>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</si>
  <si>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</si>
  <si>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</si>
  <si>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</si>
  <si>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</si>
  <si>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</si>
  <si>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</si>
  <si>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</si>
  <si>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</si>
  <si>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</si>
  <si>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</si>
  <si>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</si>
  <si>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</si>
  <si>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</si>
  <si>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</si>
  <si>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</si>
  <si>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</si>
  <si>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</si>
  <si>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</si>
  <si>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</si>
  <si>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</si>
  <si>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</si>
  <si>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</si>
  <si>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</si>
  <si>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</si>
  <si>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</si>
  <si>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</si>
  <si>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</si>
  <si>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</si>
  <si>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</si>
  <si>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</si>
  <si>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</si>
  <si>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</si>
  <si>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</si>
  <si>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</si>
  <si>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</si>
  <si>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</si>
  <si>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</si>
  <si>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</si>
  <si>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</si>
  <si>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</si>
  <si>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</si>
  <si>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</si>
  <si>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</si>
  <si>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</si>
  <si>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</si>
  <si>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</si>
  <si>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</si>
  <si>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</si>
  <si>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</si>
  <si>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</si>
  <si>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</si>
  <si>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</si>
  <si>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</si>
  <si>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</si>
  <si>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</si>
  <si>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</si>
  <si>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</si>
  <si>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</si>
  <si>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</si>
  <si>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</si>
  <si>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</si>
  <si>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</si>
  <si>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</si>
  <si>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</si>
  <si>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</si>
  <si>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</si>
  <si>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</si>
  <si>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</si>
  <si>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</si>
  <si>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</si>
  <si>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</si>
  <si>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</si>
  <si>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</si>
  <si>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</si>
  <si>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</si>
  <si>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</si>
  <si>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</si>
  <si>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</si>
  <si>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</si>
  <si>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</si>
  <si>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</si>
  <si>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</si>
  <si>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</si>
  <si>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</si>
  <si>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</si>
  <si>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</si>
  <si>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</si>
  <si>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</si>
  <si>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</si>
  <si>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</si>
  <si>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</si>
  <si>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</si>
  <si>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</si>
  <si>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</si>
  <si>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</si>
  <si>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</si>
  <si>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</si>
  <si>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</si>
  <si>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</si>
  <si>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</si>
  <si>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</si>
  <si>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</si>
  <si>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</si>
  <si>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</si>
  <si>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</si>
  <si>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</si>
  <si>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</si>
  <si>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</si>
  <si>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</si>
  <si>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</si>
  <si>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</si>
  <si>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</si>
  <si>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</si>
  <si>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</si>
  <si>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</si>
  <si>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</si>
  <si>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</si>
  <si>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</si>
  <si>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</si>
  <si>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</si>
  <si>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</si>
  <si>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</si>
  <si>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</si>
  <si>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</si>
  <si>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</si>
  <si>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</si>
  <si>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</si>
  <si>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</si>
  <si>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</si>
  <si>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</si>
  <si>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</si>
  <si>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</si>
  <si>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</si>
  <si>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</si>
  <si>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</si>
  <si>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</si>
  <si>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</si>
  <si>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</si>
  <si>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</si>
  <si>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</si>
  <si>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</si>
  <si>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</si>
  <si>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</si>
  <si>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</si>
  <si>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</si>
  <si>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</si>
  <si>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</si>
  <si>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</si>
  <si>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</si>
  <si>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</si>
  <si>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</si>
  <si>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</si>
  <si>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</si>
  <si>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</si>
  <si>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</si>
  <si>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</si>
  <si>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</si>
  <si>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</si>
  <si>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</si>
  <si>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</si>
  <si>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</si>
  <si>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</si>
  <si>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</si>
  <si>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</si>
  <si>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</si>
  <si>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</si>
  <si>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</si>
  <si>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</si>
  <si>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</si>
  <si>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</si>
  <si>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</si>
  <si>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</si>
  <si>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</si>
  <si>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</si>
  <si>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</si>
  <si>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</si>
  <si>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</si>
  <si>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</si>
  <si>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</si>
  <si>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</si>
  <si>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</si>
  <si>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</si>
  <si>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</si>
  <si>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</si>
  <si>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</si>
  <si>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</si>
  <si>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</si>
  <si>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</si>
  <si>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</si>
  <si>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</si>
  <si>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</si>
  <si>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</si>
  <si>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</si>
  <si>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</si>
  <si>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</si>
  <si>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</si>
  <si>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</si>
  <si>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</si>
  <si>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</si>
  <si>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</si>
  <si>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</si>
  <si>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</si>
  <si>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</si>
  <si>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</si>
  <si>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</si>
  <si>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</si>
  <si>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</si>
  <si>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</si>
  <si>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</si>
  <si>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</si>
  <si>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</si>
  <si>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</si>
  <si>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</si>
  <si>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</si>
  <si>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</si>
  <si>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</si>
  <si>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</si>
  <si>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</si>
  <si>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</si>
  <si>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</si>
  <si>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</si>
  <si>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</si>
  <si>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</si>
  <si>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</si>
  <si>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</si>
  <si>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</si>
  <si>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</si>
  <si>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</si>
  <si>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</si>
  <si>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</si>
  <si>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</si>
  <si>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</si>
  <si>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</si>
  <si>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</si>
  <si>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</si>
  <si>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</si>
  <si>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</si>
  <si>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</si>
  <si>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</si>
  <si>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</si>
  <si>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</si>
  <si>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</si>
  <si>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</si>
  <si>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</si>
  <si>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</si>
  <si>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</si>
  <si>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</si>
  <si>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</si>
  <si>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</si>
  <si>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</si>
  <si>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</si>
  <si>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</si>
  <si>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</si>
  <si>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</si>
  <si>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</si>
  <si>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</si>
  <si>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</si>
  <si>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</si>
  <si>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</si>
  <si>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</si>
  <si>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</si>
  <si>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</si>
  <si>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</si>
  <si>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</si>
  <si>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</si>
  <si>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</si>
  <si>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</si>
  <si>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</si>
  <si>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</si>
  <si>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</si>
  <si>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</si>
  <si>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</si>
  <si>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</si>
  <si>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</si>
  <si>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</si>
  <si>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</si>
  <si>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</si>
  <si>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</si>
  <si>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</si>
  <si>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</si>
  <si>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</si>
  <si>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</si>
  <si>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</si>
  <si>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</si>
  <si>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</si>
  <si>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</si>
  <si>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</si>
  <si>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</si>
  <si>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</si>
  <si>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</si>
  <si>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</si>
  <si>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</si>
  <si>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</si>
  <si>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</si>
  <si>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</si>
  <si>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</si>
  <si>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</si>
  <si>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</si>
  <si>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</si>
  <si>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</si>
  <si>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</si>
  <si>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</si>
  <si>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</si>
  <si>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</si>
  <si>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</si>
  <si>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</si>
  <si>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</si>
  <si>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</si>
  <si>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</si>
  <si>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</si>
  <si>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</si>
  <si>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</si>
  <si>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</si>
  <si>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</si>
  <si>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</si>
  <si>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</si>
  <si>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</si>
  <si>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</si>
  <si>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</si>
  <si>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</si>
  <si>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</si>
  <si>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</si>
  <si>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</si>
  <si>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</si>
  <si>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</si>
  <si>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</si>
  <si>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</si>
  <si>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</si>
  <si>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</si>
  <si>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</si>
  <si>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</si>
  <si>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</si>
  <si>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</si>
  <si>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</si>
  <si>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</si>
  <si>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</si>
  <si>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</si>
  <si>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</si>
  <si>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</si>
  <si>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</si>
  <si>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</si>
  <si>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</si>
  <si>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</si>
  <si>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</si>
  <si>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</si>
  <si>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</si>
  <si>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</si>
  <si>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</si>
  <si>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</si>
  <si>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</si>
  <si>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</si>
  <si>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</si>
  <si>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</si>
  <si>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</si>
  <si>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</si>
  <si>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</si>
  <si>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</si>
  <si>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</si>
  <si>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</si>
  <si>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</si>
  <si>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</si>
  <si>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</si>
  <si>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</si>
  <si>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</si>
  <si>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</si>
  <si>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</si>
  <si>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</si>
  <si>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</si>
  <si>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</si>
  <si>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</si>
  <si>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</si>
  <si>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</si>
  <si>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</si>
  <si>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</si>
  <si>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</si>
  <si>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</si>
  <si>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</si>
  <si>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</si>
  <si>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</si>
  <si>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</si>
  <si>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</si>
  <si>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</si>
  <si>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</si>
  <si>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</si>
  <si>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</si>
  <si>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</si>
  <si>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</si>
  <si>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</si>
  <si>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</si>
  <si>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</si>
  <si>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</si>
  <si>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</si>
  <si>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</si>
  <si>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</si>
  <si>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</si>
  <si>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</si>
  <si>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</si>
  <si>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</si>
  <si>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</si>
  <si>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</si>
  <si>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</si>
  <si>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</si>
  <si>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</si>
  <si>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</si>
  <si>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</si>
  <si>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</si>
  <si>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</si>
  <si>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</si>
  <si>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</si>
  <si>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</si>
  <si>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</si>
  <si>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</si>
  <si>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</si>
  <si>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</si>
  <si>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</si>
  <si>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</si>
  <si>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</si>
  <si>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</si>
  <si>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</si>
  <si>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</si>
  <si>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</si>
  <si>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</si>
  <si>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</si>
  <si>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</si>
  <si>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</si>
  <si>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</si>
  <si>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</si>
  <si>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</si>
  <si>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</si>
  <si>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</si>
  <si>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</si>
  <si>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</si>
  <si>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</si>
  <si>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</si>
  <si>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</si>
  <si>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</si>
  <si>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</si>
  <si>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</si>
  <si>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</si>
  <si>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</si>
  <si>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</si>
  <si>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</si>
  <si>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</si>
  <si>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</si>
  <si>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</si>
  <si>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</si>
  <si>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</si>
  <si>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</si>
  <si>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</si>
  <si>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</si>
  <si>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</si>
  <si>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</si>
  <si>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</si>
  <si>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</si>
  <si>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</si>
  <si>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</si>
  <si>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</si>
  <si>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</si>
  <si>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</si>
  <si>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</si>
  <si>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</si>
  <si>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</si>
  <si>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</si>
  <si>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</si>
  <si>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</si>
  <si>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</si>
  <si>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</si>
  <si>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</si>
  <si>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</si>
  <si>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</si>
  <si>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</si>
  <si>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</si>
  <si>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</si>
  <si>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</si>
  <si>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</si>
  <si>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</si>
  <si>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</si>
  <si>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</si>
  <si>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</si>
  <si>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</si>
  <si>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</si>
  <si>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</si>
  <si>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</si>
  <si>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</si>
  <si>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</si>
  <si>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</si>
  <si>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</si>
  <si>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</si>
  <si>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</si>
  <si>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</si>
  <si>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</si>
  <si>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</si>
  <si>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</si>
  <si>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</si>
  <si>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</si>
  <si>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</si>
  <si>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</si>
  <si>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</si>
  <si>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</si>
  <si>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</si>
  <si>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</si>
  <si>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</si>
  <si>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</si>
  <si>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</si>
  <si>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</si>
  <si>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</si>
  <si>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</si>
  <si>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</si>
  <si>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</si>
  <si>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</si>
  <si>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</si>
  <si>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</si>
  <si>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</si>
  <si>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</si>
  <si>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</si>
  <si>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</si>
  <si>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</si>
  <si>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</si>
  <si>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</si>
  <si>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</si>
  <si>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</si>
  <si>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</si>
  <si>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</si>
  <si>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</si>
  <si>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</si>
  <si>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</si>
  <si>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</si>
  <si>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</si>
  <si>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</si>
  <si>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</si>
  <si>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</si>
  <si>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</si>
  <si>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</si>
  <si>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</si>
  <si>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</si>
  <si>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</si>
  <si>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</si>
  <si>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</si>
  <si>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</si>
  <si>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</si>
  <si>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</si>
  <si>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</si>
  <si>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</si>
  <si>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</si>
  <si>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</si>
  <si>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</si>
  <si>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</si>
  <si>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</si>
  <si>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</si>
  <si>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</si>
  <si>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</si>
  <si>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</si>
  <si>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</si>
  <si>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</si>
  <si>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</si>
  <si>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</si>
  <si>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</si>
  <si>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</si>
  <si>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</si>
  <si>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</si>
  <si>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</si>
  <si>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</si>
  <si>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</si>
  <si>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</si>
  <si>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</si>
  <si>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</si>
  <si>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</si>
  <si>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</si>
  <si>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</si>
  <si>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</si>
  <si>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</si>
  <si>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</si>
  <si>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</si>
  <si>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</si>
  <si>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</si>
  <si>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</si>
  <si>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</si>
  <si>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</si>
  <si>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</si>
  <si>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</si>
  <si>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</si>
  <si>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</si>
  <si>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</si>
  <si>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</si>
  <si>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</si>
  <si>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</si>
  <si>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</si>
  <si>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</si>
  <si>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</si>
  <si>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</si>
  <si>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</si>
  <si>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</si>
  <si>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</si>
  <si>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</si>
  <si>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</si>
  <si>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</si>
  <si>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</si>
  <si>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</si>
  <si>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</si>
  <si>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</si>
  <si>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</si>
  <si>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</si>
  <si>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</si>
  <si>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</si>
  <si>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</si>
  <si>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</si>
  <si>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</si>
  <si>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</si>
  <si>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</si>
  <si>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</si>
  <si>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</si>
  <si>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</si>
  <si>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</si>
  <si>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</si>
  <si>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</si>
  <si>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</si>
  <si>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</si>
  <si>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</si>
  <si>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</si>
  <si>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</si>
  <si>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</si>
  <si>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</si>
  <si>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</si>
  <si>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</si>
  <si>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</si>
  <si>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</si>
  <si>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</si>
  <si>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</si>
  <si>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</si>
  <si>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</si>
  <si>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</si>
  <si>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</si>
  <si>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</si>
  <si>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</si>
  <si>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</si>
  <si>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</si>
  <si>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</si>
  <si>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</si>
  <si>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</si>
  <si>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</si>
  <si>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</si>
  <si>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</si>
  <si>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</si>
  <si>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</si>
  <si>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</si>
  <si>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</si>
  <si>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</si>
  <si>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</si>
  <si>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</si>
  <si>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</si>
  <si>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</si>
  <si>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</si>
  <si>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</si>
  <si>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</si>
  <si>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</si>
  <si>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</si>
  <si>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</si>
  <si>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</si>
  <si>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</si>
  <si>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</si>
  <si>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</si>
  <si>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</si>
  <si>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</si>
  <si>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</si>
  <si>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</si>
  <si>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</si>
  <si>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</si>
  <si>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</si>
  <si>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</si>
  <si>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</si>
  <si>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</si>
  <si>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</si>
  <si>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</si>
  <si>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</si>
  <si>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</si>
  <si>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</si>
  <si>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</si>
  <si>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</si>
  <si>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</si>
  <si>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</si>
  <si>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</si>
  <si>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</si>
  <si>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</si>
  <si>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</si>
  <si>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</si>
  <si>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</si>
  <si>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</si>
  <si>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</si>
  <si>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</si>
  <si>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</si>
  <si>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</si>
  <si>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</si>
  <si>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</si>
  <si>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</si>
  <si>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</si>
  <si>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</si>
  <si>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</si>
  <si>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</si>
  <si>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</si>
  <si>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</si>
  <si>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</si>
  <si>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</si>
  <si>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</si>
  <si>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</si>
  <si>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</si>
  <si>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</si>
  <si>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</si>
  <si>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</si>
  <si>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</si>
  <si>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</si>
  <si>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</si>
  <si>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</si>
  <si>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</si>
  <si>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</si>
  <si>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</si>
  <si>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</si>
  <si>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</si>
  <si>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</si>
  <si>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</si>
  <si>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</si>
  <si>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</si>
  <si>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</si>
  <si>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</si>
  <si>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</si>
  <si>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</si>
  <si>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</si>
  <si>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</si>
  <si>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</si>
  <si>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</si>
  <si>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</si>
  <si>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</si>
  <si>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</si>
  <si>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</si>
  <si>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</si>
  <si>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</si>
  <si>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</si>
  <si>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</si>
  <si>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</si>
  <si>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</si>
  <si>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</si>
  <si>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</si>
  <si>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</si>
  <si>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</si>
  <si>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</si>
  <si>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</si>
  <si>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</si>
  <si>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</si>
  <si>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</si>
  <si>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</si>
  <si>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</si>
  <si>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</si>
  <si>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</si>
  <si>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</si>
  <si>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</si>
  <si>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</si>
  <si>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</si>
  <si>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</si>
  <si>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</si>
  <si>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</si>
  <si>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</si>
  <si>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</si>
  <si>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</si>
  <si>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</si>
  <si>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</si>
  <si>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</si>
  <si>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</si>
  <si>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</si>
  <si>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</si>
  <si>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</si>
  <si>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</si>
  <si>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</si>
  <si>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</si>
  <si>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</si>
  <si>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</si>
  <si>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</si>
  <si>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</si>
  <si>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</si>
  <si>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</si>
  <si>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</si>
  <si>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</si>
  <si>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</si>
  <si>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</si>
  <si>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</si>
  <si>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</si>
  <si>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</si>
  <si>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</si>
  <si>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</si>
  <si>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</si>
  <si>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</si>
  <si>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</si>
  <si>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</si>
  <si>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</si>
  <si>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</si>
  <si>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</si>
  <si>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</si>
  <si>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</si>
  <si>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</si>
  <si>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</si>
  <si>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</si>
  <si>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</si>
  <si>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</si>
  <si>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</si>
  <si>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</si>
  <si>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</si>
  <si>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</si>
  <si>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</si>
  <si>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</si>
  <si>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</si>
  <si>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</si>
  <si>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</si>
  <si>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</si>
  <si>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</si>
  <si>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</si>
  <si>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</si>
  <si>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</si>
  <si>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</si>
  <si>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</si>
  <si>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</si>
  <si>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</si>
  <si>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</si>
  <si>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</si>
  <si>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</si>
  <si>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</si>
  <si>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</si>
  <si>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</si>
  <si>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</si>
  <si>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</si>
  <si>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</si>
  <si>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</si>
  <si>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</si>
  <si>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</si>
  <si>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</si>
  <si>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</si>
  <si>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</si>
  <si>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</si>
  <si>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</si>
  <si>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</si>
  <si>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</si>
  <si>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</si>
  <si>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</si>
  <si>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</si>
  <si>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</si>
  <si>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</si>
  <si>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</si>
  <si>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</si>
  <si>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</si>
  <si>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</si>
  <si>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</si>
  <si>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</si>
  <si>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</si>
  <si>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</si>
  <si>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</si>
  <si>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</si>
  <si>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</si>
  <si>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</si>
  <si>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</si>
  <si>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</si>
  <si>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</si>
  <si>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</si>
  <si>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</si>
  <si>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</si>
  <si>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</si>
  <si>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</si>
  <si>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</si>
  <si>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</si>
  <si>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</si>
  <si>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</si>
  <si>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</si>
  <si>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</si>
  <si>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</si>
  <si>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</si>
  <si>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</si>
  <si>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</si>
  <si>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</si>
  <si>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</si>
  <si>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</si>
  <si>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</si>
  <si>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</si>
  <si>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</si>
  <si>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</si>
  <si>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</si>
  <si>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</si>
  <si>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</si>
  <si>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</si>
  <si>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</si>
  <si>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</si>
  <si>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</si>
  <si>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</si>
  <si>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</si>
  <si>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</si>
  <si>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</si>
  <si>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</si>
  <si>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</si>
  <si>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</si>
  <si>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</si>
  <si>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</si>
  <si>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</si>
  <si>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</si>
  <si>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</si>
  <si>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</si>
  <si>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</si>
  <si>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</si>
  <si>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</si>
  <si>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</si>
  <si>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</si>
  <si>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</si>
  <si>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</si>
  <si>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</si>
  <si>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</si>
  <si>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</si>
  <si>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</si>
  <si>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</si>
  <si>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</si>
  <si>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</si>
  <si>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</si>
  <si>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</si>
  <si>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</si>
  <si>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</si>
  <si>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</si>
  <si>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</si>
  <si>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</si>
  <si>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</si>
  <si>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</si>
  <si>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</si>
  <si>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</si>
  <si>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</si>
  <si>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</si>
  <si>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</si>
  <si>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</si>
  <si>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</si>
  <si>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</si>
  <si>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</si>
  <si>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</si>
  <si>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</si>
  <si>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</si>
  <si>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</si>
  <si>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</si>
  <si>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</si>
  <si>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</si>
  <si>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</si>
  <si>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</si>
  <si>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</si>
  <si>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</si>
  <si>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</si>
  <si>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</si>
  <si>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</si>
  <si>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</si>
  <si>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</si>
  <si>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</si>
  <si>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</si>
  <si>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</si>
  <si>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</si>
  <si>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</si>
  <si>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</si>
  <si>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</si>
  <si>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</si>
  <si>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</si>
  <si>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</si>
  <si>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</si>
  <si>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</si>
  <si>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</si>
  <si>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</si>
  <si>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</si>
  <si>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</si>
  <si>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</si>
  <si>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</si>
  <si>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</si>
  <si>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</si>
  <si>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</si>
  <si>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</si>
  <si>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</si>
  <si>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</si>
  <si>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ПТД-СГЭ</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</si>
  <si>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</si>
  <si>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</si>
  <si>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</si>
  <si>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</si>
  <si>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</si>
  <si>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</si>
  <si>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</si>
  <si>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</si>
  <si>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</si>
  <si>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</si>
  <si>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</si>
  <si>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</si>
  <si>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</si>
  <si>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</si>
  <si>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</si>
  <si>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</si>
  <si>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</si>
  <si>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</si>
  <si>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</si>
  <si>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</si>
  <si>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</si>
  <si>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</si>
  <si>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</si>
  <si>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</si>
  <si>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</si>
  <si>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</si>
  <si>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</si>
  <si>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</si>
  <si>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</si>
  <si>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</si>
  <si>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</si>
  <si>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</si>
  <si>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</si>
  <si>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</si>
  <si>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</si>
  <si>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</si>
  <si>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</si>
  <si>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</si>
  <si>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</si>
  <si>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</si>
  <si>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</si>
  <si>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</si>
  <si>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</si>
  <si>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</si>
  <si>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</si>
  <si>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</si>
  <si>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</si>
  <si>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</si>
  <si>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</si>
  <si>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</si>
  <si>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</si>
  <si>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</si>
  <si>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</si>
  <si>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</si>
  <si>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</si>
  <si>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</si>
  <si>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</si>
  <si>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</si>
  <si>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</si>
  <si>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</si>
  <si>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</si>
  <si>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</si>
  <si>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</si>
  <si>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</si>
  <si>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</si>
  <si>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</si>
  <si>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</si>
  <si>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</si>
  <si>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</si>
  <si>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</si>
  <si>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</si>
  <si>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</si>
  <si>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</si>
  <si>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</si>
  <si>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</si>
  <si>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</si>
  <si>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</si>
  <si>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</si>
  <si>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</si>
  <si>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</si>
  <si>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</si>
  <si>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</si>
  <si>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</si>
  <si>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</si>
  <si>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</si>
  <si>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</si>
  <si>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</si>
  <si>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</si>
  <si>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</si>
  <si>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</si>
  <si>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</si>
  <si>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</si>
  <si>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</si>
  <si>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</si>
  <si>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</si>
  <si>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</si>
  <si>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</si>
  <si>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</si>
  <si>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</si>
  <si>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</si>
  <si>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</si>
  <si>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</si>
  <si>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</si>
  <si>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</si>
  <si>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</si>
  <si>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</si>
  <si>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</si>
  <si>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</si>
  <si>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</si>
  <si>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</si>
  <si>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</si>
  <si>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</si>
  <si>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</si>
  <si>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</si>
  <si>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</si>
  <si>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</si>
  <si>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</si>
  <si>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</si>
  <si>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</si>
  <si>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</si>
  <si>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</si>
  <si>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</si>
  <si>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</si>
  <si>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</si>
  <si>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</si>
  <si>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</si>
  <si>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</si>
  <si>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</si>
  <si>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</si>
  <si>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</si>
  <si>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</si>
  <si>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</si>
  <si>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</si>
  <si>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</si>
  <si>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</si>
  <si>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</si>
  <si>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</si>
  <si>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</si>
  <si>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</si>
  <si>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</si>
  <si>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</si>
  <si>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</si>
  <si>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</si>
  <si>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</si>
  <si>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</si>
  <si>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</si>
  <si>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</si>
  <si>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</si>
  <si>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</si>
  <si>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</si>
  <si>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</si>
  <si>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</si>
  <si>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</si>
  <si>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</si>
  <si>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</si>
  <si>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</si>
  <si>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</si>
  <si>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</si>
  <si>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</si>
  <si>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</si>
  <si>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</si>
  <si>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</si>
  <si>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</si>
  <si>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</si>
  <si>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</si>
  <si>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</si>
  <si>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</si>
  <si>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</si>
  <si>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</si>
  <si>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</si>
  <si>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</si>
  <si>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</si>
  <si>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</si>
  <si>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</si>
  <si>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</si>
  <si>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</si>
  <si>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</si>
  <si>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</si>
  <si>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</si>
  <si>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</si>
  <si>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</si>
  <si>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</si>
  <si>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</si>
  <si>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</si>
  <si>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</si>
  <si>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</si>
  <si>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</si>
  <si>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</si>
  <si>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</si>
  <si>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</si>
  <si>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</si>
  <si>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</si>
  <si>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</si>
  <si>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</si>
  <si>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</si>
  <si>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</si>
  <si>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</si>
  <si>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</si>
  <si>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</si>
  <si>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</si>
  <si>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</si>
  <si>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</si>
  <si>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</si>
  <si>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</si>
  <si>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</si>
  <si>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</si>
  <si>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</si>
  <si>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</si>
  <si>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</si>
  <si>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</si>
  <si>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</si>
  <si>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</si>
  <si>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</si>
  <si>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</si>
  <si>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</si>
  <si>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</si>
  <si>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</si>
  <si>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</si>
  <si>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</si>
  <si>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</si>
  <si>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</si>
  <si>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</si>
  <si>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</si>
  <si>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</si>
  <si>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</si>
  <si>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</si>
  <si>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</si>
  <si>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</si>
  <si>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</si>
  <si>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</si>
  <si>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</si>
  <si>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</si>
  <si>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</si>
  <si>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</si>
  <si>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</si>
  <si>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</si>
  <si>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</si>
  <si>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</si>
  <si>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</si>
  <si>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</si>
  <si>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</si>
  <si>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</si>
  <si>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</si>
  <si>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</si>
  <si>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</si>
  <si>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</si>
  <si>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</si>
  <si>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</si>
  <si>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</si>
  <si>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</si>
  <si>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</si>
  <si>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</si>
  <si>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</si>
  <si>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</si>
  <si>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</si>
  <si>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</si>
  <si>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</si>
  <si>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</si>
  <si>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</si>
  <si>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</si>
  <si>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</si>
  <si>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</si>
  <si>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</si>
  <si>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</si>
  <si>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</si>
  <si>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</si>
  <si>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</si>
  <si>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</si>
  <si>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</si>
  <si>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</si>
  <si>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</si>
  <si>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</si>
  <si>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</si>
  <si>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</si>
  <si>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</si>
  <si>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</si>
  <si>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</si>
  <si>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</si>
  <si>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</si>
  <si>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</si>
  <si>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</si>
  <si>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</si>
  <si>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</si>
  <si>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</si>
  <si>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</si>
  <si>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</si>
  <si>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</si>
  <si>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</si>
  <si>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</si>
  <si>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</si>
  <si>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</si>
  <si>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</si>
  <si>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</si>
  <si>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</si>
  <si>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</si>
  <si>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</si>
  <si>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</si>
  <si>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</si>
  <si>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</si>
  <si>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</si>
  <si>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</si>
  <si>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</si>
  <si>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</si>
  <si>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</si>
  <si>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</si>
  <si>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</si>
  <si>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</si>
  <si>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</si>
  <si>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</si>
  <si>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</si>
  <si>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</si>
  <si>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</si>
  <si>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</si>
  <si>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</si>
  <si>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</si>
  <si>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</si>
  <si>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</si>
  <si>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</si>
  <si>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</si>
  <si>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</si>
  <si>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</si>
  <si>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</si>
  <si>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</si>
  <si>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</si>
  <si>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</si>
  <si>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</si>
  <si>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</si>
  <si>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</si>
  <si>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</si>
  <si>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</si>
  <si>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</si>
  <si>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</si>
  <si>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</si>
  <si>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</si>
  <si>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</si>
  <si>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</si>
  <si>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</si>
  <si>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</si>
  <si>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</si>
  <si>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</si>
  <si>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</si>
  <si>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</si>
  <si>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</si>
  <si>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</si>
  <si>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</si>
  <si>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</si>
  <si>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</si>
  <si>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</si>
  <si>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</si>
  <si>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</si>
  <si>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</si>
  <si>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</si>
  <si>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</si>
  <si>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</si>
  <si>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</si>
  <si>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</si>
  <si>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</si>
  <si>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</si>
  <si>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</si>
  <si>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</si>
  <si>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</si>
  <si>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</si>
  <si>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</si>
  <si>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</si>
  <si>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</si>
  <si>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</si>
  <si>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</si>
  <si>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</si>
  <si>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</si>
  <si>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</si>
  <si>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</si>
  <si>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</si>
  <si>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</si>
  <si>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</si>
  <si>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</si>
  <si>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</si>
  <si>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</si>
  <si>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</si>
  <si>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</si>
  <si>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</si>
  <si>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</si>
  <si>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</si>
  <si>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</si>
  <si>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</si>
  <si>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</si>
  <si>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</si>
  <si>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</si>
  <si>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</si>
  <si>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</si>
  <si>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</si>
  <si>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</si>
  <si>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</si>
  <si>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</si>
  <si>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</si>
  <si>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</si>
  <si>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</si>
  <si>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</si>
  <si>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</si>
  <si>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</si>
  <si>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</si>
  <si>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</si>
  <si>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</si>
  <si>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</si>
  <si>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</si>
  <si>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</si>
  <si>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</si>
  <si>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</si>
  <si>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</si>
  <si>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</si>
  <si>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</si>
  <si>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</si>
  <si>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</si>
  <si>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</si>
  <si>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</si>
  <si>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</si>
  <si>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</si>
  <si>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</si>
  <si>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</si>
  <si>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</si>
  <si>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</si>
  <si>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</si>
  <si>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</si>
  <si>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</si>
  <si>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</si>
  <si>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</si>
  <si>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</si>
  <si>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</si>
  <si>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</si>
  <si>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</si>
  <si>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</si>
  <si>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</si>
  <si>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</si>
  <si>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</si>
  <si>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</si>
  <si>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</si>
  <si>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</si>
  <si>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</si>
  <si>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</si>
  <si>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</si>
  <si>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</si>
  <si>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</si>
  <si>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</si>
  <si>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</si>
  <si>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</si>
  <si>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</si>
  <si>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</si>
  <si>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</si>
  <si>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</si>
  <si>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</si>
  <si>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</si>
  <si>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</si>
  <si>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</si>
  <si>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</si>
  <si>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</si>
  <si>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</si>
  <si>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</si>
  <si>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</si>
  <si>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</si>
  <si>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</si>
  <si>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</si>
  <si>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</si>
  <si>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</si>
  <si>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</si>
  <si>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</si>
  <si>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</si>
  <si>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</si>
  <si>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</si>
  <si>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</si>
  <si>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</si>
  <si>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</si>
  <si>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</si>
  <si>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</si>
  <si>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</si>
  <si>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</si>
  <si>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</si>
  <si>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</si>
  <si>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</si>
  <si>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</si>
  <si>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</si>
  <si>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</si>
  <si>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</si>
  <si>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</si>
  <si>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</si>
  <si>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</si>
  <si>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</si>
  <si>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</si>
  <si>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</si>
  <si>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</si>
  <si>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</si>
  <si>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</si>
  <si>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</si>
  <si>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</si>
  <si>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</si>
  <si>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</si>
  <si>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</si>
  <si>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</si>
  <si>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</si>
  <si>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</si>
  <si>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</si>
  <si>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</si>
  <si>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</si>
  <si>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</si>
  <si>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</si>
  <si>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</si>
  <si>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</si>
  <si>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</si>
  <si>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</si>
  <si>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</si>
  <si>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</si>
  <si>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</si>
  <si>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</si>
  <si>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</si>
  <si>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</si>
  <si>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</si>
  <si>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</si>
  <si>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</si>
  <si>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</si>
  <si>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</si>
  <si>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</si>
  <si>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</si>
  <si>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</si>
  <si>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</si>
  <si>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</si>
  <si>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</si>
  <si>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</si>
  <si>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</si>
  <si>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</si>
  <si>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</si>
  <si>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</si>
  <si>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</si>
  <si>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</si>
  <si>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</si>
  <si>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</si>
  <si>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</si>
  <si>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</si>
  <si>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</si>
  <si>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</si>
  <si>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</si>
  <si>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</si>
  <si>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</si>
  <si>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</si>
  <si>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</si>
  <si>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</si>
  <si>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</si>
  <si>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</si>
  <si>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</si>
  <si>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</si>
  <si>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</si>
  <si>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</si>
  <si>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</si>
  <si>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</si>
  <si>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</si>
  <si>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</si>
  <si>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</si>
  <si>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</si>
  <si>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</si>
  <si>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</si>
  <si>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</si>
  <si>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</si>
  <si>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</si>
  <si>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</si>
  <si>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</si>
  <si>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</si>
  <si>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</si>
  <si>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</si>
  <si>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</si>
  <si>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</si>
  <si>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</si>
  <si>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</si>
  <si>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</si>
  <si>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</si>
  <si>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</si>
  <si>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</si>
  <si>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</si>
  <si>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</si>
  <si>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</si>
  <si>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</si>
  <si>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</si>
  <si>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</si>
  <si>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</si>
  <si>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</si>
  <si>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</si>
  <si>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</si>
  <si>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</si>
  <si>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</si>
  <si>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</si>
  <si>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</si>
  <si>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</si>
  <si>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</si>
  <si>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</si>
  <si>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</si>
  <si>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</si>
  <si>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</si>
  <si>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</si>
  <si>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</si>
  <si>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</si>
  <si>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</si>
  <si>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</si>
  <si>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</si>
  <si>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</si>
  <si>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</si>
  <si>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</si>
  <si>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</si>
  <si>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</si>
  <si>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</si>
  <si>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</si>
  <si>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</si>
  <si>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</si>
  <si>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</si>
  <si>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</si>
  <si>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</si>
  <si>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</si>
  <si>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</si>
  <si>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</si>
  <si>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</si>
  <si>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</si>
  <si>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</si>
  <si>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</si>
  <si>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</si>
  <si>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</si>
  <si>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</si>
  <si>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</si>
  <si>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</si>
  <si>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</si>
  <si>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</si>
  <si>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</si>
  <si>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</si>
  <si>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</si>
  <si>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</si>
  <si>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</si>
  <si>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</si>
  <si>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</si>
  <si>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</si>
  <si>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</si>
  <si>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</si>
  <si>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</si>
  <si>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</si>
  <si>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</si>
  <si>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</si>
  <si>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</si>
  <si>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</si>
  <si>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</si>
  <si>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</si>
  <si>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</si>
  <si>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</si>
  <si>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</si>
  <si>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</si>
  <si>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</si>
  <si>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</si>
  <si>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</si>
  <si>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</si>
  <si>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</si>
  <si>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</si>
  <si>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</si>
  <si>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</si>
  <si>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</si>
  <si>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</si>
  <si>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</si>
  <si>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</si>
  <si>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</si>
  <si>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</si>
  <si>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</si>
  <si>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</si>
  <si>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</si>
  <si>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</si>
  <si>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</si>
  <si>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</si>
  <si>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</si>
  <si>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</si>
  <si>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</si>
  <si>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</si>
  <si>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</si>
  <si>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</si>
  <si>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</si>
  <si>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</si>
  <si>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</si>
  <si>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</si>
  <si>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</si>
  <si>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</si>
  <si>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</si>
  <si>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</si>
  <si>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</si>
  <si>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</si>
  <si>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</si>
  <si>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</si>
  <si>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</si>
  <si>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</si>
  <si>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</si>
  <si>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</si>
  <si>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</si>
  <si>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</si>
  <si>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</si>
  <si>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</si>
  <si>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</si>
  <si>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</si>
  <si>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</si>
  <si>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</si>
  <si>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</si>
  <si>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</si>
  <si>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</si>
  <si>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</si>
  <si>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</si>
  <si>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</si>
  <si>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</si>
  <si>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</si>
  <si>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</si>
  <si>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</si>
  <si>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</si>
  <si>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</si>
  <si>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</si>
  <si>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</si>
  <si>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</si>
  <si>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</si>
  <si>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</si>
  <si>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</si>
  <si>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</si>
  <si>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</si>
  <si>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</si>
  <si>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</si>
  <si>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</si>
  <si>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</si>
  <si>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</si>
  <si>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</si>
  <si>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</si>
  <si>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</si>
  <si>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</si>
  <si>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</si>
  <si>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</si>
  <si>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</si>
  <si>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</si>
  <si>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</si>
  <si>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</si>
  <si>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</si>
  <si>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</si>
  <si>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</si>
  <si>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</si>
  <si>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</si>
  <si>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</si>
  <si>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</si>
  <si>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</si>
  <si>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</si>
  <si>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</si>
  <si>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</si>
  <si>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</si>
  <si>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</si>
  <si>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</si>
  <si>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</si>
  <si>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</si>
  <si>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</si>
  <si>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</si>
  <si>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</si>
  <si>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</si>
  <si>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</si>
  <si>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</si>
  <si>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</si>
  <si>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</si>
  <si>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</si>
  <si>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</si>
  <si>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</si>
  <si>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</si>
  <si>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</si>
  <si>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</si>
  <si>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</si>
  <si>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</si>
  <si>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</si>
  <si>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</si>
  <si>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</si>
  <si>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</si>
  <si>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</si>
  <si>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</si>
  <si>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</si>
  <si>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</si>
  <si>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</si>
  <si>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</si>
  <si>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</si>
  <si>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</si>
  <si>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</si>
  <si>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</si>
  <si>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</si>
  <si>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</si>
  <si>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</si>
  <si>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</si>
  <si>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</si>
  <si>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</si>
  <si>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</si>
  <si>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</si>
  <si>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</si>
  <si>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</si>
  <si>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</si>
  <si>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</si>
  <si>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</si>
  <si>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</si>
  <si>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</si>
  <si>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</si>
  <si>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</si>
  <si>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</si>
  <si>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</si>
  <si>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</si>
  <si>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</si>
  <si>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</si>
  <si>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</si>
  <si>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</si>
  <si>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</si>
  <si>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</si>
  <si>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</si>
  <si>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</si>
  <si>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</si>
  <si>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</si>
  <si>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</si>
  <si>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</si>
  <si>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</si>
  <si>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</si>
  <si>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</si>
  <si>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</si>
  <si>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</si>
  <si>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</si>
  <si>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</si>
  <si>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</si>
  <si>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</si>
  <si>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</si>
  <si>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</si>
  <si>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</si>
  <si>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</si>
  <si>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</si>
  <si>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</si>
  <si>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</si>
  <si>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</si>
  <si>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</si>
  <si>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</si>
  <si>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</si>
  <si>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</si>
  <si>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</si>
  <si>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</si>
  <si>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</si>
  <si>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</si>
  <si>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</si>
  <si>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</si>
  <si>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</si>
  <si>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</si>
  <si>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</si>
  <si>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</si>
  <si>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</si>
  <si>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</si>
  <si>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</si>
  <si>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</si>
  <si>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</si>
  <si>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</si>
  <si>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</si>
  <si>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</si>
  <si>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</si>
  <si>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</si>
  <si>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</si>
  <si>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</si>
  <si>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</si>
  <si>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</si>
  <si>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</si>
  <si>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</si>
  <si>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</si>
  <si>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</si>
  <si>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</si>
  <si>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</si>
  <si>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</si>
  <si>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</si>
  <si>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</si>
  <si>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</si>
  <si>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</si>
  <si>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</si>
  <si>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</si>
  <si>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</si>
  <si>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</si>
  <si>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</si>
  <si>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</si>
  <si>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</si>
  <si>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</si>
  <si>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</si>
  <si>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</si>
  <si>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</si>
  <si>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</si>
  <si>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</si>
  <si>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</si>
  <si>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</si>
  <si>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</si>
  <si>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</si>
  <si>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</si>
  <si>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</si>
  <si>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</si>
  <si>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</si>
  <si>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</si>
  <si>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</si>
  <si>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</si>
  <si>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</si>
  <si>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</si>
  <si>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</si>
  <si>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</si>
  <si>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</si>
  <si>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</si>
  <si>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</si>
  <si>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</si>
  <si>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</si>
  <si>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</si>
  <si>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</si>
  <si>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</si>
  <si>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</si>
  <si>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</si>
  <si>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</si>
  <si>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</si>
  <si>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</si>
  <si>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</si>
  <si>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</si>
  <si>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</si>
  <si>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</si>
  <si>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</si>
  <si>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</si>
  <si>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</si>
  <si>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</si>
  <si>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</si>
  <si>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</si>
  <si>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</si>
  <si>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</si>
  <si>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</si>
  <si>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</si>
  <si>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</si>
  <si>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</si>
  <si>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</si>
  <si>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</si>
  <si>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</si>
  <si>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</si>
  <si>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</si>
  <si>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</si>
  <si>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</si>
  <si>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</si>
  <si>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</si>
  <si>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</si>
  <si>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</si>
  <si>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</si>
  <si>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</si>
  <si>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</si>
  <si>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</si>
  <si>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</si>
  <si>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</si>
  <si>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</si>
  <si>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</si>
  <si>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</si>
  <si>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</si>
  <si>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</si>
  <si>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</si>
  <si>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</si>
  <si>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</si>
  <si>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</si>
  <si>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</si>
  <si>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</si>
  <si>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</si>
  <si>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</si>
  <si>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</si>
  <si>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</si>
  <si>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</si>
  <si>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</si>
  <si>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</si>
  <si>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</si>
  <si>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</si>
  <si>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</si>
  <si>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</si>
  <si>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</si>
  <si>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</si>
  <si>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</si>
  <si>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</si>
  <si>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</si>
  <si>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</si>
  <si>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</si>
  <si>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</si>
  <si>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</si>
  <si>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</si>
  <si>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</si>
  <si>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</si>
  <si>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</si>
  <si>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</si>
  <si>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</si>
  <si>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</si>
  <si>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</si>
  <si>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</si>
  <si>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</si>
  <si>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</si>
  <si>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</si>
  <si>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</si>
  <si>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</si>
  <si>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</si>
  <si>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</si>
  <si>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</si>
  <si>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</si>
  <si>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</si>
  <si>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</si>
  <si>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</si>
  <si>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</si>
  <si>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</si>
  <si>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</si>
  <si>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</si>
  <si>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</si>
  <si>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</si>
  <si>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</si>
  <si>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</si>
  <si>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</si>
  <si>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</si>
  <si>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</si>
  <si>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</si>
  <si>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</si>
  <si>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</si>
  <si>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</si>
  <si>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</si>
  <si>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</si>
  <si>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</si>
  <si>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</si>
  <si>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</si>
  <si>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</si>
  <si>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</si>
  <si>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</si>
  <si>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</si>
  <si>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</si>
  <si>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</si>
  <si>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</si>
  <si>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</si>
  <si>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</si>
  <si>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</si>
  <si>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</si>
  <si>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</si>
  <si>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</si>
  <si>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</si>
  <si>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</si>
  <si>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</si>
  <si>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</si>
  <si>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</si>
  <si>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</si>
  <si>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</si>
  <si>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</si>
  <si>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</si>
  <si>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</si>
  <si>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</si>
  <si>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</si>
  <si>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</si>
  <si>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</si>
  <si>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</si>
  <si>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</si>
  <si>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</si>
  <si>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</si>
  <si>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</si>
  <si>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</si>
  <si>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</si>
  <si>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</si>
  <si>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</si>
  <si>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</si>
  <si>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</si>
  <si>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</si>
  <si>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</si>
  <si>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</si>
  <si>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</si>
  <si>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</si>
  <si>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</si>
  <si>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</si>
  <si>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</si>
  <si>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</si>
  <si>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</si>
  <si>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</si>
  <si>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</si>
  <si>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</si>
  <si>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</si>
  <si>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</si>
  <si>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</si>
  <si>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</si>
  <si>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</si>
  <si>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</si>
  <si>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</si>
  <si>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</si>
  <si>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</si>
  <si>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</si>
  <si>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</si>
  <si>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</si>
  <si>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</si>
  <si>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</si>
  <si>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</si>
  <si>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</si>
  <si>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</si>
  <si>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</si>
  <si>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</si>
  <si>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</si>
  <si>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</si>
  <si>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</si>
  <si>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</si>
  <si>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</si>
  <si>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</si>
  <si>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</si>
  <si>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</si>
  <si>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</si>
  <si>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</si>
  <si>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</si>
  <si>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</si>
  <si>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</si>
  <si>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</si>
  <si>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</si>
  <si>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</si>
  <si>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</si>
  <si>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</si>
  <si>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</si>
  <si>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</si>
  <si>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</si>
  <si>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</si>
  <si>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</si>
  <si>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</si>
  <si>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</si>
  <si>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</si>
  <si>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</si>
  <si>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</si>
  <si>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</si>
  <si>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</si>
  <si>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</si>
  <si>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</si>
  <si>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</si>
  <si>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</si>
  <si>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</si>
  <si>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</si>
  <si>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</si>
  <si>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</si>
  <si>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</si>
  <si>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</si>
  <si>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</si>
  <si>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</si>
  <si>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</si>
  <si>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</si>
  <si>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</si>
  <si>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</si>
  <si>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</si>
  <si>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</si>
  <si>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</si>
  <si>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</si>
  <si>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</si>
  <si>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</si>
  <si>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</si>
  <si>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</si>
  <si>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</si>
  <si>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</si>
  <si>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</si>
  <si>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</si>
  <si>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</si>
  <si>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</si>
  <si>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</si>
  <si>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</si>
  <si>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</si>
  <si>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</si>
  <si>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</si>
  <si>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</si>
  <si>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</si>
  <si>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</si>
  <si>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</si>
  <si>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</si>
  <si>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</si>
  <si>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</si>
  <si>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</si>
  <si>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</si>
  <si>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</si>
  <si>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</si>
  <si>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</si>
  <si>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</si>
  <si>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</si>
  <si>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</si>
  <si>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</si>
  <si>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</si>
  <si>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</si>
  <si>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</si>
  <si>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</si>
  <si>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</si>
  <si>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</si>
  <si>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</si>
  <si>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</si>
  <si>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</si>
  <si>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</si>
  <si>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</si>
  <si>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</si>
  <si>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</si>
  <si>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</si>
  <si>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</si>
  <si>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</si>
  <si>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</si>
  <si>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</si>
  <si>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</si>
  <si>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</si>
  <si>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</si>
  <si>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</si>
  <si>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</si>
  <si>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</si>
  <si>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</si>
  <si>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</si>
  <si>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</si>
  <si>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</si>
  <si>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</si>
  <si>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</si>
  <si>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</si>
  <si>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</si>
  <si>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</si>
  <si>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</si>
  <si>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</si>
  <si>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</si>
  <si>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</si>
  <si>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</si>
  <si>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</si>
  <si>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</si>
  <si>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</si>
  <si>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</si>
  <si>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</si>
  <si>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</si>
  <si>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</si>
  <si>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</si>
  <si>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</si>
  <si>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</si>
  <si>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</si>
  <si>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</si>
  <si>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</si>
  <si>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</si>
  <si>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</si>
  <si>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</si>
  <si>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</si>
  <si>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</si>
  <si>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</si>
  <si>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</si>
  <si>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</si>
  <si>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</si>
  <si>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</si>
  <si>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</si>
  <si>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</si>
  <si>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</si>
  <si>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</si>
  <si>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</si>
  <si>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</si>
  <si>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</si>
  <si>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</si>
  <si>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</si>
  <si>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</si>
  <si>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</si>
  <si>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</si>
  <si>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</si>
  <si>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</si>
  <si>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</si>
  <si>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</si>
  <si>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</si>
  <si>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</si>
  <si>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</si>
  <si>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</si>
  <si>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</si>
  <si>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</si>
  <si>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</si>
  <si>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</si>
  <si>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</si>
  <si>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</si>
  <si>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</si>
  <si>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</si>
  <si>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</si>
  <si>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</si>
  <si>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</si>
  <si>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</si>
  <si>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</si>
  <si>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</si>
  <si>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</si>
  <si>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</si>
  <si>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</si>
  <si>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</si>
  <si>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</si>
  <si>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</si>
  <si>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</si>
  <si>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</si>
  <si>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</si>
  <si>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</si>
  <si>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</si>
  <si>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</si>
  <si>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</si>
  <si>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</si>
  <si>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</si>
  <si>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</si>
  <si>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</si>
  <si>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</si>
  <si>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</si>
  <si>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</si>
  <si>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</si>
  <si>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</si>
  <si>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</si>
  <si>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</si>
  <si>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</si>
  <si>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</si>
  <si>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</si>
  <si>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</si>
  <si>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</si>
  <si>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</si>
  <si>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</si>
  <si>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</si>
  <si>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</si>
  <si>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</si>
  <si>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</si>
  <si>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</si>
  <si>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</si>
  <si>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</si>
  <si>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</si>
  <si>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</si>
  <si>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</si>
  <si>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</si>
  <si>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</si>
  <si>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</si>
  <si>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</si>
  <si>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</si>
  <si>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</si>
  <si>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</si>
  <si>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</si>
  <si>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</si>
  <si>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</si>
  <si>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</si>
  <si>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</si>
  <si>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</si>
  <si>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</si>
  <si>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</si>
  <si>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</si>
  <si>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</si>
  <si>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</si>
  <si>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</si>
  <si>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</si>
  <si>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</si>
  <si>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</si>
  <si>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</si>
  <si>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</si>
  <si>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</si>
  <si>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</si>
  <si>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</si>
  <si>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</si>
  <si>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</si>
  <si>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</si>
  <si>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</si>
  <si>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</si>
  <si>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</si>
  <si>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</si>
  <si>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</si>
  <si>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</si>
  <si>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</si>
  <si>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</si>
  <si>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</si>
  <si>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</si>
  <si>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</si>
  <si>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</si>
  <si>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</si>
  <si>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</si>
  <si>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</si>
  <si>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</si>
  <si>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</si>
  <si>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</si>
  <si>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</si>
  <si>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</si>
  <si>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</si>
  <si>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</si>
  <si>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</si>
  <si>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</si>
  <si>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</si>
  <si>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</si>
  <si>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</si>
  <si>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</si>
  <si>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</si>
  <si>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</si>
  <si>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</si>
  <si>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</si>
  <si>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</si>
  <si>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</si>
  <si>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</si>
  <si>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</si>
  <si>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</si>
  <si>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</si>
  <si>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</si>
  <si>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</si>
  <si>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</si>
  <si>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</si>
  <si>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</si>
  <si>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</si>
  <si>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</si>
  <si>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</si>
  <si>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</si>
  <si>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</si>
  <si>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</si>
  <si>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</si>
  <si>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</si>
  <si>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</si>
  <si>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</si>
  <si>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</si>
  <si>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</si>
  <si>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</si>
  <si>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</si>
  <si>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</si>
  <si>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</si>
  <si>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</si>
  <si>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</si>
  <si>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</si>
  <si>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</si>
  <si>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</si>
  <si>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</si>
  <si>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</si>
  <si>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</si>
  <si>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</si>
  <si>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</si>
  <si>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</si>
  <si>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</si>
  <si>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</si>
  <si>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</si>
  <si>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</si>
  <si>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</si>
  <si>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</si>
  <si>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</si>
  <si>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</si>
  <si>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</si>
  <si>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</si>
  <si>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</si>
  <si>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</si>
  <si>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</si>
  <si>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</si>
  <si>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</si>
  <si>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</si>
  <si>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</si>
  <si>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</si>
  <si>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</si>
  <si>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</si>
  <si>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</si>
  <si>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</si>
  <si>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</si>
  <si>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</si>
  <si>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</si>
  <si>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</si>
  <si>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</si>
  <si>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</si>
  <si>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</si>
  <si>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</si>
  <si>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</si>
  <si>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</si>
  <si>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</si>
  <si>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</si>
  <si>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</si>
  <si>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</si>
  <si>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</si>
  <si>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</si>
  <si>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</si>
  <si>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</si>
  <si>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</si>
  <si>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</si>
  <si>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</si>
  <si>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</si>
  <si>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</si>
  <si>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</si>
  <si>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</si>
  <si>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</si>
  <si>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</si>
  <si>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</si>
  <si>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</si>
  <si>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</si>
  <si>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</si>
  <si>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</si>
  <si>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</si>
  <si>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</si>
  <si>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</si>
  <si>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</si>
  <si>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</si>
  <si>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</si>
  <si>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</si>
  <si>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</si>
  <si>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</si>
  <si>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</si>
  <si>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</si>
  <si>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</si>
  <si>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</si>
  <si>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</si>
  <si>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</si>
  <si>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</si>
  <si>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</si>
  <si>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</si>
  <si>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</si>
  <si>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</si>
  <si>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</si>
  <si>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</si>
  <si>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</si>
  <si>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</si>
  <si>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</si>
  <si>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</si>
  <si>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</si>
  <si>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</si>
  <si>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</si>
  <si>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</si>
  <si>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</si>
  <si>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</si>
  <si>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</si>
  <si>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</si>
  <si>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</si>
  <si>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</si>
  <si>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</si>
  <si>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</si>
  <si>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</si>
  <si>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</si>
  <si>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</si>
  <si>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</si>
  <si>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</si>
  <si>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</si>
  <si>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</si>
  <si>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</si>
  <si>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</si>
  <si>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</si>
  <si>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</si>
  <si>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</si>
  <si>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</si>
  <si>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</si>
  <si>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</si>
  <si>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</si>
  <si>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</si>
  <si>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</si>
  <si>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</si>
  <si>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</si>
  <si>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</si>
  <si>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</si>
  <si>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</si>
  <si>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</si>
  <si>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</si>
  <si>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</si>
  <si>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</si>
  <si>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</si>
  <si>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</si>
  <si>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</si>
  <si>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</si>
  <si>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</si>
  <si>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</si>
  <si>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</si>
  <si>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</si>
  <si>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</si>
  <si>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</si>
  <si>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</si>
  <si>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</si>
  <si>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</si>
  <si>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</si>
  <si>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</si>
  <si>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</si>
  <si>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</si>
  <si>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</si>
  <si>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</si>
  <si>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</si>
  <si>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</si>
  <si>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</si>
  <si>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</si>
  <si>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</si>
  <si>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</si>
  <si>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</si>
  <si>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</si>
  <si>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</si>
  <si>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</si>
  <si>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</si>
  <si>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</si>
  <si>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</si>
  <si>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</si>
  <si>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</si>
  <si>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</si>
  <si>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</si>
  <si>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</si>
  <si>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</si>
  <si>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</si>
  <si>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</si>
  <si>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</si>
  <si>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</si>
  <si>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</si>
  <si>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</si>
  <si>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</si>
  <si>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</si>
  <si>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</si>
  <si>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</si>
  <si>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</si>
  <si>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</si>
  <si>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</si>
  <si>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</si>
  <si>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</si>
  <si>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</si>
  <si>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</si>
  <si>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</si>
  <si>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</si>
  <si>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</si>
  <si>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</si>
  <si>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</si>
  <si>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</si>
  <si>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</si>
  <si>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</si>
  <si>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</si>
  <si>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</si>
  <si>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</si>
  <si>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</si>
  <si>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</si>
  <si>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</si>
  <si>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</si>
  <si>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</si>
  <si>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</si>
  <si>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</si>
  <si>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</si>
  <si>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</si>
  <si>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</si>
  <si>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</si>
  <si>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</si>
  <si>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</si>
  <si>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</si>
  <si>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</si>
  <si>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</si>
  <si>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</si>
  <si>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</si>
  <si>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</si>
  <si>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</si>
  <si>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</si>
  <si>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</si>
  <si>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</si>
  <si>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</si>
  <si>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</si>
  <si>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</si>
  <si>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</si>
  <si>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</si>
  <si>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</si>
  <si>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</si>
  <si>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</si>
  <si>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</si>
  <si>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</si>
  <si>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</si>
  <si>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</si>
  <si>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</si>
  <si>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</si>
  <si>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</si>
  <si>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</si>
  <si>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</si>
  <si>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</si>
  <si>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</si>
  <si>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</si>
  <si>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</si>
  <si>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</si>
  <si>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</si>
  <si>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</si>
  <si>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</si>
  <si>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</si>
  <si>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</si>
  <si>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</si>
  <si>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</si>
  <si>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</si>
  <si>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</si>
  <si>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</si>
  <si>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</si>
  <si>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</si>
  <si>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</si>
  <si>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</si>
  <si>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</si>
  <si>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</si>
  <si>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</si>
  <si>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</si>
  <si>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</si>
  <si>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</si>
  <si>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</si>
  <si>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</si>
  <si>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</si>
  <si>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</si>
  <si>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</si>
  <si>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</si>
  <si>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</si>
  <si>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</si>
  <si>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</si>
  <si>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</si>
  <si>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</si>
  <si>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</si>
  <si>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</si>
  <si>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</si>
  <si>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</si>
  <si>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</si>
  <si>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</si>
  <si>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</si>
  <si>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</si>
  <si>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</si>
  <si>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</si>
  <si>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</si>
  <si>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</si>
  <si>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</si>
  <si>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</si>
  <si>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</si>
  <si>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</si>
  <si>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</si>
  <si>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</si>
  <si>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</si>
  <si>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</si>
  <si>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</si>
  <si>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</si>
  <si>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</si>
  <si>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</si>
  <si>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</si>
  <si>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</si>
  <si>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</si>
  <si>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</si>
  <si>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</si>
  <si>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</si>
  <si>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</si>
  <si>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</si>
  <si>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</si>
  <si>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</si>
  <si>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</si>
  <si>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</si>
  <si>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</si>
  <si>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</si>
  <si>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</si>
  <si>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</si>
  <si>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</si>
  <si>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</si>
  <si>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</si>
  <si>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</si>
  <si>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</si>
  <si>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</si>
  <si>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</si>
  <si>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</si>
  <si>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</si>
  <si>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</si>
  <si>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</si>
  <si>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</si>
  <si>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</si>
  <si>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</si>
  <si>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</si>
  <si>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</si>
  <si>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</si>
  <si>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</si>
  <si>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</si>
  <si>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</si>
  <si>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</si>
  <si>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</si>
  <si>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</si>
  <si>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</si>
  <si>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</si>
  <si>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</si>
  <si>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</si>
  <si>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</si>
  <si>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</si>
  <si>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</si>
  <si>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</si>
  <si>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</si>
  <si>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</si>
  <si>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</si>
  <si>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</si>
  <si>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</si>
  <si>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</si>
  <si>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</si>
  <si>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</si>
  <si>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</si>
  <si>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</si>
  <si>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</si>
  <si>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</si>
  <si>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</si>
  <si>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</si>
  <si>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</si>
  <si>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</si>
  <si>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</si>
  <si>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</si>
  <si>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</si>
  <si>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</si>
  <si>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</si>
  <si>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</si>
  <si>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</si>
  <si>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</si>
  <si>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</si>
  <si>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</si>
  <si>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</si>
  <si>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</si>
  <si>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</si>
  <si>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</si>
  <si>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</si>
  <si>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</si>
  <si>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</si>
  <si>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</si>
  <si>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</si>
  <si>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</si>
  <si>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</si>
  <si>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</si>
  <si>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</si>
  <si>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</si>
  <si>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</si>
  <si>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</si>
  <si>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</si>
  <si>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</si>
  <si>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</si>
  <si>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</si>
  <si>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</si>
  <si>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</si>
  <si>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</si>
  <si>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</si>
  <si>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</si>
  <si>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</si>
  <si>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</si>
  <si>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</si>
  <si>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</si>
  <si>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</si>
  <si>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</si>
  <si>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</si>
  <si>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</si>
  <si>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</si>
  <si>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</si>
  <si>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</si>
  <si>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</si>
  <si>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</si>
  <si>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</si>
  <si>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</si>
  <si>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</si>
  <si>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</si>
  <si>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</si>
  <si>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</si>
  <si>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</si>
  <si>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</si>
  <si>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</si>
  <si>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</si>
  <si>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</si>
  <si>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</si>
  <si>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</si>
  <si>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</si>
  <si>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</si>
  <si>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</si>
  <si>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</si>
  <si>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</si>
  <si>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</si>
  <si>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</si>
  <si>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</si>
  <si>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</si>
  <si>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</si>
  <si>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</si>
  <si>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</si>
  <si>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</si>
  <si>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</si>
  <si>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</si>
  <si>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</si>
  <si>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</si>
  <si>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</si>
  <si>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</si>
  <si>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</si>
  <si>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</si>
  <si>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</si>
  <si>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</si>
  <si>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</si>
  <si>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</si>
  <si>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</si>
  <si>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</si>
  <si>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</si>
  <si>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</si>
  <si>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</si>
  <si>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</si>
  <si>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</si>
  <si>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</si>
  <si>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</si>
  <si>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</si>
  <si>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</si>
  <si>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</si>
  <si>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</si>
  <si>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</si>
  <si>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</si>
  <si>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</si>
  <si>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</si>
  <si>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</si>
  <si>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</si>
  <si>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</si>
  <si>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</si>
  <si>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</si>
  <si>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</si>
  <si>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</si>
  <si>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</si>
  <si>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</si>
  <si>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</si>
  <si>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</si>
  <si>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</si>
  <si>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</si>
  <si>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</si>
  <si>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</si>
  <si>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</si>
  <si>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</si>
  <si>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</si>
  <si>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</si>
  <si>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</si>
  <si>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</si>
  <si>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</si>
  <si>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</si>
  <si>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</si>
  <si>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</si>
  <si>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</si>
  <si>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</si>
  <si>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</si>
  <si>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</si>
  <si>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</si>
  <si>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</si>
  <si>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</si>
  <si>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</si>
  <si>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</si>
  <si>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</si>
  <si>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</si>
  <si>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</si>
  <si>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</si>
  <si>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</si>
  <si>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</si>
  <si>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</si>
  <si>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</si>
  <si>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</si>
  <si>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</si>
  <si>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</si>
  <si>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</si>
  <si>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</si>
  <si>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</si>
  <si>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</si>
  <si>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</si>
  <si>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</si>
  <si>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</si>
  <si>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</si>
  <si>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</si>
  <si>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</si>
  <si>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</si>
  <si>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</si>
  <si>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</si>
  <si>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</si>
  <si>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</si>
  <si>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</si>
  <si>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</si>
  <si>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</si>
  <si>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</si>
  <si>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</si>
  <si>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</si>
  <si>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</si>
  <si>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</si>
  <si>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</si>
  <si>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</si>
  <si>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</si>
  <si>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</si>
  <si>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</si>
  <si>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</si>
  <si>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</si>
  <si>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</si>
  <si>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</si>
  <si>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</si>
  <si>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</si>
  <si>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</si>
  <si>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</si>
  <si>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</si>
  <si>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</si>
  <si>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</si>
  <si>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</si>
  <si>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</si>
  <si>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</si>
  <si>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</si>
  <si>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</si>
  <si>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</si>
  <si>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</si>
  <si>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</si>
  <si>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</si>
  <si>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</si>
  <si>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</si>
  <si>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</si>
  <si>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</si>
  <si>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</si>
  <si>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</si>
  <si>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</si>
  <si>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</si>
  <si>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</si>
  <si>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</si>
  <si>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</si>
  <si>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</si>
  <si>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</si>
  <si>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</si>
  <si>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</si>
  <si>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</si>
  <si>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</si>
  <si>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</si>
  <si>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</si>
  <si>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</si>
  <si>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</si>
  <si>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</si>
  <si>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</si>
  <si>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</si>
  <si>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</si>
  <si>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</si>
  <si>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</si>
  <si>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</si>
  <si>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</si>
  <si>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</si>
  <si>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</si>
  <si>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</si>
  <si>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</si>
  <si>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</si>
  <si>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</si>
  <si>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</si>
  <si>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</si>
  <si>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</si>
  <si>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</si>
  <si>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</si>
  <si>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</si>
  <si>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</si>
  <si>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</si>
  <si>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</si>
  <si>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</si>
  <si>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</si>
  <si>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</si>
  <si>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</si>
  <si>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</si>
  <si>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</si>
  <si>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</si>
  <si>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</si>
  <si>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</si>
  <si>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</si>
  <si>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</si>
  <si>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</si>
  <si>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</si>
  <si>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</si>
  <si>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</si>
  <si>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</si>
  <si>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</si>
  <si>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</si>
  <si>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</si>
  <si>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</si>
  <si>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</si>
  <si>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</si>
  <si>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</si>
  <si>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</si>
  <si>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</si>
  <si>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</si>
  <si>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</si>
  <si>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</si>
  <si>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</si>
  <si>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</si>
  <si>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</si>
  <si>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</si>
  <si>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</si>
  <si>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</si>
  <si>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</si>
  <si>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</si>
  <si>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</si>
  <si>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</si>
  <si>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</si>
  <si>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</si>
  <si>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</si>
  <si>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</si>
  <si>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</si>
  <si>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</si>
  <si>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</si>
  <si>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</si>
  <si>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</si>
  <si>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</si>
  <si>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</si>
  <si>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</si>
  <si>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</si>
  <si>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</si>
  <si>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</si>
  <si>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</si>
  <si>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</si>
  <si>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</si>
  <si>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</si>
  <si>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</si>
  <si>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</si>
  <si>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</si>
  <si>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</si>
  <si>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</si>
  <si>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</si>
  <si>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</si>
  <si>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</si>
  <si>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</si>
  <si>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</si>
  <si>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</si>
  <si>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</si>
  <si>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</si>
  <si>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</si>
  <si>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</si>
  <si>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</si>
  <si>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</si>
  <si>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</si>
  <si>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</si>
  <si>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</si>
  <si>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</si>
  <si>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</si>
  <si>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</si>
  <si>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</si>
  <si>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</si>
  <si>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</si>
  <si>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</si>
  <si>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</si>
  <si>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</si>
  <si>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</si>
  <si>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</si>
  <si>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</si>
  <si>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</si>
  <si>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</si>
  <si>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</si>
  <si>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</si>
  <si>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</si>
  <si>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</si>
  <si>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</si>
  <si>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</si>
  <si>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</si>
  <si>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</si>
  <si>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</si>
  <si>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</si>
  <si>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</si>
  <si>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</si>
  <si>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</si>
  <si>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</si>
  <si>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</si>
  <si>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</si>
  <si>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</si>
  <si>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</si>
  <si>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</si>
  <si>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</si>
  <si>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</si>
  <si>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</si>
  <si>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</si>
  <si>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</si>
  <si>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</si>
  <si>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</si>
  <si>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</si>
  <si>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</si>
  <si>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</si>
  <si>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</si>
  <si>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</si>
  <si>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</si>
  <si>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</si>
  <si>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</si>
  <si>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</si>
  <si>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</si>
  <si>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</si>
  <si>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</si>
  <si>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</si>
  <si>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</si>
  <si>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</si>
  <si>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</si>
  <si>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</si>
  <si>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</si>
  <si>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</si>
  <si>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</si>
  <si>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</si>
  <si>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</si>
  <si>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</si>
  <si>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</si>
  <si>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</si>
  <si>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</si>
  <si>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</si>
  <si>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</si>
  <si>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</si>
  <si>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</si>
  <si>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</si>
  <si>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</si>
  <si>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</si>
  <si>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</si>
  <si>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</si>
  <si>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</si>
  <si>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</si>
  <si>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</si>
  <si>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</si>
  <si>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</si>
  <si>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</si>
  <si>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</si>
  <si>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</si>
  <si>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</si>
  <si>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</si>
  <si>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</si>
  <si>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</si>
  <si>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</si>
  <si>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</si>
  <si>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</si>
  <si>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</si>
  <si>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</si>
  <si>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</si>
  <si>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</si>
  <si>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</si>
  <si>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</si>
  <si>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</si>
  <si>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</si>
  <si>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</si>
  <si>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</si>
  <si>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</si>
  <si>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</si>
  <si>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</si>
  <si>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</si>
  <si>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</si>
  <si>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</si>
  <si>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</si>
  <si>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</si>
  <si>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</si>
  <si>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</si>
  <si>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</si>
  <si>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</si>
  <si>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</si>
  <si>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</si>
  <si>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</si>
  <si>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</si>
  <si>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</si>
  <si>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</si>
  <si>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</si>
  <si>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</si>
  <si>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</si>
  <si>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</si>
  <si>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</si>
  <si>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</si>
  <si>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</si>
  <si>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</si>
  <si>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</si>
  <si>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</si>
  <si>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</si>
  <si>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</si>
  <si>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</si>
  <si>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</si>
  <si>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</si>
  <si>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</si>
  <si>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</si>
  <si>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</si>
  <si>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</si>
  <si>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</si>
  <si>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</si>
  <si>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</si>
  <si>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</si>
  <si>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</si>
  <si>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</si>
  <si>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</si>
  <si>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</si>
  <si>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</si>
  <si>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</si>
  <si>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</si>
  <si>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</si>
  <si>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</si>
  <si>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</si>
  <si>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</si>
  <si>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</si>
  <si>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</si>
  <si>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</si>
  <si>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</si>
  <si>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</si>
  <si>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</si>
  <si>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</si>
  <si>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</si>
  <si>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</si>
  <si>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</si>
  <si>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</si>
  <si>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</si>
  <si>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</si>
  <si>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</si>
  <si>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</si>
  <si>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</si>
  <si>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</si>
  <si>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</si>
  <si>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</si>
  <si>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</si>
  <si>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</si>
  <si>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</si>
  <si>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</si>
  <si>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</si>
  <si>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</si>
  <si>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</si>
  <si>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</si>
  <si>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</si>
  <si>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</si>
  <si>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</si>
  <si>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</si>
  <si>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</si>
  <si>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</si>
  <si>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</si>
  <si>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</si>
  <si>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</si>
  <si>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</si>
  <si>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</si>
  <si>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</si>
  <si>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</si>
  <si>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</si>
  <si>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</si>
  <si>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</si>
  <si>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</si>
  <si>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</si>
  <si>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</si>
  <si>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</si>
  <si>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</si>
  <si>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</si>
  <si>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</si>
  <si>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</si>
  <si>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</si>
  <si>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</si>
  <si>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</si>
  <si>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</si>
  <si>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</si>
  <si>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</si>
  <si>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</si>
  <si>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</si>
  <si>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</si>
  <si>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</si>
  <si>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</si>
  <si>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</si>
  <si>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</si>
  <si>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</si>
  <si>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</si>
  <si>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</si>
  <si>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</si>
  <si>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</si>
  <si>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</si>
  <si>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</si>
  <si>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</si>
  <si>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</si>
  <si>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</si>
  <si>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</si>
  <si>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</si>
  <si>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</si>
  <si>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</si>
  <si>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</si>
  <si>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</si>
  <si>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</si>
  <si>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</si>
  <si>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</si>
  <si>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</si>
  <si>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</si>
  <si>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</si>
  <si>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</si>
  <si>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</si>
  <si>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</si>
  <si>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</si>
  <si>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</si>
  <si>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</si>
  <si>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</si>
  <si>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</si>
  <si>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</si>
  <si>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</si>
  <si>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</si>
  <si>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</si>
  <si>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</si>
  <si>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</si>
  <si>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</si>
  <si>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</si>
  <si>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</si>
  <si>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</si>
  <si>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</si>
  <si>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</si>
  <si>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</si>
  <si>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</si>
  <si>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</si>
  <si>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</si>
  <si>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</si>
  <si>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</si>
  <si>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</si>
  <si>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</si>
  <si>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</si>
  <si>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</si>
  <si>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</si>
  <si>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</si>
  <si>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</si>
  <si>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</si>
  <si>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</si>
  <si>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</si>
  <si>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</si>
  <si>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</si>
  <si>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</si>
  <si>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</si>
  <si>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</si>
  <si>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</si>
  <si>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</si>
  <si>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</si>
  <si>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</si>
  <si>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</si>
  <si>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</si>
  <si>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</si>
  <si>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</si>
  <si>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</si>
  <si>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</si>
  <si>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</si>
  <si>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</si>
  <si>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</si>
  <si>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</si>
  <si>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</si>
  <si>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</si>
  <si>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</si>
  <si>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</si>
  <si>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</si>
  <si>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</si>
  <si>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</si>
  <si>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</si>
  <si>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</si>
  <si>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</si>
  <si>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</si>
  <si>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</si>
  <si>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</si>
  <si>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</si>
  <si>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</si>
  <si>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</si>
  <si>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</si>
  <si>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</si>
  <si>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</si>
  <si>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</si>
  <si>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</si>
  <si>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</si>
  <si>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</si>
  <si>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</si>
  <si>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</si>
  <si>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</si>
  <si>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</si>
  <si>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</si>
  <si>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</si>
  <si>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</si>
  <si>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</si>
  <si>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</si>
  <si>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</si>
  <si>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</si>
  <si>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</si>
  <si>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</si>
  <si>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</si>
  <si>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</si>
  <si>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</si>
  <si>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</si>
  <si>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</si>
  <si>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</si>
  <si>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</si>
  <si>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</si>
  <si>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</si>
  <si>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</si>
  <si>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</si>
  <si>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</si>
  <si>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</si>
  <si>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</si>
  <si>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</si>
  <si>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</si>
  <si>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</si>
  <si>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</si>
  <si>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</si>
  <si>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</si>
  <si>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</si>
  <si>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</si>
  <si>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</si>
  <si>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</si>
  <si>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</si>
  <si>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</si>
  <si>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</si>
  <si>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</si>
  <si>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</si>
  <si>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</si>
  <si>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</si>
  <si>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</si>
  <si>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</si>
  <si>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</si>
  <si>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</si>
  <si>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</si>
  <si>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</si>
  <si>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</si>
  <si>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</si>
  <si>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</si>
  <si>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</si>
  <si>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</si>
  <si>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</si>
  <si>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</si>
  <si>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</si>
  <si>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</si>
  <si>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</si>
  <si>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</si>
  <si>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</si>
  <si>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</si>
  <si>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</si>
  <si>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</si>
  <si>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</si>
  <si>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</si>
  <si>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</si>
  <si>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</si>
  <si>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</si>
  <si>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</si>
  <si>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</si>
  <si>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</si>
  <si>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</si>
  <si>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</si>
  <si>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</si>
  <si>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</si>
  <si>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</si>
  <si>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</si>
  <si>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</si>
  <si>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</si>
  <si>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</si>
  <si>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</si>
  <si>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</si>
  <si>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</si>
  <si>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</si>
  <si>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</si>
  <si>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</si>
  <si>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</si>
  <si>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</si>
  <si>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</si>
  <si>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</si>
  <si>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</si>
  <si>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</si>
  <si>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</si>
  <si>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</si>
  <si>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</si>
  <si>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</si>
  <si>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</si>
  <si>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</si>
  <si>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</si>
  <si>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</si>
  <si>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</si>
  <si>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</si>
  <si>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</si>
  <si>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</si>
  <si>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</si>
  <si>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</si>
  <si>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</si>
  <si>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</si>
  <si>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</si>
  <si>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</si>
  <si>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</si>
  <si>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</si>
  <si>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</si>
  <si>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</si>
  <si>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</si>
  <si>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</si>
  <si>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</si>
  <si>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</si>
  <si>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</si>
  <si>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</si>
  <si>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</si>
  <si>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</si>
  <si>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</si>
  <si>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</si>
  <si>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</si>
  <si>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</si>
  <si>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</si>
  <si>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</si>
  <si>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</si>
  <si>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</si>
  <si>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</si>
  <si>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</si>
  <si>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</si>
  <si>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</si>
  <si>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</si>
  <si>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</si>
  <si>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</si>
  <si>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</si>
  <si>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</si>
  <si>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</si>
  <si>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</si>
  <si>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</si>
  <si>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</si>
  <si>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</si>
  <si>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</si>
  <si>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</si>
  <si>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</si>
  <si>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</si>
  <si>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</si>
  <si>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</si>
  <si>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</si>
  <si>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</si>
  <si>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</si>
  <si>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</si>
  <si>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</si>
  <si>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</si>
  <si>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</si>
  <si>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</si>
  <si>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</si>
  <si>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</si>
  <si>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</si>
  <si>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</si>
  <si>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</si>
  <si>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</si>
  <si>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</si>
  <si>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</si>
  <si>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</si>
  <si>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</si>
  <si>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</si>
  <si>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</si>
  <si>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</si>
  <si>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</si>
  <si>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</si>
  <si>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</si>
  <si>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</si>
  <si>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</si>
  <si>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</si>
  <si>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</si>
  <si>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</si>
  <si>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</si>
  <si>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</si>
  <si>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</si>
  <si>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</si>
  <si>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</si>
  <si>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</si>
  <si>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</si>
  <si>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</si>
  <si>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</si>
  <si>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</si>
  <si>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</si>
  <si>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</si>
  <si>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</si>
  <si>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</si>
  <si>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</si>
  <si>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</si>
  <si>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</si>
  <si>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</si>
  <si>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</si>
  <si>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</si>
  <si>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</si>
  <si>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</si>
  <si>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</si>
  <si>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</si>
  <si>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</si>
  <si>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</si>
  <si>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</si>
  <si>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</si>
  <si>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</si>
  <si>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</si>
  <si>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</si>
  <si>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</si>
  <si>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</si>
  <si>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</si>
  <si>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</si>
  <si>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</si>
  <si>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</si>
  <si>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</si>
  <si>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</si>
  <si>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</si>
  <si>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</si>
  <si>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</si>
  <si>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</si>
  <si>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</si>
  <si>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</si>
  <si>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</si>
  <si>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</si>
  <si>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</si>
  <si>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</si>
  <si>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</si>
  <si>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</si>
  <si>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</si>
  <si>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</si>
  <si>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</si>
  <si>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</si>
  <si>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</si>
  <si>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</si>
  <si>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</si>
  <si>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</si>
  <si>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</si>
  <si>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</si>
  <si>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</si>
  <si>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</si>
  <si>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</si>
  <si>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</si>
  <si>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</si>
  <si>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</si>
  <si>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</si>
  <si>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</si>
  <si>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</si>
  <si>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</si>
  <si>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</si>
  <si>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</si>
  <si>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</si>
  <si>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</si>
  <si>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</si>
  <si>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</si>
  <si>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</si>
  <si>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</si>
  <si>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</si>
  <si>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</si>
  <si>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</si>
  <si>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</si>
  <si>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</si>
  <si>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</si>
  <si>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</si>
  <si>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</si>
  <si>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</si>
  <si>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</si>
  <si>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</si>
  <si>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</si>
  <si>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</si>
  <si>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</si>
  <si>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</si>
  <si>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</si>
  <si>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</si>
  <si>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</si>
  <si>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</si>
  <si>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</si>
  <si>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</si>
  <si>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</si>
  <si>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</si>
  <si>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</si>
  <si>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</si>
  <si>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</si>
  <si>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</si>
  <si>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</si>
  <si>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</si>
  <si>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</si>
  <si>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</si>
  <si>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</si>
  <si>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</si>
  <si>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</si>
  <si>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</si>
  <si>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</si>
  <si>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</si>
  <si>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</si>
  <si>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</si>
  <si>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</si>
  <si>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</si>
  <si>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</si>
  <si>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</si>
  <si>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</si>
  <si>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</si>
  <si>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</si>
  <si>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</si>
  <si>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</si>
  <si>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</si>
  <si>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</si>
  <si>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</si>
  <si>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</si>
  <si>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</si>
  <si>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</si>
  <si>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</si>
  <si>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</si>
  <si>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</si>
  <si>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</si>
  <si>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</si>
  <si>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</si>
  <si>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</si>
  <si>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</si>
  <si>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</si>
  <si>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</si>
  <si>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</si>
  <si>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</si>
  <si>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</si>
  <si>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</si>
  <si>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</si>
  <si>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</si>
  <si>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</si>
  <si>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</si>
  <si>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</si>
  <si>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</si>
  <si>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</si>
  <si>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</si>
  <si>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</si>
  <si>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</si>
  <si>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</si>
  <si>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</si>
  <si>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</si>
  <si>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</si>
  <si>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</si>
  <si>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</si>
  <si>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</si>
  <si>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</si>
  <si>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</si>
  <si>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</si>
  <si>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</si>
  <si>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</si>
  <si>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</si>
  <si>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</si>
  <si>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</si>
  <si>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</si>
  <si>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</si>
  <si>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</si>
  <si>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</si>
  <si>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</si>
  <si>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</si>
  <si>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</si>
  <si>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</si>
  <si>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</si>
  <si>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</si>
  <si>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</si>
  <si>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</si>
  <si>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</si>
  <si>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</si>
  <si>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</si>
  <si>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</si>
  <si>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</si>
  <si>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</si>
  <si>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</si>
  <si>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</si>
  <si>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</si>
  <si>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</si>
  <si>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</si>
  <si>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</si>
  <si>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</si>
  <si>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</si>
  <si>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</si>
  <si>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</si>
  <si>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</si>
  <si>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</si>
  <si>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</si>
  <si>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</si>
  <si>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</si>
  <si>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</si>
  <si>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</si>
  <si>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</si>
  <si>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</si>
  <si>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</si>
  <si>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</si>
  <si>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</si>
  <si>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</si>
  <si>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</si>
  <si>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</si>
  <si>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</si>
  <si>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</si>
  <si>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</si>
  <si>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</si>
  <si>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</si>
  <si>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</si>
  <si>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</si>
  <si>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</si>
  <si>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</si>
  <si>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</si>
  <si>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</si>
  <si>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</si>
  <si>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</si>
  <si>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</si>
  <si>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</si>
  <si>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</si>
  <si>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</si>
  <si>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</si>
  <si>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</si>
  <si>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</si>
  <si>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</si>
  <si>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</si>
  <si>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</si>
  <si>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</si>
  <si>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</si>
  <si>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</si>
  <si>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</si>
  <si>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</si>
  <si>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</si>
  <si>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</si>
  <si>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</si>
  <si>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</si>
  <si>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</si>
  <si>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</si>
  <si>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</si>
  <si>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</si>
  <si>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</si>
  <si>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</si>
  <si>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</si>
  <si>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</si>
  <si>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</si>
  <si>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</si>
  <si>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</si>
  <si>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</si>
  <si>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</si>
  <si>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</si>
  <si>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</si>
  <si>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</si>
  <si>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</si>
  <si>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</si>
  <si>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</si>
  <si>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</si>
  <si>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</si>
  <si>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</si>
  <si>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</si>
  <si>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</si>
  <si>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</si>
  <si>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</si>
  <si>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</si>
  <si>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</si>
  <si>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</si>
  <si>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</si>
  <si>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</si>
  <si>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</si>
  <si>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</si>
  <si>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</si>
  <si>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</si>
  <si>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</si>
  <si>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</si>
  <si>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</si>
  <si>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</si>
  <si>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</si>
  <si>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</si>
  <si>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</si>
  <si>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</si>
  <si>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</si>
  <si>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</si>
  <si>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</si>
  <si>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</si>
  <si>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</si>
  <si>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</si>
  <si>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</si>
  <si>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</si>
  <si>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</si>
  <si>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</si>
  <si>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</si>
  <si>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</si>
  <si>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</si>
  <si>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</si>
  <si>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</si>
  <si>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</si>
  <si>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</si>
  <si>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</si>
  <si>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</si>
  <si>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</si>
  <si>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</si>
  <si>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</si>
  <si>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</si>
  <si>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</si>
  <si>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</si>
  <si>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</si>
  <si>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</si>
  <si>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</si>
  <si>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</si>
  <si>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</si>
  <si>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</si>
  <si>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</si>
  <si>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</si>
  <si>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</si>
  <si>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</si>
  <si>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</si>
  <si>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</si>
  <si>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</si>
  <si>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</si>
  <si>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</si>
  <si>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</si>
  <si>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</si>
  <si>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</si>
  <si>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</si>
  <si>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</si>
  <si>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</si>
  <si>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</si>
  <si>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</si>
  <si>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</si>
  <si>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</si>
  <si>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</si>
  <si>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</si>
  <si>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</si>
  <si>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</si>
  <si>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</si>
  <si>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</si>
  <si>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</si>
  <si>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</si>
  <si>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</si>
  <si>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</si>
  <si>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</si>
  <si>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</si>
  <si>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</si>
  <si>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</si>
  <si>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</si>
  <si>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</si>
  <si>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</si>
  <si>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</si>
  <si>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</si>
  <si>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</si>
  <si>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</si>
  <si>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</si>
  <si>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</si>
  <si>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</si>
  <si>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</si>
  <si>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</si>
  <si>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</si>
  <si>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</si>
  <si>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</si>
  <si>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</si>
  <si>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</si>
  <si>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</si>
  <si>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</si>
  <si>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</si>
  <si>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</si>
  <si>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</si>
  <si>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</si>
  <si>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</si>
  <si>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</si>
  <si>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</si>
  <si>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</si>
  <si>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</si>
  <si>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</si>
  <si>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</si>
  <si>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</si>
  <si>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</si>
  <si>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</si>
  <si>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</si>
  <si>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</si>
  <si>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</si>
  <si>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</si>
  <si>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</si>
  <si>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</si>
  <si>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</si>
  <si>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</si>
  <si>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</si>
  <si>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</si>
  <si>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</si>
  <si>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</si>
  <si>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</si>
  <si>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</si>
  <si>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</si>
  <si>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</si>
  <si>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</si>
  <si>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</si>
  <si>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</si>
  <si>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</si>
  <si>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</si>
  <si>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</si>
  <si>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</si>
  <si>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</si>
  <si>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</si>
  <si>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</si>
  <si>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</si>
  <si>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</si>
  <si>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</si>
  <si>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</si>
  <si>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</si>
  <si>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</si>
  <si>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</si>
  <si>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</si>
  <si>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</si>
  <si>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</si>
  <si>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</si>
  <si>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</si>
  <si>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</si>
  <si>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</si>
  <si>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</si>
  <si>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</si>
  <si>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</si>
  <si>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</si>
  <si>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</si>
  <si>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</si>
  <si>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</si>
  <si>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</si>
  <si>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</si>
  <si>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</si>
  <si>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</si>
  <si>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</si>
  <si>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</si>
  <si>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</si>
  <si>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</si>
  <si>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</si>
  <si>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</si>
  <si>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</si>
  <si>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</si>
  <si>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</si>
  <si>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</si>
  <si>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</si>
  <si>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</si>
  <si>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</si>
  <si>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</si>
  <si>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</si>
  <si>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</si>
  <si>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</si>
  <si>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</si>
  <si>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</si>
  <si>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</si>
  <si>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</si>
  <si>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</si>
  <si>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</si>
  <si>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</si>
  <si>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</si>
  <si>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</si>
  <si>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</si>
  <si>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</si>
  <si>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</si>
  <si>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</si>
  <si>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</si>
  <si>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</si>
  <si>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</si>
  <si>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</si>
  <si>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</si>
  <si>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</si>
  <si>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</si>
  <si>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</si>
  <si>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</si>
  <si>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</si>
  <si>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</si>
  <si>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</si>
  <si>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</si>
  <si>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</si>
  <si>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</si>
  <si>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</si>
  <si>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</si>
  <si>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</si>
  <si>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</si>
  <si>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</si>
  <si>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</si>
  <si>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</si>
  <si>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</si>
  <si>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</si>
  <si>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</si>
  <si>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</si>
  <si>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</si>
  <si>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</si>
  <si>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</si>
  <si>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</si>
  <si>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</si>
  <si>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</si>
  <si>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</si>
  <si>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</si>
  <si>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</si>
  <si>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</si>
  <si>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</si>
  <si>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</si>
  <si>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</si>
  <si>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</si>
  <si>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</si>
  <si>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</si>
  <si>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</si>
  <si>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</si>
  <si>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</si>
  <si>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</si>
  <si>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</si>
  <si>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</si>
  <si>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</si>
  <si>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</si>
  <si>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</si>
  <si>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</si>
  <si>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</si>
  <si>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</si>
  <si>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</si>
  <si>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</si>
  <si>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</si>
  <si>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</si>
  <si>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</si>
  <si>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</si>
  <si>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</si>
  <si>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</si>
  <si>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</si>
  <si>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</si>
  <si>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</si>
  <si>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</si>
  <si>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</si>
  <si>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</si>
  <si>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</si>
  <si>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</si>
  <si>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</si>
  <si>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</si>
  <si>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</si>
  <si>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</si>
  <si>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</si>
  <si>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</si>
  <si>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</si>
  <si>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</si>
  <si>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</si>
  <si>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</si>
  <si>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</si>
  <si>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</si>
  <si>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</si>
  <si>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</si>
  <si>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</si>
  <si>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</si>
  <si>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</si>
  <si>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</si>
  <si>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</si>
  <si>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</si>
  <si>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</si>
  <si>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</si>
  <si>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</si>
  <si>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</si>
  <si>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</si>
  <si>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</si>
  <si>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</si>
  <si>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</si>
  <si>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</si>
  <si>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</si>
  <si>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</si>
  <si>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</si>
  <si>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</si>
  <si>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</si>
  <si>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</si>
  <si>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</si>
  <si>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</si>
  <si>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</si>
  <si>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</si>
  <si>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</si>
  <si>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</si>
  <si>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</si>
  <si>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</si>
  <si>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</si>
  <si>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</si>
  <si>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</si>
  <si>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</si>
  <si>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</si>
  <si>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</si>
  <si>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</si>
  <si>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</si>
  <si>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</si>
  <si>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</si>
  <si>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</si>
  <si>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</si>
  <si>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</si>
  <si>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</si>
  <si>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</si>
  <si>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</si>
  <si>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</si>
  <si>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</si>
  <si>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</si>
  <si>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</si>
  <si>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</si>
  <si>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</si>
  <si>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</si>
  <si>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</si>
  <si>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</si>
  <si>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</si>
  <si>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</si>
  <si>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</si>
  <si>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</si>
  <si>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</si>
  <si>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</si>
  <si>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</si>
  <si>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</si>
  <si>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</si>
  <si>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</si>
  <si>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</si>
  <si>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</si>
  <si>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</si>
  <si>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</si>
  <si>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</si>
  <si>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</si>
  <si>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</si>
  <si>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</si>
  <si>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</si>
  <si>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</si>
  <si>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</si>
  <si>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</si>
  <si>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</si>
  <si>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</si>
  <si>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</si>
  <si>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</si>
  <si>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</si>
  <si>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</si>
  <si>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</si>
  <si>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</si>
  <si>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</si>
  <si>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</si>
  <si>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</si>
  <si>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</si>
  <si>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</si>
  <si>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</si>
  <si>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</si>
  <si>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</si>
  <si>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</si>
  <si>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</si>
  <si>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</si>
  <si>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</si>
  <si>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</si>
  <si>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</si>
  <si>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</si>
  <si>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</si>
  <si>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</si>
  <si>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</si>
  <si>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</si>
  <si>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</si>
  <si>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</si>
  <si>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</si>
  <si>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</si>
  <si>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</si>
  <si>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</si>
  <si>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</si>
  <si>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</si>
  <si>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</si>
  <si>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</si>
  <si>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</si>
  <si>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</si>
  <si>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</si>
  <si>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</si>
  <si>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</si>
  <si>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</si>
  <si>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</si>
  <si>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</si>
  <si>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</si>
  <si>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</si>
  <si>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</si>
  <si>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</si>
  <si>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</si>
  <si>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</si>
  <si>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</si>
  <si>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</si>
  <si>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</si>
  <si>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</si>
  <si>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</si>
  <si>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</si>
  <si>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</si>
  <si>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</si>
  <si>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</si>
  <si>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</si>
  <si>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</si>
  <si>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</si>
  <si>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</si>
  <si>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</si>
  <si>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</si>
  <si>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</si>
  <si>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</si>
  <si>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</si>
  <si>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</si>
  <si>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</si>
  <si>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</si>
  <si>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</si>
  <si>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</si>
  <si>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</si>
  <si>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</si>
  <si>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</si>
  <si>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</si>
  <si>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</si>
  <si>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</si>
  <si>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</si>
  <si>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</si>
  <si>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</si>
  <si>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</si>
  <si>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</si>
  <si>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</si>
  <si>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</si>
  <si>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</si>
  <si>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</si>
  <si>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</si>
  <si>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</si>
  <si>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</si>
  <si>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</si>
  <si>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</si>
  <si>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</si>
  <si>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</si>
  <si>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</si>
  <si>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</si>
  <si>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</si>
  <si>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</si>
  <si>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</si>
  <si>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</si>
  <si>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</si>
  <si>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</si>
  <si>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</si>
  <si>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</si>
  <si>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</si>
  <si>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</si>
  <si>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</si>
  <si>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</si>
  <si>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</si>
  <si>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</si>
  <si>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</si>
  <si>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</si>
  <si>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</si>
  <si>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</si>
  <si>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</si>
  <si>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</si>
  <si>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</si>
  <si>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</si>
  <si>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</si>
  <si>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</si>
  <si>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</si>
  <si>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</si>
  <si>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</si>
  <si>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</si>
  <si>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</si>
  <si>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</si>
  <si>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</si>
  <si>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Работы по ремонту/благоустройству территории</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</si>
  <si>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</si>
  <si>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</si>
  <si>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</si>
  <si>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</si>
  <si>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</si>
  <si>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</si>
  <si>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</si>
  <si>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</si>
  <si>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</si>
  <si>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</si>
  <si>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</si>
  <si>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</si>
  <si>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</si>
  <si>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</si>
  <si>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</si>
  <si>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</si>
  <si>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</si>
  <si>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</si>
  <si>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</si>
  <si>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</si>
  <si>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</si>
  <si>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</si>
  <si>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</si>
  <si>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</si>
  <si>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</si>
  <si>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</si>
  <si>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</si>
  <si>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</si>
  <si>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</si>
  <si>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</si>
  <si>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</si>
  <si>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</si>
  <si>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</si>
  <si>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</si>
  <si>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</si>
  <si>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</si>
  <si>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</si>
  <si>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</si>
  <si>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</si>
  <si>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</si>
  <si>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</si>
  <si>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</si>
  <si>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</si>
  <si>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</si>
  <si>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</si>
  <si>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</si>
  <si>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</si>
  <si>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</si>
  <si>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</si>
  <si>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</si>
  <si>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</si>
  <si>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</si>
  <si>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</si>
  <si>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</si>
  <si>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</si>
  <si>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</si>
  <si>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</si>
  <si>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</si>
  <si>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</si>
  <si>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</si>
  <si>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</si>
  <si>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</si>
  <si>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</si>
  <si>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</si>
  <si>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</si>
  <si>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</si>
  <si>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</si>
  <si>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</si>
  <si>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</si>
  <si>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</si>
  <si>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</si>
  <si>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</si>
  <si>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</si>
  <si>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</si>
  <si>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</si>
  <si>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</si>
  <si>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</si>
  <si>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</si>
  <si>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</si>
  <si>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</si>
  <si>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</si>
  <si>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</si>
  <si>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</si>
  <si>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</si>
  <si>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</si>
  <si>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</si>
  <si>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</si>
  <si>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</si>
  <si>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</si>
  <si>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</si>
  <si>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</si>
  <si>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</si>
  <si>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</si>
  <si>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</si>
  <si>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</si>
  <si>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</si>
  <si>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</si>
  <si>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</si>
  <si>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</si>
  <si>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</si>
  <si>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</si>
  <si>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</si>
  <si>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</si>
  <si>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</si>
  <si>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</si>
  <si>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</si>
  <si>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</si>
  <si>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</si>
  <si>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</si>
  <si>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</si>
  <si>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</si>
  <si>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</si>
  <si>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</si>
  <si>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</si>
  <si>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</si>
  <si>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</si>
  <si>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</si>
  <si>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</si>
  <si>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</si>
  <si>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</si>
  <si>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</si>
  <si>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</si>
  <si>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</si>
  <si>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</si>
  <si>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</si>
  <si>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</si>
  <si>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</si>
  <si>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</si>
  <si>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</si>
  <si>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</si>
  <si>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</si>
  <si>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</si>
  <si>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</si>
  <si>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</si>
  <si>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</si>
  <si>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</si>
  <si>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</si>
  <si>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</si>
  <si>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</si>
  <si>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</si>
  <si>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</si>
  <si>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</si>
  <si>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</si>
  <si>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</si>
  <si>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</si>
  <si>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</si>
  <si>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</si>
  <si>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</si>
  <si>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</si>
  <si>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</si>
  <si>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</si>
  <si>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</si>
  <si>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</si>
  <si>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</si>
  <si>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</si>
  <si>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</si>
  <si>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</si>
  <si>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</si>
  <si>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</si>
  <si>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</si>
  <si>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</si>
  <si>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</si>
  <si>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</si>
  <si>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</si>
  <si>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</si>
  <si>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</si>
  <si>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</si>
  <si>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</si>
  <si>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</si>
  <si>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</si>
  <si>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</si>
  <si>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</si>
  <si>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</si>
  <si>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</si>
  <si>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</si>
  <si>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</si>
  <si>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</si>
  <si>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</si>
  <si>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</si>
  <si>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</si>
  <si>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</si>
  <si>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</si>
  <si>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</si>
  <si>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</si>
  <si>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</si>
  <si>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</si>
  <si>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</si>
  <si>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</si>
  <si>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</si>
  <si>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</si>
  <si>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</si>
  <si>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</si>
  <si>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</si>
  <si>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</si>
  <si>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</si>
  <si>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</si>
  <si>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</si>
  <si>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</si>
  <si>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</si>
  <si>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</si>
  <si>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</si>
  <si>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</si>
  <si>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</si>
  <si>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</si>
  <si>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</si>
  <si>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</si>
  <si>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</si>
  <si>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</si>
  <si>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</si>
  <si>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</si>
  <si>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</si>
  <si>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</si>
  <si>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</si>
  <si>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</si>
  <si>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</si>
  <si>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</si>
  <si>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</si>
  <si>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</si>
  <si>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</si>
  <si>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</si>
  <si>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</si>
  <si>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</si>
  <si>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</si>
  <si>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</si>
  <si>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</si>
  <si>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</si>
  <si>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</si>
  <si>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</si>
  <si>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</si>
  <si>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</si>
  <si>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</si>
  <si>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</si>
  <si>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</si>
  <si>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</si>
  <si>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</si>
  <si>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</si>
  <si>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</si>
  <si>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</si>
  <si>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</si>
  <si>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</si>
  <si>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</si>
  <si>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</si>
  <si>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</si>
  <si>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</si>
  <si>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</si>
  <si>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</si>
  <si>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</si>
  <si>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</si>
  <si>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</si>
  <si>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</si>
  <si>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</si>
  <si>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</si>
  <si>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</si>
  <si>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</si>
  <si>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</si>
  <si>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</si>
  <si>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</si>
  <si>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</si>
  <si>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</si>
  <si>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</si>
  <si>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</si>
  <si>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</si>
  <si>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</si>
  <si>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</si>
  <si>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</si>
  <si>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</si>
  <si>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</si>
  <si>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</si>
  <si>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</si>
  <si>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</si>
  <si>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</si>
  <si>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</si>
  <si>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</si>
  <si>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</si>
  <si>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</si>
  <si>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</si>
  <si>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</si>
  <si>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</si>
  <si>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</si>
  <si>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</si>
  <si>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</si>
  <si>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</si>
  <si>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</si>
  <si>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</si>
  <si>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</si>
  <si>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</si>
  <si>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</si>
  <si>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</si>
  <si>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</si>
  <si>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</si>
  <si>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</si>
  <si>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</si>
  <si>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</si>
  <si>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</si>
  <si>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</si>
  <si>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</si>
  <si>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</si>
  <si>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</si>
  <si>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</si>
  <si>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</si>
  <si>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</si>
  <si>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</si>
  <si>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</si>
  <si>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</si>
  <si>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</si>
  <si>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</si>
  <si>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</si>
  <si>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</si>
  <si>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</si>
  <si>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</si>
  <si>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</si>
  <si>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</si>
  <si>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</si>
  <si>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</si>
  <si>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</si>
  <si>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</si>
  <si>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</si>
  <si>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</si>
  <si>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</si>
  <si>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</si>
  <si>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</si>
  <si>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</si>
  <si>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</si>
  <si>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</si>
  <si>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</si>
  <si>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</si>
  <si>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</si>
  <si>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</si>
  <si>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</si>
  <si>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</si>
  <si>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</si>
  <si>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</si>
  <si>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</si>
  <si>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</si>
  <si>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</si>
  <si>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</si>
  <si>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</si>
  <si>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</si>
  <si>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</si>
  <si>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</si>
  <si>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</si>
  <si>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</si>
  <si>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</si>
  <si>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</si>
  <si>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</si>
  <si>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</si>
  <si>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</si>
  <si>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</si>
  <si>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</si>
  <si>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</si>
  <si>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</si>
  <si>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</si>
  <si>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</si>
  <si>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</si>
  <si>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</si>
  <si>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</si>
  <si>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</si>
  <si>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</si>
  <si>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</si>
  <si>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</si>
  <si>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</si>
  <si>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</si>
  <si>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</si>
  <si>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</si>
  <si>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</si>
  <si>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</si>
  <si>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</si>
  <si>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</si>
  <si>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</si>
  <si>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</si>
  <si>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</si>
  <si>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</si>
  <si>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</si>
  <si>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</si>
  <si>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</si>
  <si>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</si>
  <si>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</si>
  <si>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</si>
  <si>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</si>
  <si>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</si>
  <si>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</si>
  <si>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</si>
  <si>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</si>
  <si>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</si>
  <si>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</si>
  <si>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</si>
  <si>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</si>
  <si>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</si>
  <si>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</si>
  <si>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</si>
  <si>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</si>
  <si>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</si>
  <si>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</si>
  <si>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</si>
  <si>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</si>
  <si>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</si>
  <si>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</si>
  <si>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</si>
  <si>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</si>
  <si>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</si>
  <si>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</si>
  <si>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</si>
  <si>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</si>
  <si>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</si>
  <si>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</si>
  <si>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</si>
  <si>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</si>
  <si>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</si>
  <si>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</si>
  <si>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</si>
  <si>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</si>
  <si>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</si>
  <si>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</si>
  <si>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</si>
  <si>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</si>
  <si>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</si>
  <si>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</si>
  <si>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</si>
  <si>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</si>
  <si>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</si>
  <si>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</si>
  <si>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</si>
  <si>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</si>
  <si>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</si>
  <si>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</si>
  <si>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</si>
  <si>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</si>
  <si>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</si>
  <si>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</si>
  <si>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</si>
  <si>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</si>
  <si>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</si>
  <si>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</si>
  <si>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</si>
  <si>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</si>
  <si>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</si>
  <si>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</si>
  <si>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</si>
  <si>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</si>
  <si>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</si>
  <si>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</si>
  <si>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</si>
  <si>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</si>
  <si>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</si>
  <si>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</si>
  <si>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</si>
  <si>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</si>
  <si>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</si>
  <si>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</si>
  <si>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</si>
  <si>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</si>
  <si>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</si>
  <si>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</si>
  <si>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</si>
  <si>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</si>
  <si>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</si>
  <si>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</si>
  <si>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</si>
  <si>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</si>
  <si>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</si>
  <si>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</si>
  <si>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</si>
  <si>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</si>
  <si>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</si>
  <si>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</si>
  <si>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</si>
  <si>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</si>
  <si>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</si>
  <si>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</si>
  <si>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</si>
  <si>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</si>
  <si>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</si>
  <si>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</si>
  <si>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</si>
  <si>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</si>
  <si>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</si>
  <si>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</si>
  <si>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</si>
  <si>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</si>
  <si>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</si>
  <si>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</si>
  <si>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</si>
  <si>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</si>
  <si>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</si>
  <si>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</si>
  <si>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</si>
  <si>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</si>
  <si>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</si>
  <si>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</si>
  <si>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</si>
  <si>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</si>
  <si>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</si>
  <si>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</si>
  <si>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</si>
  <si>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</si>
  <si>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</si>
  <si>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</si>
  <si>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</si>
  <si>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</si>
  <si>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</si>
  <si>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</si>
  <si>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</si>
  <si>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</si>
  <si>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</si>
  <si>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</si>
  <si>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</si>
  <si>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</si>
  <si>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</si>
  <si>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</si>
  <si>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</si>
  <si>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</si>
  <si>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</si>
  <si>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</si>
  <si>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</si>
  <si>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</si>
  <si>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</si>
  <si>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</si>
  <si>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</si>
  <si>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</si>
  <si>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</si>
  <si>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</si>
  <si>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</si>
  <si>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</si>
  <si>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</si>
  <si>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</si>
  <si>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</si>
  <si>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</si>
  <si>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</si>
  <si>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</si>
  <si>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</si>
  <si>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</si>
  <si>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</si>
  <si>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</si>
  <si>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</si>
  <si>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</si>
  <si>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</si>
  <si>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</si>
  <si>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</si>
  <si>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</si>
  <si>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</si>
  <si>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</si>
  <si>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</si>
  <si>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</si>
  <si>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</si>
  <si>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</si>
  <si>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</si>
  <si>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</si>
  <si>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</si>
  <si>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</si>
  <si>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</si>
  <si>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</si>
  <si>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</si>
  <si>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</si>
  <si>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</si>
  <si>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</si>
  <si>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</si>
  <si>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</si>
  <si>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</si>
  <si>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</si>
  <si>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</si>
  <si>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</si>
  <si>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</si>
  <si>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</si>
  <si>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</si>
  <si>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</si>
  <si>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</si>
  <si>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</si>
  <si>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</si>
  <si>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</si>
  <si>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</si>
  <si>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</si>
  <si>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</si>
  <si>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</si>
  <si>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</si>
  <si>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</si>
  <si>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</si>
  <si>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</si>
  <si>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</si>
  <si>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</si>
  <si>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</si>
  <si>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</si>
  <si>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</si>
  <si>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</si>
  <si>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</si>
  <si>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</si>
  <si>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</si>
  <si>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</si>
  <si>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</si>
  <si>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</si>
  <si>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</si>
  <si>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</si>
  <si>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</si>
  <si>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</si>
  <si>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</si>
  <si>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</si>
  <si>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</si>
  <si>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</si>
  <si>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</si>
  <si>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</si>
  <si>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</si>
  <si>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</si>
  <si>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</si>
  <si>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</si>
  <si>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</si>
  <si>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</si>
  <si>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</si>
  <si>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</si>
  <si>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</si>
  <si>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</si>
  <si>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</si>
  <si>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</si>
  <si>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</si>
  <si>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</si>
  <si>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</si>
  <si>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</si>
  <si>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</si>
  <si>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</si>
  <si>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</si>
  <si>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</si>
  <si>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</si>
  <si>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</si>
  <si>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</si>
  <si>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</si>
  <si>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</si>
  <si>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</si>
  <si>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</si>
  <si>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</si>
  <si>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</si>
  <si>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</si>
  <si>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</si>
  <si>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</si>
  <si>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</si>
  <si>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</si>
  <si>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</si>
  <si>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</si>
  <si>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</si>
  <si>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</si>
  <si>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</si>
  <si>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</si>
  <si>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</si>
  <si>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</si>
  <si>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</si>
  <si>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</si>
  <si>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</si>
  <si>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</si>
  <si>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</si>
  <si>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</si>
  <si>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</si>
  <si>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</si>
  <si>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</si>
  <si>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</si>
  <si>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</si>
  <si>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</si>
  <si>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</si>
  <si>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</si>
  <si>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</si>
  <si>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</si>
  <si>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</si>
  <si>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</si>
  <si>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</si>
  <si>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</si>
  <si>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</si>
  <si>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</si>
  <si>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</si>
  <si>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</si>
  <si>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</si>
  <si>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</si>
  <si>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</si>
  <si>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</si>
  <si>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</si>
  <si>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</si>
  <si>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</si>
  <si>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</si>
  <si>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</si>
  <si>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</si>
  <si>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</si>
  <si>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</si>
  <si>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</si>
  <si>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</si>
  <si>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</si>
  <si>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</si>
  <si>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</si>
  <si>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</si>
  <si>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</si>
  <si>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</si>
  <si>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</si>
  <si>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</si>
  <si>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</si>
  <si>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</si>
  <si>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</si>
  <si>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</si>
  <si>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</si>
  <si>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</si>
  <si>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</si>
  <si>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</si>
  <si>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</si>
  <si>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</si>
  <si>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</si>
  <si>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</si>
  <si>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</si>
  <si>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</si>
  <si>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</si>
  <si>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</si>
  <si>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</si>
  <si>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</si>
  <si>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</si>
  <si>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</si>
  <si>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</si>
  <si>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</si>
  <si>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</si>
  <si>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</si>
  <si>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</si>
  <si>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</si>
  <si>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</si>
  <si>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</si>
  <si>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</si>
  <si>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</si>
  <si>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</si>
  <si>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</si>
  <si>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</si>
  <si>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</si>
  <si>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</si>
  <si>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</si>
  <si>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</si>
  <si>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</si>
  <si>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</si>
  <si>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</si>
  <si>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</si>
  <si>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</si>
  <si>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</si>
  <si>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</si>
  <si>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</si>
  <si>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</si>
  <si>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</si>
  <si>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</si>
  <si>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</si>
  <si>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</si>
  <si>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</si>
  <si>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</si>
  <si>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</si>
  <si>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</si>
  <si>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</si>
  <si>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</si>
  <si>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</si>
  <si>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</si>
  <si>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</si>
  <si>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</si>
  <si>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</si>
  <si>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</si>
  <si>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</si>
  <si>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</si>
  <si>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</si>
  <si>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</si>
  <si>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</si>
  <si>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</si>
  <si>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</si>
  <si>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</si>
  <si>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</si>
  <si>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</si>
  <si>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</si>
  <si>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</si>
  <si>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</si>
  <si>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</si>
  <si>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</si>
  <si>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</si>
  <si>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</si>
  <si>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</si>
  <si>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</si>
  <si>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</si>
  <si>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</si>
  <si>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</si>
  <si>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</si>
  <si>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</si>
  <si>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</si>
  <si>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</si>
  <si>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</si>
  <si>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</si>
  <si>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</si>
  <si>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</si>
  <si>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</si>
  <si>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</si>
  <si>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</si>
  <si>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</si>
  <si>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</si>
  <si>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</si>
  <si>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</si>
  <si>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</si>
  <si>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</si>
  <si>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</si>
  <si>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</si>
  <si>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</si>
  <si>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</si>
  <si>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</si>
  <si>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</si>
  <si>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</si>
  <si>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</si>
  <si>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</si>
  <si>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</si>
  <si>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</si>
  <si>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</si>
  <si>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</si>
  <si>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</si>
  <si>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</si>
  <si>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</si>
  <si>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</si>
  <si>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</si>
  <si>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</si>
  <si>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</si>
  <si>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</si>
  <si>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</si>
  <si>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</si>
  <si>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</si>
  <si>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</si>
  <si>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</si>
  <si>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</si>
  <si>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</si>
  <si>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</si>
  <si>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</si>
  <si>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</si>
  <si>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</si>
  <si>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</si>
  <si>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</si>
  <si>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</si>
  <si>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</si>
  <si>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</si>
  <si>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</si>
  <si>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</si>
  <si>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</si>
  <si>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</si>
  <si>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</si>
  <si>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</si>
  <si>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</si>
  <si>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</si>
  <si>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</si>
  <si>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</si>
  <si>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</si>
  <si>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</si>
  <si>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</si>
  <si>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</si>
  <si>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</si>
  <si>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</si>
  <si>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</si>
  <si>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</si>
  <si>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</si>
  <si>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</si>
  <si>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</si>
  <si>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</si>
  <si>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</si>
  <si>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</si>
  <si>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</si>
  <si>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</si>
  <si>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</si>
  <si>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</si>
  <si>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</si>
  <si>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</si>
  <si>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</si>
  <si>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</si>
  <si>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</si>
  <si>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</si>
  <si>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</si>
  <si>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</si>
  <si>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</si>
  <si>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</si>
  <si>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</si>
  <si>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</si>
  <si>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</si>
  <si>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</si>
  <si>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</si>
  <si>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</si>
  <si>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</si>
  <si>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</si>
  <si>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</si>
  <si>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</si>
  <si>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</si>
  <si>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</si>
  <si>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</si>
  <si>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</si>
  <si>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</si>
  <si>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</si>
  <si>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</si>
  <si>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</si>
  <si>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</si>
  <si>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</si>
  <si>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</si>
  <si>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</si>
  <si>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</si>
  <si>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</si>
  <si>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</si>
  <si>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</si>
  <si>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</si>
  <si>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</si>
  <si>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</si>
  <si>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</si>
  <si>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</si>
  <si>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</si>
  <si>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</si>
  <si>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</si>
  <si>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</si>
  <si>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</si>
  <si>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</si>
  <si>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</si>
  <si>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</si>
  <si>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</si>
  <si>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</si>
  <si>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</si>
  <si>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</si>
  <si>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</si>
  <si>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</si>
  <si>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</si>
  <si>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</si>
  <si>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</si>
  <si>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</si>
  <si>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</si>
  <si>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</si>
  <si>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</si>
  <si>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</si>
  <si>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</si>
  <si>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</si>
  <si>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</si>
  <si>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</si>
  <si>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</si>
  <si>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</si>
  <si>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</si>
  <si>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</si>
  <si>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</si>
  <si>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</si>
  <si>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</si>
  <si>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</si>
  <si>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</si>
  <si>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</si>
  <si>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</si>
  <si>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</si>
  <si>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</si>
  <si>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</si>
  <si>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</si>
  <si>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</si>
  <si>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</si>
  <si>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</si>
  <si>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</si>
  <si>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</si>
  <si>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</si>
  <si>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</si>
  <si>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</si>
  <si>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</si>
  <si>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</si>
  <si>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</si>
  <si>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</si>
  <si>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</si>
  <si>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</si>
  <si>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</si>
  <si>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</si>
  <si>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</si>
  <si>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</si>
  <si>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</si>
  <si>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</si>
  <si>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</si>
  <si>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</si>
  <si>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</si>
  <si>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</si>
  <si>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</si>
  <si>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</si>
  <si>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</si>
  <si>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</si>
  <si>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</si>
  <si>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</si>
  <si>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</si>
  <si>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</si>
  <si>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</si>
  <si>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</si>
  <si>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</si>
  <si>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</si>
  <si>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</si>
  <si>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</si>
  <si>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</si>
  <si>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</si>
  <si>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</si>
  <si>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</si>
  <si>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</si>
  <si>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</si>
  <si>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</si>
  <si>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</si>
  <si>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</si>
  <si>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</si>
  <si>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</si>
  <si>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</si>
  <si>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</si>
  <si>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</si>
  <si>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</si>
  <si>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</si>
  <si>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</si>
  <si>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</si>
  <si>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</si>
  <si>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</si>
  <si>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</si>
  <si>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</si>
  <si>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</si>
  <si>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</si>
  <si>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</si>
  <si>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</si>
  <si>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</si>
  <si>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</si>
  <si>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</si>
  <si>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</si>
  <si>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</si>
  <si>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</si>
  <si>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</si>
  <si>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</si>
  <si>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</si>
  <si>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</si>
  <si>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</si>
  <si>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</si>
  <si>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</si>
  <si>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</si>
  <si>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</si>
  <si>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</si>
  <si>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</si>
  <si>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</si>
  <si>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</si>
  <si>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</si>
  <si>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</si>
  <si>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</si>
  <si>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</si>
  <si>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</si>
  <si>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</si>
  <si>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</si>
  <si>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</si>
  <si>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</si>
  <si>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</si>
  <si>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</si>
  <si>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</si>
  <si>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</si>
  <si>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</si>
  <si>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</si>
  <si>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</si>
  <si>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</si>
  <si>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</si>
  <si>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</si>
  <si>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</si>
  <si>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</si>
  <si>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</si>
  <si>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</si>
  <si>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</si>
  <si>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</si>
  <si>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</si>
  <si>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</si>
  <si>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</si>
  <si>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</si>
  <si>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</si>
  <si>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</si>
  <si>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</si>
  <si>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</si>
  <si>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</si>
  <si>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</si>
  <si>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</si>
  <si>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</si>
  <si>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</si>
  <si>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</si>
  <si>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</si>
  <si>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</si>
  <si>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</si>
  <si>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</si>
  <si>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</si>
  <si>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</si>
  <si>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</si>
  <si>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</si>
  <si>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</si>
  <si>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</si>
  <si>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</si>
  <si>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</si>
  <si>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</si>
  <si>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</si>
  <si>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</si>
  <si>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</si>
  <si>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</si>
  <si>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</si>
  <si>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</si>
  <si>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</si>
  <si>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</si>
  <si>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</si>
  <si>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</si>
  <si>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</si>
  <si>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</si>
  <si>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</si>
  <si>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</si>
  <si>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</si>
  <si>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</si>
  <si>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</si>
  <si>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</si>
  <si>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</si>
  <si>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</si>
  <si>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</si>
  <si>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</si>
  <si>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</si>
  <si>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</si>
  <si>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</si>
  <si>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</si>
  <si>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</si>
  <si>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</si>
  <si>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</si>
  <si>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</si>
  <si>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</si>
  <si>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</si>
  <si>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</si>
  <si>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</si>
  <si>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</si>
  <si>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</si>
  <si>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</si>
  <si>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</si>
  <si>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</si>
  <si>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</si>
  <si>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</si>
  <si>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</si>
  <si>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</si>
  <si>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</si>
  <si>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</si>
  <si>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</si>
  <si>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</si>
  <si>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</si>
  <si>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</si>
  <si>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</si>
  <si>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</si>
  <si>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</si>
  <si>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</si>
  <si>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</si>
  <si>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</si>
  <si>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</si>
  <si>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</si>
  <si>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</si>
  <si>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</si>
  <si>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</si>
  <si>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</si>
  <si>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</si>
  <si>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</si>
  <si>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</si>
  <si>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</si>
  <si>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</si>
  <si>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</si>
  <si>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</si>
  <si>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</si>
  <si>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</si>
  <si>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</si>
  <si>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</si>
  <si>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</si>
  <si>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</si>
  <si>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</si>
  <si>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</si>
  <si>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</si>
  <si>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</si>
  <si>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</si>
  <si>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</si>
  <si>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</si>
  <si>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</si>
  <si>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</si>
  <si>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</si>
  <si>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</si>
  <si>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</si>
  <si>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</si>
  <si>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</si>
  <si>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</si>
  <si>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</si>
  <si>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</si>
  <si>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</si>
  <si>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</si>
  <si>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</si>
  <si>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</si>
  <si>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</si>
  <si>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</si>
  <si>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</si>
  <si>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</si>
  <si>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</si>
  <si>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</si>
  <si>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</si>
  <si>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</si>
  <si>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</si>
  <si>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</si>
  <si>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</si>
  <si>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</si>
  <si>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</si>
  <si>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</si>
  <si>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</si>
  <si>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</si>
  <si>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</si>
  <si>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</si>
  <si>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</si>
  <si>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</si>
  <si>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</si>
  <si>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</si>
  <si>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</si>
  <si>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</si>
  <si>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</si>
  <si>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</si>
  <si>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</si>
  <si>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</si>
  <si>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</si>
  <si>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</si>
  <si>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</si>
  <si>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</si>
  <si>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</si>
  <si>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</si>
  <si>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</si>
  <si>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</si>
  <si>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</si>
  <si>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</si>
  <si>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</si>
  <si>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</si>
  <si>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</si>
  <si>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</si>
  <si>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</si>
  <si>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</si>
  <si>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</si>
  <si>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</si>
  <si>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</si>
  <si>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</si>
  <si>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</si>
  <si>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</si>
  <si>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</si>
  <si>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</si>
  <si>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</si>
  <si>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</si>
  <si>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</si>
  <si>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</si>
  <si>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</si>
  <si>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</si>
  <si>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</si>
  <si>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</si>
  <si>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</si>
  <si>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</si>
  <si>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</si>
  <si>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</si>
  <si>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</si>
  <si>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</si>
  <si>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</si>
  <si>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</si>
  <si>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</si>
  <si>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</si>
  <si>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</si>
  <si>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</si>
  <si>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</si>
  <si>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</si>
  <si>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</si>
  <si>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</si>
  <si>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</si>
  <si>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</si>
  <si>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</si>
  <si>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</si>
  <si>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</si>
  <si>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</si>
  <si>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</si>
  <si>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</si>
  <si>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</si>
  <si>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</si>
  <si>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</si>
  <si>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</si>
  <si>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</si>
  <si>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</si>
  <si>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</si>
  <si>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</si>
  <si>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</si>
  <si>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</si>
  <si>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</si>
  <si>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</si>
  <si>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</si>
  <si>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</si>
  <si>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</si>
  <si>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</si>
  <si>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</si>
  <si>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</si>
  <si>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</si>
  <si>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</si>
  <si>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</si>
  <si>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</si>
  <si>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</si>
  <si>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</si>
  <si>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</si>
  <si>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</si>
  <si>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</si>
  <si>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</si>
  <si>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</si>
  <si>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</si>
  <si>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</si>
  <si>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</si>
  <si>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</si>
  <si>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</si>
  <si>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</si>
  <si>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</si>
  <si>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</si>
  <si>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</si>
  <si>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</si>
  <si>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</si>
  <si>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</si>
  <si>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</si>
  <si>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</si>
  <si>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</si>
  <si>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</si>
  <si>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</si>
  <si>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</si>
  <si>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</si>
  <si>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</si>
  <si>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</si>
  <si>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</si>
  <si>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</si>
  <si>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</si>
  <si>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</si>
  <si>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</si>
  <si>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</si>
  <si>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</si>
  <si>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</si>
  <si>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</si>
  <si>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</si>
  <si>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</si>
  <si>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</si>
  <si>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</si>
  <si>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</si>
  <si>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</si>
  <si>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</si>
  <si>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</si>
  <si>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</si>
  <si>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</si>
  <si>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</si>
  <si>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</si>
  <si>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</si>
  <si>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</si>
  <si>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</si>
  <si>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</si>
  <si>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</si>
  <si>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</si>
  <si>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</si>
  <si>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</si>
  <si>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</si>
  <si>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</si>
  <si>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</si>
  <si>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</si>
  <si>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</si>
  <si>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</si>
  <si>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</si>
  <si>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</si>
  <si>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</si>
  <si>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</si>
  <si>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</si>
  <si>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</si>
  <si>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</si>
  <si>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</si>
  <si>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</si>
  <si>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</si>
  <si>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</si>
  <si>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</si>
  <si>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</si>
  <si>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</si>
  <si>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</si>
  <si>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</si>
  <si>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</si>
  <si>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</si>
  <si>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</si>
  <si>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</si>
  <si>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</si>
  <si>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</si>
  <si>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</si>
  <si>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</si>
  <si>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</si>
  <si>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</si>
  <si>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</si>
  <si>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</si>
  <si>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</si>
  <si>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</si>
  <si>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</si>
  <si>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</si>
  <si>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</si>
  <si>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</si>
  <si>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</si>
  <si>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</si>
  <si>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</si>
  <si>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</si>
  <si>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</si>
  <si>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</si>
  <si>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</si>
  <si>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</si>
  <si>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</si>
  <si>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</si>
  <si>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</si>
  <si>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</si>
  <si>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</si>
  <si>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</si>
  <si>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</si>
  <si>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</si>
  <si>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</si>
  <si>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</si>
  <si>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</si>
  <si>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</si>
  <si>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</si>
  <si>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</si>
  <si>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</si>
  <si>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</si>
  <si>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</si>
  <si>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</si>
  <si>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</si>
  <si>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</si>
  <si>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</si>
  <si>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</si>
  <si>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</si>
  <si>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</si>
  <si>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</si>
  <si>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</si>
  <si>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</si>
  <si>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</si>
  <si>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</si>
  <si>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</si>
  <si>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</si>
  <si>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</si>
  <si>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</si>
  <si>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</si>
  <si>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</si>
  <si>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</si>
  <si>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</si>
  <si>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</si>
  <si>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</si>
  <si>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</si>
  <si>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</si>
  <si>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</si>
  <si>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</si>
  <si>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</si>
  <si>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</si>
  <si>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</si>
  <si>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</si>
  <si>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</si>
  <si>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</si>
  <si>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</si>
  <si>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</si>
  <si>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</si>
  <si>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</si>
  <si>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</si>
  <si>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</si>
  <si>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</si>
  <si>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</si>
  <si>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</si>
  <si>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</si>
  <si>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</si>
  <si>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</si>
  <si>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</si>
  <si>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</si>
  <si>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</si>
  <si>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</si>
  <si>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</si>
  <si>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</si>
  <si>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</si>
  <si>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</si>
  <si>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</si>
  <si>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</si>
  <si>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</si>
  <si>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</si>
  <si>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</si>
  <si>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</si>
  <si>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</si>
  <si>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</si>
  <si>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</si>
  <si>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</si>
  <si>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</si>
  <si>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</si>
  <si>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</si>
  <si>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</si>
  <si>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</si>
  <si>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</si>
  <si>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</si>
  <si>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</si>
  <si>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</si>
  <si>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</si>
  <si>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</si>
  <si>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</si>
  <si>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</si>
  <si>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</si>
  <si>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</si>
  <si>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</si>
  <si>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</si>
  <si>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</si>
  <si>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</si>
  <si>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</si>
  <si>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</si>
  <si>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</si>
  <si>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</si>
  <si>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</si>
  <si>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</si>
  <si>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</si>
  <si>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</si>
  <si>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</si>
  <si>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</si>
  <si>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</si>
  <si>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</si>
  <si>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</si>
  <si>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</si>
  <si>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</si>
  <si>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</si>
  <si>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</si>
  <si>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</si>
  <si>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</si>
  <si>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</si>
  <si>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</si>
  <si>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</si>
  <si>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</si>
  <si>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</si>
  <si>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</si>
  <si>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</si>
  <si>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</si>
  <si>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</si>
  <si>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</si>
  <si>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</si>
  <si>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</si>
  <si>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</si>
  <si>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</si>
  <si>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</si>
  <si>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</si>
  <si>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</si>
  <si>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</si>
  <si>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</si>
  <si>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</si>
  <si>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</si>
  <si>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</si>
  <si>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</si>
  <si>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</si>
  <si>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</si>
  <si>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</si>
  <si>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</si>
  <si>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</si>
  <si>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</si>
  <si>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</si>
  <si>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</si>
  <si>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</si>
  <si>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</si>
  <si>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</si>
  <si>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</si>
  <si>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</si>
  <si>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</si>
  <si>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</si>
  <si>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</si>
  <si>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</si>
  <si>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</si>
  <si>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</si>
  <si>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</si>
  <si>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</si>
  <si>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</si>
  <si>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</si>
  <si>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</si>
  <si>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</si>
  <si>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</si>
  <si>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</si>
  <si>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</si>
  <si>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</si>
  <si>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</si>
  <si>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</si>
  <si>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</si>
  <si>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</si>
  <si>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</si>
  <si>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</si>
  <si>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</si>
  <si>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</si>
  <si>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</si>
  <si>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</si>
  <si>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</si>
  <si>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</si>
  <si>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</si>
  <si>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</si>
  <si>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</si>
  <si>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</si>
  <si>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</si>
  <si>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</si>
  <si>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</si>
  <si>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</si>
  <si>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</si>
  <si>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</si>
  <si>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</si>
  <si>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</si>
  <si>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</si>
  <si>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</si>
  <si>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</si>
  <si>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</si>
  <si>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</si>
  <si>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</si>
  <si>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</si>
  <si>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</si>
  <si>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</si>
  <si>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</si>
  <si>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</si>
  <si>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</si>
  <si>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</si>
  <si>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</si>
  <si>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</si>
  <si>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</si>
  <si>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</si>
  <si>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</si>
  <si>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</si>
  <si>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</si>
  <si>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</si>
  <si>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</si>
  <si>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</si>
  <si>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</si>
  <si>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</si>
  <si>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</si>
  <si>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</si>
  <si>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</si>
  <si>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</si>
  <si>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</si>
  <si>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</si>
  <si>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</si>
  <si>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</si>
  <si>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</si>
  <si>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</si>
  <si>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</si>
  <si>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</si>
  <si>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</si>
  <si>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</si>
  <si>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</si>
  <si>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</si>
  <si>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</si>
  <si>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</si>
  <si>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</si>
  <si>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</si>
  <si>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</si>
  <si>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</si>
  <si>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</si>
  <si>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</si>
  <si>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</si>
  <si>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</si>
  <si>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</si>
  <si>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</si>
  <si>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</si>
  <si>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</si>
  <si>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</si>
  <si>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</si>
  <si>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</si>
  <si>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</si>
  <si>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</si>
  <si>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</si>
  <si>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</si>
  <si>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</si>
  <si>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</si>
  <si>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</si>
  <si>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</si>
  <si>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</si>
  <si>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</si>
  <si>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</si>
  <si>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</si>
  <si>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</si>
  <si>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</si>
  <si>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</si>
  <si>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</si>
  <si>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</si>
  <si>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</si>
  <si>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</si>
  <si>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</si>
  <si>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</si>
  <si>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</si>
  <si>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</si>
  <si>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</si>
  <si>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</si>
  <si>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</si>
  <si>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</si>
  <si>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</si>
  <si>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</si>
  <si>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</si>
  <si>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</si>
  <si>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</si>
  <si>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</si>
  <si>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</si>
  <si>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</si>
  <si>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</si>
  <si>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</si>
  <si>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</si>
  <si>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</si>
  <si>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</si>
  <si>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</si>
  <si>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</si>
  <si>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</si>
  <si>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</si>
  <si>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</si>
  <si>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</si>
  <si>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</si>
  <si>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</si>
  <si>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</si>
  <si>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</si>
  <si>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</si>
  <si>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</si>
  <si>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</si>
  <si>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</si>
  <si>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</si>
  <si>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</si>
  <si>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</si>
  <si>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</si>
  <si>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</si>
  <si>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</si>
  <si>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</si>
  <si>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</si>
  <si>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</si>
  <si>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</si>
  <si>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</si>
  <si>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</si>
  <si>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</si>
  <si>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</si>
  <si>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</si>
  <si>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</si>
  <si>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</si>
  <si>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</si>
  <si>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</si>
  <si>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</si>
  <si>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</si>
  <si>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</si>
  <si>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</si>
  <si>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</si>
  <si>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</si>
  <si>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</si>
  <si>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</si>
  <si>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</si>
  <si>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</si>
  <si>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</si>
  <si>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</si>
  <si>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</si>
  <si>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</si>
  <si>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</si>
  <si>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</si>
  <si>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</si>
  <si>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</si>
  <si>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</si>
  <si>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</si>
  <si>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</si>
  <si>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</si>
  <si>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</si>
  <si>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</si>
  <si>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</si>
  <si>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</si>
  <si>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</si>
  <si>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</si>
  <si>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</si>
  <si>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</si>
  <si>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</si>
  <si>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</si>
  <si>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</si>
  <si>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</si>
  <si>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</si>
  <si>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</si>
  <si>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</si>
  <si>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</si>
  <si>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</si>
  <si>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</si>
  <si>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</si>
  <si>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</si>
  <si>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</si>
  <si>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</si>
  <si>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</si>
  <si>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</si>
  <si>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</si>
  <si>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</si>
  <si>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</si>
  <si>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</si>
  <si>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</si>
  <si>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</si>
  <si>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</si>
  <si>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</si>
  <si>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</si>
  <si>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</si>
  <si>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</si>
  <si>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</si>
  <si>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</si>
  <si>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</si>
  <si>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</si>
  <si>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</si>
  <si>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</si>
  <si>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</si>
  <si>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</si>
  <si>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</si>
  <si>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</si>
  <si>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</si>
  <si>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</si>
  <si>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</si>
  <si>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</si>
  <si>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</si>
  <si>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</si>
  <si>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</si>
  <si>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</si>
  <si>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</si>
  <si>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</si>
  <si>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</si>
  <si>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</si>
  <si>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</si>
  <si>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</si>
  <si>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</si>
  <si>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</si>
  <si>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</si>
  <si>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</si>
  <si>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</si>
  <si>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</si>
  <si>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</si>
  <si>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</si>
  <si>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</si>
  <si>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</si>
  <si>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</si>
  <si>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</si>
  <si>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</si>
  <si>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</si>
  <si>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</si>
  <si>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</si>
  <si>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</si>
  <si>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</si>
  <si>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</si>
  <si>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</si>
  <si>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</si>
  <si>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</si>
  <si>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</si>
  <si>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</si>
  <si>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</si>
  <si>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</si>
  <si>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</si>
  <si>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</si>
  <si>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</si>
  <si>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</si>
  <si>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</si>
  <si>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</si>
  <si>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</si>
  <si>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</si>
  <si>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</si>
  <si>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</si>
  <si>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</si>
  <si>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</si>
  <si>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</si>
  <si>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</si>
  <si>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</si>
  <si>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</si>
  <si>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</si>
  <si>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</si>
  <si>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</si>
  <si>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</si>
  <si>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</si>
  <si>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</si>
  <si>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</si>
  <si>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</si>
  <si>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</si>
  <si>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</si>
  <si>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</si>
  <si>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</si>
  <si>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</si>
  <si>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</si>
  <si>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</si>
  <si>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</si>
  <si>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</si>
  <si>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</si>
  <si>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</si>
  <si>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</si>
  <si>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</si>
  <si>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</si>
  <si>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</si>
  <si>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</si>
  <si>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</si>
  <si>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</si>
  <si>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</si>
  <si>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</si>
  <si>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</si>
  <si>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</si>
  <si>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</si>
  <si>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</si>
  <si>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</si>
  <si>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</si>
  <si>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</si>
  <si>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</si>
  <si>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</si>
  <si>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</si>
  <si>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</si>
  <si>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</si>
  <si>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</si>
  <si>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</si>
  <si>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</si>
  <si>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</si>
  <si>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</si>
  <si>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</si>
  <si>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</si>
  <si>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</si>
  <si>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</si>
  <si>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</si>
  <si>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</si>
  <si>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</si>
  <si>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</si>
  <si>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</si>
  <si>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</si>
  <si>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</si>
  <si>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</si>
  <si>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</si>
  <si>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</si>
  <si>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</si>
  <si>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</si>
  <si>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</si>
  <si>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</si>
  <si>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</si>
  <si>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</si>
  <si>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</si>
  <si>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</si>
  <si>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</si>
  <si>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</si>
  <si>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</si>
  <si>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</si>
  <si>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</si>
  <si>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</si>
  <si>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</si>
  <si>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</si>
  <si>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</si>
  <si>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</si>
  <si>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</si>
  <si>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</si>
  <si>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</si>
  <si>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</si>
  <si>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</si>
  <si>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</si>
  <si>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</si>
  <si>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</si>
  <si>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</si>
  <si>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</si>
  <si>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</si>
  <si>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</si>
  <si>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</si>
  <si>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</si>
  <si>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</si>
  <si>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</si>
  <si>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</si>
  <si>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</si>
  <si>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</si>
  <si>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</si>
  <si>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</si>
  <si>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</si>
  <si>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</si>
  <si>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</si>
  <si>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</si>
  <si>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</si>
  <si>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</si>
  <si>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</si>
  <si>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</si>
  <si>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</si>
  <si>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</si>
  <si>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</si>
  <si>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</si>
  <si>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</si>
  <si>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</si>
  <si>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</si>
  <si>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</si>
  <si>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</si>
  <si>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</si>
  <si>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</si>
  <si>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</si>
  <si>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</si>
  <si>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</si>
  <si>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</si>
  <si>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</si>
  <si>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</si>
  <si>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</si>
  <si>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</si>
  <si>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</si>
  <si>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</si>
  <si>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</si>
  <si>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</si>
  <si>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</si>
  <si>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</si>
  <si>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</si>
  <si>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</si>
  <si>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</si>
  <si>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</si>
  <si>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</si>
  <si>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</si>
  <si>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</si>
  <si>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</si>
  <si>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</si>
  <si>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</si>
  <si>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</si>
  <si>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</si>
  <si>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</si>
  <si>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</si>
  <si>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</si>
  <si>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</si>
  <si>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</si>
  <si>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</si>
  <si>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</si>
  <si>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</si>
  <si>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</si>
  <si>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</si>
  <si>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</si>
  <si>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</si>
  <si>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</si>
  <si>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</si>
  <si>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</si>
  <si>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</si>
  <si>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</si>
  <si>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</si>
  <si>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</si>
  <si>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</si>
  <si>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</si>
  <si>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</si>
  <si>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</si>
  <si>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</si>
  <si>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</si>
  <si>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</si>
  <si>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</si>
  <si>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</si>
  <si>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</si>
  <si>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</si>
  <si>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</si>
  <si>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</si>
  <si>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</si>
  <si>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</si>
  <si>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</si>
  <si>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</si>
  <si>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</si>
  <si>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</si>
  <si>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</si>
  <si>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</si>
  <si>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</si>
  <si>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</si>
  <si>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</si>
  <si>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</si>
  <si>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</si>
  <si>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</si>
  <si>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</si>
  <si>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</si>
  <si>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</si>
  <si>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</si>
  <si>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</si>
  <si>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</si>
  <si>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</si>
  <si>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</si>
  <si>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</si>
  <si>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</si>
  <si>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</si>
  <si>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</si>
  <si>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</si>
  <si>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</si>
  <si>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</si>
  <si>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</si>
  <si>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</si>
  <si>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</si>
  <si>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</si>
  <si>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</si>
  <si>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</si>
  <si>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</si>
  <si>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</si>
  <si>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</si>
  <si>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</si>
  <si>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</si>
  <si>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</si>
  <si>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</si>
  <si>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</si>
  <si>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</si>
  <si>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</si>
  <si>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</si>
  <si>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</si>
  <si>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</si>
  <si>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</si>
  <si>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</si>
  <si>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</si>
  <si>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</si>
  <si>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</si>
  <si>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</si>
  <si>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</si>
  <si>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</si>
  <si>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</si>
  <si>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</si>
  <si>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</si>
  <si>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</si>
  <si>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</si>
  <si>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</si>
  <si>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</si>
  <si>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</si>
  <si>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</si>
  <si>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</si>
  <si>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</si>
  <si>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</si>
  <si>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</si>
  <si>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</si>
  <si>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</si>
  <si>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</si>
  <si>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</si>
  <si>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</si>
  <si>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</si>
  <si>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</si>
  <si>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</si>
  <si>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</si>
  <si>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</si>
  <si>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</si>
  <si>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</si>
  <si>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</si>
  <si>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</si>
  <si>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</si>
  <si>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</si>
  <si>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</si>
  <si>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</si>
  <si>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</si>
  <si>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</si>
  <si>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</si>
  <si>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</si>
  <si>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</si>
  <si>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</si>
  <si>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</si>
  <si>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</si>
  <si>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</si>
  <si>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</si>
  <si>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</si>
  <si>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</si>
  <si>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</si>
  <si>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</si>
  <si>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</si>
  <si>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</si>
  <si>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</si>
  <si>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</si>
  <si>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</si>
  <si>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</si>
  <si>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</si>
  <si>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</si>
  <si>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</si>
  <si>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</si>
  <si>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</si>
  <si>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</si>
  <si>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</si>
  <si>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</si>
  <si>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</si>
  <si>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</si>
  <si>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</si>
  <si>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</si>
  <si>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</si>
  <si>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</si>
  <si>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</si>
  <si>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</si>
  <si>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</si>
  <si>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</si>
  <si>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</si>
  <si>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</si>
  <si>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</si>
  <si>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</si>
  <si>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</si>
  <si>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</si>
  <si>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</si>
  <si>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</si>
  <si>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</si>
  <si>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</si>
  <si>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</si>
  <si>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</si>
  <si>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</si>
  <si>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</si>
  <si>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</si>
  <si>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</si>
  <si>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</si>
  <si>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</si>
  <si>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</si>
  <si>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</si>
  <si>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</si>
  <si>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</si>
  <si>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</si>
  <si>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</si>
  <si>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</si>
  <si>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</si>
  <si>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</si>
  <si>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</si>
  <si>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</si>
  <si>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</si>
  <si>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</si>
  <si>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</si>
  <si>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</si>
  <si>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</si>
  <si>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</si>
  <si>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</si>
  <si>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</si>
  <si>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</si>
  <si>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</si>
  <si>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</si>
  <si>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</si>
  <si>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</si>
  <si>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</si>
  <si>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</si>
  <si>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</si>
  <si>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</si>
  <si>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</si>
  <si>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</si>
  <si>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</si>
  <si>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</si>
  <si>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</si>
  <si>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</si>
  <si>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</si>
  <si>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</si>
  <si>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</si>
  <si>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</si>
  <si>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</si>
  <si>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</si>
  <si>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</si>
  <si>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</si>
  <si>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</si>
  <si>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</si>
  <si>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</si>
  <si>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</si>
  <si>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</si>
  <si>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</si>
  <si>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</si>
  <si>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</si>
  <si>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</si>
  <si>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</si>
  <si>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</si>
  <si>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</si>
  <si>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</si>
  <si>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</si>
  <si>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</si>
  <si>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</si>
  <si>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</si>
  <si>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</si>
  <si>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</si>
  <si>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</si>
  <si>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</si>
  <si>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</si>
  <si>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</si>
  <si>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</si>
  <si>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</si>
  <si>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</si>
  <si>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</si>
  <si>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</si>
  <si>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</si>
  <si>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</si>
  <si>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</si>
  <si>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</si>
  <si>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</si>
  <si>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</si>
  <si>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</si>
  <si>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</si>
  <si>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</si>
  <si>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</si>
  <si>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</si>
  <si>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</si>
  <si>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</si>
  <si>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</si>
  <si>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</si>
  <si>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</si>
  <si>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</si>
  <si>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</si>
  <si>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</si>
  <si>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</si>
  <si>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</si>
  <si>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</si>
  <si>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</si>
  <si>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</si>
  <si>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</si>
  <si>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</si>
  <si>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</si>
  <si>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</si>
  <si>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</si>
  <si>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</si>
  <si>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</si>
  <si>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</si>
  <si>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</si>
  <si>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</si>
  <si>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</si>
  <si>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</si>
  <si>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</si>
  <si>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</si>
  <si>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</si>
  <si>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</si>
  <si>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</si>
  <si>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</si>
  <si>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</si>
  <si>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</si>
  <si>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</si>
  <si>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</si>
  <si>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</si>
  <si>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</si>
  <si>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</si>
  <si>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</si>
  <si>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</si>
  <si>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</si>
  <si>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</si>
  <si>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</si>
  <si>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</si>
  <si>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</si>
  <si>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</si>
  <si>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</si>
  <si>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</si>
  <si>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</si>
  <si>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</si>
  <si>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</si>
  <si>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</si>
  <si>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</si>
  <si>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</si>
  <si>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</si>
  <si>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</si>
  <si>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</si>
  <si>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</si>
  <si>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</si>
  <si>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</si>
  <si>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</si>
  <si>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</si>
  <si>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</si>
  <si>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</si>
  <si>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</si>
  <si>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</si>
  <si>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</si>
  <si>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</si>
  <si>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</si>
  <si>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</si>
  <si>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</si>
  <si>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</si>
  <si>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</si>
  <si>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</si>
  <si>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</si>
  <si>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</si>
  <si>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</si>
  <si>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</si>
  <si>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</si>
  <si>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</si>
  <si>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</si>
  <si>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</si>
  <si>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</si>
  <si>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</si>
  <si>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</si>
  <si>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</si>
  <si>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</si>
  <si>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</si>
  <si>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</si>
  <si>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</si>
  <si>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</si>
  <si>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</si>
  <si>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</si>
  <si>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</si>
  <si>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</si>
  <si>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</si>
  <si>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</si>
  <si>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</si>
  <si>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</si>
  <si>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</si>
  <si>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</si>
  <si>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</si>
  <si>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</si>
  <si>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</si>
  <si>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</si>
  <si>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</si>
  <si>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</si>
  <si>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</si>
  <si>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</si>
  <si>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</si>
  <si>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</si>
  <si>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</si>
  <si>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</si>
  <si>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</si>
  <si>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</si>
  <si>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</si>
  <si>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</si>
  <si>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</si>
  <si>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</si>
  <si>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</si>
  <si>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</si>
  <si>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</si>
  <si>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</si>
  <si>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</si>
  <si>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</si>
  <si>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</si>
  <si>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</si>
  <si>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</si>
  <si>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</si>
  <si>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</si>
  <si>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</si>
  <si>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</si>
  <si>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</si>
  <si>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</si>
  <si>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</si>
  <si>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</si>
  <si>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</si>
  <si>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</si>
  <si>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</si>
  <si>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</si>
  <si>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</si>
  <si>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</si>
  <si>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</si>
  <si>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</si>
  <si>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</si>
  <si>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</si>
  <si>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</si>
  <si>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</si>
  <si>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</si>
  <si>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</si>
  <si>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</si>
  <si>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</si>
  <si>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</si>
  <si>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</si>
  <si>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</si>
  <si>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</si>
  <si>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</si>
  <si>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</si>
  <si>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</si>
  <si>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</si>
  <si>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</si>
  <si>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</si>
  <si>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</si>
  <si>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</si>
  <si>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</si>
  <si>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</si>
  <si>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</si>
  <si>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</si>
  <si>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</si>
  <si>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</si>
  <si>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</si>
  <si>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</si>
  <si>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</si>
  <si>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</si>
  <si>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</si>
  <si>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</si>
  <si>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</si>
  <si>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</si>
  <si>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</si>
  <si>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</si>
  <si>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</si>
  <si>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</si>
  <si>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</si>
  <si>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</si>
  <si>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</si>
  <si>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</si>
  <si>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</si>
  <si>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</si>
  <si>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</si>
  <si>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</si>
  <si>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</si>
  <si>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</si>
  <si>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</si>
  <si>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</si>
  <si>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</si>
  <si>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</si>
  <si>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</si>
  <si>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</si>
  <si>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</si>
  <si>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</si>
  <si>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</si>
  <si>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</si>
  <si>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</si>
  <si>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</si>
  <si>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</si>
  <si>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</si>
  <si>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</si>
  <si>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</si>
  <si>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</si>
  <si>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</si>
  <si>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</si>
  <si>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</si>
  <si>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</si>
  <si>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</si>
  <si>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</si>
  <si>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</si>
  <si>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</si>
  <si>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</si>
  <si>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</si>
  <si>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</si>
  <si>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</si>
  <si>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</si>
  <si>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</si>
  <si>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</si>
  <si>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</si>
  <si>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</si>
  <si>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</si>
  <si>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</si>
  <si>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</si>
  <si>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</si>
  <si>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</si>
  <si>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</si>
  <si>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</si>
  <si>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</si>
  <si>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</si>
  <si>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</si>
  <si>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</si>
  <si>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</si>
  <si>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</si>
  <si>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</si>
  <si>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</si>
  <si>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</si>
  <si>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</si>
  <si>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</si>
  <si>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</si>
  <si>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</si>
  <si>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</si>
  <si>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</si>
  <si>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</si>
  <si>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</si>
  <si>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</si>
  <si>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</si>
  <si>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</si>
  <si>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</si>
  <si>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</si>
  <si>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</si>
  <si>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</si>
  <si>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</si>
  <si>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</si>
  <si>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</si>
  <si>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</si>
  <si>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</si>
  <si>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</si>
  <si>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</si>
  <si>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</si>
  <si>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</si>
  <si>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</si>
  <si>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</si>
  <si>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</si>
  <si>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</si>
  <si>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</si>
  <si>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</si>
  <si>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</si>
  <si>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</si>
  <si>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</si>
  <si>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</si>
  <si>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</si>
  <si>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</si>
  <si>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</si>
  <si>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</si>
  <si>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</si>
  <si>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</si>
  <si>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</si>
  <si>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</si>
  <si>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</si>
  <si>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</si>
  <si>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</si>
  <si>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</si>
  <si>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</si>
  <si>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</si>
  <si>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</si>
  <si>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</si>
  <si>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</si>
  <si>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</si>
  <si>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</si>
  <si>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</si>
  <si>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</si>
  <si>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</si>
  <si>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</si>
  <si>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</si>
  <si>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</si>
  <si>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</si>
  <si>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</si>
  <si>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</si>
  <si>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</si>
  <si>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</si>
  <si>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</si>
  <si>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</si>
  <si>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</si>
  <si>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</si>
  <si>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</si>
  <si>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</si>
  <si>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</si>
  <si>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</si>
  <si>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</si>
  <si>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</si>
  <si>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</si>
  <si>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</si>
  <si>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</si>
  <si>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</si>
  <si>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</si>
  <si>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</si>
  <si>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</si>
  <si>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</si>
  <si>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</si>
  <si>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</si>
  <si>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</si>
  <si>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</si>
  <si>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</si>
  <si>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</si>
  <si>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</si>
  <si>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</si>
  <si>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</si>
  <si>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</si>
  <si>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</si>
  <si>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</si>
  <si>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</si>
  <si>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</si>
  <si>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</si>
  <si>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</si>
  <si>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</si>
  <si>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</si>
  <si>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</si>
  <si>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</si>
  <si>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</si>
  <si>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</si>
  <si>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</si>
  <si>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</si>
  <si>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</si>
  <si>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</si>
  <si>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</si>
  <si>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</si>
  <si>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</si>
  <si>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</si>
  <si>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</si>
  <si>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</si>
  <si>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</si>
  <si>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</si>
  <si>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</si>
  <si>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</si>
  <si>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</si>
  <si>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</si>
  <si>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</si>
  <si>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</si>
  <si>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</si>
  <si>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</si>
  <si>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</si>
  <si>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</si>
  <si>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</si>
  <si>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</si>
  <si>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</si>
  <si>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</si>
  <si>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</si>
  <si>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</si>
  <si>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</si>
  <si>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</si>
  <si>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</si>
  <si>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</si>
  <si>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</si>
  <si>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</si>
  <si>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</si>
  <si>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</si>
  <si>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</si>
  <si>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</si>
  <si>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</si>
  <si>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</si>
  <si>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</si>
  <si>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</si>
  <si>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</si>
  <si>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</si>
  <si>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</si>
  <si>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</si>
  <si>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</si>
  <si>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</si>
  <si>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</si>
  <si>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</si>
  <si>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</si>
  <si>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</si>
  <si>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</si>
  <si>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</si>
  <si>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</si>
  <si>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</si>
  <si>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</si>
  <si>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</si>
  <si>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</si>
  <si>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</si>
  <si>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</si>
  <si>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</si>
  <si>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</si>
  <si>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</si>
  <si>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</si>
  <si>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</si>
  <si>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</si>
  <si>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</si>
  <si>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</si>
  <si>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</si>
  <si>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</si>
  <si>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</si>
  <si>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</si>
  <si>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</si>
  <si>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</si>
  <si>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</si>
  <si>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</si>
  <si>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</si>
  <si>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</si>
  <si>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</si>
  <si>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</si>
  <si>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</si>
  <si>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</si>
  <si>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</si>
  <si>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</si>
  <si>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</si>
  <si>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</si>
  <si>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</si>
  <si>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</si>
  <si>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</si>
  <si>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</si>
  <si>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</si>
  <si>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</si>
  <si>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</si>
  <si>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</si>
  <si>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</si>
  <si>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</si>
  <si>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</si>
  <si>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</si>
  <si>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</si>
  <si>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</si>
  <si>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</si>
  <si>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</si>
  <si>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</si>
  <si>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</si>
  <si>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</si>
  <si>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</si>
  <si>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</si>
  <si>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</si>
  <si>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</si>
  <si>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</si>
  <si>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</si>
  <si>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</si>
  <si>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</si>
  <si>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</si>
  <si>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</si>
  <si>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</si>
  <si>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</si>
  <si>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</si>
  <si>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</si>
  <si>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</si>
  <si>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</si>
  <si>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</si>
  <si>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</si>
  <si>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</si>
  <si>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</si>
  <si>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</si>
  <si>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</si>
  <si>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</si>
  <si>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</si>
  <si>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</si>
  <si>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</si>
  <si>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</si>
  <si>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</si>
  <si>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</si>
  <si>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</si>
  <si>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</si>
  <si>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</si>
  <si>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</si>
  <si>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</si>
  <si>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</si>
  <si>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</si>
  <si>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</si>
  <si>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</si>
  <si>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</si>
  <si>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</si>
  <si>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</si>
  <si>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</si>
  <si>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</si>
  <si>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</si>
  <si>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</si>
  <si>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</si>
  <si>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</si>
  <si>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</si>
  <si>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</si>
  <si>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</si>
  <si>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</si>
  <si>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</si>
  <si>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</si>
  <si>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</si>
  <si>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</si>
  <si>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</si>
  <si>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</si>
  <si>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</si>
  <si>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</si>
  <si>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</si>
  <si>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</si>
  <si>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</si>
  <si>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</si>
  <si>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</si>
  <si>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</si>
  <si>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</si>
  <si>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</si>
  <si>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</si>
  <si>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</si>
  <si>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</si>
  <si>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</si>
  <si>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</si>
  <si>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</si>
  <si>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</si>
  <si>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</si>
  <si>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</si>
  <si>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</si>
  <si>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</si>
  <si>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</si>
  <si>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</si>
  <si>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</si>
  <si>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</si>
  <si>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</si>
  <si>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</si>
  <si>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</si>
  <si>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</si>
  <si>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</si>
  <si>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</si>
  <si>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</si>
  <si>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</si>
  <si>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</si>
  <si>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</si>
  <si>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</si>
  <si>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</si>
  <si>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</si>
  <si>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</si>
  <si>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</si>
  <si>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</si>
  <si>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</si>
  <si>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</si>
  <si>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</si>
  <si>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</si>
  <si>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</si>
  <si>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</si>
  <si>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</si>
  <si>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</si>
  <si>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</si>
  <si>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</si>
  <si>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</si>
  <si>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</si>
  <si>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</si>
  <si>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</si>
  <si>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</si>
  <si>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</si>
  <si>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</si>
  <si>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</si>
  <si>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</si>
  <si>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</si>
  <si>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</si>
  <si>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</si>
  <si>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</si>
  <si>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</si>
  <si>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</si>
  <si>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</si>
  <si>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</si>
  <si>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</si>
  <si>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</si>
  <si>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</si>
  <si>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</si>
  <si>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</si>
  <si>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</si>
  <si>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</si>
  <si>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</si>
  <si>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</si>
  <si>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</si>
  <si>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</si>
  <si>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</si>
  <si>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</si>
  <si>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</si>
  <si>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</si>
  <si>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</si>
  <si>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</si>
  <si>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</si>
  <si>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</si>
  <si>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</si>
  <si>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</si>
  <si>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</si>
  <si>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</si>
  <si>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</si>
  <si>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</si>
  <si>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</si>
  <si>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</si>
  <si>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</si>
  <si>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</si>
  <si>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</si>
  <si>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</si>
  <si>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</si>
  <si>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</si>
  <si>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</si>
  <si>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</si>
  <si>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</si>
  <si>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</si>
  <si>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</si>
  <si>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</si>
  <si>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</si>
  <si>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</si>
  <si>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</si>
  <si>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</si>
  <si>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</si>
  <si>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</si>
  <si>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</si>
  <si>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</si>
  <si>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</si>
  <si>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</si>
  <si>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</si>
  <si>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</si>
  <si>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</si>
  <si>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</si>
  <si>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</si>
  <si>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</si>
  <si>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</si>
  <si>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</si>
  <si>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</si>
  <si>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</si>
  <si>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</si>
  <si>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</si>
  <si>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</si>
  <si>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</si>
  <si>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</si>
  <si>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</si>
  <si>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</si>
  <si>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</si>
  <si>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</si>
  <si>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</si>
  <si>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</si>
  <si>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</si>
  <si>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</si>
  <si>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</si>
  <si>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</si>
  <si>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</si>
  <si>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</si>
  <si>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</si>
  <si>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</si>
  <si>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</si>
  <si>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</si>
  <si>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</si>
  <si>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</si>
  <si>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</si>
  <si>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</si>
  <si>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</si>
  <si>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</si>
  <si>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</si>
  <si>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</si>
  <si>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</si>
  <si>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</si>
  <si>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</si>
  <si>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</si>
  <si>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</si>
  <si>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</si>
  <si>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</si>
  <si>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</si>
  <si>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</si>
  <si>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</si>
  <si>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</si>
  <si>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</si>
  <si>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</si>
  <si>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</si>
  <si>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</si>
  <si>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</si>
  <si>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</si>
  <si>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</si>
  <si>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</si>
  <si>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</si>
  <si>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</si>
  <si>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</si>
  <si>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</si>
  <si>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</si>
  <si>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</si>
  <si>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</si>
  <si>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</si>
  <si>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</si>
  <si>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</si>
  <si>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</si>
  <si>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</si>
  <si>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</si>
  <si>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</si>
  <si>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</si>
  <si>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</si>
  <si>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</si>
  <si>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</si>
  <si>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</si>
  <si>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</si>
  <si>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</si>
  <si>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</si>
  <si>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</si>
  <si>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</si>
  <si>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</si>
  <si>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</si>
  <si>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</si>
  <si>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</si>
  <si>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</si>
  <si>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</si>
  <si>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</si>
  <si>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</si>
  <si>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</si>
  <si>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</si>
  <si>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</si>
  <si>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</si>
  <si>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</si>
  <si>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</si>
  <si>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</si>
  <si>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</si>
  <si>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</si>
  <si>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</si>
  <si>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</si>
  <si>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</si>
  <si>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</si>
  <si>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</si>
  <si>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</si>
  <si>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</si>
  <si>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</si>
  <si>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</si>
  <si>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</si>
  <si>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</si>
  <si>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</si>
  <si>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</si>
  <si>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</si>
  <si>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</si>
  <si>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</si>
  <si>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</si>
  <si>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</si>
  <si>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</si>
  <si>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</si>
  <si>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</si>
  <si>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</si>
  <si>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</si>
  <si>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</si>
  <si>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</si>
  <si>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</si>
  <si>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</si>
  <si>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</si>
  <si>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</si>
  <si>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</si>
  <si>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</si>
  <si>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</si>
  <si>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</si>
  <si>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</si>
  <si>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</si>
  <si>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</si>
  <si>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</si>
  <si>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</si>
  <si>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</si>
  <si>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</si>
  <si>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</si>
  <si>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</si>
  <si>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</si>
  <si>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</si>
  <si>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</si>
  <si>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</si>
  <si>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</si>
  <si>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</si>
  <si>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</si>
  <si>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</si>
  <si>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</si>
  <si>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</si>
  <si>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</si>
  <si>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</si>
  <si>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</si>
  <si>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</si>
  <si>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</si>
  <si>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</si>
  <si>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</si>
  <si>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</si>
  <si>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</si>
  <si>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</si>
  <si>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</si>
  <si>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</si>
  <si>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</si>
  <si>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</si>
  <si>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</si>
  <si>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</si>
  <si>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</si>
  <si>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</si>
  <si>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</si>
  <si>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</si>
  <si>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</si>
  <si>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</si>
  <si>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</si>
  <si>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</si>
  <si>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</si>
  <si>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</si>
  <si>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</si>
  <si>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</si>
  <si>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</si>
  <si>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</si>
  <si>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</si>
  <si>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</si>
  <si>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</si>
  <si>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</si>
  <si>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</si>
  <si>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</si>
  <si>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</si>
  <si>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</si>
  <si>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</si>
  <si>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</si>
  <si>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</si>
  <si>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</si>
  <si>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</si>
  <si>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</si>
  <si>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</si>
  <si>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</si>
  <si>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</si>
  <si>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</si>
  <si>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</si>
  <si>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</si>
  <si>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</si>
  <si>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</si>
  <si>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</si>
  <si>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</si>
  <si>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</si>
  <si>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</si>
  <si>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</si>
  <si>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</si>
  <si>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</si>
  <si>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</si>
  <si>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</si>
  <si>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</si>
  <si>
    <t>6 изменения и дополнения №120240021112-ПЗ-2022-6 от 16.02. 2022г., утвержден решением директора департамента ДПиОЗ Жылкайдаровым М.О.</t>
  </si>
  <si>
    <t>791-1 Т</t>
  </si>
  <si>
    <t>1054-1 Т</t>
  </si>
  <si>
    <t>1053-1 Т</t>
  </si>
  <si>
    <t>1262-1 Т</t>
  </si>
  <si>
    <t>1263-1 Т</t>
  </si>
  <si>
    <t>1266-1 Т</t>
  </si>
  <si>
    <t>1231-1 Т</t>
  </si>
  <si>
    <t>1233-1 Т</t>
  </si>
  <si>
    <t>1232-1 Т</t>
  </si>
  <si>
    <t>1235-1 Т</t>
  </si>
  <si>
    <t>1234-1 Т</t>
  </si>
  <si>
    <t>1236-1 Т</t>
  </si>
  <si>
    <t>1237-1 Т</t>
  </si>
  <si>
    <t>46-2 Р</t>
  </si>
  <si>
    <t>«Эмбамунайгаз» АҚ кен орындарындағы бағалау ұңғымаларының құрылысын салу бойынша жұмыстар</t>
  </si>
  <si>
    <t>Работы по строительству оценочных скважин на месторождениях АО "Эмбамунайгаз"</t>
  </si>
  <si>
    <t>8-2 Р</t>
  </si>
  <si>
    <t>«Эмбамунайгаз» АҚ кен орындарындағы бағалау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</si>
  <si>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оценочных скважин  на месторождениях АО "Эмбамунайгаз"</t>
  </si>
  <si>
    <t>4-2 Р</t>
  </si>
  <si>
    <t>«Эмбамунайгаз» АҚ кен орындарындағы бағалау ұңғымаларына сынақ жүргізу бойынша жұмыстар</t>
  </si>
  <si>
    <t>Работы по испытанию оценочных скважин на месторождениях АО "Эмбамунайгаз"</t>
  </si>
  <si>
    <t>6-4 Р</t>
  </si>
  <si>
    <t>28,29</t>
  </si>
  <si>
    <t>Исключается в связи с отсутствием необходимости</t>
  </si>
  <si>
    <t>2-2 У</t>
  </si>
  <si>
    <t>«Эмбамунайгаз» АҚ кен орындарында бағалау ұңғымаларын салу кезіндегі супервайзерлік қызметтер</t>
  </si>
  <si>
    <t>Услуги по супервайзерству при строительстве оценочных скважин на месторождениях  АО "Эмбамунайгаз"</t>
  </si>
  <si>
    <t>122-1 У</t>
  </si>
  <si>
    <t>331229.900.000016</t>
  </si>
  <si>
    <t>Услуги по техническому обслуживанию добывающего оборудования</t>
  </si>
  <si>
    <t>«Ұңғымалы электрохимиялық жылытқыш» жабдықтарына сервистік қызмет көрсету</t>
  </si>
  <si>
    <t>Сервисное обслуживание оборудования "Скважинный электрохимический нагреватель"</t>
  </si>
  <si>
    <t>15-1-17</t>
  </si>
  <si>
    <t>Атырауская область. Исатайский район</t>
  </si>
  <si>
    <t>Атырау облысы, Исатай ауданында Мерекелік, мәдени-көпшілік іс-шараларды өткізу қызметі</t>
  </si>
  <si>
    <t>Услуги по проведению праздничных, культмассовых мероприятий в Исатайском районе Атырауской области</t>
  </si>
  <si>
    <t>Атырауская область. Жылыойский район</t>
  </si>
  <si>
    <t>Атырау облысы, Жылыой ауданында Мерекелік, мәдени-көпшілік іс-шараларды өткізу қызметі</t>
  </si>
  <si>
    <t>Услуги по проведению праздничных, культмассовых мероприятий в Жылыойском районе Атырауской области</t>
  </si>
  <si>
    <t>Атырау облысы, Мақат ауданында Мерекелік, мәдени-көпшілік іс-шараларды өткізу қызметі</t>
  </si>
  <si>
    <t>Услуги по проведению праздничных, культмассовых мероприятий в Макатском районе Атырауской области</t>
  </si>
  <si>
    <t>Атырауская область. Кызылкогинский район</t>
  </si>
  <si>
    <t>Атырау облысы, Қызылқоға ауданында Мерекелік, мәдени-көпшілік іс-шараларды өткізу қызметі</t>
  </si>
  <si>
    <t>Услуги по проведению праздничных, культмассовых мероприятий в Кызылкогинском районе Атырауской области</t>
  </si>
  <si>
    <t>132 У</t>
  </si>
  <si>
    <t>133 У</t>
  </si>
  <si>
    <t>134 У</t>
  </si>
  <si>
    <t>135 У</t>
  </si>
  <si>
    <t>136 У</t>
  </si>
  <si>
    <t>ЗКС+ПКО 2.0</t>
  </si>
  <si>
    <t>440-2 Т</t>
  </si>
  <si>
    <t>441-2 Т</t>
  </si>
  <si>
    <t>1171-1 Т</t>
  </si>
  <si>
    <t>11;</t>
  </si>
  <si>
    <t>1132-1 Т</t>
  </si>
  <si>
    <t>1133-1 Т</t>
  </si>
  <si>
    <t>1131-1 Т</t>
  </si>
  <si>
    <t>1134-1 Т</t>
  </si>
  <si>
    <t>1135-1 Т</t>
  </si>
  <si>
    <t>1137-1 Т</t>
  </si>
  <si>
    <t>1136-1 Т</t>
  </si>
  <si>
    <t>1142-1 Т</t>
  </si>
  <si>
    <t>1143-1 Т</t>
  </si>
  <si>
    <t>1144-1 Т</t>
  </si>
  <si>
    <t>1138-1 Т</t>
  </si>
  <si>
    <t>1145-1 Т</t>
  </si>
  <si>
    <t>1140-1 Т</t>
  </si>
  <si>
    <t>1141-1 Т</t>
  </si>
  <si>
    <t>1139-1 Т</t>
  </si>
  <si>
    <t>1148-1 Т</t>
  </si>
  <si>
    <t>1146-1 Т</t>
  </si>
  <si>
    <t>1147-1 Т</t>
  </si>
  <si>
    <t>1460-1 Т</t>
  </si>
  <si>
    <t>1461-1 Т</t>
  </si>
  <si>
    <t>768-1 Т</t>
  </si>
  <si>
    <t>769-1 Т</t>
  </si>
  <si>
    <t>770-1 Т</t>
  </si>
  <si>
    <t>941-1 Т</t>
  </si>
  <si>
    <t>940-1 Т</t>
  </si>
  <si>
    <t>942-1 Т</t>
  </si>
  <si>
    <t>1446-1 Т</t>
  </si>
  <si>
    <t>7;8;11;21;22;</t>
  </si>
  <si>
    <t>1127-1 Т</t>
  </si>
  <si>
    <t>1272-1 Т</t>
  </si>
  <si>
    <t>1163-1 Т</t>
  </si>
  <si>
    <t>900-1 Т</t>
  </si>
  <si>
    <t>958-1 Т</t>
  </si>
  <si>
    <t>960-1 Т</t>
  </si>
  <si>
    <t>959-1 Т</t>
  </si>
  <si>
    <t>962-1 Т</t>
  </si>
  <si>
    <t>961-1 Т</t>
  </si>
  <si>
    <t>964-1 Т</t>
  </si>
  <si>
    <t>963-1 Т</t>
  </si>
  <si>
    <t>965-1 Т</t>
  </si>
  <si>
    <t>966-1 Т</t>
  </si>
  <si>
    <t>1175-1 Т</t>
  </si>
  <si>
    <t>829-1 Т</t>
  </si>
  <si>
    <t>821-1 Т</t>
  </si>
  <si>
    <t>822-1 Т</t>
  </si>
  <si>
    <t>823-1 Т</t>
  </si>
  <si>
    <t>855-1 Т</t>
  </si>
  <si>
    <t>1422-1 Т</t>
  </si>
  <si>
    <t>1458-1 Т</t>
  </si>
  <si>
    <t>1464-1 Т</t>
  </si>
  <si>
    <t>ЭМ</t>
  </si>
  <si>
    <t>1465-1 Т</t>
  </si>
  <si>
    <t>1466-1 Т</t>
  </si>
  <si>
    <t>1244-1 Т</t>
  </si>
  <si>
    <t>1245-1 Т</t>
  </si>
  <si>
    <t>1243-1 Т</t>
  </si>
  <si>
    <t>1247-1 Т</t>
  </si>
  <si>
    <t>1246-1 Т</t>
  </si>
  <si>
    <t>1248-1 Т</t>
  </si>
  <si>
    <t>1257-1 Т</t>
  </si>
  <si>
    <t>1265-1 Т</t>
  </si>
  <si>
    <t>1268-1 Т</t>
  </si>
  <si>
    <t>877-1 Т</t>
  </si>
  <si>
    <t>1051-1 Т</t>
  </si>
  <si>
    <t>944-1 Т</t>
  </si>
  <si>
    <t>943-1 Т</t>
  </si>
  <si>
    <t>830-1 Т</t>
  </si>
  <si>
    <t>969-1 Т</t>
  </si>
  <si>
    <t>967-1 Т</t>
  </si>
  <si>
    <t>968-1 Т</t>
  </si>
  <si>
    <t>970-1 Т</t>
  </si>
  <si>
    <t>974-1 Т</t>
  </si>
  <si>
    <t>972-1 Т</t>
  </si>
  <si>
    <t>971-1 Т</t>
  </si>
  <si>
    <t>973-1 Т</t>
  </si>
  <si>
    <t>978-1 Т</t>
  </si>
  <si>
    <t>977-1 Т</t>
  </si>
  <si>
    <t>975-1 Т</t>
  </si>
  <si>
    <t>976-1 Т</t>
  </si>
  <si>
    <t>979-1 Т</t>
  </si>
  <si>
    <t>981-1 Т</t>
  </si>
  <si>
    <t>980-1 Т</t>
  </si>
  <si>
    <t>982-1 Т</t>
  </si>
  <si>
    <t>1278-1 Т</t>
  </si>
  <si>
    <t>153-2 Т</t>
  </si>
  <si>
    <t>946-1 Т</t>
  </si>
  <si>
    <t>807-1 Т</t>
  </si>
  <si>
    <t>913-1 Т</t>
  </si>
  <si>
    <t>914-1 Т</t>
  </si>
  <si>
    <t>945-1 Т</t>
  </si>
  <si>
    <t>1081-1 Т</t>
  </si>
  <si>
    <t>99-2 Т</t>
  </si>
  <si>
    <t>808-1 Т</t>
  </si>
  <si>
    <t>27-2 Т</t>
  </si>
  <si>
    <t>917-1 Т</t>
  </si>
  <si>
    <t>947-1 Т</t>
  </si>
  <si>
    <t>669-1 Т</t>
  </si>
  <si>
    <t>доп. объем</t>
  </si>
  <si>
    <t>983-1 Т</t>
  </si>
  <si>
    <t>984-1 Т</t>
  </si>
  <si>
    <t>985-1 Т</t>
  </si>
  <si>
    <t>1406-1 Т</t>
  </si>
  <si>
    <t>889-1 Т</t>
  </si>
  <si>
    <t>890-1 Т</t>
  </si>
  <si>
    <t>189-2 Т</t>
  </si>
  <si>
    <t>907-1 Т</t>
  </si>
  <si>
    <t>908-1 Т</t>
  </si>
  <si>
    <t>1162-1 Т</t>
  </si>
  <si>
    <t>174-2 Т</t>
  </si>
  <si>
    <t>884-1 Т</t>
  </si>
  <si>
    <t>883-1 Т</t>
  </si>
  <si>
    <t>1003-1 Т</t>
  </si>
  <si>
    <t>1014-1 Т</t>
  </si>
  <si>
    <t>1017-1 Т</t>
  </si>
  <si>
    <t>702-1 Т</t>
  </si>
  <si>
    <t>1222-1 Т</t>
  </si>
  <si>
    <t>1220-1 Т</t>
  </si>
  <si>
    <t>1022-1 Т</t>
  </si>
  <si>
    <t>987-1 Т</t>
  </si>
  <si>
    <t>752-1 Т</t>
  </si>
  <si>
    <t>1423-1 Т</t>
  </si>
  <si>
    <t>1270-1 Т</t>
  </si>
  <si>
    <t>1271-1 Т</t>
  </si>
  <si>
    <t>999-1 Т</t>
  </si>
  <si>
    <t>422-1 Т</t>
  </si>
  <si>
    <t>1-2 Т</t>
  </si>
  <si>
    <t>878-1 Т</t>
  </si>
  <si>
    <t>915-1 Т</t>
  </si>
  <si>
    <t>949-1 Т</t>
  </si>
  <si>
    <t>950-1 Т</t>
  </si>
  <si>
    <t>953-1 Т</t>
  </si>
  <si>
    <t>952-1 Т</t>
  </si>
  <si>
    <t>954-1 Т</t>
  </si>
  <si>
    <t>951-1 Т</t>
  </si>
  <si>
    <t>955-1 Т</t>
  </si>
  <si>
    <t>956-1 Т</t>
  </si>
  <si>
    <t>957-1 Т</t>
  </si>
  <si>
    <t>1169-1 Т</t>
  </si>
  <si>
    <t>1428-1 Т</t>
  </si>
  <si>
    <t>1010-1 Т</t>
  </si>
  <si>
    <t>150-2 Т</t>
  </si>
  <si>
    <t>848-1 Т</t>
  </si>
  <si>
    <t>834-1 Т</t>
  </si>
  <si>
    <t>897-1 Т</t>
  </si>
  <si>
    <t>898-1 Т</t>
  </si>
  <si>
    <t>1447-1 Т</t>
  </si>
  <si>
    <t>763-1 Т</t>
  </si>
  <si>
    <t>778-1 Т</t>
  </si>
  <si>
    <t>779-1 Т</t>
  </si>
  <si>
    <t>782-1 Т</t>
  </si>
  <si>
    <t>780-1 Т</t>
  </si>
  <si>
    <t>781-1 Т</t>
  </si>
  <si>
    <t>1106-1 Т</t>
  </si>
  <si>
    <t>904-1 Т</t>
  </si>
  <si>
    <t>922-1 Т</t>
  </si>
  <si>
    <t>923-1 Т</t>
  </si>
  <si>
    <t>924-1 Т</t>
  </si>
  <si>
    <t>925-1 Т</t>
  </si>
  <si>
    <t>926-1 Т</t>
  </si>
  <si>
    <t>927-1 Т</t>
  </si>
  <si>
    <t>928-1 Т</t>
  </si>
  <si>
    <t>929-1 Т</t>
  </si>
  <si>
    <t>930-1 Т</t>
  </si>
  <si>
    <t>931-1 Т</t>
  </si>
  <si>
    <t>932-1 Т</t>
  </si>
  <si>
    <t>933-1 Т</t>
  </si>
  <si>
    <t>934-1 Т</t>
  </si>
  <si>
    <t>935-1 Т</t>
  </si>
  <si>
    <t>936-1 Т</t>
  </si>
  <si>
    <t>906-1 Т</t>
  </si>
  <si>
    <t>905-1 Т</t>
  </si>
  <si>
    <t>938-1 Т</t>
  </si>
  <si>
    <t>937-1 Т</t>
  </si>
  <si>
    <t>939-1 Т</t>
  </si>
  <si>
    <t>873-1 Т</t>
  </si>
  <si>
    <t>872-1 Т</t>
  </si>
  <si>
    <t>824-1 Т</t>
  </si>
  <si>
    <t>825-1 Т</t>
  </si>
  <si>
    <t>1448-1 Т</t>
  </si>
  <si>
    <t>916-1 Т</t>
  </si>
  <si>
    <t>1098-1 Т</t>
  </si>
  <si>
    <t>1099-1 Т</t>
  </si>
  <si>
    <t>316-3 Т</t>
  </si>
  <si>
    <t>2-2 Т</t>
  </si>
  <si>
    <t>755-1 Т</t>
  </si>
  <si>
    <t>754-1 Т</t>
  </si>
  <si>
    <t>1462-1 Т</t>
  </si>
  <si>
    <t>1463-1 Т</t>
  </si>
  <si>
    <t>1189-1 Т</t>
  </si>
  <si>
    <t>1190-1 Т</t>
  </si>
  <si>
    <t>1192-1 Т</t>
  </si>
  <si>
    <t>1194-1 Т</t>
  </si>
  <si>
    <t>1198-1 Т</t>
  </si>
  <si>
    <t>1196-1 Т</t>
  </si>
  <si>
    <t>1200-1 Т</t>
  </si>
  <si>
    <t>1197-1 Т</t>
  </si>
  <si>
    <t>1201-1 Т</t>
  </si>
  <si>
    <t>1006-1 Т</t>
  </si>
  <si>
    <t>461-1 Т</t>
  </si>
  <si>
    <t>5;</t>
  </si>
  <si>
    <t>1213-1 Т</t>
  </si>
  <si>
    <t>1120-1 Т</t>
  </si>
  <si>
    <t>1238-1 Т</t>
  </si>
  <si>
    <t>1124-1 Т</t>
  </si>
  <si>
    <t>1123-1 Т</t>
  </si>
  <si>
    <t>1121-1 Т</t>
  </si>
  <si>
    <t>1122-1 Т</t>
  </si>
  <si>
    <t>1149-1 Т</t>
  </si>
  <si>
    <t>1153-1 Т</t>
  </si>
  <si>
    <t>1154-1 Т</t>
  </si>
  <si>
    <t>1150-1 Т</t>
  </si>
  <si>
    <t>1152-1 Т</t>
  </si>
  <si>
    <t>1284-1 Т</t>
  </si>
  <si>
    <t>1167-1 Т</t>
  </si>
  <si>
    <t>444-2 Т</t>
  </si>
  <si>
    <t>445-2 Т</t>
  </si>
  <si>
    <t>446-2 Т</t>
  </si>
  <si>
    <t>1166-1 Т</t>
  </si>
  <si>
    <t>1170-1 Т</t>
  </si>
  <si>
    <t>458-1 Т</t>
  </si>
  <si>
    <t>51-2 Р</t>
  </si>
  <si>
    <t>11.28.29</t>
  </si>
  <si>
    <t>54-2 Р</t>
  </si>
  <si>
    <t>53-3 Р</t>
  </si>
  <si>
    <t>Шыгыс Молдабек, Забурун кен орындарын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</si>
  <si>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 Забурунье</t>
  </si>
  <si>
    <t>ст. 11.21.22.23.28.29.34.35</t>
  </si>
  <si>
    <t>5-1 Р</t>
  </si>
  <si>
    <t xml:space="preserve">ст. 11.21.22.23. </t>
  </si>
  <si>
    <t>57-1 Р</t>
  </si>
  <si>
    <t>ст. 11.</t>
  </si>
  <si>
    <t>20-2 Р</t>
  </si>
  <si>
    <t>58-2 Р</t>
  </si>
  <si>
    <t>Геофизикалық зерттеулер, барлау ұңғымаларында ашық ұңғыма оқпанында қабаттар сынауын (MDT) өткізу</t>
  </si>
  <si>
    <t xml:space="preserve">"Геофизические исследования, опробование пластов (MDT) в открытом стволе в разведочных скважинах </t>
  </si>
  <si>
    <t>11.28.29.34.35</t>
  </si>
  <si>
    <t>104-2 Р</t>
  </si>
  <si>
    <t>столбец 28,29.Изменение суммы планируемой для закупа согласно стоимости ПИР</t>
  </si>
  <si>
    <t>99-1 Р</t>
  </si>
  <si>
    <t xml:space="preserve">п 22,п 23,п 11.Изменение условия оплаты и месяца осуществления закупа  </t>
  </si>
  <si>
    <t>111-2 Р</t>
  </si>
  <si>
    <t>Проведение комплексной вневедомственной экспертизы по РП:Корректировка ПИР«Обустройство скважин месторождений НГДУ "Доссормунайгаз»</t>
  </si>
  <si>
    <t>127-1 Р</t>
  </si>
  <si>
    <t>121-1 Р</t>
  </si>
  <si>
    <t>128-1 Р</t>
  </si>
  <si>
    <t>123-1 Р</t>
  </si>
  <si>
    <t xml:space="preserve">столбец 11 и 28,29 изменение месяца осуществления закупа в связи с некомплектностью ПСД для загрузки и изменение стоимости в связи с корректировкой стоимости ПИР </t>
  </si>
  <si>
    <t>124-1 Р</t>
  </si>
  <si>
    <t>86-3 Р</t>
  </si>
  <si>
    <t>столбец 11 изменение месяца осуществления закупа в связи с изменением исходных данных</t>
  </si>
  <si>
    <t>100-3 Р</t>
  </si>
  <si>
    <t>столбец 11 изменение месяца осуществления закупа в связи с некомплектностью ПСД</t>
  </si>
  <si>
    <t>129-1 Р</t>
  </si>
  <si>
    <t>69-1 Р</t>
  </si>
  <si>
    <t>132-1 У</t>
  </si>
  <si>
    <t>15-2-1</t>
  </si>
  <si>
    <t>в связи с необходимостью доработки технической спецификации, а также корректировкой основания осуществления закупки.</t>
  </si>
  <si>
    <t>122-2 У</t>
  </si>
  <si>
    <t>5.11.28.29</t>
  </si>
  <si>
    <t xml:space="preserve">изменение способа закупок и суммы </t>
  </si>
  <si>
    <t>14-1 У</t>
  </si>
  <si>
    <t>в связи с необходимостью доработки технической спецификации и уменьшению общей стоимости</t>
  </si>
  <si>
    <t>20-1 У</t>
  </si>
  <si>
    <t>103-1 У</t>
  </si>
  <si>
    <t>104-1 У</t>
  </si>
  <si>
    <t>105-1 У</t>
  </si>
  <si>
    <t>106-1 У</t>
  </si>
  <si>
    <t>107-1 У</t>
  </si>
  <si>
    <t>108-1 У</t>
  </si>
  <si>
    <t>"Ембімұнайгаз" АҚ, ӨТҚжәнеЖК өндіріс қалдықтарын жою</t>
  </si>
  <si>
    <t>84-1 У</t>
  </si>
  <si>
    <t>строки 11,28</t>
  </si>
  <si>
    <t>31-3 У</t>
  </si>
  <si>
    <t>Протокол ВХК был запущен 21 февраля 2022 года. По протоколу были  замечания со стороны ДПиОЗ (Местное содержание, срок оказания услуг в коммерческом предложениии.т.д) и дополнительно запрошено документы касательно Провайдера бизнес-решений.  На данный момент устраняются все замечания  и переносится закуп на март 2022 года.</t>
  </si>
  <si>
    <t>126-1 У</t>
  </si>
  <si>
    <t>В ожидании утверждения АО НК КМГ перечня закупок ежедневной еженедельной потребности</t>
  </si>
  <si>
    <t>125-Р</t>
  </si>
  <si>
    <t>Атырауская область,г.Атырау</t>
  </si>
  <si>
    <t>Исключить из Плана Закупа в связи с исключением из ПЛАНА ПИР 2022г</t>
  </si>
  <si>
    <t>перенос ДПЗ 2022-2024</t>
  </si>
  <si>
    <t>52-3 Р</t>
  </si>
  <si>
    <t>281411.900.000010</t>
  </si>
  <si>
    <t>электронасосная, рабочее давление 14-70 мПа, условный проход ствола 50-80 мм</t>
  </si>
  <si>
    <t>"Арматура фонтанная АФК 1-65-35.
Является частью устьевого оборудованияи предназначена для оборудования устья наземных фонтанных нефтяных и газовых скважин с целью герметизации устья, его обвязки, подвески подъёмной колонны НКТ, установки ЭЦН, контроля и регулирования режима работы скважин, перекрытия и направления добываемой продукции в магистраль, а также для проведения необходимых технологических операций на скважине.
АФК-1Фонтанная арматура АФК-1 комплектуется запорными и регулирующим устройством, предназначенным дляперекрытия проходных отверстий устьевого оборудования и плавного регулирования режима эксплуатации каждого.
Запорные устройства - прямоточные задвижки с однопластинчатым шибером, уплотнение ""металл по металлу"" с ручной системами управления. 
Технические характеристики:
Рабочее давление, МПа - 35;
Номинальный диаметр, мм - 65;
Габаритные размеры, мм - 1640х800х1850; 
Масса, кг - 902;
Запорное устройство- Задвижки ЗМ, ЗМС прямоточная с ручным управлениям.
"</t>
  </si>
  <si>
    <t>236310.000.000087</t>
  </si>
  <si>
    <t>Бетон ячеистый</t>
  </si>
  <si>
    <t>конструкционно-теплоизоляционный, газобетон, класс прочности В2,5, автоклавный</t>
  </si>
  <si>
    <t>"Газобетон (газобетонные блоки) – являются разновидностью ячеистого
бетона.
Конструкционно-теплоизоляционный, класс прочности В2,5, D
500автоклавный.
Размеры: мм длина – 625, ширина -200, высота 250.
Коэффициент теплопроводности - 0,13-0,14
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</si>
  <si>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222929.900.000234</t>
  </si>
  <si>
    <t>Бирка</t>
  </si>
  <si>
    <t>пластмассовая, для кабеля</t>
  </si>
  <si>
    <t>"Бирка кабельная маркировочная У-135 предназначена для маркировки проводов, кабелей, металоконструкий и т.п. Маркировка наносится водостойким фломастером.
Технические характеристики:
Материал - полипропилен;
Цвет - белый;
Форма - круглая;
Размеры Д, мм - 55;
Ширина отверстия, мм - 11;
Высота отверстия, мм - 3,5;
Толщина бирки, мм - 0,8.
"</t>
  </si>
  <si>
    <t>274042.500.000002</t>
  </si>
  <si>
    <t>Блок аварийного питания</t>
  </si>
  <si>
    <t>для обеспечения бесперебойного освещения помещений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</si>
  <si>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400АШкаф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- 400;Номинальное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</si>
  <si>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Щит АВР трехфазный используется для защиты потребителей от токовперегрузки и короткого замыкания, а также для обеспечения бесперебойногопитания потребителей, путем автоматического переключения на резервнуюлинию, при исчезновении напряжения на основном вводе. Шкафавтоматического ввода резерва устанавливается на объектахпромышленности, энергетики; в жилых зданиях и др. Алгоритм работы ящикаАВР на 250АШкаф автоматического включения резерва работает в двух режимах(автоматический / ручной). Переключение между режимами работыосуществляется при помощи переключателя на лицевой панели шкафа.В автоматическом режиме ящик работает по алгоритму "приоритет первоговвода". В обычном режиме электропитание производится только от первоговвода. При выходе параметров напряжения за номинальные значения (см.ниже):- при превышении линейных напряжений &gt;1,3 Uном- при снижении напряжения 0,8 Uном- при асимметрии фаз &gt;30%- при изменении порядка чередования фаз при обрыве одной или двух фазпроисходит автоматическое переключение нагрузки на резервную линию. Привосстановлении напряжения на 1-ом вводе, происходит обратное подключениепотребителей на появившееся питание.В ручном режиме управление устройством осуществляется с помощью кнопок("пуск"/"стоп"), расположенных на лицевой панели. Для переключениянагрузки в ручном режиме на другой ввод, например с ввода №1 на ввод №2необходимо перевести переключатель режимов в положение "ручной режим".Ввод 1 Стоп.Ввод 2 Пуск.Технические характеристики:Номинальный ток, А - 250;Номинальное напряжения, В - 380;Род тока - переменный;Частота, Гц - 50Степень защиты - IP54;Номинальная эксплуатация щита обеспечивается следующими условиями:Высота над уровнем моря, м, не более - 1000;Температура воздуха, С - от -5+40;Относительная влажность воздуха при температуре воздуха +20°С, %, неболее - 85;Окружающая среда – невзрывоопасная, не содержащая агрессивных газов ипаров в  концентрациях, разрушающих  металл-изоляцию;Электрическое сопротивление изоляции, мОм, не менее - 1;Габариты ВхШхГ, мм - 800х600х250;Способ установки - настенный.</t>
  </si>
  <si>
    <t>Промышленный блок питания одноканальный ОВЕН БП60Б-Д4-24 на DIN-рейку.Технические характеристики:Мощность P, Вт - 60;Номинальное выходное напряжение Uвых, В - 24;Входное напряжение 90-264 В АС/110-370 В DC;Максимальный выходной ток Imax, А - 2,5.Основные функции:Преобразование переменного (постоянного) напряжения в постоянноестабилизированное напряжение.Стабильная работа в широком диапазоне входных напряжений без сниженияхарактеристик выходного напряжения.Уверенный запуск нагрузки с большими входными емкостями (панелиоператора, модемы и т.п.).Защита от перенапряжения и импульсных помех на входе.Защита от перегрузки, короткого замыкания и перегрева.Регулировка выходного напряжения с помощью внутреннего подстроечногорезистора в диапазоне ±8 % от номинального выходного напряжения ссохранением мощности.Индикация о наличии напряжения на выходе.Технические характеристики:Входное напряжение переменного тока, В - 90-264;Входное напряжение постоянного тока, В - 110-370;Частота входного переменного напряжения, Гц - 47-63;Коррекция выходного напряжения, В - 22-26;Нестабильность выходного напряжения при изменении напряжения питания - ±0,2 %;Нестабильность выходного напряжения при изменении тока нагрузки - от 0,1Imax до Imax ±0,25 %;Электрическая прочность изоляции вход – выход (действующее значение), кВ- 3;Электрическая прочность изоляции вход – корпус (действующее значение),кВ - 1,5;Коэффициент полезного действия, %, не менее - 85;Степень защиты корпуса (со стороны передней панели) - IP20;Комплектность:Прибор - 1;Фиксатор - 1;Паспорт и гарантийный талон - 1;Руководство по эксплуатации - 1.Используется для дооснащения и доукомплектования ЩЧУ на м/р Уаз.</t>
  </si>
  <si>
    <t>271231.930.000000</t>
  </si>
  <si>
    <t>Блок управления</t>
  </si>
  <si>
    <t>для электродвигателя</t>
  </si>
  <si>
    <t>Универсальный блок защиты электродвигателей (далее по тексту УБЗ)предназначен для постоянного контроля параметров сетевого напряжения,действующих значений фазных/линейных токов трехфазногоэлектрооборудования 380 В, 50 Гц и проверки значения сопротивленияизоляции электродвигателей.УБЗ обеспечивает защиту асинхронныхэлектродвигателей, мощностью от 2,5 кВт до 30 кВт при использованиивстроенных токовых трансформаторов и до 315 кВт при использованиивнешних токовых трансформаторов, в том числе и в сетях с изолированнойнейтралью.Технические характеристики:Номинальное напряжение питания, В - трехфазное 380;Частота сети, Гц - 48-62;Диапазон номинальных токов (при работе от встроенных трансформаторовтока), А - 5-63;Гистерезис по напряжению (фазное/линейное), В - 10/17;Гистерезис по теплу, % от накопленного при отключении - 33;Точность определения порога срабатывания по току, от номинального, % неболее - 2;Точность определения порогов по напряжению, В не хуже - 3;Точность определения перекоса фаз по напряжению, В не хуже - 3;Напряжение, при котором сохраняется работоспособность:- фазное, при питании от одной фазы и подключенном нулевом проводе неменее, В - 180;- линейное, при питании от трех фаз не более, В - 450;Основные выходы - реле нагрузки - две группы перекидных контактов дляуправления пускателем электро-двигателя –5 А, 250 В при cos φ=1; - функциональное реле - одна группа перекидных контактов - 16 А, 250 Впри cos φ=1(назначение реле задается пользователем)Аналоговые входы:- два аналоговых входа для подключения датчиков температуры (типы Pt100,Ni100,Ni120)- аналоговыйвход для подключения датчика с выходом, В -  0-10;- аналоговый вход для подключения датчика с выходом 4 мА(0 мА), мА– 20;- три аналоговых входа для стандартных ТТ с выходом 5 А (тип Т-0.66 илианалогичный);-вход для подключения дифференциального токового трансформатора(трансформатора нулевой последовательности);Разрешение по температуре температурных датчиков, °С - 1;Потребляемая мощность (под нагрузкой), ВА не более - 5,0;Степень защиты: Прибора - IP40; клеммника - IP20;Климатическое исполнение - У3.1;Диапазон рабочих температур, С - от -35 до +55;Масса, кг, не более - 0,5;Габаритные размеры  - девять модулей типа S;Монтаж - на стандартную DIN-рейку 35 мм;Положение в пространстве - произвольное.</t>
  </si>
  <si>
    <t>271240.900.000021</t>
  </si>
  <si>
    <t>для вакуумного выключателя</t>
  </si>
  <si>
    <t>Блок управления используется в схемах на переменном оперативном токе сприменением всех типов защит. Диапазоннапряжений управления (20,4...275)B AC или DC. обеспечивающих заряд конденсатора отключения, А 2...300.Максимальное количество циклов ВО в час 100.Технические характеристики:Обозначение - БУ/TEL;Номинальное напряжение, В - 100/220;Номер модификации - 12;Тип исполнения - 03А;Климатическое исполнение - У1.Для доукомплектации  в релейных шкафах комплектных распределительныхустройств (КРУ)  м/р В.Молдабек.Ячейка № 7:Тип ячейки К-8М.Завод изготовитель: АЭМЗ.Год ввода в эксплуатацию: 2002 г.Ячейка № 13:Тип ячейки К-59.Завод изготовитель: ЗАО КЕМОНТ.Год ввода в эксплуатацию: 2002 г.Поставщик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</si>
  <si>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"Блок управления категории TER_CM_16_1 (220_1) используется для регулировки работы вакуумных выключателей, которые устанавливаются в следующих системах и сетях:
- релейные отсеки распределительных устройств;
- панели камер систем одностороннего обслуживания;
Технические характеристики:
Допустимый диапазон напряжения оперативного питания, В:
- постоянный ток- от 85 до 265;
- переменный ток (действующее значение) - от 85 до 265;
Максимальное (амплитудное) значение напряжения, В - 375;
Время подготовки к отключению не более, с:
- после подачи оперативного питания - 0,1;
Время подготовки к включению не более, с:
- после подачи оперативного питания - 15;
- после предыдущей операции включения - 10;
- после предыдущей операции отключения - 0,3;
Потребляемая мощность - 37 ВА;
Бросок токапри включении не более, А - 18;
Постоянная времени броска тока, с - 0,004;
Время готовности к отключению после пропадания оперативного питания не менее, с - 60;
Выполняемый цикл автоматического повторного включения - О–0,3с– В-О–10с–В-О-10с–В-О;
Максимальное количество циклов В-О в час не более - 100;
Номинальное напряжение переключения, В - 240;
Номинальный ток (~), А - 16;
Мощность переключения (переменный ток), В·А - 4000;
Ток переключения (постоянный ток), А:
- 250 В = 0,35;
- 125 В = 0,45;
- 48 В = 1,3;
- 24 В = 1,2
Время переключения, мс - 5;
Напряжение на разомкнутых контактах не менее, В - 30;
Ток при замыкании контактов не менее, мА - 50;
Ток в установившемся режиме не менее, мА - 5;
Номинальные токи подключаемых указательных реле (постоянный ток), мА - 16; 25;
Массогабаритные характеристики:
Габаритные размеры, мм - 165 × 165 × 45;
Масса нетто не более, кг - 1,1;
Масса брутто, кг - 1,23.
Условия эксплуатации. Климатическое исполнение и категория
размещения -У2.
Комплектность:
Модульуправления - 1шт.;
Крепежная планка - 2 шт.;
Специальная отвертка - 1 шт.;
Паспорт - 1;
Руководство по эксплуатации - 1. 
Для доукомплектованияоборудования на ПС35/6 м/р «С.Балгимбаева» и ПС 35/6 м/р «ЮЗК»."</t>
  </si>
  <si>
    <t>281331.000.000092</t>
  </si>
  <si>
    <t>для электродвигателя станка-качалки</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</si>
  <si>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 IP43 по ГОСТ 14254-80.Комплектность:- шкаф, кмп -1;- вилка к штепсельному разъему, шт -1;- Устройство защиты электродвигателя УЗД-7НК», шт - 1;- Руководство по эксплуатации шт -1;Технические характеристики:Номинальный ток управляемого электродвигателя, А - 40;Номинальное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</si>
  <si>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Блоки управления серии БУШК-2МП предназначены для управленияэлектродвигателями станков-качалок, защиты их от перегрузок, токовкороткого замыкания, отключений при аварийных режимах и повторногосамозапуска в автоматическом режиме после восстановления питания налинии. Блоки предназначены для наружной установки и эксплуатации вследующих условиях:- высота над уровнем моря до 1000м;- температура окружающего воздуха от -40С до +50С;- относительная влажность воздуха до 80% при температуре +20С;- окружающая среда – невзрывоопасная, не содержащая агрессивных газов ипаров в концентрациях, разрушающих материалы блоков управления,ненасыщенная токопроводящей пылью и водяными парами;- степень защиты БУШК-2МП IP43 по ГОСТ 14254-80.Комплектность:- шкаф, кмп -1;- вилка к штепсельному разъему, шт -1;- Устройство защиты электродвигателя УЗД-7НК, шт - 1;- руководство по эксплуатации, экзп -1;Технические характеристики:Номинальный ток управляемого электродвигателя, А - 63;Номинальное напряжение, В - 380;Частота, Гц - 50;Режим работы - ручной, автоматический;Климатическое исполнение - У1;На видном месте блока управления, доступ к которому обеспечивается послемонтажа следует укреплять табличку.1) Табличка должна быть из металла с рельефной (выпуклой илиуглубленной) маркировкой с указанием:- наименование изделия- наименование и товарный знак предприятия-изготовителя;- заводской номер изделия предприятия-изготовителя- вариант исполнения блока- мощность электродвигателя;- месяц и год выпуска;2) Толщина металла должна быть, мм, не менее – 1,5;3) Материал металла таблички должен соответствовать ГОСТу 19904-90,ГОСТу 21631-76;4) Металлическая табличка должна быть закреплена заклепками из металлана самом нефтепромысловом оборудовании;5) Размер шрифта, не менее 5 по ГОСТ 2.304.Способ нанесения маркировки на приводе должен обеспечивать еесохраняемость в течение полного срока службы привода.</t>
  </si>
  <si>
    <t>"Вал заслонки КЭ-00-01.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КЭ-00-01;
Применяемость - запасные части газовый заслонки КЭ-00-00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</si>
  <si>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"Вал Ха6.306.002.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Ха6.306.002;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</si>
  <si>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271240.900.000028</t>
  </si>
  <si>
    <t>Вентилятор</t>
  </si>
  <si>
    <t>для шкафов системы линейной телемеханики</t>
  </si>
  <si>
    <t>Нагреватели с вентилятором применяются в электротехнических шкафах дляпредотвращения образования конденсата, коррозии и колебаний температуры,поддерживая заданную положительную  температуру воздуха. Вентиляторобеспечивает быстрый нагрев и равномерное поддержание температуры вобъеме электрощита. Нагреватели предназначены для длительного режимаработы.Технические характеристики:Нагревательный элемент - позистор (PTC) - саморегулирующийся,ограничивающий температуру;Мощность нагрева, Вт - 400;Максимальный пусковой ток, А - 15;Входной предохранитель Т, А - 10;Рабочее напряжение - AC 230 В, 50/60 Гц;Габариты, мм - 90х65х111;Температура поверхности:Максимальная температура - плюс 65С;Верхней защитной решетки при температуре окружающей среды - плюс 20С;Осевой вентилятор на шарикоподшипниках - производительность присвободном нагнетании 45 м³/ч (AC 230 В), срок службы 40.000 часов притемпературе плюс 40C;Подключение - 2-полюсный зажим макс. 2,5 кв.мм (CSL 028 с разгрузкой отнатяжения);Материал корпуса - пластмасса UL94-0;Цвет - черный;Крепление - зажим для шины 35 мм согл. DIN EN 60715;Монтажное положение - вертикальный воздушный поток воздуха (направлениевверх);Температура эксплуатации/хранения, С - от минус 45 до плюс 70;Влажность при эксплуатации/хранении - макс. 90 % RH (без образованияконденсата);Обозначение: Арт № 02810.0-00-зажим;Серия  CSL 028;Степень/класс защиты - IP20 /II (с двойной изоляцией).</t>
  </si>
  <si>
    <t>253012.300.000008</t>
  </si>
  <si>
    <t>дутьевой</t>
  </si>
  <si>
    <t>Вентилятор радиальный ВЦ 4-75-8 -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4-75-4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 для жаропрочного исполнения Ж2),содержащих твердые примеси не более 0,1 г/м³ и не содержащих липких иволокнистых веществ. Температура окружающей среды от -40°С до +40°С.Климатическое исполнение - умеренное. Для защиты двигателя от прямоговоздействия солнечного излучения и осадков для умеренного климатаприменяются вентиляторы 1-й категории размещения. Вентиляторы ВЦ 4-75-4комплектуются гибкими вставками и виброизоляторами.Направление вращения - левое .Технические характеристики:Диаметр рабочего колеса равен, дециметр – 8 (800мм);Мощность электродвигателя, кВт - 5,5;Частота вращения рабочего колеса, об/мин - 1000;Производительность, тыс.м3/час - 11100-21600;Полное давление, Па - 990-435.</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</si>
  <si>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 имеет спиральный поворотныйкорпус в виде ""улитки"" и рабочее колесо с 12-ью назад загнутымилопатками, комплектуется трехфазным электродвигателем. Исполнение углаповорота корпуса 0°. Направление вращения рабочего колеса - левое.Радиальные вентиляторы используются для перемещения невоспламеняющихсявоздушно-газовых смесей с температурой не выше 80°С для обычногоисполнения (до 200°С для жаропрочного исполнения Ж2), содержащих твердыепримеси не более 0,1 г/м³ и не содержащих липких и волокнистых веществ.Температура 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1-йкатегории размещения. Вентиляторы ВЦ 4-75 комплектуются гибкимивставками и виброизоляторами.Технические характеристики:Диаметр рабочего колеса равен, дециметр – 3,15;Мощность электродвигателя, кВт - 0,37;Частота вращения, об./мин. - 1500;Производительность, м3/час - 1000-2250;Полное давление, Па - 445-170.</t>
  </si>
  <si>
    <t>"Вентилятор радиальный ВЦ 4-75-4 - низкого давления, одностороннего всасывания, является вентилятором общего назначения и применяется в 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4-75-4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200°Сдля жаропрочного исполнения Ж2), содержащих твердые примеси не более 0,1 г/м³ и не содержащих липких и волокнистых веществ. Температура окружающей среды от -40°С до +40°С. Климатическое исполнение - умеренное. Для защиты двигателя от прямого воздействия солнечного излучения и осадков для умеренного климата применяются вентиляторы 1-й категории размещения. Вентиляторы ВЦ 4-75-4 комплектуются гибкими вставками и виброизоляторами.
Технические характеристики:
Диаметр рабочего колеса равен, дециметр – 4(400мм);
Мощность электродвигателя, кВт - 0,75;
Частота вращения, об./мин. - 1500;
Производительность, м3/час - 1750-4200;
Полное давление, Па - 550-270."</t>
  </si>
  <si>
    <t>275115.300.000003</t>
  </si>
  <si>
    <t>бытовой, для вентиляционных каналов</t>
  </si>
  <si>
    <t>Вентилятор радиальный ВЦ 4-75-3,15 - низкого давления, одностороннеговсасывания, является вентилятором общего назначения и применяется вразличных системах вентиляции и кондиционирования, в системах отоплениявоздухом, в производственных установках и технологических линиях легкойи тяжелой промышленности. Вентилятор ВЦ 4-75-3,15 имеет спиральныйповоротный корпус в виде ""улитки"" и рабочее колесо с 12-ью назадзагнутыми лопатками, комплектуется трехфазным электродвигателем.Исполнение угла поворота корпуса 0°. Направление вращения рабочегоколеса - левое. Радиальные вентиляторы используются для перемещенияневоспламеняющихся воздушно-газовых смесей с температурой не выше 80°Сдля обычного исполнения (до 200°Сдля жаропрочного исполнения Ж2), содержащих твердые примеси не более 0,1г/м³ и не содержащих липких и волокнистых веществ. Температураокружающей среды от -40°С до +40°С. Климатическое исполнение -умеренное. Для защиты двигателя от прямого воздействия солнечногоизлучения и осадков для умеренного климата применяются вентиляторы 1-й категории размещения. ВентиляторыВЦ 4-75 комплектуются гибкими вставками и виброизоляторами.Технические характеристики:Диаметр рабочего колеса равен, дециметр - 3,15 (315 мм);Мощность электродвигателя, кВт - 1,5;Частота вращения, об./мин. - 3000;Производительность, м3/час - 1800-4000;Полное давление, Па - 1300-680.</t>
  </si>
  <si>
    <t>275115.300.000009</t>
  </si>
  <si>
    <t>бытовой, настенный</t>
  </si>
  <si>
    <t>Вентилятор осевой с настенной панелью ВО-250-4Е-03 применяется всистемах вентиляции производственных, общественных и жилых зданий.Технические характеристики:Электродвигатель типоразмер - однофазный;ВО-250-4Е-03ВО - вентилятор осевой;Диаметр рабочего колеса, мм - 250;Частота вращения рабочего колеса, об/мин - 1380;Число полюсов - 4;Однофазное питание - Е;Без индекса, трехфазный - 03;Мощность вентилятора, Вт - 55;Расход воздуха, м3/ч - 730;Статическое давление, Па -100,65;Потребляемая мощность, кВт - 0,24;Уровень шума, дБ(А) - 55;Напряжение электропитания, (В,Ф,Гц) В - 220-240, 1 фаза, 50 ГцКлиматическое исполнение - У2 по ГОСТ15150-69;Температура окружающей среды, С - от-30 до+40.</t>
  </si>
  <si>
    <t>282520.300.000001</t>
  </si>
  <si>
    <t>осевой, одноступенчатый, диаметр 300-800 мм</t>
  </si>
  <si>
    <t>Вентилятор осевой с внешнероторным двигателем и защитой решеткой (типА). Вентилятор осевой ВО-4М400А предназначен для перемещения воздуха илидругих не взрывоопасных, не агрессивных газовых смесей в системахохлаждения, вентиляции и кондиционирования производственных,общественных и жилых сооружений. Осевые вентиляторы имеют компактнуюконфигурацию, современный эргономичный дизайн и характеризуются низкимуровнем шума и высокой износостойкостью.  Поток направлен  от колеса нарешетку.Технические характеристики:Класс защиты от поражения электротоком - 1;Класс нагревостойкости изоляции электродвигателя - F;Класс защиты - IP54;Режим работы - S1;Уровень шума - 67dB;Габариты, Ш/В/Г - 450х450х176;Вес - 6кг;Обороты вентилятора - 1380об/мин;Класс защиты, IP - 44;Max t перемещ. воздуха, С° - 60;Напряжение - 220В;Давление - 125-46Па;Сила тока - 0,82А;Диаметр - 420мм;Производительность - 3955м³/ч;Мощность - 180Вт;Для доукомплектования радиатора охлаждения насоса ГНК (горизонтальныйнасосный комплекс) на УПГ Прорва.Поставщик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</si>
  <si>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282520.900.000004</t>
  </si>
  <si>
    <t>канальный</t>
  </si>
  <si>
    <t>Вентилятор круглый канальный, устанавливается в разрыв воздуховода.Крыльчатка и двигатель представляет единый блок. Между загнутыми назадлопатками и корпусом обеспечивается минимальной зазор, что позволяетполучить эффективные показатели для потока воздуха, а также снизитьуровень шума. Встроенные термоконтакты для защиты двигателя.Технические характеристики:Круглый канальный вентилятор, мм - 200;Потребляемая мощность вентилятора, кВт - 0,135;Производительность по воздуху, м3/ч - 950;Частота вращения, об/мин, не менее - 2650;Напряжение, В - 220;Степень защиты корпуса - IP44;Рабочий диапазон температур, С - от-40 до+40;Преимущества вентилятора ВКК-200:- автоматический перезапуск при остывании двигателя;- корпус изготовлен из оцинкованной стали;- устойчивость канального вентилятора к коррозии;- эстетичный внешний вид вентилятора ВКК-200;- удобство монтажа: в любом положении, в ограниченном пространстве;- меньший вес по сравнению с металлическими аналогами;- меньший уровень шума по сравнению с металлическими аналогами;- гарантия на канальный вентилятор, мес - 24.</t>
  </si>
  <si>
    <t>273313.520.000000</t>
  </si>
  <si>
    <t>Вилка-розетка</t>
  </si>
  <si>
    <t>трехполюсная</t>
  </si>
  <si>
    <t>Розетка 125 стационарная 3Р+РЕ+N 32А 380В, силовая промышленная ручногосоединения цилиндрическая, внутреннего объемного монтажа, соединяет цепис нагрузкой 16А, 32А и 63А напряжением 220 и 380 Вольт.Технические характеристики:Количество полюсов - 3Р+РЕ+N;Номинальный ток, А - 32;Номинальное напряжение, В - 380;Степень защиты - IP44;Вилка кабельная - 025-32А-380АС-3Р+РЕ+N;Вилка силовая промышленная ручного соединения цилиндрическая,внутреннего объемного монтажа, соединяет цепи с нагрузкой 16А, 32А и 63Анапряжением 220 и 380 Вольт.Технические характеристики:Количество полюсов - 3Р+РЕ+N;Номинальный ток, А - 32;Номинальное напряжение, В - 380;Степень защиты - IP44;Нормативно - технический документ - ГОСТ 7396.1-89.Поставщик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</si>
  <si>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281321.900.000001</t>
  </si>
  <si>
    <t>Воздуходувка</t>
  </si>
  <si>
    <t>Воздуходувка с функцией пылесоса может работать как на выдув воздуха,так и на сбор мусора. Оснащена удлинённым патрубком. Для очистки от пылимонтажных плат, воздушных фильтров, деталей электрооборудования втруднодоступных местах при ППР и аварийных работах.Мощность-600Вт;Напряжение-220В;Объем воздуха- не менее 4,1м3/мин;Давление воздуха- не менее 5,7кПа;Сетевой шнур-2,5м;Графитовая щетка-303СВ;Насадка-Есть;Двойная защита изоляции- Есть;Эл.регулировка числа оборотов-Есть.Поставщик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</si>
  <si>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Втулка шатуна.Назначение - для комплектаций насосов - НБ-125;Номер по каталогу - НБ125.01.201П.</t>
  </si>
  <si>
    <t>271222.900.000003</t>
  </si>
  <si>
    <t>Выключатель</t>
  </si>
  <si>
    <t>автоматический, однополюсный, напряжение менее 230 В</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</si>
  <si>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- 220;Количество полюсов - 1Р;Номинальный ток, А - 16;Ток отключения,А - 10 000;Крепление - DIN-рейка;Нормативно-технический документ - ГОСТ Р 50345-2010.</t>
  </si>
  <si>
    <t>271222.900.000004</t>
  </si>
  <si>
    <t>автоматический, однополюсный, напряжение 230-400 В</t>
  </si>
  <si>
    <t>Ящики распределительный (ящик с ножами и контактами) применяются вэлектроустановках переменного тока частотой 50/60Гц и напряжением 380В ипредназначены для управления оборудованием приема, распределения ипреобразования электроэнергии. Внешне это сварной металлический корпус,внутри которого использован механизм с контактными ножами и установленыпредохранители, в нижней и верхней стенках имеются отверстия для ввода-вывода кабелей. В боковой стенке ящика предусмотрено отверстие и крышкапод рукоятку привода рубильника.Технические характеристики:Тип - ЯВР 6123;Номинальное напряжение, В - 380;Номинальная частота, Гц - 50;Номинальное напряжение изоляции, В - 660;Номинальный ток, А - 100;Климатическое исполнение и категория размещения по ГОСТ 15150 - У2/УЗСтепень защиты по ГОСТ 14254 - IP54.</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</si>
  <si>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- 6;Ток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</si>
  <si>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- 1Р;Номинальный ток, А - 10;Ток отключения, А - 6000;Крепление - DIN-рейка;Нормативно-технический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</si>
  <si>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нагрузку.Технические характеристики:Тип - БА47-29;Номинальный ток, А - 16;Количество полюсов - 1Р;Номинальное напряжение, В - 380;Ток отключения, А - 10000;Крепление - DIN-рейка;Нормативно-технический документ - ГОСТ Р 50345-2010.</t>
  </si>
  <si>
    <t>271222.900.000008</t>
  </si>
  <si>
    <t>автоматический, двухполюсный, напряжение менее 230 В</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</si>
  <si>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С60N;Номинальный ток, А - 16;Количество полюсов - 2Р;Номинальное напряжение, В - 380;Ток отключения, А - 10000;Крепление - DIN-рейка;Нормативно-технический документ - ГОСТ Р 50345-2010.</t>
  </si>
  <si>
    <t>271222.900.000013</t>
  </si>
  <si>
    <t>автоматический, трехполюсный, напряжение менее 230 В</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</si>
  <si>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АЕ2046;Номинальное напряжение, В - 400;Количество полюсов - 3Р;Номинальный ток, А - 100;Крепление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</si>
  <si>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- 440;Количество полюсов - 3Р;Номинальный ток, А - 63;Крепление - винт;Нормативно-технический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</si>
  <si>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перегрузках.Технические характеристики:Тип - ВА88;Номинальное напряжение, В - 380;Количество полюсов - 3Р;Номинальный ток, А - 400;Ток отключения,А - 3500;Крепление - винт;Нормативно-технический документ - ГОСТ Р 50345-2010.</t>
  </si>
  <si>
    <t>Выключатель автоматический.Назначение - применяют в цепях распределения электрической энергии восновном для защиты от перегрузок и токов короткого замыкания (КЗ);изготавливаются ручным и автоматическим управлением. Последние могутиметь также защиту от понижения напряжения: ниже допустимого напряженияпроисходит автоматическое отключение. К промышленным выключателям частоотносят также рубильники, пакетные переключатели, контакторы, магнитныепускатели и т.п.Технические характеристики:Тип - А-3234;Номинальное напряжение, В - 380;Количество полюсов - 3Р;Номинальный ток, А - 250;Крепление - монтажная панель;Нормативно-технический документ - ГОСТ Р 50345-2010.</t>
  </si>
  <si>
    <t>271222.900.000014</t>
  </si>
  <si>
    <t>автоматический, трехполюсный, напряжение 230-400 В</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</si>
  <si>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ВА88;Номинальное напряжение, В - 380;Количество полюсов - 3Р;Номинальный ток, А - 80;Крепление - винт;Нормативно-технический документ - ГОСТ Р 50345-2010.</t>
  </si>
  <si>
    <t>Выключатель автоматический предназначен для коммутации и защиты цепей отперегрузок и коротких замыканий в административных, промышленных и жилыхзданиях.Технические характеристики:Тип - АП50Б (АП50);Номинальный ток, А - 63;Количество полюсов - 2Р;Номинальное напряжение, В, до - 500.</t>
  </si>
  <si>
    <t xml:space="preserve">Рубильник ВР32-35 применяются для включения, пропускания и отключения переменного тока номинальным напряжением до 660 В номинальнойчастоты 50 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
Технические характеристики:
ВР - выключатель-разъединитель;
Номер сери - 32;
Номинальныйток - 35 (250А);
Число полючов - 3;
Степень защиты - IР00;
Вид ручки - боковая.
</t>
  </si>
  <si>
    <t>271222.900.000015</t>
  </si>
  <si>
    <t>автоматический, трехполюсный, напряжение 400-750 В</t>
  </si>
  <si>
    <t>Выключатель автоматический.Назначение - проведения тока в нормальном режиме и отключения тока прикоротких замыканиях, перегрузке, недопустимых снижениях напряжения, атакже для оперативных включений и отключений участков электрическихцепей и рассчитаны для эксплуатации в электроустановках с номинальнымрабочим напряжением до 400 В и на номинальные токи от 12,5 до 1600 А.Технические характеристики:Тип - ВА88-35;Номинальный ток, А - 160;Количество полюсов - 3Р;Номинальное напряжение, В - 380;Ток отключения,А - нет;Крепление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</si>
  <si>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АЕ2056;Номинальное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</si>
  <si>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- 160;Крепление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</si>
  <si>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- 25;Крепление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</si>
  <si>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АЕ2046;Номинальное напряжение, В - 380;Количество полюсов - 3Р;Номинальный ток, А - 40;Крепление - винт;Нормативно-технический документ - ГОСТ Р 50345-2010.</t>
  </si>
  <si>
    <t>Выключатель автоматический.Назначение - для защиты потребителей в составе аппаратуры распределенияэлектроэнергии в жилых и общественных зданиях. Имееткомбинированный расцепитель.Технические характеристики:Тип - АЕ2046;Номинальное напряжение, В - 380;Количество полюсов - 3Р;Номинальный ток, А - 50;Крепление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</si>
  <si>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 Технологияотключающего блока - тепловой-магнитный. Тип управления - тумблерныйпереключатель.Технические характеристики:Тип - С60N;Номинальное напряжение, В - 400;Количество полюсов - 3Р;Номинальный ток, А - 25;Ток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</si>
  <si>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- 380;Количество полюсов - 3Р;Номинальный ток, А - 40;Ток отключения,А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</si>
  <si>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- 63;Ток отключения,А - 6000;Крепление - DIN-рейка;Нормативно-технический документ - ГОСТ Р 50345-2010.</t>
  </si>
  <si>
    <t>Выключатель автоматический.Назначение - для проведения тока в нормальном режиме и отключение токапри коротких замыканиях, перегрузках и недопустимых сниженияхнапряжения, а также для не частых (до 6 в сутки) оперативных включенияхи отключениях электрических цепей и рассчитаны для эксплуатации вэлектроустановках с номинальным напряжением до 660В переменного токачастоты 50 и 60Гц и до 220В постоянного тока.Технические характеристики:Тип - ВА51;Номинальное напряжение, В - 400;Количество полюсов - 3Р;Номинальный ток, А - 400;Крепление - винт;Нормативно-технический документ - ГОСТ Р 50345-2010.</t>
  </si>
  <si>
    <t>Выключатель автоматический.Назначение - предназначен для проведения тока в нормальном режиме иотключение тока при коротких замыканиях, перегрузках и недопустимыхснижениях напряжения, а также для не частых (до 6 в сутки) оперативныхвключениях и отключениях электрических цепей и рассчитаны дляэксплуатации в электроустановках с номинальным напряжением до 660Впеременного тока частоты 50 и 60Гц и до 220В постоянного тока.Технические характеристики:Тип - ВА51;Номинальное напряжение, В - 400;Количество полюсов - 3Р;Номинальный ток, А - 250;Крепление - винт;Нормативно-технический документ - ГОСТ Р 50345-2010.</t>
  </si>
  <si>
    <t>Выключатель автоматический.Назначение - предназначен для коммутации и защиты цепей от перегрузок икоротких замыканий в административных, промышленных и жилых зданиях.Технические характеристики:Тип - А3730;Номинальный ток, А - 630;Количество полюсов - 3Р;Номинальное напряжение, В - 380;Ток отключения, А - 10000;Крепление - винт;Нормативно-технический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</si>
  <si>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- 32;Ток отключения, А - 6000;Крепление - DIN-рейка;Нормативно-технический документ - ГОСТ Р 50345-2010.</t>
  </si>
  <si>
    <t>Выключатель автоматический.Назначение - для коммутации и защиты цепей от перегрузок и короткихзамыканий в административных, промышленных и жилых зданиях;Технические характеристики:Тип - С60N;Номинальное напряжение, В - 400;Количество полюсов - 3Р;Номинальный ток, А - 50;Ток отключения, А - 6000;Крепление - DIN-рейка;Нормативно-технический документ - ГОСТ Р 50345-2010.</t>
  </si>
  <si>
    <t>Рубильник ВР32-37 применяются для включения, пропускания и отключения переменного тока номинальным напряжением до 660 В номинальной частоты 50и 60 Гц и постоянного тока номинальным напряжением до 440 В в составе распределительных устройств широкого применения – ящиков, распределительных шкафов и панелей.Технические характеристики:ВР - выключатель-разъединитель;Номер серии - 32;Номинальный ток - 37 (400А);Число полюсов - 3;Степень защиты - IР32;Климатическое исполнение и категория размещения  - УХЛ3;Вид ручки - боковая.</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</si>
  <si>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- 160;Крепление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</si>
  <si>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- 250;Крепление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</si>
  <si>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</si>
  <si>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проведения тока в номинальном режиме, отключения токапри коротких замыканиях и перегрузках, а также нечастых оперативныхвключений и отключений (до 3 раз в час) электрических цепей напряжениемдо 660 В переменного тока и 220 В постоянного тока.Технические характеристики:Тип - ВА04-36;Выключатель автоматический - ВА;Условное обозначение серии - 04-36;Номинальное напряжение, В - 400;Количество полюсов - 3Р;Номинальный ток, А - 40;Крепление - винт;Степень защиты - IP20;Климатическое исполнение и категория размещения по ГОСТ 15150 и ГОСТ15543.1 - УХЛ3;Нормативно-технический документ - ГОСТ Р 50345-2010.</t>
  </si>
  <si>
    <t>Выключатель автоматический.Назначение - для защиты распределительных и групповых цепей, имеющихразличную нагрузку:– электроприборы, освещение – выключатели с характеристикой В;– двигатели с небольшими пусковыми токами (компрессор, вентилятор) –выключатели с характеристикой C;– двигатели с большими пусковыми токами (подъемные механизмы, насосы) –выключатели с характеристикой D. Автоматические выключателирекомендуются к применению в вводно-распределительных устройствах дляжилых и общественных зданий.Технические характеристики:Тип - ВА47-29;Выключатель автоматический - ВА;Условное обозначение серии - 47-29;Номинальное напряжение, В - 380;Количество полюсов - 3Р;Номинальный ток, А - 100;Крепление - Din-рейка;Степень защиты - IP20;Характеристика срабатывания электромагнитного расцепителя - С;Климатическое исполнение и категория размещения по ГОСТ 15150 и ГОСТ15543.1 - УХЛ4;Нормативно-технический документ - ГОСТ Р 50345-2010.</t>
  </si>
  <si>
    <t>271223.700.000027</t>
  </si>
  <si>
    <t>кнопочный, напряжение менее 150 В</t>
  </si>
  <si>
    <t>Пост управления предназначен для дистанционного управленияэлектроприводами машин и механизмов в стационарных установках, а такжедля эксплуатации во взрывоопасных зонах всех классов.Технические характеристики:КУ – кнопочный пост управленияСерия поста - 9;Количество кнопочных элементов - 3;Номинальный ток, А - 10;Исполнение по взрывозащите - 1ExdIIBT5;Степень защиты - IP54;Климатическое исполнение и категория размещения по ГОСТ 15150 -  У2;Номинальное напряжение переменного тока (50 или 60Гц), В - 380;Номинальное напряжение постоянного тока, В - 220;Диаметр вводимого кабеля, мм - до 16.</t>
  </si>
  <si>
    <t>273311.100.000002</t>
  </si>
  <si>
    <t>двухклавишный</t>
  </si>
  <si>
    <t>Выключатель 2-х клавишный открытой установки.Технические характеристики:Конструктивное исполнение - наружный;Количество клавиш, шт - 2;Напряжение, В - 220-250;Частота тока, Гц - 50;Номинальный ток, А - 10;Сечение проводников, мм2 - от 0,75 до 2,5;Максимальный диаметр подводимого к выключателю кабеля, мм - 16;Степень защиты - IP20;Климатическое исполнение - УХЛ;Нормативно-технический документ - ГОСТ Р 51324.1-2012.</t>
  </si>
  <si>
    <t>273311.100.000003</t>
  </si>
  <si>
    <t>одноклавишный</t>
  </si>
  <si>
    <t>Выключатель 2-х клавишный скрытой установки.Технические характеристики:Конструктивное исполнение - внутренний;Количество клавиш, шт - 2;Напряжение, В - 250;Частота тока, Гц - 50;Номинальный ток, А - 10;Сечение проводников, мм2 - от 0,75 до 2,5;Степень защиты - IP20;Климатическое исполнение - УХЛ;Нормативно-технический документ - ГОСТ Р 51324.1-2012.</t>
  </si>
  <si>
    <t>Выключатель 1 клавишный накладной установки.Технические характеристики:Конструктивное исполнение - накладная;Количество клавиш, шт - 1;Напряжение, В - 220;Частота тока, Гц - 50;Номинальный ток, А - 6;Тип зажимов провода - винтовой;Комплектация изделия - механизм в сборе;Материал колодки и корпуса - пластик;Степень защиты - IP20;Климатическое исполнение – УХЛ;Нормативно-технический документ - ГОСТ Р 51324.1-2012.</t>
  </si>
  <si>
    <t>271210.300.000008</t>
  </si>
  <si>
    <t>Выключатель нагрузки</t>
  </si>
  <si>
    <t>Рубильник реверсивный представляет собой конструкцию, состоящую из двухстандартных выключателей нагрузки, сблокированных между собойспециальным механизмом, который предотвращает включение второгоисточника питания при включенном первом. Готовое изделие имеетмаркировку на 3 положения I-0-II и предназначено для ввода резервнойлинии. С помощью реверсивных рубильников осуществляется переход инадежное разделение между первичной и альтернативной системами подачипитания, чем обеспечивается непрерывность в работе оборудования.Технические характеристики:Тип - OT400E03CP (ОТ – серия, 400 – ток, 3 - полюса);Исполнение - с ручкой и переходником;Количество полюсов – 3;Номинальный ток Ith (откр), А – 400;AC21...22 A/≤415 В, A – 400;AC23 A/≤415 В, А - 400;Масса, кг - 5,9.</t>
  </si>
  <si>
    <t>ДСП</t>
  </si>
  <si>
    <t>281211.300.000002</t>
  </si>
  <si>
    <t>Гидроаккумулятор</t>
  </si>
  <si>
    <t>горизонтальный</t>
  </si>
  <si>
    <t>Бак расширительный предназначен для поддержания рабочего давления в системе водоснабжения, предотвращения разрушения системы от гидравлического удара, уменьшения количества включений - выключений насоса и компенсации температурного расширения воды в системе ГВС.
Технические характеристики:
Объем расширительного бака, л – 24;
Тип расширительного бака – мембранный;
Материал корпуса – сталь;
Максимальное рабочее давление, бар – 10;
Минимальная рабочая температура, град - 1.0;
Максимальная рабочая температура, град - 100.0;
Расположение бака - горизонтальное (с ножками);
Материал мембраны - EPDM резина;
С заменяемой мембраной – да.</t>
  </si>
  <si>
    <t>257330.930.000032</t>
  </si>
  <si>
    <t>Дрель</t>
  </si>
  <si>
    <t>аккумуляторная</t>
  </si>
  <si>
    <t>Тип дрель-шуруповерт
Питание от аккумулятора, Ni-Cd, 1.3 Ач, 12 В
Количество скоростей1 скорость
Максимальный крутящий момент12 Н*м
Функции
Тип патрона быстрозажимной
Диаметр патрона 10 мм
Максимальная скорость работы 600 об/мин
Блокировка кнопки включения есть
Максимальный диаметр сверления18 мм (дерево), 10 мм
(металл) Реверс есть</t>
  </si>
  <si>
    <t>259111.000.000005</t>
  </si>
  <si>
    <t>из черных металлов</t>
  </si>
  <si>
    <t>"Охлаждающая жидкость (Антифриз) с присадкой.
Назначение - для применения в стационарных газовых двигателях моделей Caterpillar для тяжелых условий эксплуатации, при которых требуется высокий уровень теплообмена, защита от кавитации, длительная защита системы охлаждения. Охлаждающая жидкость защищает внутренние полости ДВС от коррозии и предотвращает кавитацию, гильз цилиндров, при этом недопустимо образование осадка или воздействие на резиновые уплотнения деталей ДВС. Без содержания в составе силикатов и фосфатов, способствующих образованию накипи. 
Технические характеристики: 
Плотность при 20С, кг/л - 1,070; 
Щелочной запас, мл - ≥2,5; 
pH, при 20С - от 8,0 до 8,8; 
Температура образования первых кристаллов, С - минус 40; 
Температура кипения в рабочем двигателе, С - 129, при условии давления в системе 1 бар; 
Содержание присадок: 
Нитрит, ppm, не менее - 500; 
Молибдат, ppm, не менее - 530; 
Содержание этиленгликоля/воды, % - 50/50; 
Объем одной бочки, л - 208. 
Присадка должна соответствовать эксплуатационным требованиям OEM отраслевым и стандартам ASTM D6210, TMC RP-329, Cat EC-1, TMC RP-338. 
В комплекте с охлаждающей жидкостью из расчета 4 литра на одну бочку (208 л.) должна поставляться совместимая с антифризом антикоррозионная присадка типа SCA (Supplemental Coolant Additive), для предотвращения коррозии в системах охлаждения, пенообразования и кавитации, а также для поддержания требуемой концентрации ингибиторов в используемой охлаждающей жидкости. 
Техничекие характеристики присадки: 
Тип присадки - Сat SCA; 
Количество, л - 4. 
Перечень документов при поставке товара: 
- Паспорт, подтверждающий соответствие для использования в газовых двигателях - Caterpillar; 
- Сертификат анализа на поставляемый товар, соответствующий данной техспецификации; 
- Результаты испытаний по спецификации Cat EC-1, с указанием организации, проводившей тестирование. 
Условия поставки: 
Поставщик должен обеспечить поставку антифриза в заводских опломбированных тарах, способную предотвратить их от повреждения или порчи во время перевозки к конечному пункту назначения. 
Поставка Товара в течение 12 месяцев от даты ввода в эксплуатацию Товара, но не более 24 месяцев от даты поставки."</t>
  </si>
  <si>
    <t>"Задвижка маслонаполненная стальная шиберная типа ЗМС Ду65 Ру700 К2 ХЛ с
комплектом ответных фланцев.
Назначение - для перекрытия линии манифольда противовыбросового
оборудования и являются основными запорными устройствами.
Технические характеристики:
Условный проход, мм - 65;
Рабочее давление, кгс/см2 - 700;
Рабочее среда - среда с содержанием Н2S и CO2 до6% по объему каждого;
Коррозионная стойкость - К2;
Климатическое исполнение - ХЛ;
Комплектация:
- в комплекте с ответ фланцем (шпильки с гайками, уплотняющиекольца).
"</t>
  </si>
  <si>
    <t>265145.200.000003</t>
  </si>
  <si>
    <t>Измеритель сопротивления заземления</t>
  </si>
  <si>
    <t>для измерения сопротивления заземляющих устройств</t>
  </si>
  <si>
    <t>Измеритель сопротивления заземления, металлосвязи и удельногосопротивления грунта ИС-20 предназначен для: измерения сопротивленияэлементов заземления трёх- или четырёхпроводным методом; измерениясопротивления металлосоединений (металлосвязи) током свыше 200 мА присопротивлении от 1 мОм (разрешение 1 мОм); измерения переменного токачастотой 50 Гц; определения непрерывности защитных проводников;вычисления удельного сопротивления грунта в Ом/м; качественной оценкисостояния единичных заземлителей в многоэлементном заземлении путёмопределения процентного распределения токов между элементами без разрывацепи заземлителей.Особенности:- микропроцессорное управление;- автоматический выбор диапазонов измерений;- возможность калибровки прибора на сопротивление измерительных проводовпроизвольной длины - при измерении по двухпроводной схеме;- высокоинформативный ЖК дисплей;- ударопрочный, пыле- и влагозащищенный корпус;- Степень защиты - IP42;- встроенная память на 64 измерений;- автоматическое отключение питания;- индикация состояния внутреннего источника питания;- система защиты аккумулятора от перезаряда;- защита от неправильного включения;Технические характеристики:Диапазоны измерения сопротивления контура заземления:1- 999 мОм1,00-9,99 Ом;10,0 — 99,9 Ом;100 — 999 Ом;1 кОм — 9,99 кОм;Максимальный тестовый ток - 250 мА/128 Гц;Погрешность, % - 3;Фильтрация помех,В - до 24;Измерение напряжения (амплитудное значение), В - 300;Измерение переменного тока частотой 50 Гц (с помощью клещей КТИ-10) - от1мА до 250 мА;Память - 40 измерений;Рабочая температура, С - от —15 °С до +55;Питание - аккумулятор 12 В или сеть 220 В/50 Гц;Габариты, мм - 120 х 250 х 40;Диапозон измерения сопротивления элементов заземления трёх- иличетырёхпроводным методом,измерение сопротивления металлосоединений(металлосвязи) током свыше 200 мА при сопротивлении от 1 мОм (разрешение1 мОм.Комплект поставки ИС-20 (полная комплектация с клещами и зондами)1. Измеритель ИС-20, шт - 1;2. 12В 0.8 А/ч - аккумулятор (для ИС-20 и ИФН-200), шт - 1;3. Адаптер для заряда аккумулятора, шт - 1;4. РЛПА.301532.001 - струбцина, шт - 1;5. Зажим изолированный типа крокодил - для Е6-24, Е6-24/1, ИС-10 и ИФН-200, шт - 2;6. Руководство по эксплуатации, шт - 1;7. Сумка для переноски, шт - 1;8. РАПМ.685442.003-01 - кабель синий, длиной 40 м. На катушке (для ИС-10), шт - 1;9. РАПМ.685442.003 - кабель красный, длиной 40 м, на катушке (для ИС-10), шт - 1;10. РЛПА.685551.002-1.5 - кабель измерительный красный 1,5 м (для Е6-24,ИС-10, ИФН-200), шт - 1;11. РЛПА.685551.002-03-1.5 - кабель измерительный синий 1,5 м (для Е6-24, ИС-10, ИФН-200), шт - 1;12. КТИ-10 - клещи токоизмерительные для ИС-10, шт - 1;12. РЛПА.305177.004 - комплект штырей заземления, длина 1 м, с сумкой, 4шт., шт - 1.</t>
  </si>
  <si>
    <t>257330.100.000041</t>
  </si>
  <si>
    <t>Инструмент специализированный</t>
  </si>
  <si>
    <t>для монтажа воздушных линий электропередач</t>
  </si>
  <si>
    <t>"Назначение, применение: для снятия изоляции и полупроводящего экрана на кабелях из сшитого полиэтилена диаметром от 20 до 40 мм.
Технические характеристики
тип инструмента   -   ручной стриппер
тип кабеля  -    сшитый полиэтилен
особенности конструкции - регулируемая глубинаснятия изоляции
длина инструмента, мм - 240
"</t>
  </si>
  <si>
    <t>"Инструмент для разделки кабелей из сшитого полиэтилена. Нож ИПС-3 предназначен для снятия полупроводящего слоя с кабеля сечением от 70 до 630 мм2, с изоляции жил кабеля, обеспечивающих передачу напряжения до 35 кВ.
    Инструмент для снятия изоляции состоит из металлического корпуса с направляющими, подвижной каретки, роликов для обкатки по кабелю и рукояток и ножей. Нож для снятия изоляционного слоя кабеля установлен на каретке. Расположение ножа настраивается регулировочным винтом. Положение каретки регулируется поворотом рукоятки вокруг своей оси.    Инструмент обкатывается по кабелю на роликах по спирали, а нож срезает слой изоляции кабеля на определенную глубину.
• Толщина снимаемого слоя (изоляции): 1-3мм.
• Вес инструмента ИПС-3: 0,8 кг.
• Габариты ножа для снятия изоляции: 280х100х55 мм. (при полностью выкрученном винте)
• Упакован в пластиковую коробку
"</t>
  </si>
  <si>
    <t>АВВГ 3х2,5 - кабель силовой с 3 алюминиевыми жилами сечением 2,5квадратных миллиметров, в изоляции и оболочке из поливинилхлоридногопластиката.Расшифровка маркировки АВВГ 3*2.5А - жила выполнена из алюминия.В - виниловая изоляция.В - виниловая оболочка.Г - не имеет защитного покрова.3 - количество алюминиевых жил.2,5 - сечение алюминиевых жил в квадратных миллиметрах.Кабель силовой алюминиевый АВВГ 3*2,5 предназначен для стационарнойустановки в электросетях с номинальным напряжением до 1000 Вольт,частотой 50 Герц и токовой нагрузкой до 30 Ампер.Конструкция кабеля АВВГ 3х2,51) Жила - алюминиевая, однопроволочная или многопроволочная, круглой илисекторной формы, первого или второго класса по ГОСТ 22483-77.2) Изоляция - из поливинилхлоридного пластиката.3) Скрутка - жилы скручены в сердечник.4) Оболочка - из ПВХ пластиката.ГОСТ 31996-2012Заполняется потенциальным поставщиком:Марка/модель -Завод изготовитель -Страна происхождения -</t>
  </si>
  <si>
    <t>273213.700.000223</t>
  </si>
  <si>
    <t>марка ПВС/TTR, напряжение не более 1 000 В</t>
  </si>
  <si>
    <t>"Кабель силовой гибкий с пластмассовой изоляцией ПВС (TTR) 3х2,5 предназначен для присоединения электроприборов и электроинструмента по уходу за жилищем и его ремонту, стиральных машин, холодильников, средств малой механизации для садоводства и огородничества и других подобных машин, и приборов, и для изготовления шнуров удлинительных на напряжение до 380 Вдля систем 380.
Расшифровка обозначения ПВС: «П» - провод; «В» - изоляция и оболочка из ПВХ-пластиката (винила); «С» - соединительный.
Конструкция:
Токопроводящая жила — медная, круглой формы, многопроволочная;
Изоляция - из ПВХ пластиката;
Скрутка - изолированные жилы скручены без заполнителя. Изолированные жилы пятижильных проводов допускается скручивать вокруг сердечника;
Оболочка - из ПВХ пластиката. Оболочка в проводах наложена с заполнением промежутков между жилами, придавая проводам круглую форму.
Техническая характеристика:
Число жил - 3;
Номинальное сечение жил, мм2 - 2,5;
Рабочее напряжение, В - 380; 
Рабочая температура, С - от -50 до +70.
"</t>
  </si>
  <si>
    <t>222314.700.000000</t>
  </si>
  <si>
    <t>Кабель-канал</t>
  </si>
  <si>
    <t>напольный</t>
  </si>
  <si>
    <t>Канал кабельный 20х15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- 15;Толщина стенки, мм - 1;Материал - ПВХ пластикат;Диапазон рабочих температур, С - от  –40 до +45;Допускается монтаж при температуре, С - от –5 до +60.</t>
  </si>
  <si>
    <t>"Канал кабельный 25х16 предназначен для прокладки слаботочных и силовыхэлектрических коммуникаций открытого типа в производственных и жилых помещениях, административных зданиях, учебных, детских и медицинских учреждениях при новом строительстве, ремонте и реконструкции. Кабельные каналы обеспечивают защиту кабелей и проводов от механических повреждений и препятствуют возгоранию. Упрощают монтаж электропроводки при строительстве, ремонте и реконструкции зданий. Обеспечивают доступ к проводу в аварийных ситуациях и возможность дополнительного монтажа электропроводки. Двойной замок.
Технические характеристики:
Ширина основания, мм - 25;
Высота, мм - 16;
Толщина стенки, мм - 1;
Материал - ПВХ пластикат;
Диапазон рабочих температур, С - от  –40 до +45;
Допускается монтаж при температуре, С - от –5 до +60."</t>
  </si>
  <si>
    <t>222314.700.000002</t>
  </si>
  <si>
    <t>парапетный</t>
  </si>
  <si>
    <t>Канал кабельный 20х10 предназначен для прокладки слаботочных и силовыхэлектрических коммуникаций открытого типа в производственных и жилыхпомещениях, административных зданиях, учебных, детских и медицинскихучреждениях при новом строительстве, ремонте и реконструкции. Кабельныеканалы обеспечивают защиту кабелей и проводов от механическихповреждений и препятствуют возгоранию. Упрощают монтаж электропроводкипри строительстве, ремонте и реконструкции зданий. Обеспечивают доступ кпроводу в аварийных ситуациях и возможность дополнительного монтажаэлектропроводки. Двойной замок.Технические характеристики:Ширина основания, мм - 20;Высота, мм - 10;Толщина стенки, мм - 1;Материал - ПВХ пластикат;Диапазон рабочих температур, С - от  –40 до +45;Допускается монтаж при температуре, С - от –5 до +60.</t>
  </si>
  <si>
    <t>259311.330.000017</t>
  </si>
  <si>
    <t>тип ЛК-Р, свивка двойная, стальной</t>
  </si>
  <si>
    <t>Канат стальной двойной свивки.Назначение - для переоснастки стационарных грузоподъемных кранов.Технические характеристики:Тип - ЛК-Р;Диаметр, мм - 12;Исполнение - Г, грузовой;Класс по механическим свойствам - 1;Свивка - Н, нераскручиваемая;Степень уравновешености - Р, рихтованная;Точность изготовления - Т, повышенная;Разрывное усилие, Н/мм2 (кгс/мм2), не менее - 1770 (180);Материал сердечника - органическим сердечник;Перечень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</si>
  <si>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НБ50.02.750П-13.</t>
  </si>
  <si>
    <t>"Клапан ругелятора расхода Ха5.890.040.
Нахначение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Ха5.890.040;
Применяемость - запасных частей к Регулятору расхода (Ха2.573.006)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</si>
  <si>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 xml:space="preserve">Клей </t>
  </si>
  <si>
    <t>Клей силикатный.Назначение - для склеивания бумаги и картона;Технические характеристики:Объем, г (мл) - 110 (75);Жидкий канцелярский клей Polipax Экономи с пластиковым дозатором,обеспечивающим легкое и равномерное нанесение;Цвет - бесцветный.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</si>
  <si>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- 7811-0291;Диаметр зева, мм - 22х24;Материал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</si>
  <si>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- 7811-0233;Диаметр зева, мм - 30х30;Материал - сталь 40Х по ГОСТ 4543-71;Покрытие - Х9, оцинкованное по ГОСТ 9.306-85;Нормативно-технический документ - ГОСТ 16983-80.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</si>
  <si>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- 7811-0025;Диаметр зева, мм - 22х24;Материал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</si>
  <si>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- 7811-0041;Диаметр зева, мм - 27х30;Материал - сталь 40Х по ГОСТ 4543-71;Покрытие - Х9, оцинкованное по ГОСТ 9.306-85;Нормативно-технический документ - ГОСТ 2839-80.</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</si>
  <si>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- 24;Материал - сталь 45 по ГОСТ 4543-71;Покрытие - Х9, оцинкованное по ГОСТ 9.306-85.</t>
  </si>
  <si>
    <t>Кольцо уплотняющее резиновое переключателя скважины многоходовое ПСМ.Назначение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- 016-020-25-2-2;Применяемость -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</si>
  <si>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- 070-080-58-2-2;Применяемость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</si>
  <si>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- 075-080-30-2-2;Применяемость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</si>
  <si>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- 040-048-46-2-2;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</si>
  <si>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- 080-085-30-2-2;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</si>
  <si>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- 350-360-58-2-2;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</si>
  <si>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289212.300.000008</t>
  </si>
  <si>
    <t>Комплекс герметизирующего оборудования</t>
  </si>
  <si>
    <t>для герметизации устья скважин</t>
  </si>
  <si>
    <t>"Комплекс технологического герметизирующего оборудования
модернизированный - предназначен для герметизации устья нефтяных и
других скважин с целью при выполнении технологических операций текущего
или капитального ремонта скважины. Обеспечивает безопасное ведение ра
бот, предупреждение выбросов и открытых фонтанов, охрану недр и окружающей среды в соответствии с требованиями.
Условия эксплуатации в умеренном и холодном климатических районах по
ГОСТ 16350.
Рабочий интервал температур-  от -40°С до +100°С;
Климатическое исполнение – УХЛ по ГОСТ 15150-69;
Категория размещения – 1 по ГОСТ 15150-69;
Техническая характеристика:
Условный проход, мм - 152;
Рабочее давление, Мпа - 21;
Пробное испытательное давление на основании, Мпа – 42;
Допустимая растягивающая нагрузка на вставках №1 и №2, кН-600;
Присоединительная резьба на вставках №1 и №2 – муфтовая гладких НКТ по
"</t>
  </si>
  <si>
    <t>221973.230.000018</t>
  </si>
  <si>
    <t>Комплект резино-технических изделий</t>
  </si>
  <si>
    <t>для цементировочного насоса</t>
  </si>
  <si>
    <t>Комплект РТИ.Назначение - для комплектации насоса НБ-50;Комплектация, ед. - 41;Номер по каталогу - НБ50.02.710П.</t>
  </si>
  <si>
    <t>Комплект РТИ.Назначение - для комплектации насоса НБ-125;Комплектация, ед. - 63;Номер по каталогу - НБ125.02.740П-06.</t>
  </si>
  <si>
    <t>222213.000.000024</t>
  </si>
  <si>
    <t>Коробка распределительная</t>
  </si>
  <si>
    <t>Коробка распределительная герметичная предназначена для разветвленияпроводов и кабелей, а также для скрытия и дополнительной защиты месткоммутации. Используется при монтаже электропроводки открытым способом.Технические характеристики:Тип конструкции – цельная;Способ установки – накладной;Материал корпуса – пластик;Габариты ДхШхГ, мм - 100х100х50;Степень защиты - IP54;Количество вводов – 8.</t>
  </si>
  <si>
    <t>Для просмотра пройдите по транзакции ZMM_FOR_ABP</t>
  </si>
  <si>
    <t>Климатическое исполнение-У1
Степень защиты - IР65
Напряжение сети-380В
Материал -карболит
Масса-0,48 кг
http://elcem.ru/node/73</t>
  </si>
  <si>
    <t>Коробка соединительная</t>
  </si>
  <si>
    <t>кабельная</t>
  </si>
  <si>
    <t>Коробка соединительная КС-10.Предназначена для соединения и разветвления электрических цепей,выполняемых контрольными и силовыми кабелями с алюминиевыми и меднымижилами.Технические характеристики:Климатическое исполнение - У2;Степень защиты - IP 54;Сечение жил, мм2 - 1,5-4;Напряжение постоянного тока, В, до - 440;Напряжение переменного тока частотой 50 гЦ, В, до - 660;Номинальный ток наборных зажимов, А - 25;Материал изготовления - оцинкованная сталь с грунтовым покрытием.</t>
  </si>
  <si>
    <t>252112.300.000000</t>
  </si>
  <si>
    <t>Котел отопительный</t>
  </si>
  <si>
    <t>на газообразном топливе</t>
  </si>
  <si>
    <t>Двухконтурный напольный газовый котел 46,5 кВт – это универсальная икомпактная мини-котельная, содержащая все необходимые компоненты.Техническая характеристика:Тепловая мощность, кВТ, не менее - 46,5;Максимальная температура, С - 60-85;Максимадльное рабочее давление, бар, не более - 3,5;Вид газа - природный;Потребление газа (max), нм3/час, не более - 5,1;Напряжение/частота, В/Гц - 220/50;Краткое описание котла:1.Дистанционный пульт управления;2.Индикация вида неисправности на местном пульте управления котлом;3.Автоматическое включение/выключение горения и циркуляции по заданномурежиму;4.Таймер функции отопления;5.Наличие датчиков пламени и низкого уровня воды;6.Защита от перегрева и разморозки;7.Самоблокирующий топливный кран;8.Принудительная подача воздуха в камеру.</t>
  </si>
  <si>
    <t>252112.900.000003</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</si>
  <si>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- 12;Количество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</si>
  <si>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Электрокотлы - электрические водонагреватели ЭВН предназначены длянагрева воды в системах отопления зданий при давлении теплоносителя до0,15 МПа. На лицевой панели встроенного пульта управления ЭВН-Красположены ручка регулятора температуры, выключатели ступенейрегулирования и индикация напряжения. Регулятор температуры, позволяетустанавливать и автоматически поддерживать необходимую температурутеплоносителя в системе отопления в пределах от 35°С до 85°С. Придостижении установленной температуры теплоносителя нагрев электрокотлаавтоматически отключается. При снижении температуры теплоносителя на 2-3°С меньше установленной, нагрев электрокотла автоматически включается.Ступенчатое регулирование мощности электрокотлов позволяет поддержатьнеобходимую температуру в помещении в наиболее экономичном режиме взависимости от температуры воздуха на улице.Технические характеристики:Тип отопительного котла - электрический;Максимальная тепловая мощность, кВт - 18;Количество контуров - одноконтурный;Управление - механическое / электронное;Установка - настенный;Материал первичного теплообменника - медь;Напряжение сети - трехфазное;Топливо - природный сжиженный газ;Комфорт функции - индикатор включения, термометр;Особенности - подключение внешнего управления;Безопасность - защита от перегрева;Подключение - патрубок подключения контура отопления 2".</t>
  </si>
  <si>
    <t>281331.000.000016</t>
  </si>
  <si>
    <t>Крейцкопф</t>
  </si>
  <si>
    <t>Крейцкопф насоса в сбореНазначение - для комплектации насоса НБ-50;Номер по каталогу - НБ50.01.780П.</t>
  </si>
  <si>
    <t>Кронштейн задний.Назначение - для комплектации насоса ЦНС-300;Номер по каталогу - 8МС-7-0103.</t>
  </si>
  <si>
    <t>274039.900.000012</t>
  </si>
  <si>
    <t>Лампа газоразрядная</t>
  </si>
  <si>
    <t>тип ДНаТ, мощность 150 Вт</t>
  </si>
  <si>
    <t>Лампа натриевая дуговая трубчатая ДнатНатриевые лампы высокого давления. Наиболее экономичный из всех видовламп. Работают в сетях переменного тока частотой 50 Гц напряжением 220В, с применением пускорегулирующей аппаратуры. Используются всветильниках и прожекторах, ГО.Технические характеристики:Номинальная мощность, Вт, не менее - 150;Тип цоколя - Е40;Длина, мм, не менее - 150;Диаметр, мм, не менее - 48.</t>
  </si>
  <si>
    <t>274015.700.000002</t>
  </si>
  <si>
    <t>Лампа дуговая</t>
  </si>
  <si>
    <t>ртутная, ДРЛ-125</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</si>
  <si>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- 125;Тип цоколя - Е27;Длина, мм, не менее - 178;Диаметр, мм, не менее - 76.</t>
  </si>
  <si>
    <t>274015.700.000003</t>
  </si>
  <si>
    <t>ртутная, ДРЛ-250</t>
  </si>
  <si>
    <t>Лампа ртутно-дуговая люминесцентная ДРЛРтутные лампы высокого давления. Работают в сетях переменного токачастотой 50 Гц напряжением 220 В, с применением пускорегулирующейаппаратуры.  Используются в светильниках и прожекторах.Технические характеристики:Номинальная мощность, Вт, не менее - 250;Тип цоколя - Е40;Длина, мм, не менее - 228;Диаметр, мм, не менее - 91;Нормативно-технический документ - ГОСТ Р 54815-2011.</t>
  </si>
  <si>
    <t>274015.990.000142</t>
  </si>
  <si>
    <t>Лампа люминесцентная</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</si>
  <si>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- 18;Тип цоколя - G13;Длина, мм, не менее - 604;Диаметр, мм, не менее - 26;Класс энергопотребления - А;Напряжение, В - 230;Цветовая температура, К - 4000;Покрытие колбы - матовое;Формы колбы - трубчатая;Световой поток, Лм - 1060.</t>
  </si>
  <si>
    <t>274015.990.000143</t>
  </si>
  <si>
    <t>тип цоколя G13, мощность 20 Вт</t>
  </si>
  <si>
    <t>Лампа люминесцентная типа ЛБ низкого давления предназначены дляосвещения закрытых помещений, работают в электрических сетях переменноготока напряжением 220 вольт, частотой 50 Гц и включаются в сеть вместе ссоответствующей пускорегулирующей аппаратурой, в схемах стартерногозажигания.Технические характеристики:Номинальная мощность, Вт, не менее - 20;Тип цоколя - G13;Длина, мм, не менее - 604;Диаметр, мм, не менее - 38;Класс энергопотребления - А.</t>
  </si>
  <si>
    <t>274015.990.000154</t>
  </si>
  <si>
    <t>тип цоколя G13, мощность 40 Вт</t>
  </si>
  <si>
    <t>Лампа люминесцентная ЛБНизкого давления. Предназначены для освещения закрытых помещений,работают в электрических сетях переменного тока напряжением 220 вольт,частотой 50 Гц и включаются в сеть вместе с соответствующейпускорегулирующей аппаратурой, в схемах стартерного зажигания.Технические характеристики:Номинальная мощность, Вт, не менее - 40;Тип цоколя - G13;Диаметр колбы, мм, не менее - 38;Длина мм, не менее - 1213,6;Класс энергопотребления - А.</t>
  </si>
  <si>
    <t>274015.990.000193</t>
  </si>
  <si>
    <t>тип цоколя Е27, мощность 22 Вт</t>
  </si>
  <si>
    <t>Лампа энергосберегающаяТехнические характеристики:Номинальная мощность, Вт - 22;Номинальное напряжение, В - 220;Тип цоколя - Е14;Форма - спираль;Цветовая температура, К - 6000.</t>
  </si>
  <si>
    <t>282212.500.000006</t>
  </si>
  <si>
    <t>Лебедка</t>
  </si>
  <si>
    <t>ручная, барабанная, грузоподъемность 0,1-3,2 т</t>
  </si>
  <si>
    <t>Лебедка ручная барабанная.Назначение - для подтягивания и перемещения грузов;Техническая характеристика:Грузоподъемность, т - 1,0;Канатоемкость при диаметре 6мм., м -  не менее 50;Втулки грузового каната опересованы.Комплектация :Наличие сторпора,Грузовой канат, м - не менее 10;Условия поставки:- с приложением паспорта;- руководства по эксплуатации;</t>
  </si>
  <si>
    <t>265153.900.000069</t>
  </si>
  <si>
    <t>Люксметр</t>
  </si>
  <si>
    <t>диапазон измерения 0-200 000 люкс</t>
  </si>
  <si>
    <t>Люксметр (прибор для измерения освещенности) удобен в использовании,малогабаритный с защитным чехлом, большим цифровым дисплеем с аналоговойшкалой проводит измерения в люксах либо фут-канделах. Высокаячувствительность и быстрый отклик; Возможность фиксации текущегоизмеренного значения; Легко читаемая размерность и знак измереннойвеличины; Автоматическая установка нуля; Спектральная чувствительностьприбора скорректирована к спектральной чувствительности человеческогоглаза; Не требуются дополнительные вычисления для нестандартныхисточников света; Короткое время нарастания и спада; Пиковый детекторпозволяет регистрировать импульсный сигнал с минимальной длительностью10мкс; Время до автоматического выключения прибора 20 минут; Регистрацияминимального и максимального результатов измерений; Относительныеизмерения и автоматическая установка нулевого показания; Легко читаемыйбольшой дисплей с подсветкой; USB порт для подключения к ПК.Комплектация: прибор, источник питания 9 В, компактный фотодетектор, USBкабель, руководство по эксплуатации, чехол для транспортировки.Техническая характеристика:Диапазоны измерения, кЛюкс, до - 200;Дисплей - 3¾ цифровой жидкокристаллический с быстрой графической 40сегментной шкалой;Время обновления результата измерения - 1,5 раза в секунду;Питание от батареи, В - 9;Рабочая температура, C - от 0 до 40;Длина шнура фотодатчика, см, около - 150;Габариты фотодатчика ДхШхВ, мм - 115x60x20;Габариты прибора ДхШхВ, мм - 170x80x40;Масса, г - 390.</t>
  </si>
  <si>
    <t>Манжета штока поршня.Назначение - для комплектации насоса НБ-125;Номер по каталогу - 1НП.02.00.001П;Нормативно-технический документ - ГОСТ 18829-73.</t>
  </si>
  <si>
    <t>265152.700.000026</t>
  </si>
  <si>
    <t>кислородный</t>
  </si>
  <si>
    <t>Манометр кислородный.Назначение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характеристики:Обозначение - ДМ1001;Давление, МПа  - 25;Диаметр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</si>
  <si>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"Мембрана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Ха7.010.022;
Применяемость - запасные части к регулятору расхода АГЗУ (14скв);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</si>
  <si>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Молоток слесарный c круглым бойком.Назначение - для слесарных работ, нанесения ударов при рубке, правке,гибке и других операциях;Технические характеристики:Обозначение - 7850-0101;Покрытие цинковое - Ц;Покрытие хромовое - 15.хр;Нормативно-технический документ - ГОСТ 2310-77.</t>
  </si>
  <si>
    <t>Молоток слесарный.
Назначение - для слесарно-монтажных работ;
Технические характеристики:
Конструкция - с ровным бойком и фиберглассовой рукояткой;
Обозначение - 20050-20_z01;
Перечень документов при поставке:
- сертификат происхождения.</t>
  </si>
  <si>
    <t>279012.300.000003</t>
  </si>
  <si>
    <t>кабельная, концевая, термоусаживаемая</t>
  </si>
  <si>
    <t>282217.910.000001</t>
  </si>
  <si>
    <t>Нагнетатель высоковязких материалов</t>
  </si>
  <si>
    <t>Нагнетатель солидола ручной.Технические характеристики:Объем, л - 6;Подача, г/ ход - 7.5;Длина РВД, м - 1,8;Комплектация - с РВД;Нормативно-технический документ - ГОСТ 30541-97.</t>
  </si>
  <si>
    <t>281314.900.000085</t>
  </si>
  <si>
    <t>специальный, циркуляционный, подача до 8000 м3/ч</t>
  </si>
  <si>
    <t>Насос циркуляционный поверхностный для циркуляции теплоносителя всистеме отопления.Технические характеристики:Расход,  м³/час - 4,4;Максимальный напор,  м - 5,5;Пропускная способность, м3/час - 3,5;Частота, Гц - 50;Напряжение сети, В - 220/230;Диаметр патрубка - 25;Объем поставки: Насос, два уплотнения, упаковка, инструкция по монтажу иэксплуатации, резьбовые соединения.</t>
  </si>
  <si>
    <t>Насос циркуляционный для циркуляции теплоносителя в системе отопления.Технические характеристики:Напор, м, не менее - 6,80;Расход, м³/час, не менее - 9,80;Номинальное число оборотов, об/мин, не менее - 2880;Частота, Гц, не менее - 50;Напряжение сети, В, не менее - 220Максимальное рабочее давление, бар, не более - 25;Максимальная мощность, Вт, не более – 271/294/224;Межосевое расстояние, мм, не менее - 180;Диаметр патрубка - 11/2 G;Количество скоростей - 3/2/1.</t>
  </si>
  <si>
    <t>281314.900.000051</t>
  </si>
  <si>
    <t>для воды и других чистых, химически нейтральных жидкостей, многоступенчатый секционный, подача 30-1500 м3/ч</t>
  </si>
  <si>
    <t>Насос центробежный секционный ЦНС.Технические характеристики:Подача, м3/ч - 180;Напор, м - 425;Мощность, кВт, не менее - 297;Частота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</si>
  <si>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198;Диаметр патрубков, мм:- входной – 100;- выход – 80;КПД насоса, % - 70;Электродвигатель:Марка - ВАО;Мощность, кВт - 55;Частота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</si>
  <si>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Агрегат центробежный секционный с электродвигателем.Назначение - для перекачивания обводненной, газонасыщенной и товарнойнефтей;Технические характеристики:Подача, м3/ч – 60;Напор, м – 66;Диаметр патрубков, мм:- входной – 100;- выход – 80;КПД насоса, % - 70;Электродвигатель:Марка - ВАО;Мощность, кВт - 22;Частота вращения, об/мин – 3000;Климатическое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10407-88.</t>
  </si>
  <si>
    <t>Насос центробежный секционный.Технические харктеристики:Тип - ЦНС;Подача, м3/ч - 180;Напор, м - 340;Мощность, кВт, не менее - 238;Частота вращения, об/мин - 1475;Кавитационный запас, м - 4;КПД, %, не менее - 70;Комплектация - с ЗИП;Климатическое исполнение - УХЛ4;Нормативно-технический документ - ГОСТ 10407-88.</t>
  </si>
  <si>
    <t>281314.900.000088</t>
  </si>
  <si>
    <t>общего применения, шестеренный, подача до 20 м3/ч</t>
  </si>
  <si>
    <t>"Насос гидравлический.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ГП-1М-08.00.00;
Создаваемое давления, МПа - от 1,6 до 4,0; 
Режим работы - повторно кратковременный;
Применяемость - запасных частей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</si>
  <si>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275126.900.000013</t>
  </si>
  <si>
    <t>Обогреватель</t>
  </si>
  <si>
    <t>электрический, мощность 2,0 кВт</t>
  </si>
  <si>
    <t>275126.900.000020</t>
  </si>
  <si>
    <t>электрический, мощность 1 кВт</t>
  </si>
  <si>
    <t>"Обогреватель СУ(станции управления)  предназначен для нагрева воздуха внутри электротехнических шкафов. Создаваемый конвекционных воздушный поток предотвращает образование областей с низкой температурой и защищает электрические компоненты от образования конденсата и замерзании при перепадах температуры, а также коррозии металлических элементов активного оборудования.
Обогреватели взрывозащищенного исполнения типа НСВ встраиваемые или монтируемые на  дин- рейку в стенке внутри СУ(станции управления).
Технические характеристики:
Обогреватели c терморегулятором (защита): и встроенным термостатом.
Рабочая напряжения - 220В/380В;
Мощность, кВт, менее - 1;
Степень защиты, не менее - IP22;
Для доукомплектования станций управления (Versaile Pump Controller model # 1105-460-030-V-Y-K01-M10-806434)."</t>
  </si>
  <si>
    <t>271161.000.000095</t>
  </si>
  <si>
    <t>Ограничитель перенапряжения</t>
  </si>
  <si>
    <t>для защиты электрооборудования, нелинейный, класс напряжения 35 кВ</t>
  </si>
  <si>
    <t>Разрядник (ограничитель перенапряжения) ОПН на форфоровых покрышках наоснове оксидно-цинковых варисторов без искровых промежутковпредназначены для защиты электрооборудования сетей с изолированнойнейтралью класса напряжения 6 кВ переменного тока частоты 50 Гц отатмосферных и коммутационных перенапряжений.Технические характеристики:О - ограничитель;П - перенапряжений;Н - нелинейный;Класс напряжения сети, кВ - 36;Рабочее напряжение, кВ – 40,5;Номинальный разрядный ток, кА - 10;Пропускная способность, А - 500;Климатическое исполнение – УХЛ1;Остающееся напряжение при коммутационном импульсе тока 30/60 мкс самплитудой 500 А, кВ, не более – 99,6;Остающееся напряжение при грозовом импульсе тока 8/20 мкс с амплитудой10000 А, кВ, не более – 129,9;Классификационное напряжение ограничителя (при классификационном токеIкл=2 мА), кВ, не менее - 51;Удельная поглощаемая энергия одного импульса, кДж/кВ(U нр), не менее -3,24;МКОВ kVirms - (Uс)  -29 kV;Переключение максимума перенапряжения IR-kV пик - 68,3 kV;Выдержка импульса тока длительной длительности - 250 А/2000 мкс;Энергетическая способность - 2,9 кДж / кВ;4мкс 10 кА макс IR-kV пик - 100 кА (4/10 мкс).</t>
  </si>
  <si>
    <t>"Пакер механический.
Назначение - для герметичного длительного разобщения интервалов ствола
обсадной колонны и защиты ее от динамического воздействия рабочей среды
в процессе проведения различных технологических операций.
Устанавливается в скважине механически, путем осевых перемещений колонны
труб (не требует вращения НКТ), в транспортное положение приводится
натяжением колонны труб; возможность многократного действия за одну СПО;
для удерживания пакера от перемещения вверх служит верхнее
гидравлическое заякоривающее устройство, которое приводится в действие
созданиемвнутритрубного давления.
Технические характеристики:
Тип, мм - 142;
Условный диаметр обсадной колонны, мм - 168;
Толщина стенок обсадной колонны, мм - 7-9;
Максимальный перепад давления на пакер, МПа, не более - 100;
Максимальная температура, С, не более - 100;
Наружный диаметр, мм - 142;
Диаметр проходного канала, мм, не менее - 59;
Нагрузка при пакеровке,кН, от 60 до 120;
Длина, мм, не более - 2280;
Масса, кг, не более - 139;
Присоединительная резьба гладких НКТ ГОСТ 633-80:
- верх (муфта), мм-89;
- низ (ниппель), мм  - 73.
"</t>
  </si>
  <si>
    <t>271240.300.000022</t>
  </si>
  <si>
    <t>Патрон</t>
  </si>
  <si>
    <t>для высоковольтного предохранителя</t>
  </si>
  <si>
    <t>"Патроны ПТ 1,1-10-8-31,5 У1 это заменяемые элементы высоковольтных предохранителей ПКТ. Патроны ПТ 1,1-10-8-31,5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- 8;
Ток отключения, кА - 31,5;
Климатическое исполнение,категорияразмещения - У1;
Диаметр, мм - 55;
Длина, мм - 412;
Вес, кг - 1,95.
"</t>
  </si>
  <si>
    <t>"Патроны ПТ 1,1-10-3,2-31,5 У1 это заменяемые элементы высоковольтных предохранителей ПКТ. Патроны ПТ 1,1-10-3,2-31,5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 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воздействиемпружины после перегорания нихромовой проволоки.
Техническая характеристика:
Типоисполнение - ПТ 1.1;
Номинальное напряжения, кВ - 10;
Номинальный ток, А - 3,2;
Ток отключения, кА - 31,5;
Климатическое исполнение,категория размещения - У1;
Диаметр, мм - 55;
Длина, мм - 412;
Вес, кг - 1,95.
"</t>
  </si>
  <si>
    <t>"Патроны ПТ 1,1-10-5-31,5 У1 это заменяемые элементы высоковольтных предохранителей ПКТ. Патроны ПТ 1,1-10-5-31,5 У1 являются токоограничивающими и предназначены для защиты силовых трансформаторов, воздушных и кабельных линий на номинальное напряжение 10 кВ. Патроны с кварцевым наполнителем являются токоограничивающими. Отключение тока короткого замыкания впредохранителях с кварцевым песком обеспечивается за счет интенсивной деионизации дуги, возникающей на месте пролегания плавкой вставки, в узких щелях между песчинками наполнителя. Срабатывание патрона ПТ определяется по указателю срабатывания, выдвигающемуся наружу под воздействием пружины после перегорания нихромовой проволоки.
Техническая характеристика:
Типоисполнение - ПТ 1.1;
Номинальное напряжения, кВ - 10;
Номинальный ток, А - 5;
Ток отключения, кА - 31,5;
Климатическое исполнение,категорияразмещения - У1;
Диаметр, мм - 55;
Длина, мм - 412;
Вес, кг - 1,95.
"</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</si>
  <si>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 – номинальный ток предохранителя в амперах
20 – номинальный ток отключения в килоамперах
У – климатическое исполнение
3 –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</si>
  <si>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10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</si>
  <si>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16 – номинальный ток предохранителя в амперах
20 –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</si>
  <si>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31,5 – номинальный ток предохранителя в амперах
20 –номинальный ток отключения в килоамперах
У – климатическое исполнение
3– категория размещения
Диаметр, мм - 55;
Длина, мм -   312"</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</si>
  <si>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50 – номинальный ток предохранителя в амперах
31,5 –номинальный ток отключения в килоамперах
У – климатическое исполнение
3– категория размещения
Диаметр, мм - 72;
Длина, мм -   364"</t>
  </si>
  <si>
    <t>"Высоковольтные патроны (предохранители) ПТ (вставки ПТ) – это заменяемые элементы высоковольтных предохранителей ПКТ.  
Патроны ПТ являются токоограничивающими и применяются для защиты силовых трансформаторов, воздушных и кабельных линий на номинальное напряжение от 3 до 35 кВ. 
Технические характеристики: 
Номинальные значения климатических факторов внешней среды по ГОСТ 15150-69 и ГОСТ 15543-70.
Расшифровка условного обозначения типоисполнения патрона ПТ 1.1, ПТ 1.2, ПТ 1.3 и ПТ 1.4:
П – предохранитель
Т – для силовых трансформаторов
1 – однополюсный, с указателем срабатывания
1 – конструктивное исполнение контакта
6 – номинальное напряжение в киловольтах
80 – номинальный ток предохранителя в амперах
20 – номинальный ток отключения в килоамперах
У – климатическое исполнение
3 –категория размещения
Диаметр, мм - 72;
Длина, мм -   364"</t>
  </si>
  <si>
    <t>274042.500.000024</t>
  </si>
  <si>
    <t>для электрических ламп</t>
  </si>
  <si>
    <t>Патрон керамический Е40 предназначен для ламп бытового и промышленногоприменения. Патрон Е40 изготовлен из керамики с контактной группой дляламп накаливания, ДРЛ, ДНаТ и ДРИ. Патрон керамический служит дляустановки в них ламп с цоколем Е40. Контактные зажимы позволяютсоединять провода с сечением от 1,5 до 4,0 мм2.Крепление патрона - винтами М4 через два отверстия на донышке корпуса;Нагрузка патрона, Вт, не более – 380;Номинальный ток, А – 16.</t>
  </si>
  <si>
    <t>Перфоратор 500-1500Вт.Максимальная частота ударов, уд/мин - 2800;Максимальная энергия удара, Дж - 9,3;Максимальный диаметр сверления (бетон), мм - 45;Максимальный диаметр сверления, мм -150;Питание - от сети;Функции и возможности, Режимы работы сверление с ударом, долбление,предохранительная муфта, электронная регулировка частоты вращения, дополнительная рукоятка, блокировка кнопки включения, упаковкасмазки в комплекте, кейс в комплекте.</t>
  </si>
  <si>
    <t>Плашка каната.Назначение - каната, применяется в подвеске сальникового штока станков-качалок ПШГН-60;Технические характеристики:Тип станка-качалки - ПШГН-6;Номер по каталогу - ДПКР.723353.004.</t>
  </si>
  <si>
    <t>Плашка для каната.Назначение – плашка каната, применяется в подвеске сальникового штокастанков-качалок СК-8 СКД-8, ПШСН-8, ПНШ-8;Номер по каталогу - ДПКР.723353.002.</t>
  </si>
  <si>
    <t xml:space="preserve">Пленка </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</si>
  <si>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А4;Толщина, мкм - 175;Размер, мм - 216х303;Количество пленок в пачке - 100;Цвет пленки - прозрачный;Фактура - глянцевая.</t>
  </si>
  <si>
    <t>Подвеска устьевого штока ПНШ-80 в комплекте.Каталожный номер - ДПКР.301525.004-01.Комплект поставки:Упор (номер детали ДПКР 74 1124.001), шт - 1;Винт подъемный (номер детали ДПКР.30 4522.001), шт - 1;Винт подъемный (номер детали ДПКР.30 4522.001), шт – 1;Втулка штока (номер детали ДПКР.71 3172.001), шт - 1;Втулка резьбовая штока (номер детали ДПКР.71 3243.001), шт -1;Втулка резьбовая каната ДПКР.71 3243.002, шт – 2;Втулка каната ДПКР.71 3371.001, шт - 2;Штырь ДПКР.71 6311.001, шт - 2;Плашка для каната ДПКР.71 3353.001, шт -3;Плашка для штока ДПКР.71 3353.002, шт -8;Траверса нижняя ДПКР.73 4511.001, шт -1;Траверса верхняя ДПКР.73 4511.002, шт -1;Упор ДПКР.74 1124.001, шт - 1;Пружина ДПКР.75 3613.001, шт – 1;Пружина ДПКР.75 3613.001-01, шт -2;Шайба ДПКР.75 8491.003 шт - 2;Винт ДПКР716712.001-01, шт - 1;Кольцо пружинное ДПКР753615.001, шт – 1;Гайка ДПКР758431.001-01, шт- 1.</t>
  </si>
  <si>
    <t>Печь трубчатая.Назначение - для нагрева нефти, водонефтяных эмульсий и пластовой водыпри их промысловой подготовке и транспортировке.Печь трубчатая состоит из теплообменной камеры (змеевик нагрева, каркас,амбразура горелки, штуцер ФДС и ЗЗУ, гляделка, футеровка, камерыотводов), инжекционной горелки,  газопровода, дымовой трубы с газоходом,трубопроводов входа и выхода нефти. Печь трубчатая оснащенаустройствами, приборами, исполнительными механизмами, обеспечивающимидистанционное управление, контроль и регулирование параметров процессанагрева продукта и режима работы печи, защиту оборудования печи. Печьтрубчатая также оборудована аварийной сигнализацией, и автоматическойсистемой порошкового пожаротушения типа "Бизон", а также дополнительнодолжна быть оснащена газовым фильтром перед регулятором давления газа,газоанализатором для определения концентраций газовоздушной смеси вкамере горения. 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кгорелке;- температуру нагрева продукта;- автоматический розжиг запальной и основной горелок с предварительнымпроветриванием топочного пространства естественной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параметров.Технические характеристики:Тип - ПНЭ, однопоточный;Нагреваемая среда - нефть, нефтяная эмульсия с содержанием сероводородав попутном газе до 0,1% по объему;Полезная тепловая мощность печи, Гкал/ч - не менее 2,7;Нагреваемый продукт-нефть, нефтяная эмульсия с содержанием: серы, %, неболее - 1,25;  парафина, %, не более - 2; воды, %, не более - 80;Производительность по нагреваемому продукту:-нефть, т/сут - 2000;-вода, т/сут -1176;Температура нагреваемого продукта, °С:- на  входе -25-30;- на выходе - 70;Рабочее давление нагреваемой среды, МПа (кг/см2), не более - 4,0 (40);Количество горелок, шт. не менее - 1;Топливо - природный газ или попутный нефтяной газ;Давление топливного газа:- перед основной горелкой, кПа -10,5 - 22,5;- перед запальной горелкой, кПа - 40;Камера теплообменная выполнена в виде металлического теплоизолированногокорпуса. Внутри камеры размещен продуктовый змеевик из оребренных труб.В камере осуществляется процесс теплообмена между продуктами сгораниягазового топлива, омывающими наружные поверхности труб змеевика инагреваемой средой, перемещающейся внутри труб змеевика.Дымовая труба отдельностоящая, соединена с теплообменной камеройпосредством газохода.Внутренняя обшивка теплообменной камеры выполнена из листов жаростойкойстали 20Х23Н18 ГОСТ5582-75;Тепловая изоляция - муллитокремнеземистые плиты с температуройэксплуатации до 1150°С;Наружная стена из стали толщины, мм, не менее - 5.Диаметр труб змеевика, мм - 152х8 (оребренные), материал - Сталь 20.Все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8, они же являютсяторцевыми стенками теплообменной камеры. Трубные решетки должныпокрываться изоляцией со стороны дымовых газов с соответствующейтолщиной. Для защиты футеровки торцевых решеток от повреждений трубами ккаждому отверстию трубной решетки должна быть приварена гильза свнутренним диаметром, превышающим наружный диаметр оребрения. Гильзыдолжны изготавливаться из аустенитной нержавеющей стали.Дымовая труба должна быть снабжена штуцером для отбора проб уходящихдымовых газов в соответствии с экологическими требованиями помониторингу качества воздуха, которые указаны соответствующимрегулирующим органом.Минимальная толщина дымовой трубы должна составлять, мм, не менее - 6.Горелка - конструкция, монтаж и эксплуатация горелок должны исключатькасание пламени труб. Расположение и эксплуатация горелки должныгарантировать полное сгорание топлива внутри теплообменной камеры.Материалы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Печь должен оборудован средствами измерениядавления и температуры на входе и на выходе жидкости, датчиками контролядавления газа, контроля пламени горелки, контроля напора воздуха,температуры выходящих газов, датчиками контроля загазованности камерыгорения и площадки, датчиками обнаружение пламени на площадке. Должнобыть регулирование по температуре продукта (по ПИД регулированию газовойзаслонки и вентиляции), должны быть установлены клапаны отсекатели навходе и выхода продукта и предусмотрена управления клапанамиавтоматическом режиме (при пожаре, загазованности при других аварийныхситуациях) и в ручном режиме. Шкаф панели управления должна быть вовзрывозащищенном исполнении с электрическим обогревателем и установленынепосредственно вблизи печи. Для сбора, визуализации, регистрации ирегулирования различных параметров технологических процессов требуетсяоператорная сенсорная панель управления в операторной комнате.Отобразить на рабочей мнемосхеме на сенсорной панели управления, время сфункцией отчета остаточной времени (таймер) производящих команд запускапечи (которое предварительно были установлены в «Настройках») печиподогрева для контроля оператором, установить согласно рабочего проектапечи подогрева по умолчанию, минимальное время вентилирования топочногопространства печи подогрева без возможности изменения в минимальнуюсторону эксплуатируемым и обслуживающим персоналом.На всех месторождениях АО «Эмбамунайгаз» функционирует система АСУТП набазе контроллеров Siemens с программным обеспечением визуализации WinCC,для стыковки к существующей системе применять соответствующею систему.При необходимости оснастить соответствующие контроллеры к существующимсистемам. Оборудование новое, выпуск не ранее 2021 года. Поставщиквыполняет все работы по монтажу и пуско-наладке системы автоматизации«под ключ» (в т.ч. монтаж кабельной эстакады, кабельной продукции) споставкой всех типов кабелей и материалов (кабельные каналы, стойки,соединительные короба, металлорукава, и т.д.).Система автоматизации должен обеспечивать: Автоматический розжиг иработу печи; Контроль и защиту по давлению топливного газа; Контроль изащиту по давлению подогреваемого продукта; Контроль и защиту потемпературе подогреваемого продукта; Контроль и защиту по температуреуходящих газов; Контроль и защиту загазованности камеры горения иплощадки;  Контроль и защиту печи от пожара.Технические характеристики по системе автоматизации:Исполнение - У1 по ГОСТ 15150-69. Пылевлагозащита оборудования не менеестандарта IP65.- Система должна быть построена на базе ПЛК с 14 DI и 10 DO, включаямодуль 8AI, модуль 4AI;- Панель HMI 7" в качестве панели оператора;- Датчик давления 0..6 МПа-</t>
  </si>
  <si>
    <t>Подшипник 35324 (NU324) роликовый радиальный с короткими цилиндрическимироликами с бортами на внутреннем кольце.Технические характеристики:Внутренний диаметр подшипника, мм - 120;Наружный диаметр подшипника, мм - 260;Ширина подшипника, мм - 55;Грузоподъемность динамическая - С0 457 000 Н;Грузоподъемность статическая - С 340 000 Н;Нормативно-технический документ - ГОСТ 8328-75.</t>
  </si>
  <si>
    <t>Подшипник 3534 (аналог 22234) роликовый радиальный сферическийдвухрядный.Технические характеристики:Внутренний диаметр подшипника, мм - 170;Наружный диаметр подшипника, мм - 310;Ширина подшипника, мм - 86;Радиус монтажной фаски подшипника, мм - 5,0;Статическая грузоподъемность - С0 690 000 Н;Динамическая грузоподъемность - С 850 000 Н;Нормативно-технический документ - ГОСТ 5721-75.</t>
  </si>
  <si>
    <t>Подшипник 2619 (аналог N2319)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- 67;Радиус монтажной фаски подшипника, мм - 4,0;Статическая грузоподъемность - С0 374 000 Н;Динамическая грузоподъемность - С 492 000 Н;Нормативно-технический документ -  ГОСТ 8328-75.</t>
  </si>
  <si>
    <t>Подшипник 2622 (аналог N2322)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- 80;Радиус монтажной фаски подшипника, мм - 4,0;Статическая грузоподъемность - С0 540 000 Н;Динамическая грузоподъемность - С 610 000 Н;Нормативно-технический документ -  ГОСТ 8328-75.</t>
  </si>
  <si>
    <t>Подшипник 32224А (аналог NU224) роликовый радиальный с короткимицилиндрическими роликами.Технические характеристики:Внутренний диаметр подшипника, мм - 120;Наружный диаметр подшипника, мм - 215;Ширина подшипника, мм - 40;Радиус монтажной фаски подшипника, мм - 3,5;Статическая грузоподъемность - С0 183 000 Н;Динамическая грузоподъемность - С 260 000 Н;Нормативно-технический документ - ГОСТ 8328-75.</t>
  </si>
  <si>
    <t>"Подшипник полиамидный 7313 AC 
Назначение - для оснащения, технического обслуживания и ремонта насосного оборудовнаия.
Техническая характеристика:
Обозначение - 7313 АС;
Внешний диаметр, мм - 140;
Внутренний диаметр, мм - 65;
Ширина, мм - 33;
Тип - Радиально упорные;
Рядность - однорядный;
Статическая нагрузка при предельной температуре, кН - 75300;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 
Условия поставки: 
- сертификат качества.
Заполняется потенциальным поставщиком:
Марка/модель - 
Завод изготовитель - 
Страна происхождения – "</t>
  </si>
  <si>
    <t>"Подшипник шариковый радиальный однорядный 6212 
Назначение - для оснащения, технического обслуживания и ремонта насосного оборудовнаия типа ГНК.
Техническая характеристика:
Обозначение - 6212;
Внешний диаметр, мм -110;
Внутренний диаметр, мм - 60;
Ширина, мм - 22;
Тип - Радиальный;
Рядность - однорядный;
Статическая нагрузка при предельной температуре, кН- 36;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-сертифкат качества.
Заполняется потенциальным поставщиком:
Марка/модель - 
Завод изготовитель - 
Страна происхождения –"</t>
  </si>
  <si>
    <t>"Подшипник шариковый радиальный однорядный 6313 
Назначение - для оснащения, технического обслуживания и ремонта насосного оборудовнаия типа ГНК.
Техническая характеристика:
Обозначение - 6313;
Внешний диаметр, мм -140;
Внутренний диаметр, мм - 65;
Ширина, мм - 33;
Тип - Радиальный;
Рядность - однорядный;
Статическая нагрузка при предельной температуре, кН- 60;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сертификаткачества.
Заполняется потенциальным поставщиком:
Марка/модель - 
Завод изготовитель - 
Страна происхождения –"</t>
  </si>
  <si>
    <t>271240.900.000123</t>
  </si>
  <si>
    <t>Пост кнопочный</t>
  </si>
  <si>
    <t>для коммутации электрических цепей управления переменного тока</t>
  </si>
  <si>
    <t>Пост кнопочный ПКЕ 212-2 У3 для коммутации электрических цепей управления. 
Технические характеристики:
Серия - ПКЕ-212 (2 – для установки на ровную поверхность; 1 – IP40 со стороны управляющего элемента и IP00/IP40* со стороны монтажа проводов; материал корпусных деталей: пластмасса);
количество управляющих элементов, шт - 2;
Климатическое исполнение и категория размещения ГОСТ 15150 и ГОСТ 15543.1 - У3 (для постов со степенью защиты IP40);
Степень защиты - IP40;
Номинальный ток, А - 10;
Номинальное напряжение, В - 660;
Габариты ШхВхГ, мм - 74x140x60.</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</si>
  <si>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зеленый;Количество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</si>
  <si>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Кнопка управления и переключатели предназначены для оперативногоуправления контакторами (магнитными пускателями) и реле автоматики вэлектрических цепях переменного тока частотой 50 Гц, напряжением до 660В или постоянного тока напряжением до 400 В.Технические характеристики:Типоисполнение - SB-7 "Пуск";Цвет - красный;Количество переключающих контактов - 1;Номинальное рабочее напряжение переменного тока, В - 48/120/230/400/660;Номинальное рабочее напряжение переменного тока, В - 24/48/110/220/440;Номинальный ток контактов при AC 48 и 120 В, А - 10;Номинальный ток контактов при AC 230 В, А - 7,5;Номинальный ток контактов при AC 400 В, А - 4,5;Номинальный ток контактов при AC 660 В, А - 2,5;Номинальный ток контактов при DC 24 В, А - 10;Номинальный ток контактов при DC 48 В, А - 5;Номинальный ток контактов при DC 110 В, А - 2,5;Номинальный ток контактов при DC 220 В, А - 1,3;Номинальный ток контактов при DC 400 В, А - 0,6.Конструктивное исполнение - нажимная кнопка без фиксации;Тип лампы - не применимо;Степень защиты - IP40;Тип монтажа - встраиваемая;Номинальное напряжение изоляции Ui, В - 660;Электрическая износостойкость, циклов при AC - 0.25х10^6;Мех износостойкость, циклов - 0,6х10^6;Диаметр отверстия, мм - 22;Размер кнопки на передней панели, мм - 28;Глубина, мм - 52;Температура эксплуатации, С - от -10 до +40;Класс защиты от поражения электрическим током - II;Тип или способ подключения - винтовое соединение;Срок гарантии, лет - 5.</t>
  </si>
  <si>
    <t>Пост управления кнопочный тельферный.
Технические характеристики:
Тип - ПКТ (кнопочный тельферный);
Номинальный тепловой ток, А - 40;
Номинальное рабочее напряжение, Ue - 48,110,220,380В/50Гц
Номинальное напряжение изоляции, Ui - 660В;
Материал корпуса - ABS-пластмасса;
Степень защиты - IP54;
Габариты ДxВxШ, мм - 307х68х50;
Климатическое исполнение - У2;
Число кнопок управления - 4;
Назначение кнопок управления - вверх, вниз, влево, вправо</t>
  </si>
  <si>
    <t>271221.700.000009</t>
  </si>
  <si>
    <t>Предохранитель</t>
  </si>
  <si>
    <t>плавкий, номинальный ток 2 А</t>
  </si>
  <si>
    <t>Предохранитель высоковольтный (типа EFO HV HRC FV -36- 2A).Наиболее существенные особенности предохранителей высокого напряженияEFO:- Высокая разрывная способность, подтвержденная испытаниями;- Надежное прерывание минимальных токов отключения;- Равный дизайн для внутреннего и наружного применения;- Низкое повышение температуры, из-за низкого рассеивания мощности;- Надежное уплотнение для влажности и воды;- Надежная работа ударного механизма;- Низкое напряжение переключения при прерывании;- Плавящиеся элементы, устойчивые к старению.Предохранители EFO HV HRC производятся в соответствии с IEC 60282-1 ссистемой качества ISO 9001. Также EFO предохранители HV HRC имеютсертификат TSE.Технические характеристики:Высоковольтный предохранитель - типа EFO HV HRC FV -36- 2A;Номинальный напряжение, кВ - 36;Номинальный ток, А - 2;Номинальный максимальный отключающий ток, кА - 40;Номинальный минимальный отключающий ток, А - 8;Сопротивление, мОм - 2684;Мощность, Вт - 14;Вес, кг - 2,8;Размеры - L-537мм, d-53мм.</t>
  </si>
  <si>
    <t>271210.900.000031</t>
  </si>
  <si>
    <t>Предохранитель переменного тока</t>
  </si>
  <si>
    <t>для защиты силовых трансформаторов и линий, с мелкозернистым кварцевым наполнителем</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</si>
  <si>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- 20;Климатическое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</si>
  <si>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- 6;Номинальный ток, А - 8;Климатическое исполнение - У3;Нормативно-технический документ - ГОСТ 2213-79.</t>
  </si>
  <si>
    <t>Предохранитель с кварцевым наполнителем для силовых трансформаторов ПКТ101 предназначены для защиты трансформаторов напряжения на номинальныенапряжения от 3 до 35 кВ. Предохранители ПКТ это комплект, состоящий из:патрона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- 16;Климатическое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</si>
  <si>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</si>
  <si>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- 10;
Номинальный ток, А - 8;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</si>
  <si>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контактов.Технические характеристики:Тип - ПКТ;Обозначение конструктивного исполнения - 101;Номинальное напряжение, кВ - 10;Номинальный ток, А - 5;Климатическое исполнение - У3;Нормативно-технический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</si>
  <si>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- 16;
Климатическое исполнение - У3;
Нормативно-технический документ - ГОСТ 2213-79."</t>
  </si>
  <si>
    <t>"Предохранитель с кварцевым наполнителем для силовых трансформаторов ПКТ 101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- 101;
Номинальное напряжение, кВ - 6;
Номинальный ток, А - 10;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</si>
  <si>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- 10;
Номинальный ток, А - 40;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</si>
  <si>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- 80;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</si>
  <si>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- 50;
Климатическое исполнение - У3;
Нормативно-технический документ - ГОСТ 2213-79."</t>
  </si>
  <si>
    <t>"Предохранитель с кварцевым наполнителем для силовых трансформаторов ПКТ 102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- 102;
Номинальное напряжение, кВ - 6;
Номинальный ток, А - 31,5;
Климатическое исполнение - У3;
Нормативно-технический документ - ГОСТ 2213-79."</t>
  </si>
  <si>
    <t>"Предохранитель с кварцевым наполнителем для силовых трансформаторов ПКТ 103 предназначены для защиты трансформаторов напряжения на номинальныенапряжения от 3 до 35 кВ. Предохранители ПКТ это комплект, состоящий из: патрона ПТ, двух опорных изоляторов и двух контактов.
Технические характеристики:
Тип - ПКТ;
Обозначение конструктивного исполнения - 103;
Номинальное напряжение, кВ - 6;
Номинальный ток, А - 160;
Климатическое исполнение - У3;
Нормативно-технический документ - ГОСТ 2213-79."</t>
  </si>
  <si>
    <t>265151.700.000110</t>
  </si>
  <si>
    <t>Преобразователь</t>
  </si>
  <si>
    <t>для активной и реактивной мощности трехфазного тока, измерительный</t>
  </si>
  <si>
    <t>Измеритель петли фаза ноль ИФН-200Назначение измеритель сопротивления:- измерение полного, активного и реактивного сопротивления цепи фаза-нуль, без отключения источника питания;- измерение сопротивления металлосвязи током до 250 мА для сопротивленийменее 20 Ом;- измерение сопротивления постоянному току (режим омметра);- измерение напряжения переменного тока;- вычисление угла сдвига фаз между напряжением и током при короткомзамыкании;- вычисление ожидаемого тока короткого замыкания, приведенного кнапряжению сети 220В;Функциональные особенности измеритель сопротивления цепи фаза-нуль:- автоматический выбор диапазонов измерений;- микропроцессорное управление;- ударопрочный, пылезащищенный и влагозащищенный корпус со степеньюзащиты IP42;- автоматическое отключение питания;- встроенная память на 10 измерений;- система защиты аккумулятора от перезаряда;- индикация состояния внутреннего источника питания;- защита от неправильного включения;- использование метода измерения падения напряжения на эталонномрезисторе, позволило снизить тестирующие токи, избежать срабатыванияустройств защиты от перегрузки и мощных электромагнитных импульсов,являющиеся причиной сбоя в работе оборудования, подключенного киспытываемой сети, отказаться от теплонагруженных элементов и снизитьвес прибора; - возможна комплектация с дополнительным аккамулятором 12В/0.8А;Прибор соответствует группе 4 по ГОСТ 22261;Рабочие значения температуры от минус 15 до плюс 55 ºС с верхнимзначением относительной влажности 90 % при температуре плюс 30 ºС.Нормальные условия по п. 4.3.1 ГОСТ 22261 (допускаемое отклонениетемпературы 5 ºС).Прибор выполнен в корпусе исполнения IP42 по ГОСТ 14254.По требованиям к электробезопасности прибор ИФН-200 соответствует ГОСТ Р51350.Прибор соответствует нормам в части помехоэмиссии и нормам в частипомехоустойчивости группе "В" на воздействие электромагнитных полей игруппе "С" на воздействие злектростатических разрядов по ГОСТ Р 51522.Технические характеристики:Измерение полного, активного и реактивного сопротивления петли «фаза-ноль», Щм - 0,01-200;Погрешность измерения, % - 3;Вычисление тока короткого замыкания, А - до 22000;Максимальный измерительный ток в цепи, А - 25;Вычисление угла сдвига между напряжением и током при коротком замыкании- 0 ... ±60°;Измерение сопротивления постоянному току, Ом - 0,01-999;Измерение напряжения, В - 30-280;Память количества измерений - 35;Питание прибора, В - 12 (или сеть 220В/50Гц);Комплект поставки измеритель сопротивления цепи фаза-нуль:- прибор;- руководство по эксплуатации;- блок питания БПН-А 12-0,5 ЭКМЮ.436230.001ТУ;- комплект шнуров (кабели измерительные);- сумка переносная;- зажим типа «крокодил».</t>
  </si>
  <si>
    <t>"Пружина Ха8.393.050А.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Ха8.393.050;
Применяемость - запасных частей к приводу храпового механизма ПСМ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</si>
  <si>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"Пружина Ха8.383.102.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Ха8.383.102;
Применяемость - запасных частей к Регулятору расхода (Ха2.573.006) АГЗУ (14 скв).
Поставщик предоставляет гарантию на качество на весь объёмТовара в течение 12 месяцев от даты ввода в эксплуатацию Товара, но не более 24 месяцев от даты поставки."</t>
  </si>
  <si>
    <t>282219.300.000128</t>
  </si>
  <si>
    <t>Пульт управления</t>
  </si>
  <si>
    <t>для грузоподъемных механизмов</t>
  </si>
  <si>
    <t>"Пульт управления для тали.
Пульт 6 кнопок, 1 ступенчатая кнопка + СТОПБУТОН  используется для дистанционного управления талью на расстоянии до 100 метров на строительных объектах. Эта модель отличается простотой эксплуатации, имеет 6 кнопок. Материал корпуса устойчив к ударам.
Технические характеристики:
Вес, кг - 0.9;
Температура эксплуатации, °С - от минус 20 до плюс 70;
Количество кнопок - 6;
Число скоростей - 1;
Габариты передатчика, мм - 450х90х90;
Материал корпуса приемника - фиберглас;
Степень защиты - IP65.
Комплектация:
Пульт + СТОП БУТОН;
Упаковка."</t>
  </si>
  <si>
    <t>282530.900.000011</t>
  </si>
  <si>
    <t>Пучок трубный</t>
  </si>
  <si>
    <t>для холодильного оборудования, стальной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</si>
  <si>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- 4;Класс напряжения сети, кВ - 10;Рабочее напряжение, кВ - 12,7;Климатическое исполнение - У1 по ГОСТ 15150-69;Пробивное напряжение при частоте 50 Гц в сухом состоянии и поддождем,действующее значение, (не менее - не более) кВ - 26-30,5;Импульсное пробивное напряжение при предразрядном времени от 2 до 20мкс, не более кВ - 48;Остающееся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- 36;Допустимое тяжение проводов, не менее Н - 300;Высота, не более мм - 411;Токовая пропускная способность (количество воздействий):при импульсе тока длительностью 16/40 мкс амплитудой 5 кА раз - 20;при импульсе тока длительностью 2000 мкс амплитудой 75 А раз - 20;Нормативно-технический документ - ГОСТ 16357-83.</t>
  </si>
  <si>
    <t>Разъединитель РЛНД двухколонковый линейный наружный, предназначен длявключения и отключения под напряжением участков электрической цепивысокого напряжения при отсутствии нагрузочного тока. Для созданиявидимого разрыва электрической цепи с целью безопасного обслуживания, атакже заземления отключенного участка при помощи ножей заземления. Сприводом ПРНЗ-10(расшифровка условного обозначения привода кразъединителю РЛНД)Расшифровка маркировки привода ПРНЗП - привод к разъединителю;Р - ручной;Н - наружной установки;З- для разъединителя с ножом заземления;Технические характеристики:Количество заземлителей, шт - 1;Номинальное напряжение, кВ - 10;Номинальный ток, А - 400;Климатическое исполнение - У1;Степень защиты - IP 00.</t>
  </si>
  <si>
    <t>222929.900.000241</t>
  </si>
  <si>
    <t>Рамка дистанционная</t>
  </si>
  <si>
    <t>Рамка дистанционная (спейсер) с бутилом.Назначение - для фиксации стекол на определенном расстоянии друг отдруга;Технические характеристики:Ширина, мм - 16;Длина, м - от 463 до 805 (намотка);Растяжение до разрыва, % - 58;Клейкость, Н/см2 - 19,2;Температурная устойчивость, С - от минус 51 до плюс 80;Физические свойства - во время эксплуатации бутиловая лента устойчива кагрессивным проявлениям окружающей среды: перепадам температур,воздействию озона и ультрафиолетового излучения, атмосферным явлениям(ветер, град, снег, дождь), не требуюется использование грунтовки насоответствующих поверхностях и вторичная герметизация;Огнестойкость материала бутиловый герметик относится к классу -  B2.</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</si>
  <si>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м3/ч - от 0 до 1500;Кабельный ввод - 1/2NPT;Класс точности - (+/- 0,5%);Выходной сигнал Hart, мА - 4-20;Монтаж - компактный;Питание, В - 24;Рабочая среда, С - от -30 до +50;Рабочая температура,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</si>
  <si>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4;Диапазон измерения, нм3/ч - от 0 до 2000;Кабельный ввод – 1/2NPT;Класс точности - (+/- 0,5%);Выходной сигнал Hart, мА - 4-20;Монтаж - компактный;Питание, В - 24;Рабочая среда, С - от -30 до +50;Рабочая температура газа, С - от 0 до 55;Допуск – Exd. IP68;Диаметр ДУ, мм – 89;Толщина стенки, мм – 6;Сертификат об утверждении типа СИ РК.</t>
  </si>
  <si>
    <t>Прибор объемного расхода газа, вихревой, с коррекцией давления итемпературы, с ответными фланцами ASME под кольцевую прокладку (комплектпоставки – фланцы из нержавеющей стали с крепежом и прокладкой).Технические характеристики:Рабочее давление, кг/см2 - от 1 до 10;Диапазон измерения, нм3/ч - от 0 до 5000;Кабельный ввод – 1/2NPT;Класс точности - (+/- 0,5%);Выходной сигнал Hart, мА - 4-20;Монтаж - компактный;Питание, В - 24;Рабочая среда, С - от -30 до +50;Рабочая температура газа, С - от 0 до 40;Допуск – Exd. IP68Диаметр ДУ, мм – 219;Толщина стенки, мм – 8;Сертификат об утверждении типа СИ РК.</t>
  </si>
  <si>
    <t>Регулятор давления газа РДСК.Назначение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РДСК;Диаметр условный (Ду), мм - 50;Давление, мПа, не более - 1,2;Исполнение - М1;Климатическое исполнение - УХЛ;Температурой окружающей среды, С - от минус 40 до плюс 45;Регулируемая среда - природный газ;Диаметр условного прохода, вход (выход), мм - 50(50);Максимальное входное давление, МПа, не более - 1,2;Диапазон настройки выходного давления, кПа:- не менее - 10;- не более - 40;Максимальная пропускная способность, м3/час, не менее - 780;Габаритные размеры, мм, не более:Длина - 230;Ширина -170;Высота - 400;Масса, кг, не более - 6,5;Условия поставки:- с предоставлением паспорта;- руководства по эксплуатации;- разрешения на применение от уполномоченного органа РК;Нормативно-технический документ - ГОСТ 15150-69.</t>
  </si>
  <si>
    <t>251123.600.000042</t>
  </si>
  <si>
    <t>перфорированная, монтажная</t>
  </si>
  <si>
    <t>DIN-рейка симметричная.Технические характеристики:Область применения – универсальный;Тип изделия - рейка;Тип рейки - симметричные DIN-рейки;Длина, мм - 2000;Высота, мм - 7,2;Ширина, мм - 35;Толщина, мм - 1;Совместимость продуктов - все шкафы;Состав устройства - 1 рейка;Материал - сталь с гальваническим покрытием;Обработка  поверхности - перфорированный.</t>
  </si>
  <si>
    <t>Ремень приводной клиновый.Технические характеристики:Профиль (сечение) - А;Ширина, мм - 13;Высота, мм - 8;Длина, мм - 2240;Климатическое исполнение - ХЛ;Условия поставки:- сертификат качества/происхождения;Нормативно-технический документ - ГОСТ 1284.1-89.</t>
  </si>
  <si>
    <t>Ремень приводной клиновый многоручьевой SPZ-2650LD/LW.Технические характеристики:Количество ручьев - 6;Профиль -  SPZ;Длина многоручьевого ремня по расчетной линии, мм - 2650.Поставщик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сертификат соответствия.Нормативно - технический документ - ISO 9001:2008.Поставщик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</si>
  <si>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271161.000.000066</t>
  </si>
  <si>
    <t>Ремень приводной</t>
  </si>
  <si>
    <t>для дизельной электростанции</t>
  </si>
  <si>
    <t>Ремень приводной зубчатой для дизель-генераторной установки TDK-N38-4L-BELT.Технические спецификации:Католажный номер - В 1200LI;Профиль ремня - 17;Масса, кг - 0,23;Материал - резиноткань.</t>
  </si>
  <si>
    <t>242013.900.001543</t>
  </si>
  <si>
    <t>Рукав гибкий</t>
  </si>
  <si>
    <t>металлический, негерметичный, диаметр 41-50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</si>
  <si>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- 50;Внутренний диаметр, мм - 46,5;Наружный диаметр, мм - 61,1.</t>
  </si>
  <si>
    <t>242013.900.001545</t>
  </si>
  <si>
    <t>металлический, негерметичный, диаметр 11-20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</si>
  <si>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- 20;Внутренний диаметр, мм - 18,7;Наружный диаметр, мм - 24.</t>
  </si>
  <si>
    <t>242013.900.001546</t>
  </si>
  <si>
    <t>металлический, негерметичный, диаметр 21-30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</si>
  <si>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- 25;Внутренний диаметр, мм - 23,7;Наружный диаметр, мм - 30,8.</t>
  </si>
  <si>
    <t>242013.900.001547</t>
  </si>
  <si>
    <t>металлический, негерметичный, диаметр 31-40 мм</t>
  </si>
  <si>
    <t>Металлорукав негерметичный стальной оцинкованный, предназначен длязащиты от механических повреждений различных линий связи, кабелей икоммуникаций. Применяется для прокладки внутри полых стен и потолков,офисах, под землей, в складских и подсобных помещениях.Технические характеристики:Р - рукав;Тип - З, негерметичный;Материал ленты - Ц, сплав металлов (цинк);Уплотнение - Х, хлопчато-бумажная / асбестовая нить;Диаметр условного прохода, мм - 32;Внутренний диаметр, мм - 30,4;Наружный диаметр, мм - 38.</t>
  </si>
  <si>
    <t>242013.900.001554</t>
  </si>
  <si>
    <t>металлический, герметичный, диаметр свыше 51 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</si>
  <si>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нет;Диаметр условного прохода, мм - 100;Внутренний диаметр, мм - 98;Наружный диаметр, мм - 110,8.</t>
  </si>
  <si>
    <t>242013.900.001556</t>
  </si>
  <si>
    <t>металлический, в ПВХ оболочке, негерметичный, диаметр 21-30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</si>
  <si>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- 25;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</si>
  <si>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242013.900.001558</t>
  </si>
  <si>
    <t>металлический, в ПВХ оболочке, негерметичный, диаметр 41-50 мм</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</si>
  <si>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- 50;
Наличие протяжки - без протяжки;
Температура эксплуатации, °С - от минус 60 до плюс 90;
Климатическое исполнение - У 1 по ГОСТ 15150-69;
Наличие покрытия - ПВХ оболочка;
Стeпень IP - IP67."</t>
  </si>
  <si>
    <t>242013.900.001559</t>
  </si>
  <si>
    <t>металлический, в ПВХ оболочке, негерметичный, диаметр свыше 51мм</t>
  </si>
  <si>
    <t>Металлорукав негерметичный стальной оцинкованный, не подлежащий горениюметаллорукав РЗ-ЦПнг применяется для прокладки электрического кабеля полюбым поверхностям, внутри и наружи. Особенно актуален данныйметаллорукав для прокладки кабеля в местах повышенных требований кпожарной безопасности. Металлорукав в изоляции имеет ПВХ оболочку,которая стойка к негативному воздействию окружающей среды, УФ излучению,воде, а также не подлежащая горению. Металлорукав РЗ-ЦП имеет защитуIP65 и может эксплуатироваться при температуре от -40 до +60 С.Климатическое исполнение У1, У5.Технические характеристики:Р - рукав;Тип - 3, негерметичный;Материал ленты - Ц, оцинкованная сталь, ПВХ оболочка;Покрытие - П, защитное ПВХ;НГ - не поддерживающий горения само затухающий пластикат;Уплотнение - нет;Количество метров в бухте, м - 10;Диаметр условного прохода, мм - 70;Внутренний диаметр, мм- 68;Наружный диаметр, мм - 85;Минимальный эксплуатационный радиус изгиба, мм - нет.</t>
  </si>
  <si>
    <t>"Металлорукав герметичный стальной оцинкованный в ПВХ изоляции.
Назначение - для выполнения криволинейных участков трубных электропроводок в зонах с повышенной механической, ударной и электрической прочностью. Состоит из негерметичного металлорукава из оцинкованной стали типа Р3-Ц с синтетическим уплотнительным шнуром, на внешнюю сторону которого нанесено усиленной поливинилхлоридное (ПВХ) покрытие. ПВХ покрытие обладает повышенной устойчивостью к механическим, электрическим и вибрационным нагрузкам, обеспечивает водонепроницаемость и стойкость к вредному воздействию окружающей среды, не поддерживает горение, а также позволяет эксплуатациюметаллорукава до -60°С.
Технические характеристики:
Тип - МПГ нг;
Материал - оцинкованная сталь;
Диаметр условного прохода, мм - 100;
Наличие протяжки - без протяжки;
Температура эксплуатации, °С - от минус 60 до плюс 90;
Климатическое исполнение - У 1 по ГОСТ 15150-69;
Наличие покрытия- ПВХ оболочка;
Стeпень IP - IP67."</t>
  </si>
  <si>
    <t>Рулетка.
Назначение - для измерения длины и габаритов НПО (научно-производственное оборудование);
Технические характеристики:
Длина, м - 3;  
Ширина ленты, мм - 16;
Материал ленты - сталь; 
Магнитный зацеп - отсутствует;
Материал корпуса - обрезиненный пластик;
Перечень документов при поставке:
- сертификат соответствия;
Нормативно-технический документ - ГОСТ 7502-98.</t>
  </si>
  <si>
    <t>274022.900.000000</t>
  </si>
  <si>
    <t>потолочный</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</si>
  <si>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- 4х18;Габариты, мм - в пределах 595х595х35; 600х600х45 мм;Тип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отультрафиолета;Количество светодиодов, шт, не менее - 32;Количество светодиодных плат - 4;Подключение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</si>
  <si>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светодиодный предназначен для внутреннего освещения впомещениях общественного назначения (школах, магазинах, больницах,предприятиях общепита и пр.).Технические характеристики:Мощность лампы, Вт - 2х36;Габариты, мм, не менее - 1190х210х35.Тип корпуса - универсальный (накладной и встраиваемый) из стали листовой(по всему светильнику), с регулятором мощности;Световой поток, не менее - 3300 Люмен с регулятором светового потока;Цветовая температура, не менее - 5000К;Ресурс работы светодиодов, не менее - 100 000 ч.Напряжение питающей сети, В - 176В-264.Стекло - акрил, призматический, с рифленой поверхностью и с защитой отультрафиолета.Подключение диодов параллельно-последовательное, для исключения случаеввыхода из строя светильника из-за дефекта 1-го светодиода.Индекс цветопередачи более, Ra &gt; 80 (CRI).Светодиоды мощностью, Вт - 1-1,5.Материал светодиодной платы алюминий, светодиодная плата закреплена накорпус заклёпками.Защита от короткого замыкания - автоматическая.Степень защиты - IP 40.Дополнительная комплектация:- быстросъёмная клемма (N,L, заземление) для подключения к сети.Гарантия, не менее - 3 лет.</t>
  </si>
  <si>
    <t>Светильник типа ЛПО предназначен для внутреннего освещения в помещенияхобщественного назначения (школах, магазинах, больницах, предприятияхобщепита и пр.).Технические характеристики:Тип - ЛПО (прямая трубчатая  люминесцентная лампа, П  -  потолочная, О-  для общественных зданий);Мощность лампы, Вт - 2х40;Тип источника света - люминесцентная трубчатая прямая;Тип цоколя - G13;Крепление - накладное;Напряжение, В - 220-230;Частота, Гц - 50;Степень защиты оптического отсека (со стеклом) – IP20;Климатическое исполнение - У1 по ГОСТ 15150-69;В комплекте: прямая трубчатая  люминесцентная лампа - 2шт.Нормативно-технический документ - ГОСТ 17677-82.</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</si>
  <si>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гостиниц.Техническая характеристика:Тип - НПО (лампа светодиодная, П  -  потолочная, О  -  для общественныхзданий);Мощность лампы, Вт, не менее - 21;Тип лампы -  лампа светодиодная;Материал корпуса - пластик;Материал плафона/рассеивателя - стекло прозрачное (чистое);Тип цоколя - Е27;Цветовая температура, К - 4000;Напряжение, В - 220-230;Степень защиты - IP44;Высота, мм - 95;Длина, мм - 240;Ширина, мм - 240;В комплекте: лампа светодиодная.</t>
  </si>
  <si>
    <t>Светильник НПО предназначен для освещения помещений бытового ивспомогательного назначения, медицинских и образовательных учреждений,интерьеров, кафе, баров, ресторанов, гостиниц.Технические характеристики:Тип - НПО (лампа накаливания, П  -  потолочная, О  -  для общественныхзданий);Мощность лампы, Вт, не более - 60;Тип источника света - компактная люминесцентная лампа;Тип цоколя - Е27;Крепление - накладное;Напряжение, В - 220-230;Частота, Гц - 50;Степень защиты оптического отсека (со стеклом) – IP20;Климатическое исполнение - У1 по ГОСТ 15150-69;В комплекте: компактная люминесцентная лампа.Нормативно-технический документ - ГОСТ 17677-82.</t>
  </si>
  <si>
    <t>Светильник светодиодный, встраиваемый, потолочный, модернизированный от16 до 30 светодиодов, предназначены для равномерного и безопасногоосвещения жилых, офисных, учебных заведений, больниц и административныхзданий. Обладают широким углом излучения, улучшенной цветопередачей,безопасной для зрения температурой света. Явным преимуществом посравнению с люминесцентными аналогами является его высокаяэффективность, долговечность и отсутствие необходимости в обслуживаниина весь срок эксплуатации. Светильники предназначены для использования вподвесных потолках типа армстронг. Светильники применяются для заменытрадиционных накладных люминесцентных светильников типа ЛПО но, имеютменьшие габариты, вес и энергопотребление.Технические характеристики:Тип - ВПСС-М-01В - втроенныйП - потолочныйС - светодиодныйС - светильникМ - модернизированныйПотребление, Вт, не менее - 8-16;Ресурс работы, час - 35000;Срок эксплуатации, лет, не менее - 15;Гарантия, год - 3;Степень защиты - IP24;Габариты ВхДхШ, см - 4х59х59.</t>
  </si>
  <si>
    <t>"Светодиодный светильник аварийного освещения для высоких потолков. Устойчив к механическим ударам. Светильник предназначен для накладного монтажа к потолку. Рекомендуемая высота установки от 8 до 14м. Модификации светильника: постоянный или непостоянный режим действия. Модификация автономного светильника имеет собственный NiMH аккумулятор. Высокая степень защиты IP65 позволяет применять светильник в промышленных условиях - логистические центры и промышленные цеха.
Технические характеристики:
Корпус - поликарбонат;
Рассеиватель - прозрачный поликарбонат;
Способ монтажа- накладной к потолку;
Мощность светильника - 3х1Вт Power LED; 
Световой поток, Лм – 275;
Время работы в аварийном режиме, час - 1; 
Тип аккумуляторной батареи – NiMH;
Время заряда аккумуляторной батареичас - 12;
Входное рабочее напряжение для автономных указателей - 220-240V AC/50-60Hz
Входное рабочее напряжение для центральной батареи - 220-240V AC/50-60Hz;
Входное напряжение для аварийного режима от центральной батареи – 216V DC; 24V DC
Класс электробезопасности – II; III (только для 24V DC)
Класс защиты – IP65/IP42;
Рабочий температурный диапазон - 0 … +40°С (адаптация для работы до -25°С)."</t>
  </si>
  <si>
    <t>Светильник светодиодный (ультратонкая световая панель) предназначена дляосвещения школ, больниц, гостиниц, жилых домов и других помещений.Встраивается внутрь потолка или на потолок (с помощью монтажногоаксессуара).Технические характеристики:Тип лампы – LED (Light-emitting diode – светодиод);Мощность, Вт, не менее - 48;Цветовая температура, К, не менее - 6400;Напряжение питания, В - 220;Степень защиты - IP20;Цвет - серебряный;Материал корпуса - алюминий;Материал рассеивателя - поликарбонат;Рассеиватель - Opal;Длина, см - 59,5;Ширина, см - 59,5;Высота, см - 2;Вес, кг - 2.</t>
  </si>
  <si>
    <t>Светодиодные светильники - источники света, основанные на светодиодах.Применяются для бытового, промышленного и уличного освещения.Технические характеристики:Мощность лампы, Вт - 2х18.</t>
  </si>
  <si>
    <t>274025.300.000003</t>
  </si>
  <si>
    <t>консольный, торцевой</t>
  </si>
  <si>
    <t>Светильник взрывозащищенный предназначен для освещения взрывоопасных зонв соответствии с маркировкой по взрывозащите. Климатическое исполнениеУ1, У2, Т1 и Т2. Условия эксплуатации: температура окружающего воздухаот -45°С до 50°С; относительная влажность воздуха до 95 ± 3 %.Технические характеристики:Источник света - энергосберегающая;Мощность лампы, Вт, не менее/не более - 20/200;Световой поток, Лм, не менее - 2600;Степень защиты - IP65;Уровень и вид взрывозащиты - 1ExdIIBT4;Климатическое исполнение - У1;Корпус - алюминиевый сплав, разъем частей светильника – резьбовой;Рассеиватель - термостойкое отожженое стекло с герметичной заделкой вкольцо.</t>
  </si>
  <si>
    <t>Светильник светодиодный предназначен для наружного освещениязданий,сооружений, открытых территорий, дорог, улиц. Защита откороткогозамыкания есть, восстанавливается автоматически. Защитаотперенапряжения есть, восстанавливается автоматически.Технические характеристики:Тип лампы – LED (Light-emitting diode – светодиод);Мощность, Вт, не менее - 171;Цветовая температура, К, не менее - 5000;Световой поток, Лм, не менее - 21195;Диапозон напряжения питания, В - от 175 - 260;Температура окружающей среды, С - от -40 до +40;Грозозащита - есть;Термозащита - срабатывает при 80 С;Степень защиты - IP67.</t>
  </si>
  <si>
    <t>274039.900.000058</t>
  </si>
  <si>
    <t>наружного освещения</t>
  </si>
  <si>
    <t>Светильник ЖТУ предназначен для функционально-декоративного освещенияскверов, парков и бульваров, а также пешеходных дорожек и другихозелененных территорий.Технические характеристики:Тип - ЖТУ (натривая лампа типа ДНаТ, Т - напольная, венчающая, У - длянаружного освещения);Мощность лампы, Вт - 150;Тип источника света - натриевая лампа (ДНаТ);Тип цоколя - Е40;Тип крепления - венчающий (торшерного типа);Напряжение, В - 220-230;Частота, Гц - 50;Корпус - корпус и основание изготовлены из ударопрочной пластмассы;Рассеиватель -  поликарбонат (PC);Степень защиты оптического отсека (со стеклом) – IP53;Климатическое исполнение - У1 по ГОСТ 15150-69;В комплекте: лампа ДНаТ-150.Нормативно-технический документ - ГОСТ 17677-82.</t>
  </si>
  <si>
    <t>Светильник уличный консольный светодиодный применяется для освещенияулиц, парков.Технические характеристики:Тип лампы – LED (Light-emitting diode – светодиод);Количество светодиодов, шт - 2;Мощность, Вт - 100;Тип освещения по мобильности - стационарное;Способ освещения - заливающее освещение;Цвет свечения - холодный белый;Способ монтажа - на кронштейн КС-1;Материал корпуса - алюминий;Цвет корпуса - серый;Напряжение, В - 220;Световой поток, люмен - 10000;Тип питания - сеть;Срок службы, лет, не менее - 10;Степень защиты - IP 65;Угол излучения света, град - 120;Индекс цветопередачи, не менее - 80;Коэффициент мощности - 0,95;Минимальная рабочая температура, град - 25;Максимальная рабочая температура, град - 60;Посадочный диаметр, мм - 52;Рабочее напряжение, В - 85-265;Тип светодиодов - COB Epistar.</t>
  </si>
  <si>
    <t>Светильник светодиодный уличный ДСО-12.3 предназначен для освещениядорог, улиц и крупных промышленных объектов. Ландшафтные осветительныеприборы имеют мощность от 3 до 10 Вт и устанавливаются для подсветкигазонов, фонтанов, водоемов, скульптур и нижней части фасадов домов.Световой поток светодиода, как правило, белого цвета с холодным илитеплым оттенком.Технические характеристики:Мощность, Вт - 28.Нормативно-технический документ - ГОСТ Р 54350-2015.</t>
  </si>
  <si>
    <t>271223.700.000036</t>
  </si>
  <si>
    <t>Стабилизатор напряжения</t>
  </si>
  <si>
    <t>электромеханический</t>
  </si>
  <si>
    <t>Стабилизатор SVC-500 однофазный электромеханический предназначен дляэлектропитания различной бытовой техники, компьютеров, сетевогооборудования, факсов, кассовых аппаратов, насосов, а также другихустройств, мощностью не превышающих мощность 500В. Функционально SVCпредставляет собой стабилизатор напряжения вольтодобавочного типа,состоящий из автотрансформатора, электродвигателя сервопривода щеткиавтотрансформатора, электронного блока управления и автоматическоготокового выключателя нагрузки. У стабилизатора имеется регуляторнапряжения, устройство контроля и серводвигатель. Отличительнойособенностью стабилизаторов SVC являются низкие искажения формы волны,высокая мощность и эффективность, отсутствие эффекта колебания частоты.Технические характеристики:Тип - SVC-500, электромеханический;Максимальный входной ток, А - 1,5;Мощность нагрузки, Вт - 500;Количество фаз - однофазный;Рабочий диапазон входных напряжений, В - 150-250;Предельный диапазон входных напряжений, В - 167-275Выходное напряжение (в зависимости от входного диапазона), В - 220±3%Частота питающей сети, Гц - 50;Перегрузочная способность 200%, мин, в течение - 2;Степень защиты - IP21;Изменение нагрузки, % - 0-100;КПД, % - 97;Режим работы - непрерывный;Температура окружающей среды, °С - от-5…+40;Относительная влажность, % - 80;Коэффициент мощности, не менее - 0,8.</t>
  </si>
  <si>
    <t>Стабилизатор АСН-2000Н/1-Ц является электроприбором напряжения дляоднофазных сетей переменного тока. Документация (паспорт, руководство поэксплуатации на русском языке).Вид -  АСН-2000Н/1-Ц;Тип - релейный;Номинальная мощность, кВт - 2;Тип входной сети - однофазная;Дисплей - цифровой;Диапазон входных напряжений, В - 140…260;Частота входной сети, Гц - 50/60;Диапазон выходных напряжений, В - 220 ± 8 %;Подключение к сети - кабель с вилкой;Подключение нагрузки - розетка;Высоковольтная защита, В - 260 ± 5;Искажение синусоиды - отсутствует;Охлаждение - естественное;Время регулирования, мс - 5-7;КПД, при нагрузке 80%, не менее - 97;Точность поддержания выходного напряжения, % - 8;Рабочая температура окружающей среды, С - 0…+45;Относительная влажность воздуха, %, не более - 80.</t>
  </si>
  <si>
    <t>281314.900.000035</t>
  </si>
  <si>
    <t>Станция насосная</t>
  </si>
  <si>
    <t>для водоснабжения, мощность 0,75 кВт, напор максимальный 46 м,подача максимальная 4,8 м3/ч</t>
  </si>
  <si>
    <t>Автоматическая станция для повышения давления воды.Состав станции: самовсасывающий насос, закрытый мембранный бак на 20 лгоризонтальный, автомат давления для автоматической работы, манометр,латунная муфта для соединения в месте насоса, бака и автоматики.Технические характеристики:Подача, м3/ч, не менее - 4,8;Напор, м, не менее - 17,5;Напор, м, не более - 45.</t>
  </si>
  <si>
    <t>281314.900.000042</t>
  </si>
  <si>
    <t>для водоснабжения, мощность 0,8 кВт, напор максимальный 42 м, Подача максимальная 3,6 м3/ч</t>
  </si>
  <si>
    <t>Станция насосная вакуумная самовсасывающая для водоснабжения. Станциясостоит из мембранного бака, автомата давления для автоматическойработы, манометра, электрического насоса, укомплектованного кабелемпитания с вилкой, муфтой для соединения насоса.Технические характеристики:Расход, м³/час, не менее –  2,1;Максимальный напор, м, не более –  32;Номинальное число оборотов, об/мин, не менее –  2900;Частота, Гц, не менее –  50;Напряжение сети, В, не менее –  220;Мощность электродвигателя, Вт, не менее – 370;Степень защиты, IP –  54;Величина потребляемого тока, А, не менее –  1,8;Высота всасывания, м, не менее - 8;Подсоединение –  Rp-1.</t>
  </si>
  <si>
    <t>271231.900.000036</t>
  </si>
  <si>
    <t>Станция управления насосами</t>
  </si>
  <si>
    <t>для управления трехфазным асинхронным электродвигателем погружного насоса</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</si>
  <si>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- 205;Номинальный входной ток, А – 210;Тип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</si>
  <si>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Станция управления (СУ) асинхронного электродвигателя частотным преобразователем шкафного исполнения предназначен для автоматизации режимовуправления, электрической защиты и оптимизации режимов работыэлектрического привода насосных агрегатов. СУ обеспечивает плавный пуск,остановку и автоматическое регулирование скорости электрического приводанасосов с переменным и постоянным частотным преобразователем (ЧП) взаданном диапазоне давления. СУ должна обеспечивать управление в двух режимах: автоматический и ручной. Каждая СУ укомплектуется взрывозащищенным выноснымпультом, датчиком давления.Основные требования:1. Станции управления (СУ)шкафного исполнения с преобразователями частоты:Исполнение - в металлических шкафах;Степенью защиты - IP54;Категории размещения - У1 (ГОСТ 15150-69);Температура окружающего воздуха, С - от -40 до +45.2. Частотный преобразователь:Напряжение сети, В 3 AC - 380 ... 500;Входная частота, Гц - 45-55;Выходная частота, Гц - 0 … 320;Частота импульсов, кГц - 4;Cos F &gt; 0.95КПД &gt; 97%Номинальный выходной ток, А - 60;Номинальный входной ток, А – 63;Тип питающей сети – TN.Температура окружающей среды, С - от – 10 до +60;Вид управления – Векторное без датчика скорости или скалярное (U/f) управление;Фиксированные частоты - 3 фиксированных - плюс 1 минимальная частота,параметрируемые;Пропускаемые частоты - 4, параметрируемые;Шаг задания частоты - 0,001 об/мин цифровое 12 бит аналоговое;Уровень шума - ≤ 60 dB(A) при частоте сети 50 Гц;Защита от ударов - согласно BGV A2;Уровень подавления помех - согласно стандарту ЭМС для приводов переменной скорости вращения согласно EN61800-3 (ограниченное распространение);Виды режимов торможения – торможение постоянным током, смешанное торможение; Форсированное воздушноеохлаждение силовой части. Гармонические колебания в THD (Total HarmonicDistortion) не превышают требуемых в стандарте EN 61000-3-12 или IEC61000-3-12 предельных значений.3. Датчик давления:Измеряемый параметр - абсолютное давление;Измеряемая среда - техническая вода;Диапазон измерения, атм - от 0 до 60;Температура окружающей среды, С - от - 40 до +40;Температура измеряемой среды, С - от +5 до+25;Способ монтажа датчика - штуцер М20х1,5;Материал - Hastelloy (сплав C-276);Выходной сигнал - 4-20 мА+HART;Степень защиты - IP66;Взрывозащита - 1ExdIICT5 АТЕХ.</t>
  </si>
  <si>
    <t>261122.900.000019</t>
  </si>
  <si>
    <t>Стартер</t>
  </si>
  <si>
    <t>для трубчатых люминесцентных ламп, тип 85С-220</t>
  </si>
  <si>
    <t>Стартер СК-220 40Вт предназначен для одиночного подключениялюминесцентных ламп мощностью 40 Вт к сети переменного тока 220 вольт.Технические характеристики:Рабочее напряжение, В - от 220 до 240;Мощность, Вт - 40.</t>
  </si>
  <si>
    <t>Степлер механический.Технические характеристики:Вид степлера - механический;Тип степлера - №10/6;Количество листов - до 15 листов;Материал - пластиковый;Имеет встроенный антистеплер цельнометаллический механизм подачи скоб;Цвет - по согласованию Заказчика.</t>
  </si>
  <si>
    <t>172312.700.000011</t>
  </si>
  <si>
    <t xml:space="preserve">Стикер </t>
  </si>
  <si>
    <t>бумажный, для заметок</t>
  </si>
  <si>
    <t>Стикеры.Назначение - для записи информации и наклеивания на различныеповерхности;Технические характеристики:Количество цветов - разные;Размер, мм - 75х75;Количество листов - 200.</t>
  </si>
  <si>
    <t>259311.500.000102</t>
  </si>
  <si>
    <t>Строп</t>
  </si>
  <si>
    <t>4СК1-5,0, стальной</t>
  </si>
  <si>
    <t>Строп канатный четырехветвевой.Назначение - для подъёма и перемещения всех типов грузов;Технические характеристики:Тип каната - 4СК;Грузоподъемность, т - 5;Длина, мм - 2000;Захват - крюковой;Заделка концов канатов опрессовкой алюминиевой втулкой;Перечень документов при поставке:- паспорт;- серитификат качества;Нормативно-технический документ - ГОСТ 25573-82.</t>
  </si>
  <si>
    <t>282219.300.000036</t>
  </si>
  <si>
    <t>механический, для демонтажа деталей буровых насосов</t>
  </si>
  <si>
    <t>Приспособление.
Назначение - для выемки седел НБ-50;
Технические характеристики:
Номер по каталогу - НБ32.00.110;
Условия поставки:
- предоставление паспорта;
- руковдство по эксплуатации.</t>
  </si>
  <si>
    <t>Приспособление гидравлическое.Назнаечние - для выемки седел НБ-125;Номер по каталогу - АФНИ.296372.001П;Условия поставки:- предоставление паспорта;- руководство по эксплуатации.</t>
  </si>
  <si>
    <t>Приспособление механическое.Назначение - для выемки цлиндровых втулок НБ-125.Номер по каталогу - 3420-8202П;Условия поставки:- предоставление паспорта;- руковдство по эксплуатации.</t>
  </si>
  <si>
    <t>Приспособление.Назначение - для выемки цилиндровых втулок НБ-50;Номер по каталогу - НБ32.00.120П.</t>
  </si>
  <si>
    <t>275129.000.000013</t>
  </si>
  <si>
    <t>Термокабель</t>
  </si>
  <si>
    <t>саморегулирующийся, греющий, удельная мощность 16 Вт/м</t>
  </si>
  <si>
    <t>Кабель греющий саморегулируемый.Назначение - для защиты от замерзания трубопроводов, емкостей иобъектов, не подвергаемых пропарке. Греющий кабель BTV параллельноготипа может использоваться для поддержания технологических температур до65С.Технические характеристики:Мощность при 10C, Вт - 9;Максимальная рабочая температура (непрерывная работа) - плюс 65C;Максимально допустимая температура (периодическая работа) - плюс 85C;Максимальное суммарное время работы, час, не более - 1000;Напряжение питания, В - 230 переменного тока;Минимальный радиус изгиба - при плюс 20C - 13 мм; при минус 60C - 35 мм.Номинальные размеры и вес кабеля:Длина, м - 300;Толщина, мм - 5,5;Ширина, мм - 10,5;Вес, г/м - 110;Конструкция греющего кабеля:- наружная оболочка из фторполимера (-CT);- оплетка из луженой меди (максимальное сопротивление 0,010 Ом/м);- электроизоляция из модифицированного полиолефина;- саморегулируемый токопроводящий греющий элемент;- токоведущие медные жилы (сечение 1,2 мм2);Область применения:Классификация зон - Взрывоопасные, класс 1, класс 2 (газ), класс 21,класс 22 (пыль), нормальные;Тип обогреваемой поверхности:- углеродистая сталь;- нержавеющая сталь;- окрашенный или неокрашенный металл;- пластик.Атмосферная защита - IP66;Набор для подключения питания JBS-100-L-EP, шт - 3;Предназначен для подвода питания к одному греющему кабелю BTV, QTVR,XTV, KTV или VPL;Комплектация JBS-100-L-EP:- соединительная коробка с клеммником, пластиной заземления и зажимомзаземления, шт - 1;- светодиод. блок (для -L версии), шт - 1;- стойка, шт - 1;- изолирующая манжета, шт - 1;- желто-зеленый изолятор оплетки, шт - 1;- заглушка М25, шт - 1;- увлажняющая салфетка, шт - 1;- хомутик, шт - 1;Набор для подключения питания JBM-100-L-EP, шт - 1;Предназначен для подвода питания к  нескольким (до трех) греющим кабелямBTV, QTVR, XTV, KTV или VPL;Комплектация JBM-100-L-EP:- соед. коробка с клеммником, пластиной и зажимом заземления, шт - 1;- светодиод. блок (для -L версии), шт - 1;- стойка, шт - 1;- изолирующая манжета, шт - 3;- желто-зелен. изолятора оплетки, шт - 3;- заглушки М25, шт - 2;- увлажняющая салфетка, шт - 1;- распорка, шт - 1;- узел разгрузки напряжений, шт - 1;- уплотнительная втулка, шт - 2;Компактный набор для подключения питания C-150-E, шт - 1;Предназначен для подключения саморегулируемых греющих кабелей BTV, QTVR,XTV или KTV к гибкому силовому кабелю;Комплектация:- муфта для места сращивания кабеля, шт - 1, включающая:- узел уплотнительного сальника для греющего кабеля, шт - 1;- прижимная пластина / узел разгрузки напряжений, шт - 1;- изолирующая манжета для греющего кабеля, шт - 1;- распорка c блоком клемм с винтовыми зажимами, шт - 1;- узел уплотнительного сальника для силового кабеля, шт - 1;- прижимная пластина / узел разгрузки напряжений для силового кабеля, шт- 1;- маркировочная наклейка, шт - 1;Набор для уплотнения прохода через теплоизоляцию IEK-25-04, шт - 3;Предназначен для защиты кабелей при проходе через кожух теплоизоляции.Комплектация:- крепежная пластина из нерж. стали, шт - 1;- пластиковый сальник (M25) с уплотнительной втулкой с круглым суплотнительной втулкой с круглым отверстием для силового кабеляотверстием для силового кабеля, шт - 1;- пакет с 2 силиконовыми уплотнительными втулками для греющего кабеля,шт - 1;- контргайка, шт - 1.Набор E-100-L-E для концевой заделки, шт - 5;Комплектация:- концевая заделка со светодиодом, шт - 1;- хомут, шт - 1;- увлажняющая салфетка, шт - 1;- запасная гильза, шт - 2;- гильза для кабелей VPL, шт - 2.Термоусаживаемый набор E-06 предназначен для греющих кабелей BTV дляоконцевания под теплоизоляцией саморегулируемых греющих кабелей.Набор Т-100 предназначен для сращивания или разветвления нескольких (дотрех) греющих кабелей поверх изоляцией BTV, QTVR, XTV, KTV и VPL.Набор S-19 предназначен для сращивания греющих кабелей BTV подтеплоизоляцией.GT-66, шт - 3;Стеклотканевая лента для крепления греющих кабелей к трубе.Длина рулона, м - 20, ширина, мм - 12;Термостат RAYSTAT-EX-02, шт - 2;Предназначен для регулирования электрообогрева с использованием всехгреющих кабелей Raychem BTV, QTVR, KTV и XTV по температуре обогреваемойповерхности во взрывоопасных зонах.</t>
  </si>
  <si>
    <t>265151.350.000002</t>
  </si>
  <si>
    <t>инфракрасный</t>
  </si>
  <si>
    <t>265151.100.000001</t>
  </si>
  <si>
    <t>Термопреобразователь</t>
  </si>
  <si>
    <t>для измерения температуры в жидких и газообразных средах с низким давлением</t>
  </si>
  <si>
    <t>Термопреобразователь сопротивления медные с унифицированным выходнымсигналом предназначены для измерения температуры различных сред, путемпреобразования сигнала первичного преобразователя температуры вунифицированный выходной сигнал постоянного тока.Основные характеристики:Зависимость выходного сигнала от температуры - линейная;Исполнение - ТСМУ;Код исполнения защитной арматуры - 08 (диаметр арматуры 8 мм, штуцернеподвижный М20х1,5, исполнение Exd);Вид взрывозащиты - 1Ex d IICT5 X:Уровень оборудования - 1;Взрывозащита - Ex;Взрывонепроницаемая оболочка - d;Категория воздуха -  IIC;Температурный класс - T5;Подключение к кабельным вводам через клеммную головку взрывозащищенногоисполнения - Х;Материал головки - сплав АК12;Номинальная статическая характеристика первичного преобразователя -100М;Длина монтажной части, мм - 100;Длина наружной части, мм - I (80);Класс точности, % - 0,5;Код защитной арматуры - Н10 (материал контактирующей с измеряемой средой12Х18Н10Т);Диапазоны преобразуемых температур, С - минус 50.плюс 150;Выходной сигнал, мА - 4…20;Тип монтажного комплекта - БК (Бронированный кабель);Климатические исполнения - У1.1 для температурного класса Т5 от минус50…плюс 85 С;Поверка - ГП;Напряжение питания, В - 18…42;Потребляемая мощность, Вт, не более - 0,5;Условное давление, Мпа - 6,3;Материал головки - сплав АК12;Степень защиты от пыли и влаги - IP65.Комплектация:Термопреобразователь, шт – 1.Обозначение: ТСМУ Метран-274-08Exd (100М)-100-0,5-Н10-( -50... 150)С-4..20 мА-БК-Т5-У1.1(-50…+85С)-ГП.Перечень документов при поставке:- Краткое руководство;- Инструкция по эксплуатации;- Паспорт на прибор;- Сертификаты;- Свидетельства.Поставщик предоставляет гарантию на качество на весь объём Товаравтечение 12 месяцев отдаты ввода в эксплуатацию Товара, но не более24месяцев от даты поставки.</t>
  </si>
  <si>
    <t>257330.850.000000</t>
  </si>
  <si>
    <t>Тиски</t>
  </si>
  <si>
    <t>слесарные</t>
  </si>
  <si>
    <t>Тиски слесарные с ручным приводом.Назначение - для закрепления заготовок при выполнении слесарныхопераций;Технические характеристики:Тип - 1, общего назначения;Обозначение - 7827-0259;Ширина губок, мм, не менее - 140;Ширина основания, мм, не менее - 280;Общая высота, мм, не менее - 240;Общая длина, мм, не менее - 560;Длина хода, мм, не менее - 180;Глубина под зажим, мм, не менее - 90;Длина рукоятки, мм, не менее - 320;Перечень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</si>
  <si>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Тиски слесарные с ручным приводом.Назначение - для прочной и неподвижной фиксации деталей;Технические характеристики:Тип - 1, общего назначения;Исполнение - 1, поворотные без ускоренного холостого хода;Обозначение - 7827-0258;Ширина губок, мм, не менее - 125;Ширина основания, мм, не менее - 280;Общая высота, мм, не менее - 250;Общая длина, мм, не менее - 500;Длина хода, мм, не менее - 160;Глубина под зажим, мм, не менее - 75;Длина рукоятки, мм, не менее - 280;Перечень документов при поставке:- паспорт;- руководство по эксплуатации;Нормативно-технический документ - ГОСТ 4045-75.Марка/модель -Завод изготовителя -Страна происхождения -(заполняется поставщиком)</t>
  </si>
  <si>
    <t>132046.000.000000</t>
  </si>
  <si>
    <t>конструкционная, стекловолокная</t>
  </si>
  <si>
    <t>Стеклоткань.
Назначение - в качестве упрочняющего материала при изготовлении стеклопластиков конструкционного назначения;
Внешний вид - искусственный холст, состоящий из переплетенных между собой нитей из волокна на основе стекла.
Технические характеристики:
Toлщинa, мм - 0,19;
Плoтнocть, г/м2 - 200;
Рaзpывнaя нaгpyзкa основы, Н - 1127;
Ширина, см, не менее - 95;
Длинна, м, не менее - 150;
Перечень документов при поставке:
- сертификат соответствия;
Нормативно-технический документ - ГOCT 199907-83.</t>
  </si>
  <si>
    <t>281331.000.000060</t>
  </si>
  <si>
    <t>Тормоз</t>
  </si>
  <si>
    <t>для станка-качалки, колодочный</t>
  </si>
  <si>
    <t>Тормоз колодочный для штангового привода.Назначение - для ремонта,доукомплектации и оснащения приводов марки СК-6;Каталоный номер - П6.06.000-01 в сборе;-Условия поставки:- сертификат происхождения.</t>
  </si>
  <si>
    <t>259312.300.000009</t>
  </si>
  <si>
    <t>Трос предохранительный</t>
  </si>
  <si>
    <t>стальной</t>
  </si>
  <si>
    <t>Трос стальной нержавеющий является тросом средней жесткости ииспользуется в судостроительстве, при погрузочно-разгрузочных работах и в строительной сфере, а также в различных видах производства.Конструкция троса - 7х7;Марка стали - А4/АI SI316;Диаметр, мм – 6;Разрывное усилие – от 200Н(от20кг);Прочность -гибкий.</t>
  </si>
  <si>
    <t>242012.200.000097</t>
  </si>
  <si>
    <t>стальная, условный диаметр 89 мм, толщина стенки 6,5 мм</t>
  </si>
  <si>
    <t>"Труба насосно-компрессорная 88,9х6,4 N80.
Назначение - применяется дляГРП;
Технические характеристики:
Диаметр, мм - 88,9 
Марка стали - N80;
Толщина стенки, мм - 6,4;
Тип изготовления - бесшовная;
Изготовление -согласно требований стандарта API SPEC 5CT.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</si>
  <si>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192023.710.000000</t>
  </si>
  <si>
    <t>Уайт-спирит</t>
  </si>
  <si>
    <t>нефрас-С4-155/200</t>
  </si>
  <si>
    <t>Растворитель Уайт-спирит.Назначение - как растворитель в лакокрасочной промышленности, дляразбавления масляных красок, алкидных эмалей и лаков, мастик на основебитума и каучука. Хорошо растворяет все нефтяные фракции, растительныемасла и жиры, органические соединения серы, кислорода и азота.Технические характеристики:Плотность, не более - 0,790;Фракционный состав:Температура начала перегонки уайт-спирита (нефраса-С4-155/200), °С, невыше - 160;10% уайт-спирита (нефраса-С4-155/200) перегоняется при температуре, °С,не выше - 170;90% уайт-спирита (нефраса-С4-155/200) перегоняется при температуре, °С,не выше - 195;до 200 °С перегоняется, % , не менее - 98;остаток в колбе, %, не более - 2,0;Температура вспышки, определяемая в закрытом тигле, °С, не ниже - 33;Летучесть по ксилолу - 3,0-4,5;Анилиновая точка, °С, не выше - 65,0;Массовая доля ароматических углеводородов, %, не более - 16;Массовая доля общей серы, %, не более - 0,025;Испытание на медной пластинке - выдерживает;Содержание водорастворимых кислот и щелочей - отсутствие;Содержание механических примесей и воды - отсутствие;Цвет - не темнее эталонного раствора;Нормативно-технический документ - ГОСТ 3134-78.</t>
  </si>
  <si>
    <t>273313.900.000042</t>
  </si>
  <si>
    <t>Удлинитель</t>
  </si>
  <si>
    <t>электрический, на катушке</t>
  </si>
  <si>
    <t>Удлинитель электрический на катушке, предназначен для подключенияэлектрических приборов к сети, предназначен для использования, как впомещении, так и на улице. Он состоит из катушки и кабеля питания.Катушка оснащена специальной ручкой для сматывания кабеля и рукояткойдля удобной транспортировки. На её корпусе находятся евророзетки сзаземлением.Технические характеристики:Число гнезд, не менее шт - 4;Максимальная мощность, Вт - 3500;Номинальный ток, А – 16;Длина кабеля, м - 50;Количество проводов, шт - 3;Сечение провода, мм2, не менее - 1,5;Заземление - есть;Напряжение, В – 220;Частота тока, Гц – 50;Нормативно-технический документ - ГОСТ 31223-2003.</t>
  </si>
  <si>
    <t>Удлинитель электрический на катушке, предназначенный для подключения различных видов электроинструмента и бытовых приборов, суммарной мощностью до 2200 Вт.Технические характеристики:Удлинитель силовой на рамке;Число гнезд, не менее шт - 3;Мощность, Вт - 1300;Номинальный ток, А - 6;Длина кабеля, м -50;Тип и сечение провода: ПВС 2х0,75 мм^2.</t>
  </si>
  <si>
    <t>273313.900.000043</t>
  </si>
  <si>
    <t>электрический, бытовой</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</si>
  <si>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- 20;Степень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</si>
  <si>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Удлинитель на открытой пластиковой катушке и металлической стойкепредназначен для обеспечения присоединения электрических приемников коднофазным или к трехфазным электрическим сетям и предназначены дляприменения в помещениях или вне их.Технические характеристики:Напряжение, В - 220;Номинальный ток, А - 16;Длина провода, м - 30;Степень защиты - IP20;Форма корпуса -круг;Сечение жилы,  кв.мм - 1.5;Количество CEE штепсельных розеток, шт - 0;Количество штепсельных розеток с заземлением, шт - 4;Материал - пластик;Нормативно-технический документ - ГОСТ 31223-2012</t>
  </si>
  <si>
    <t>265145.500.000009</t>
  </si>
  <si>
    <t>Указатель напряжения</t>
  </si>
  <si>
    <t>однополюсный свыше 1000 В</t>
  </si>
  <si>
    <t>Указатель напряжения УВН 80 2М является указателем высокого напряжения,который предназначен дляпроверки наличия или отсутствия напряжения вэлектроустановкахпеременного тока промышленной частоты с номинальнымнапряжением от 6 до10 кВ.Прибор имеет световую индикацию. Указатели УВН80 пользуются большим спросом из-за своего удобства и надежности виспользовании.Технические характеристики:Тип - УВН-80-2М;Диапазон напряжения, кВ - от 6 до 10;Частота, Гц - 50 (60);Напряжение зажигания, кВ - 1,5;Число звеньев - 2;Длина рукоятки, мм - 120;Длина изолирующей части, мм - 270;Общая длина, мм - 750;Средний срок службы, лет - 15.</t>
  </si>
  <si>
    <t>Указатель высокого напряжения переносной предназначен для проверкиналичия или отсутствия напряжения в электроустановках переменного ипостоянного тока с номинальным напряжением от 35 до 90 кВ.Технические характеристики:Номинальные проверяемые напряжения, кВ - 35;Напряжение индикации, кВ, не выше -  8,75;Длина изолирующей части, мм, не менее - 600;Длина рукоятки, мм, не менее - 200;Общая длина указателя в сборе, мм, не менее - 970;Масса, кг, не более - 0,55;Длина изолирующей части, мм - 1400;Общая длина, мм - 2300;Условия эксплуатации:Температура, С от -45 до + 40;Влажность при температуре 25 С, % до 80;Габаритные размеры (в упаковке), мм - 1700x90x85;Масса, кг - 1,2.</t>
  </si>
  <si>
    <t>"Указатель высокого напряжения УВН-110 КБ предназначен для проверки наличия или отсутствия напряжения на воздушных линиях электропередачи и других электроустановках переменного тока напряжением 110 кВ частотой 50 Гц.
Указатель УВН-110 КБ относится к основным электрозащитным средствам, позволяет совместить в технологии определения наличия и отсутствия напряжения два способа-контактный и бесконтактный, что позволяет даже в коридоре ВЛ определить наличие опасного напряжения с земли без подъема на опору, а также произвести пофазное определение напряжения касанием токоведущих частей.
Указатель работает без применения заземляющего провода.
Принцип действия контактной части основан на преобразовании электрических сигналов в светозвуковые.
Принцип действия бесконтактной части основан на наведении разности потенциалов между двумя электродами, внесенными в электрическое поле. Контактная и бесконтактная части встроены в рабочую часть указателя. Яркая импульсная индикация контактной и бесконтактной частей осуществляется двумя разноцветными светодиодами одновременно красным исиним для контактной,  только синим: для бесконтактной части, одновременно сопровождающаяся прерывистым звуковым сигналом, сравнительно более частым и интенсивным при работе контактной, менее частым и интенсивным при работе бесконтактной части.
Элементы светозвуковой индикации указателярасполагаются внутри затенителя, конструкция которого позволяет усилитьсветозвуковой сигнал за счет его направленного распространения.
Бесконтактная часть указателя обладает динамической чувствительностью, т.е. приприближении к токоведущим частям срабатывание в виде единичных светозвуковых сигналов возможно на значительных удалeниях от токоведущих частей,а по мере приближения частота импульсов светозвукового сигнала постепенно нарастает, что дает возможность определения “шагового напряжения”. 
Бесконтактная часть имеет два уровня чувствительности. 
Указатель имеет возможность самопроверки работоспособности.
Надежная работа достигается использованием в электрической схеме указателя микросхем и комплектующих элементов ведущих мировых производителей, а также литиевым источником питания марки CR-123, напряжением 3В, емкостью 1500 мА/ч.
Низкая величина рабочего тока - 17,0 мА в режиме сигнализации позволяет использовать указатель без замены элемента питания в течение всего срока эксплуатации – 10 лет.
Рабочая часть указателя выполнена из пластика ABC, обеспечивающего нормальное функционирование элементов электроники в течение всего срока эксплуатации. Изолирующая часть выполнена из ПВХ, обеспечивающего надежную изоляцию.
Технические характеристики:
Тип - УВН-110 КБ;
Рабочее напряжение, кВ - 110;
Порог индикации, кВ - 27,5;
Виды индикации - световая-импульсная, звуковая-прерывистая;
Метод измерения - контактно-бесконтактный;
Источник питания - 1;
Длина рукоятки, мм, не менее - 600;
Длина изолирующей части, мм, не менее - 1500;
Длина штанги, мм, не менее - 2270;
Количество звеньев, шт - 2;
Погодные условия эксплуатации, °С - от минус 45 до плюс 40;
Нормативно-технический документ - ГОСТ 20493-2001."</t>
  </si>
  <si>
    <t>281331.000.000064</t>
  </si>
  <si>
    <t>для бурового насоса, предохранительного клапана</t>
  </si>
  <si>
    <t>Уплотнение предохранительного клапана 9Т.Номер по каталогу - 1НП.02.08.003П;Условия поставки:- сертификат происхождения/качества.</t>
  </si>
  <si>
    <t>281332.000.000083</t>
  </si>
  <si>
    <t>для воздушного насоса, крышки клапана</t>
  </si>
  <si>
    <t>Уплотнение коронки.
Назначение - для дооснащения и доукомплектации насоса НБ-125;
Номер по каталогу - 1НП.02.00.004.</t>
  </si>
  <si>
    <t>271240.900.000065</t>
  </si>
  <si>
    <t>Устройство защитного отключения</t>
  </si>
  <si>
    <t>для защиты от поражения электрическим током</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</si>
  <si>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- 25;Количество полюсов - 4;Номинальное напряжение, В - 400.</t>
  </si>
  <si>
    <t>Устройство защитного отключения УЗОПредназначено для защиты людей от поражения электрическим током припрямых или косвенных контактах с токопроводящими частями, а также длязащиты электропроводки от возгорания.Технические характеристики:Номинальный ток, А - 32;Количество полюсов - 4;Номинальное напряжение, В - 400.</t>
  </si>
  <si>
    <t>262018.900.000006</t>
  </si>
  <si>
    <t>Устройство многофункциональное</t>
  </si>
  <si>
    <t>печать лазерная</t>
  </si>
  <si>
    <t>263030.900.000061</t>
  </si>
  <si>
    <t>Устройство постоянного тока</t>
  </si>
  <si>
    <t>электропитающее</t>
  </si>
  <si>
    <t>Номинальное напряжение на выходе устройства стабилизированное (среднее значение),В - 220  
Номинальное напряжение на выходе устройства до сглаживающего устройства фильтра, В - 220 
Номинальная мощность устройства, Вт - 1500 
Кратковременная (до 1с) мощность (при симметричном питании), Вт, не менее - 3000 
в том числе: на выходе сглаживающего фильтра, Вт не менее - 2500 
номинальная мощность на выходе сглаживающего фильтра, Вт - 1000 
номинальная мощность на выходе до сглаживающего фильтра, Вт - 500 
Потребляемая из сети активная мощность в режиме холостого хода, Вт, не более 170 
Потребляемая из сети полная мощность (на фазу) при номинальной мощности нагрузки номинальном напряжение ,ВА; не более  1100 
Коэффициент полезного действия,  не менее 0,8 
Коэффициент пульсаций напряженияна выходе сглаживающего фильтра, %  не более 3 
Пределы отклонения среднего значения выпрямленного напряжения на выходе сглаживающего фильтра от +10% до -20% номинального при изменении напряжения на входе: при трехфазном питании  от 0,5 до 1,1 
при трехфазном питании и мощности нагрузки 3000 Вт от 0,5 до 1,1 
при двухфазном питании  от 0,7 до 1,1 
Габаритные размеры, мм  800х600х300 
Степень защиты оболочки по ГОСТ 1751690 JР21</t>
  </si>
  <si>
    <t>282411.900.000000</t>
  </si>
  <si>
    <t>Фен</t>
  </si>
  <si>
    <t>для отогревания трубопроводов, нагревания деталей, промышленный, электрический</t>
  </si>
  <si>
    <t>Фен термоусадки промышленный предназначен для нагрева различныхпредметов горячим воздухом, для удаления красок, формирования и сваркипластмассы, нагревания термоусадочных труб. Также подходит для пайки илужения, размягчения клеевых соединений (швов), а также размораживанияводопроводных труб. В комплект входят все необходимые насадки.Технические характеристики:Мощность, Вт - 2000;Температура, АС - 300-600;Питание сети, В/Гц - 220/50;Расход воздуха, л/мин - 400/550.</t>
  </si>
  <si>
    <t>222926.300.000000</t>
  </si>
  <si>
    <t>для очистки холодной питьевой воды</t>
  </si>
  <si>
    <t>Фильтр для очистки воды Аквафор - кристалл ЭКО Н.Имеет четыре ступени очистки воды.Технические характеристики:Объем большого ресурса модулей, л - 8000;Умягчает воду - система эффективна при малой и средней жёсткости воды;Удаляет из воды органику, такую как хлор, фенол, пестициды, тяжёлыеметаллы и т.д.;Число ступеней очистки - 4;Фильтрующий элемент(ы) в комплекте:- К3, мкм - 5;- КН - умягчение;- К7В, мкм - 0,1;- К7, мкм - 0,8;Габаритные размеры, см - 34,2х9,2х37,7;Тип фильтра - стационарная система;Умягчение - да;Тип системы фильтрации - проточная сорбционная, микрофильтрация;Кран - есть;Скорость фильтрации, л/мин - 2,5;Материал - пластик;Поставщик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</si>
  <si>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282913.300.000015</t>
  </si>
  <si>
    <t>топливный, для дизельного двигателя грузового автомобиля</t>
  </si>
  <si>
    <t>"Элемент фильтрующий грубой очистки топлива.
Номер по каталогу - 236-1012027-А2;
Фильтроэлемент имеет габаритные размеры, мм - 106х59х193."</t>
  </si>
  <si>
    <t>"Элемент фильтрующий тонкой очистки топлива.
Номер по каталогу - 201-1117038-А2;
Фильтроэлемент имеет габаритные размеры, мм - 106х59х193."</t>
  </si>
  <si>
    <t>282913.300.000019</t>
  </si>
  <si>
    <t>топливный, для дизельного генератора</t>
  </si>
  <si>
    <t>Фильтр топливный для дизель-генераторной установки TDK-N38-4L.Назначение - фильтры предназначены для очистки топлива от твердыхчастиц.Технические спецификации:Католажный номер - 015510;Диаметр наружный, мм - 80;Диаметр резъбы, мм - 16;Масса, кг - 0,4.</t>
  </si>
  <si>
    <t>282913.500.000001</t>
  </si>
  <si>
    <t>воздушный, для двигателя внутреннего сгорания грузового автомобиля</t>
  </si>
  <si>
    <t>"Элемент фильтрующий воздушный.
Номер по каталогу - 236-1109080."</t>
  </si>
  <si>
    <t>329911.900.000035</t>
  </si>
  <si>
    <t>для респиратора</t>
  </si>
  <si>
    <t>Фильтр газовый ФГ.Назначение - для очистки природного газа, воздуха, и другихнеагрессивных газов от механических примесей;Технические характеристики:Диаметр условный - 50;Давление рабочее - 1,6;Условия поставки:- паспорт;- рукодстоство по эксплуатации.</t>
  </si>
  <si>
    <t>222129.700.000027</t>
  </si>
  <si>
    <t>Фитинг</t>
  </si>
  <si>
    <t>установочный, из поливинилхлорида</t>
  </si>
  <si>
    <t>Разъемное соединение диаметром 20мм применяется примонтаже систем отопления и водоснабжения и предназначена для быстрого и удобного монтажа и демонтажа полипропиленовых труб PP-R, а также в случае необходимости прокладки временных обводных трубопроводов</t>
  </si>
  <si>
    <t>241071.000.000000</t>
  </si>
  <si>
    <t>стальной, горячекатаный, специальный, номер швеллера 20</t>
  </si>
  <si>
    <t>Швеллер стальной горячекатаный с уклоном внутренних граней полок;.Технические характеристики:Номер швеллера - 20;Серия швеллера - У;Точност прокатки - В;Марка стали - Ст3;Условия поставки:- сертификат происхождения/качества;Нормативно-технический документ - ГОСТ 8240-97.</t>
  </si>
  <si>
    <t>241071.000.000004</t>
  </si>
  <si>
    <t>стальной, горячекатаный, с уклоном внутренних граней полок, номер швеллера 16</t>
  </si>
  <si>
    <t>Швеллер стальной горячекатаный с уклоном внутренних граней полок.Технические характеристики:Номер швеллера - 16;Серия швеллера - У;Точност прокатки - В;Марка стали - Ст3;Условия поставки:- сертификат происхождения/качества;Нормативно-технический документ - ГОСТ 8240-97.</t>
  </si>
  <si>
    <t>271240.300.000011</t>
  </si>
  <si>
    <t>соединительная, однофазная</t>
  </si>
  <si>
    <t>Шина нулевая с изолятором на DIN-рейку предназначена для электрическогосоединения проводников, в том числе нулевых и защитных.Технические характеристики:Размеры ВхД, мм - 6х9;Количество подключаемых проводников - 22;Тип клеммы - шина нулевая;Тип монтажа - на DIN-рейку;Материал клеммы  - латунь+ пластмасса;Максимальный ток , А - 63;Напряжение, В - 400;Температура эксплуатации, С - от -40 до +50.</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</si>
  <si>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- 1P;Номинальный ток, А  - 63;Размеры шага, мм - 18;Длина гребенки, мм - 1000;Тип подключения - штырь;Номинальное напряжение, В - 400.</t>
  </si>
  <si>
    <t>271240.300.000012</t>
  </si>
  <si>
    <t>соединительная, многофазная</t>
  </si>
  <si>
    <t>Шина соединительная применяется для удобного и безопасного соединениягрупп: ВА (выключатели автоматические), АД (автоматы дифференциальные),ВД (выключатели дифференциальные), ВН (выключатели нагрузки).Технические характеристики:Количество полюсов - 3P;Номинальный ток, А - 100;Размеры шага, мм - 18;Длина гребенки, мм - 1000;Тип подключения - штырь;Номинальное напряжение, В - 400.</t>
  </si>
  <si>
    <t>271231.900.000041</t>
  </si>
  <si>
    <t>Шкаф распределения</t>
  </si>
  <si>
    <t>переменного тока</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</si>
  <si>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- 1 (ВхШхГ, мм - 395х310х220);Степень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</si>
  <si>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Щит с монтажной панелью предназначен для сборки разнообразныхэлектрощитов: вводно-распределительных, управления, автоматизациитехнологических процессов, сигнализации и силовых; щит можетиспользоваться как на промышленных объектах, так и в общественных, жилыхзданиях.Технические характеристики:Тип - ЩМП (щит с монтажной панелью);Габарит корпуса - 2 (ВхШхГ, мм - 500х400х220);Степень защиты - IP54;Климатическое исполнение - У2;Номинальный ток, А - 250;Толщина металла, мм - 1 - 1,5;Исполнение - напольное, навесное;Тип покрытия -  порошковое, шагрень;Цвет покрытия - серый.</t>
  </si>
  <si>
    <t>259929.490.000234</t>
  </si>
  <si>
    <t>Шприц</t>
  </si>
  <si>
    <t>рычажный</t>
  </si>
  <si>
    <t>Шприц для смазкиНазначение - для нагнетания консистенных смазок и густых масел кповерхностям через пресс-масленки со сферечискими головками.Технические характеристики:Объем, мл, не менее - 400;Максимальное давление в системе, атм - 850;Вид рукоятки - Т-вида;Комплектация - с насадкой 4х лепестковой, с шаровым винтелем.</t>
  </si>
  <si>
    <t>Шток крейцкопфа НБ-125 в сборе.Назначение - для комплектации и оснащения поршневого насоса;Длина, мм - 730;Номер по каталогу - НБ125.02.730П;Условия поставки:- сертификат происхождения/качества.</t>
  </si>
  <si>
    <t>"Шток регулятора расхода Ха8.352.098.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Ха8.352.098;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</si>
  <si>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329959.900.000067</t>
  </si>
  <si>
    <t>Штрих-корректор</t>
  </si>
  <si>
    <t>Штрих корректор карандаш.Назначение - для корректировки текста;Технические хараткеристики:Объем, мл - 8;Ширина линиии (стержня), мм - 0,5;Особенности:-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красочномуслою;- оснащена защитным колпачком.</t>
  </si>
  <si>
    <t>271231.900.000046</t>
  </si>
  <si>
    <t>Щит освещения</t>
  </si>
  <si>
    <t>для приёма и распределения электрической энергии трёхфазного переменного тока, навесной</t>
  </si>
  <si>
    <t>Щит ОЩВ осветительный для жилых зданий, предназначенный дляраспределения и учета электроэнергии напряжением  220 В, а также длязащиты линии при перегрузках и коротких замыканиях в сетях сглухозаземленной нейтралью трехфазного переменного напряжения 380/220 Вчастотой 50 Гц.Технические характеристики:Кол-во и ток вводных аппаратов, А - 1х40;Кол-во и ток аппаратов вывода, А - 12х10;Климатическое исполнение - УХЛ4;Вид установки - навесной;Комплектация: щитки DIN-рейки, автоматические выключатели, шины «N»и«PE».Нормативно-технический документ - ГОСТ 9413-78.</t>
  </si>
  <si>
    <t>271231.900.000054</t>
  </si>
  <si>
    <t>Щит управления</t>
  </si>
  <si>
    <t>для системы автоматики</t>
  </si>
  <si>
    <t xml:space="preserve">Электродвигатель взрывозащищенный асинхронный трехфазный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взрывозащищенный,  ВАО 71 4;
Мощность, кВт - 22;
Частота вращения, об/мин - 1500;
Номинальное напряжение, В - 380;
Климатическое исполнение - У2,5;
Степень защиты - IP 54;
Частота, Гц - 50;
Габарит (высота оси вращения), мм - 200;
КПД, % - 89,5;
Сos ϕ - 0,88;
Номинальный ток Inom, А - 43;
</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</si>
  <si>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112 М4;
Мощность, кВт - 7,5;
Частота вращения, об/мин  - 3000;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- 2;
Установочный размер - М;
КПД, % - 86;
Сos ϕ - 0,88;
Номинальный ток Inom, А - 15,1;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</si>
  <si>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271124.700.000002</t>
  </si>
  <si>
    <t>асинхронный, многофазный, мощность более 37 кВт, но не более 75 кВт</t>
  </si>
  <si>
    <t>Электродвигатель взрывозащищенный асинхронный трехфазный закрытогообдуваемого исполнения с короткозамкнутым ротором общепромышленного 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ВАО 280 S6;Мощность, кВт - 45;Частота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- 280;Количество пар полюсов - 6;Установочный размер - S;КПД, % - 90,5;Сos ϕ - 0,84;Номинальный ток Inom, А - 91;Исполнение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</si>
  <si>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271125.900.000002</t>
  </si>
  <si>
    <t>асинхронный, многофазный, мощность свыше 750 кВт</t>
  </si>
  <si>
    <t>271231.900.000025</t>
  </si>
  <si>
    <t>Ящик</t>
  </si>
  <si>
    <t>с понижающим трансформатором, серия ЯТП</t>
  </si>
  <si>
    <t>Ящик с понижающим трансформатором предназначен для приема электрическойэнергии переменного тока частотой 50 Гц напряжением 220 В в сетях сглухо заземлённой нейтралью и ее преобразования с целью питания сетей, атакже их защиты при перегрузках и коротких замыканиях.Технические характеристики:Тип - ЯТП;Мощность, кВА - 0,25;Номинальное напряжение, В - 220/12;Климатическое исполнение - У3.</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</si>
  <si>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</si>
  <si>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</si>
  <si>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</si>
  <si>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 xml:space="preserve">"Ембімұнайгаз" АҚ қауіпсіздік жүйесін енгізу бойынша жұмыстар </t>
  </si>
  <si>
    <t>Работы по внедрению систем  безопасности АО "Эмбамунайгаз"</t>
  </si>
  <si>
    <t>Барлау ұңғымаларында ату-жару жұмыстары (АЖЖ)</t>
  </si>
  <si>
    <t>Прострелочно-взрывные работы в разведочных скважинах.</t>
  </si>
  <si>
    <t>Атырауская область,Кызылкугинский район</t>
  </si>
  <si>
    <t xml:space="preserve">Уаз-Атырау-Ақтөбе автокөлік жолының құрылысы ЖБ бойынша кешенді ведомствалықтан тыс сараптама жүргізу </t>
  </si>
  <si>
    <t>Проведение комплексной вневедомственной экспертизы по РП:«Строительство автодороги Уаз- авторасса Атырау-Актобе »</t>
  </si>
  <si>
    <t>новая позиция</t>
  </si>
  <si>
    <t xml:space="preserve">"Жайықмұнайгаз" МГӨБ Жаңаталап кен орнындағы қазандықты қайта жаңарту  ЖБ бойынша кешенді ведомствалықтан тыс сараптама жүргізу </t>
  </si>
  <si>
    <t>Проведение комплексной вневедомственной экспертизы по РП:«Реконструкция существующей котельной на м/р Жанаталап НГДУ "Жаикмунайгаз"
 »</t>
  </si>
  <si>
    <t xml:space="preserve">«№15 "Аққыстау" 110/35/10кВ-ҚС-да 35кВ және 10кВ әуе желілерін
қайта жабдықтау ЖБ бойынша кешенді ведомствалықтан тыс сараптама жүргізу </t>
  </si>
  <si>
    <t>Проведение комплексной вневедомственной экспертизы по РП:«Перезавод ВЛ-35 и 10 кВ на ПС-110/35/10 кВ №15 «Аккистау"    "
 »</t>
  </si>
  <si>
    <t>Қолданылған химиялық ерітіндіні жою</t>
  </si>
  <si>
    <t>Утилизация отработанного химического раствора</t>
  </si>
  <si>
    <t xml:space="preserve"> 84 646 955,180    </t>
  </si>
  <si>
    <t>Көліктік қамтамасыз етуді есепке алу ақпараттық жүйесін техникалық қызмет көрсету және  қолдау жөніндегі қызметтер</t>
  </si>
  <si>
    <t xml:space="preserve">Услуги по сопровождению и технической поддержке информационной системы "Учет транспортного обеспечения" </t>
  </si>
  <si>
    <t>A_2.11.2.4.7 (Услуги по сопровождению и технической поддержке
 информационной системы "Учет транспортного
 обеспечения")</t>
  </si>
  <si>
    <t xml:space="preserve">Исключен </t>
  </si>
  <si>
    <t>Изменение Кода ЕНС ТРУ</t>
  </si>
  <si>
    <t>ДОУП-ТС</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</si>
  <si>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беспокПТД 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</si>
  <si>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ПТД САП</t>
  </si>
  <si>
    <t>ПТД СГМ</t>
  </si>
  <si>
    <t>ДДНиГ-ОУиПГ</t>
  </si>
  <si>
    <t>СК ФД</t>
  </si>
  <si>
    <t>139 У</t>
  </si>
  <si>
    <t>140 У</t>
  </si>
  <si>
    <t>137 У</t>
  </si>
  <si>
    <t>138 У</t>
  </si>
  <si>
    <t>142 У</t>
  </si>
  <si>
    <t>143 У</t>
  </si>
  <si>
    <t>141 У</t>
  </si>
  <si>
    <t>134 Р</t>
  </si>
  <si>
    <t>133 Р</t>
  </si>
  <si>
    <t>132 Р</t>
  </si>
  <si>
    <t>135 Р</t>
  </si>
  <si>
    <t>136 Р</t>
  </si>
  <si>
    <t>137 Р</t>
  </si>
  <si>
    <t>1722 Т</t>
  </si>
  <si>
    <t>1503 Т</t>
  </si>
  <si>
    <t>1501 Т</t>
  </si>
  <si>
    <t>1686 Т</t>
  </si>
  <si>
    <t>1687 Т</t>
  </si>
  <si>
    <t>1569 Т</t>
  </si>
  <si>
    <t>1632 Т</t>
  </si>
  <si>
    <t>1645 Т</t>
  </si>
  <si>
    <t>1646 Т</t>
  </si>
  <si>
    <t>1715 Т</t>
  </si>
  <si>
    <t>1716 Т</t>
  </si>
  <si>
    <t>1563 Т</t>
  </si>
  <si>
    <t>1564 Т</t>
  </si>
  <si>
    <t>1647 Т</t>
  </si>
  <si>
    <t>1521 Т</t>
  </si>
  <si>
    <t>1522 Т</t>
  </si>
  <si>
    <t>1523 Т</t>
  </si>
  <si>
    <t>1689 Т</t>
  </si>
  <si>
    <t>1690 Т</t>
  </si>
  <si>
    <t>1748 Т</t>
  </si>
  <si>
    <t>1749 Т</t>
  </si>
  <si>
    <t>1660 Т</t>
  </si>
  <si>
    <t>1709 Т</t>
  </si>
  <si>
    <t>1717 Т</t>
  </si>
  <si>
    <t>1588 Т</t>
  </si>
  <si>
    <t>1589 Т</t>
  </si>
  <si>
    <t>1590 Т</t>
  </si>
  <si>
    <t>1591 Т</t>
  </si>
  <si>
    <t>1592 Т</t>
  </si>
  <si>
    <t>1593 Т</t>
  </si>
  <si>
    <t>1594 Т</t>
  </si>
  <si>
    <t>1595 Т</t>
  </si>
  <si>
    <t>1596 Т</t>
  </si>
  <si>
    <t>1597 Т</t>
  </si>
  <si>
    <t>1599 Т</t>
  </si>
  <si>
    <t>1598 Т</t>
  </si>
  <si>
    <t>1600 Т</t>
  </si>
  <si>
    <t>1601 Т</t>
  </si>
  <si>
    <t>1604 Т</t>
  </si>
  <si>
    <t>1606 Т</t>
  </si>
  <si>
    <t>1608 Т</t>
  </si>
  <si>
    <t>1602 Т</t>
  </si>
  <si>
    <t>1603 Т</t>
  </si>
  <si>
    <t>1605 Т</t>
  </si>
  <si>
    <t>1607 Т</t>
  </si>
  <si>
    <t>1609 Т</t>
  </si>
  <si>
    <t>1610 Т</t>
  </si>
  <si>
    <t>1611 Т</t>
  </si>
  <si>
    <t>1614 Т</t>
  </si>
  <si>
    <t>1616 Т</t>
  </si>
  <si>
    <t>1618 Т</t>
  </si>
  <si>
    <t>1620 Т</t>
  </si>
  <si>
    <t>1612 Т</t>
  </si>
  <si>
    <t>1613 Т</t>
  </si>
  <si>
    <t>1615 Т</t>
  </si>
  <si>
    <t>1617 Т</t>
  </si>
  <si>
    <t>1619 Т</t>
  </si>
  <si>
    <t>1621 Т</t>
  </si>
  <si>
    <t>1657 Т</t>
  </si>
  <si>
    <t>1658 Т</t>
  </si>
  <si>
    <t>1659 Т</t>
  </si>
  <si>
    <t>1572 Т</t>
  </si>
  <si>
    <t>1695 Т</t>
  </si>
  <si>
    <t>1524 Т</t>
  </si>
  <si>
    <t>1696 Т</t>
  </si>
  <si>
    <t>1536 Т</t>
  </si>
  <si>
    <t>1538 Т</t>
  </si>
  <si>
    <t>1480 Т</t>
  </si>
  <si>
    <t>1725 Т</t>
  </si>
  <si>
    <t>1724 Т</t>
  </si>
  <si>
    <t>1549 Т</t>
  </si>
  <si>
    <t>1526 Т</t>
  </si>
  <si>
    <t>1525 Т</t>
  </si>
  <si>
    <t>1654 Т</t>
  </si>
  <si>
    <t>1655 Т</t>
  </si>
  <si>
    <t>1656 Т</t>
  </si>
  <si>
    <t>1497 Т</t>
  </si>
  <si>
    <t>1498 Т</t>
  </si>
  <si>
    <t>1499 Т</t>
  </si>
  <si>
    <t>1539 Т</t>
  </si>
  <si>
    <t>1719 Т</t>
  </si>
  <si>
    <t>1723 Т</t>
  </si>
  <si>
    <t>1479 Т</t>
  </si>
  <si>
    <t>1527 Т</t>
  </si>
  <si>
    <t>1528 Т</t>
  </si>
  <si>
    <t>1529 Т</t>
  </si>
  <si>
    <t>1531 Т</t>
  </si>
  <si>
    <t>1530 Т</t>
  </si>
  <si>
    <t>1481 Т</t>
  </si>
  <si>
    <t>1483 Т</t>
  </si>
  <si>
    <t>1485 Т</t>
  </si>
  <si>
    <t>1486 Т</t>
  </si>
  <si>
    <t>1482 Т</t>
  </si>
  <si>
    <t>1484 Т</t>
  </si>
  <si>
    <t>1755 Т</t>
  </si>
  <si>
    <t>1489 Т</t>
  </si>
  <si>
    <t>1490 Т</t>
  </si>
  <si>
    <t>1493 Т</t>
  </si>
  <si>
    <t>1496 Т</t>
  </si>
  <si>
    <t>1494 Т</t>
  </si>
  <si>
    <t>1495 Т</t>
  </si>
  <si>
    <t>1518 Т</t>
  </si>
  <si>
    <t>1519 Т</t>
  </si>
  <si>
    <t>1520 Т</t>
  </si>
  <si>
    <t>1710 Т</t>
  </si>
  <si>
    <t>1711 Т</t>
  </si>
  <si>
    <t>1712 Т</t>
  </si>
  <si>
    <t>1682 Т</t>
  </si>
  <si>
    <t>1665 Т</t>
  </si>
  <si>
    <t>1666 Т</t>
  </si>
  <si>
    <t>1667 Т</t>
  </si>
  <si>
    <t>1668 Т</t>
  </si>
  <si>
    <t>1669 Т</t>
  </si>
  <si>
    <t>1670 Т</t>
  </si>
  <si>
    <t>1736 Т</t>
  </si>
  <si>
    <t>1560 Т</t>
  </si>
  <si>
    <t>1487 Т</t>
  </si>
  <si>
    <t>1559 Т</t>
  </si>
  <si>
    <t>1561 Т</t>
  </si>
  <si>
    <t>1532 Т</t>
  </si>
  <si>
    <t>1533 Т</t>
  </si>
  <si>
    <t>1694 Т</t>
  </si>
  <si>
    <t>1737 Т</t>
  </si>
  <si>
    <t>1706 Т</t>
  </si>
  <si>
    <t>1707 Т</t>
  </si>
  <si>
    <t>1702 Т</t>
  </si>
  <si>
    <t>1703 Т</t>
  </si>
  <si>
    <t>1704 Т</t>
  </si>
  <si>
    <t>1705 Т</t>
  </si>
  <si>
    <t>1708 Т</t>
  </si>
  <si>
    <t>1691 Т</t>
  </si>
  <si>
    <t>1692 Т</t>
  </si>
  <si>
    <t>1571 Т</t>
  </si>
  <si>
    <t>1756 Т</t>
  </si>
  <si>
    <t>1636 Т</t>
  </si>
  <si>
    <t>1637 Т</t>
  </si>
  <si>
    <t>1638 Т</t>
  </si>
  <si>
    <t>1639 Т</t>
  </si>
  <si>
    <t>1640 Т</t>
  </si>
  <si>
    <t>1642 Т</t>
  </si>
  <si>
    <t>1643 Т</t>
  </si>
  <si>
    <t>1644 Т</t>
  </si>
  <si>
    <t>1641 Т</t>
  </si>
  <si>
    <t>1688 Т</t>
  </si>
  <si>
    <t>1745 Т</t>
  </si>
  <si>
    <t>1746 Т</t>
  </si>
  <si>
    <t>1747 Т</t>
  </si>
  <si>
    <t>1492 Т</t>
  </si>
  <si>
    <t>1720 Т</t>
  </si>
  <si>
    <t>1735 Т</t>
  </si>
  <si>
    <t>1729 Т</t>
  </si>
  <si>
    <t>1727 Т</t>
  </si>
  <si>
    <t>1728 Т</t>
  </si>
  <si>
    <t>1730 Т</t>
  </si>
  <si>
    <t>1731 Т</t>
  </si>
  <si>
    <t>1732 Т</t>
  </si>
  <si>
    <t>1733 Т</t>
  </si>
  <si>
    <t>1734 Т</t>
  </si>
  <si>
    <t>1650 Т</t>
  </si>
  <si>
    <t>1651 Т</t>
  </si>
  <si>
    <t>1652 Т</t>
  </si>
  <si>
    <t>1653 Т</t>
  </si>
  <si>
    <t>1587 Т</t>
  </si>
  <si>
    <t>1575 Т</t>
  </si>
  <si>
    <t>1574 Т</t>
  </si>
  <si>
    <t>1576 Т</t>
  </si>
  <si>
    <t>1578 Т</t>
  </si>
  <si>
    <t>1580 Т</t>
  </si>
  <si>
    <t>1577 Т</t>
  </si>
  <si>
    <t>1579 Т</t>
  </si>
  <si>
    <t>1581 Т</t>
  </si>
  <si>
    <t>1584 Т</t>
  </si>
  <si>
    <t>1582 Т</t>
  </si>
  <si>
    <t>1583 Т</t>
  </si>
  <si>
    <t>1585 Т</t>
  </si>
  <si>
    <t>1586 Т</t>
  </si>
  <si>
    <t>1555 Т</t>
  </si>
  <si>
    <t>1542 Т</t>
  </si>
  <si>
    <t>1543 Т</t>
  </si>
  <si>
    <t>1742 Т</t>
  </si>
  <si>
    <t>1750 Т</t>
  </si>
  <si>
    <t>1547 Т</t>
  </si>
  <si>
    <t>1573 Т</t>
  </si>
  <si>
    <t>1502 Т</t>
  </si>
  <si>
    <t>1556 Т</t>
  </si>
  <si>
    <t>1557 Т</t>
  </si>
  <si>
    <t>1558 Т</t>
  </si>
  <si>
    <t>1726 Т</t>
  </si>
  <si>
    <t>1517 Т</t>
  </si>
  <si>
    <t>1488 Т</t>
  </si>
  <si>
    <t>1763 Т</t>
  </si>
  <si>
    <t>1570 Т</t>
  </si>
  <si>
    <t>1507 Т</t>
  </si>
  <si>
    <t>1508 Т</t>
  </si>
  <si>
    <t>1509 Т</t>
  </si>
  <si>
    <t>1510 Т</t>
  </si>
  <si>
    <t>1511 Т</t>
  </si>
  <si>
    <t>1512 Т</t>
  </si>
  <si>
    <t>1513 Т</t>
  </si>
  <si>
    <t>1514 Т</t>
  </si>
  <si>
    <t>1515 Т</t>
  </si>
  <si>
    <t>1537 Т</t>
  </si>
  <si>
    <t>1673 Т</t>
  </si>
  <si>
    <t>1671 Т</t>
  </si>
  <si>
    <t>1672 Т</t>
  </si>
  <si>
    <t>1674 Т</t>
  </si>
  <si>
    <t>1675 Т</t>
  </si>
  <si>
    <t>1676 Т</t>
  </si>
  <si>
    <t>1677 Т</t>
  </si>
  <si>
    <t>1678 Т</t>
  </si>
  <si>
    <t>1679 Т</t>
  </si>
  <si>
    <t>1680 Т</t>
  </si>
  <si>
    <t>1681 Т</t>
  </si>
  <si>
    <t>1683 Т</t>
  </si>
  <si>
    <t>1684 Т</t>
  </si>
  <si>
    <t>1685 Т</t>
  </si>
  <si>
    <t>1622 Т</t>
  </si>
  <si>
    <t>1623 Т</t>
  </si>
  <si>
    <t>1624 Т</t>
  </si>
  <si>
    <t>1700 Т</t>
  </si>
  <si>
    <t>1701 Т</t>
  </si>
  <si>
    <t>1626 Т</t>
  </si>
  <si>
    <t>1627 Т</t>
  </si>
  <si>
    <t>1545 Т</t>
  </si>
  <si>
    <t>1743 Т</t>
  </si>
  <si>
    <t>1477 Т</t>
  </si>
  <si>
    <t>1540 Т</t>
  </si>
  <si>
    <t>1738 Т</t>
  </si>
  <si>
    <t>1739 Т</t>
  </si>
  <si>
    <t>1740 Т</t>
  </si>
  <si>
    <t>1741 Т</t>
  </si>
  <si>
    <t>1693 Т</t>
  </si>
  <si>
    <t>1554 Т</t>
  </si>
  <si>
    <t>1553 Т</t>
  </si>
  <si>
    <t>1534 Т</t>
  </si>
  <si>
    <t>1535 Т</t>
  </si>
  <si>
    <t>1476 Т</t>
  </si>
  <si>
    <t>1713 Т</t>
  </si>
  <si>
    <t>1541 Т</t>
  </si>
  <si>
    <t>1506 Т</t>
  </si>
  <si>
    <t>1697 Т</t>
  </si>
  <si>
    <t>1698 Т</t>
  </si>
  <si>
    <t>1699 Т</t>
  </si>
  <si>
    <t>1478 Т</t>
  </si>
  <si>
    <t>1661 Т</t>
  </si>
  <si>
    <t>1662 Т</t>
  </si>
  <si>
    <t>1663 Т</t>
  </si>
  <si>
    <t>1664 Т</t>
  </si>
  <si>
    <t>1550 Т</t>
  </si>
  <si>
    <t>1551 Т</t>
  </si>
  <si>
    <t>1552 Т</t>
  </si>
  <si>
    <t>1714 Т</t>
  </si>
  <si>
    <t>1721 Т</t>
  </si>
  <si>
    <t>1648 Т</t>
  </si>
  <si>
    <t>1649 Т</t>
  </si>
  <si>
    <t>1546 Т</t>
  </si>
  <si>
    <t>1548 Т</t>
  </si>
  <si>
    <t>1744 Т</t>
  </si>
  <si>
    <t>1500 Т</t>
  </si>
  <si>
    <t>1751 Т</t>
  </si>
  <si>
    <t>1752 Т</t>
  </si>
  <si>
    <t>1753 Т</t>
  </si>
  <si>
    <t>1754 Т</t>
  </si>
  <si>
    <t>1762 Т</t>
  </si>
  <si>
    <t>1491 Т</t>
  </si>
  <si>
    <t>1504 Т</t>
  </si>
  <si>
    <t>1505 Т</t>
  </si>
  <si>
    <t>1633 Т</t>
  </si>
  <si>
    <t>1634 Т</t>
  </si>
  <si>
    <t>1635 Т</t>
  </si>
  <si>
    <t>1628 Т</t>
  </si>
  <si>
    <t>1629 Т</t>
  </si>
  <si>
    <t>1544 Т</t>
  </si>
  <si>
    <t>1718 Т</t>
  </si>
  <si>
    <t>1562 Т</t>
  </si>
  <si>
    <t>1764 Т</t>
  </si>
  <si>
    <t>1630 Т</t>
  </si>
  <si>
    <t>1631 Т</t>
  </si>
  <si>
    <t>1565 Т</t>
  </si>
  <si>
    <t>1566 Т</t>
  </si>
  <si>
    <t>1567 Т</t>
  </si>
  <si>
    <t>1568 Т</t>
  </si>
  <si>
    <t>1625 Т</t>
  </si>
  <si>
    <t>7 изменения и дополнения №120240021112-ПЗ-2022-7 от 04.03. 2022г., утвержден решением директора департамента ДПиОЗ Жылкайдаровым М.О.</t>
  </si>
  <si>
    <t>ЗКМ</t>
  </si>
  <si>
    <t>3-2 Р</t>
  </si>
  <si>
    <t>ЗКС ?</t>
  </si>
  <si>
    <t>8 изменения и дополнения №120240021112-ПЗ-2022-8 от 15.03. 2022г., утвержден решением директора департамента ДПиОЗ Жылкайдаровым М.О.</t>
  </si>
  <si>
    <t>18-1 У</t>
  </si>
  <si>
    <t>132-2 У</t>
  </si>
  <si>
    <t>95-2 У</t>
  </si>
  <si>
    <t>93-2 У</t>
  </si>
  <si>
    <t>94-2 У</t>
  </si>
  <si>
    <t>«Ембімұнайгаз» АҚ «Кайнармұнайгаз» МГӨБ мазутпен ластанған топырақты кәдеге жарату (қайта жуу қалдықтары және мұнай шламы)</t>
  </si>
  <si>
    <t>«Жайыкмунайгаз» МГӨБ өндіріс қалдықтарын кәдеге жарату (пайдаланылған лампа, майланған фильтрлер және т.б.)</t>
  </si>
  <si>
    <t>«Жылыоймунайгаз» МГӨБ өндіріс қалдықтарын кәдеге жарату (пайдаланылған лампа, майланған фильтрлер және т.б.)</t>
  </si>
  <si>
    <t>«Доссормунайгаз» МГӨБ өндіріс қалдықтарын кәдеге жарату (пайдаланылған лампа, майланған фильтрлер және т.б.)</t>
  </si>
  <si>
    <t>«Кайнармунайгаз» МГӨБ өндіріс қалдықтарын кәдеге жарату (пайдаланылған лампа, майланған фильтрлер және т.б.)</t>
  </si>
  <si>
    <t>Ембімұнайэнерго өндіріс қалдықтарын кәдеге жарату (пайдаланылған лампа, майланған фильтрлер және т.б.)</t>
  </si>
  <si>
    <t>ӨТҚжәнеЖК өндіріс қалдықтарын кәдеге жарату (пайдаланылған лампа, майланған фильтрлер және т.б.)</t>
  </si>
  <si>
    <t>«Ембімұнайгаз» АҚ «Жайықмұнайгаз» МГӨБ мазутпен ластанған топырақты кәдеге жарату (қайта жуу қалдықтары және мұнай шламы)</t>
  </si>
  <si>
    <t xml:space="preserve">«Ембімұнайгаз» АҚ «Доссормұнайгаз» МГӨБ мазутпен ластанған топырақты кәдеге жарату (қайта жуу қалдықтары және мұнай шламы) </t>
  </si>
  <si>
    <t>137-1 У</t>
  </si>
  <si>
    <t xml:space="preserve">«Ембімұнайгаз» АҚ «Жылыоймұнайгаз» МГӨБ мазутпен ластанған топырақты кәдеге жарату (қайта жуу қалдықтары және мұнай шламы) </t>
  </si>
  <si>
    <t>ОРНиГ</t>
  </si>
  <si>
    <t>192026.510.000000</t>
  </si>
  <si>
    <t>летнее</t>
  </si>
  <si>
    <t>Топливо дизельное, летнее,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ДЛЭЧ (летнее);Температура застывания, С, не выше - 0;Экологический класс, не менее - К2.Нормативно-технический документ - ГОСТ 305-2013, ТР ТС 013/2011.</t>
  </si>
  <si>
    <t>091011.500.000001</t>
  </si>
  <si>
    <t>Работы по ремонту/модернизации нефтеперерабатывающих установок/оборудования/систем/аппаратов</t>
  </si>
  <si>
    <t>Ремонт/модернизация нефтеперерабатывающих установок/оборудования/систем/аппаратов</t>
  </si>
  <si>
    <t>"Ембімұнайгаз" АҚ үшін  CXW-ASSW градирниін   жөндеу</t>
  </si>
  <si>
    <t>Ремонт градирни типа CXW-ASSW  для АО "Эмбамунайгаз"</t>
  </si>
  <si>
    <t>749015.000.000001</t>
  </si>
  <si>
    <t>Услуги по проведению экспертизы промышленной безопасности</t>
  </si>
  <si>
    <t>Ембімұнайгаз АҚ үшін жүк көтергіш механизмдерді зерттеу</t>
  </si>
  <si>
    <t>Обследование грузоподъемных механизмов  для АО "Эмбамунайгаз"</t>
  </si>
  <si>
    <t>Ембімұнайгаз " АҚ үшін металл кесетін станоктарды тексеру</t>
  </si>
  <si>
    <t>Обследование металлорежущих станков для АО "Эмбамунайгаз"</t>
  </si>
  <si>
    <t>749019.000.000013</t>
  </si>
  <si>
    <t>Услуги по корректировке проектной/технической документации/схем/паспортов и аналогичных документов</t>
  </si>
  <si>
    <t xml:space="preserve">
Ембімұнайгаз " АҚ үшін мұнай кәсіпшілігі жабдығына арналған паспорттарды қалпына келтіру жөніндегі қызметтер</t>
  </si>
  <si>
    <t>Услуги по восстановлению паспортов на  нефтепромысловое оборудование для АО "Эмбамунайгаз"</t>
  </si>
  <si>
    <t>23-2 Т</t>
  </si>
  <si>
    <t>481-1 Т</t>
  </si>
  <si>
    <t>1240-1 Т</t>
  </si>
  <si>
    <t>1241-1 Т</t>
  </si>
  <si>
    <t>1242-1 Т</t>
  </si>
  <si>
    <t>1249-1 Т</t>
  </si>
  <si>
    <t>1250-1 Т</t>
  </si>
  <si>
    <t>1251-1 Т</t>
  </si>
  <si>
    <t>1256-1 Т</t>
  </si>
  <si>
    <t>1255-1 Т</t>
  </si>
  <si>
    <t>1258-1 Т</t>
  </si>
  <si>
    <t>1260-1 Т</t>
  </si>
  <si>
    <t>1259-1 Т</t>
  </si>
  <si>
    <t>1261-1 Т</t>
  </si>
  <si>
    <t>1264-1 Т</t>
  </si>
  <si>
    <t>1267-1 Т</t>
  </si>
  <si>
    <t>1003-2 Т</t>
  </si>
  <si>
    <t>1014-2 Т</t>
  </si>
  <si>
    <t>20-2 У</t>
  </si>
  <si>
    <t>103-2 У</t>
  </si>
  <si>
    <t>104-2 У</t>
  </si>
  <si>
    <t>105-2 У</t>
  </si>
  <si>
    <t>106-2 У</t>
  </si>
  <si>
    <t>107-2 У</t>
  </si>
  <si>
    <t>108-2 У</t>
  </si>
  <si>
    <t>140-1 У</t>
  </si>
  <si>
    <t>138-1 У</t>
  </si>
  <si>
    <t>144 У</t>
  </si>
  <si>
    <t>145 У</t>
  </si>
  <si>
    <t>146 У</t>
  </si>
  <si>
    <t>148 У</t>
  </si>
  <si>
    <t>147 У</t>
  </si>
  <si>
    <t>138 Р</t>
  </si>
  <si>
    <t>1516 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</si>
</sst>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 numFmtId="181" formatCode="[$-419]General"/>
    <numFmt numFmtId="182" formatCode="#,##0.000\ _₽"/>
    <numFmt numFmtId="183" formatCode="#,##0.0\ _₽;\-#,##0.0\ _₽"/>
  </numFmts>
  <fonts count="57">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
      <sz val="11"/>
      <name val="Calibri"/>
      <family val="2"/>
      <charset val="204"/>
    </font>
    <font>
      <sz val="10"/>
      <color theme="1"/>
      <name val="Arial"/>
      <family val="2"/>
      <charset val="204"/>
    </font>
    <font>
      <sz val="11"/>
      <color rgb="FF000000"/>
      <name val="Times New Roman"/>
      <family val="1"/>
      <charset val="204"/>
    </font>
    <font>
      <sz val="8"/>
      <color theme="1"/>
      <name val="Times New Roman"/>
      <family val="1"/>
      <charset val="204"/>
    </font>
    <font>
      <sz val="11"/>
      <color indexed="8"/>
      <name val="Times New Roman"/>
      <family val="1"/>
      <charset val="204"/>
    </font>
  </fonts>
  <fills count="14">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rgb="FFFFFFFF"/>
        <bgColor rgb="FFFFFFFF"/>
      </patternFill>
    </fill>
    <fill>
      <patternFill patternType="solid">
        <fgColor theme="4" tint="0.59999389629810485"/>
        <bgColor rgb="FF000000"/>
      </patternFill>
    </fill>
    <fill>
      <patternFill patternType="solid">
        <fgColor rgb="FFFFFF00"/>
        <bgColor rgb="FF000000"/>
      </patternFill>
    </fill>
  </fills>
  <borders count="2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medium">
        <color rgb="FFE9ECEF"/>
      </left>
      <right style="medium">
        <color rgb="FFE9ECEF"/>
      </right>
      <top style="medium">
        <color rgb="FFE9ECEF"/>
      </top>
      <bottom style="medium">
        <color rgb="FFE9ECEF"/>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s>
  <cellStyleXfs count="30">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xf numFmtId="181" fontId="53" fillId="11" borderId="0"/>
    <xf numFmtId="43" fontId="36" fillId="0" borderId="0" applyFont="0" applyFill="0" applyBorder="0" applyAlignment="0" applyProtection="0"/>
  </cellStyleXfs>
  <cellXfs count="1840">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7" fillId="3" borderId="1" xfId="0" applyNumberFormat="1" applyFont="1" applyFill="1" applyBorder="1"/>
    <xf numFmtId="0" fontId="7" fillId="3" borderId="1" xfId="0" applyFont="1" applyFill="1" applyBorder="1" applyAlignment="1">
      <alignment wrapText="1"/>
    </xf>
    <xf numFmtId="49" fontId="7" fillId="3" borderId="1" xfId="0" applyNumberFormat="1" applyFont="1" applyFill="1" applyBorder="1" applyAlignment="1">
      <alignment wrapText="1"/>
    </xf>
    <xf numFmtId="0" fontId="7" fillId="3" borderId="1" xfId="0" applyFont="1" applyFill="1" applyBorder="1" applyAlignment="1">
      <alignment horizontal="center" wrapText="1"/>
    </xf>
    <xf numFmtId="49" fontId="7" fillId="3" borderId="1" xfId="0" applyNumberFormat="1" applyFont="1" applyFill="1" applyBorder="1" applyAlignment="1">
      <alignment horizontal="center"/>
    </xf>
    <xf numFmtId="2" fontId="7" fillId="3" borderId="1" xfId="0" applyNumberFormat="1" applyFont="1" applyFill="1" applyBorder="1" applyAlignment="1">
      <alignment wrapText="1"/>
    </xf>
    <xf numFmtId="165" fontId="7" fillId="3" borderId="1" xfId="0" applyNumberFormat="1" applyFont="1" applyFill="1" applyBorder="1" applyAlignment="1">
      <alignment horizontal="center" wrapText="1"/>
    </xf>
    <xf numFmtId="165" fontId="7" fillId="3" borderId="1" xfId="0" applyNumberFormat="1" applyFont="1" applyFill="1" applyBorder="1" applyAlignment="1">
      <alignment wrapText="1"/>
    </xf>
    <xf numFmtId="4" fontId="7" fillId="3" borderId="1" xfId="0" applyNumberFormat="1" applyFont="1" applyFill="1" applyBorder="1" applyAlignment="1">
      <alignment wrapText="1"/>
    </xf>
    <xf numFmtId="4" fontId="7" fillId="3" borderId="1" xfId="0" applyNumberFormat="1" applyFont="1" applyFill="1" applyBorder="1"/>
    <xf numFmtId="4" fontId="7" fillId="3" borderId="1" xfId="0" applyNumberFormat="1" applyFont="1" applyFill="1" applyBorder="1" applyAlignment="1"/>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7" fillId="3" borderId="1" xfId="0" applyNumberFormat="1" applyFont="1" applyFill="1" applyBorder="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6" xfId="3" applyFont="1" applyFill="1" applyBorder="1" applyAlignment="1">
      <alignment horizontal="left" vertical="top" wrapText="1"/>
    </xf>
    <xf numFmtId="0" fontId="3" fillId="0" borderId="5" xfId="5" applyFont="1" applyFill="1" applyBorder="1" applyAlignment="1">
      <alignment wrapText="1"/>
    </xf>
    <xf numFmtId="0" fontId="3" fillId="0" borderId="15" xfId="0" applyFont="1" applyFill="1" applyBorder="1" applyAlignment="1">
      <alignment horizontal="left" vertical="top"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49" fontId="3" fillId="0" borderId="1" xfId="7"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2" applyFont="1" applyFill="1" applyBorder="1" applyAlignment="1">
      <alignment horizontal="left" vertical="center"/>
    </xf>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3" fillId="0" borderId="1" xfId="0" applyNumberFormat="1" applyFont="1" applyFill="1" applyBorder="1" applyAlignment="1">
      <alignment vertical="top"/>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6" xfId="3" applyNumberFormat="1" applyFont="1" applyFill="1" applyBorder="1" applyAlignment="1">
      <alignment horizontal="left" vertical="top"/>
    </xf>
    <xf numFmtId="0" fontId="3" fillId="0" borderId="8" xfId="5" applyFont="1" applyFill="1" applyBorder="1" applyAlignment="1">
      <alignment wrapText="1"/>
    </xf>
    <xf numFmtId="0" fontId="3" fillId="0" borderId="0" xfId="0" applyFont="1" applyFill="1" applyBorder="1" applyAlignment="1">
      <alignment horizontal="left" vertical="top" wrapText="1"/>
    </xf>
    <xf numFmtId="0" fontId="2" fillId="0" borderId="0" xfId="0" applyFont="1" applyFill="1" applyBorder="1"/>
    <xf numFmtId="49" fontId="3" fillId="0" borderId="1" xfId="0" applyNumberFormat="1" applyFont="1" applyFill="1" applyBorder="1" applyAlignment="1">
      <alignment vertical="top" wrapText="1"/>
    </xf>
    <xf numFmtId="49" fontId="3" fillId="0" borderId="16" xfId="0" applyNumberFormat="1" applyFont="1" applyFill="1" applyBorder="1" applyAlignment="1">
      <alignment horizontal="left" vertical="center"/>
    </xf>
    <xf numFmtId="49" fontId="2" fillId="0" borderId="2" xfId="0" applyNumberFormat="1" applyFont="1" applyFill="1" applyBorder="1" applyAlignment="1">
      <alignment vertical="center" wrapText="1"/>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1"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49" fontId="2" fillId="7" borderId="2" xfId="0" applyNumberFormat="1" applyFont="1" applyFill="1" applyBorder="1" applyAlignment="1">
      <alignment horizontal="left" vertical="top" wrapText="1"/>
    </xf>
    <xf numFmtId="0" fontId="2" fillId="0" borderId="0" xfId="0" applyFont="1" applyFill="1" applyAlignment="1">
      <alignment vertical="top"/>
    </xf>
    <xf numFmtId="0" fontId="2" fillId="7" borderId="2" xfId="0" applyFont="1" applyFill="1" applyBorder="1" applyAlignment="1">
      <alignment horizontal="left"/>
    </xf>
    <xf numFmtId="0" fontId="3" fillId="0" borderId="0" xfId="0" applyFont="1" applyFill="1" applyAlignment="1"/>
    <xf numFmtId="0" fontId="2" fillId="0" borderId="0" xfId="0" applyFont="1" applyFill="1" applyAlignment="1"/>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9" fontId="3" fillId="0" borderId="1" xfId="5" applyNumberFormat="1" applyFont="1" applyFill="1" applyBorder="1" applyAlignment="1">
      <alignment horizontal="left" vertical="center"/>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2" xfId="10"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6"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1" xfId="5" applyFont="1" applyFill="1" applyBorder="1" applyAlignment="1">
      <alignment horizontal="left" vertical="center"/>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2" xfId="2" applyFont="1" applyFill="1" applyBorder="1" applyAlignment="1">
      <alignment horizontal="left" vertical="center" wrapText="1"/>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2" fontId="3" fillId="0" borderId="1" xfId="3" applyNumberFormat="1" applyFont="1" applyFill="1" applyBorder="1" applyAlignment="1">
      <alignment horizontal="center" vertical="top" wrapText="1"/>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165" fontId="3" fillId="0" borderId="1" xfId="5" applyNumberFormat="1" applyFont="1" applyFill="1" applyBorder="1" applyAlignment="1">
      <alignment horizontal="left" vertical="center"/>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3" fillId="0" borderId="2" xfId="1" applyNumberFormat="1" applyFont="1" applyFill="1" applyBorder="1" applyAlignment="1">
      <alignment vertical="center" wrapText="1"/>
    </xf>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6" xfId="5" applyNumberFormat="1" applyFont="1" applyFill="1" applyBorder="1"/>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7" fillId="3" borderId="1" xfId="0" applyNumberFormat="1" applyFont="1" applyFill="1" applyBorder="1" applyAlignment="1">
      <alignment horizontal="left" wrapText="1"/>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6"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49" fontId="5" fillId="0" borderId="7" xfId="0" applyNumberFormat="1" applyFont="1" applyFill="1" applyBorder="1" applyAlignment="1">
      <alignment vertical="top"/>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4" fontId="3" fillId="0" borderId="2" xfId="2" applyNumberFormat="1" applyFont="1" applyFill="1" applyBorder="1" applyAlignment="1">
      <alignment vertical="top"/>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49" fontId="7" fillId="0" borderId="7" xfId="0" applyNumberFormat="1" applyFont="1" applyFill="1" applyBorder="1" applyAlignment="1">
      <alignment horizontal="left"/>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0" fontId="22" fillId="0" borderId="0" xfId="0" applyFont="1" applyFill="1" applyAlignment="1"/>
    <xf numFmtId="49" fontId="2" fillId="8" borderId="2" xfId="0" applyNumberFormat="1" applyFont="1" applyFill="1" applyBorder="1" applyAlignment="1">
      <alignment horizontal="left"/>
    </xf>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0" fontId="2" fillId="8" borderId="2" xfId="0" applyFont="1" applyFill="1" applyBorder="1" applyAlignment="1">
      <alignment horizontal="left"/>
    </xf>
    <xf numFmtId="49" fontId="2" fillId="8" borderId="2" xfId="0" applyNumberFormat="1" applyFont="1" applyFill="1" applyBorder="1" applyAlignment="1">
      <alignment horizontal="left" vertical="center" wrapText="1"/>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169" fontId="2" fillId="0" borderId="1" xfId="0" applyNumberFormat="1" applyFont="1" applyFill="1" applyBorder="1" applyAlignment="1">
      <alignment horizontal="left" wrapText="1"/>
    </xf>
    <xf numFmtId="2" fontId="2" fillId="0" borderId="1" xfId="0" applyNumberFormat="1" applyFont="1" applyFill="1" applyBorder="1" applyAlignment="1">
      <alignment horizontal="left"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2" fillId="0" borderId="7" xfId="0" applyFont="1" applyFill="1" applyBorder="1" applyAlignment="1"/>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4" fontId="2" fillId="0" borderId="1" xfId="0" applyNumberFormat="1" applyFont="1" applyFill="1" applyBorder="1" applyAlignment="1">
      <alignment vertical="center" wrapText="1"/>
    </xf>
    <xf numFmtId="0" fontId="29" fillId="0" borderId="2" xfId="0" applyFont="1" applyFill="1" applyBorder="1" applyAlignment="1">
      <alignment horizontal="left" vertical="top" wrapText="1"/>
    </xf>
    <xf numFmtId="49" fontId="3" fillId="7" borderId="2" xfId="0" applyNumberFormat="1" applyFont="1" applyFill="1" applyBorder="1" applyAlignment="1">
      <alignment horizontal="left"/>
    </xf>
    <xf numFmtId="49" fontId="2" fillId="7" borderId="2" xfId="0" applyNumberFormat="1" applyFont="1" applyFill="1" applyBorder="1" applyAlignment="1">
      <alignment horizontal="left"/>
    </xf>
    <xf numFmtId="0" fontId="2" fillId="7" borderId="2" xfId="0" applyFont="1" applyFill="1" applyBorder="1" applyAlignment="1">
      <alignment horizontal="left" vertical="top" wrapText="1"/>
    </xf>
    <xf numFmtId="4" fontId="2" fillId="7" borderId="2" xfId="0" applyNumberFormat="1"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2" fillId="0" borderId="7" xfId="0" applyNumberFormat="1" applyFont="1" applyFill="1" applyBorder="1" applyAlignment="1">
      <alignment horizontal="left" vertical="top"/>
    </xf>
    <xf numFmtId="49" fontId="5" fillId="0" borderId="7" xfId="0" applyNumberFormat="1" applyFont="1" applyFill="1" applyBorder="1" applyAlignment="1">
      <alignment horizontal="left"/>
    </xf>
    <xf numFmtId="49" fontId="7" fillId="0" borderId="7" xfId="0" applyNumberFormat="1" applyFont="1" applyFill="1" applyBorder="1" applyAlignment="1">
      <alignment horizontal="left" vertical="center"/>
    </xf>
    <xf numFmtId="0" fontId="3" fillId="0" borderId="11" xfId="0" applyFont="1" applyFill="1" applyBorder="1" applyAlignment="1">
      <alignment wrapText="1"/>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49" fontId="3" fillId="0" borderId="1" xfId="0" applyNumberFormat="1" applyFont="1" applyFill="1" applyBorder="1" applyAlignment="1">
      <alignment wrapText="1"/>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9"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7" fontId="3" fillId="0" borderId="2" xfId="5" applyNumberFormat="1" applyFont="1" applyFill="1" applyBorder="1" applyAlignment="1">
      <alignment vertical="center"/>
    </xf>
    <xf numFmtId="49" fontId="3" fillId="0" borderId="16" xfId="0" applyNumberFormat="1" applyFont="1" applyFill="1" applyBorder="1"/>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0" fontId="3" fillId="0" borderId="16" xfId="0" applyFont="1" applyFill="1" applyBorder="1" applyAlignment="1">
      <alignment wrapText="1"/>
    </xf>
    <xf numFmtId="4" fontId="3" fillId="0" borderId="2" xfId="0" applyNumberFormat="1" applyFont="1" applyFill="1" applyBorder="1" applyAlignment="1"/>
    <xf numFmtId="49" fontId="3" fillId="0" borderId="7" xfId="0" applyNumberFormat="1" applyFont="1" applyFill="1" applyBorder="1" applyAlignment="1"/>
    <xf numFmtId="0" fontId="2" fillId="8" borderId="7" xfId="0" applyFont="1" applyFill="1" applyBorder="1" applyAlignment="1">
      <alignment horizontal="left"/>
    </xf>
    <xf numFmtId="4" fontId="2" fillId="8" borderId="2" xfId="0" applyNumberFormat="1" applyFont="1" applyFill="1" applyBorder="1" applyAlignment="1">
      <alignment horizontal="left"/>
    </xf>
    <xf numFmtId="0" fontId="37" fillId="9"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10" borderId="2" xfId="25" applyFont="1" applyFill="1" applyBorder="1" applyAlignment="1">
      <alignment horizontal="center" vertical="center" wrapText="1"/>
    </xf>
    <xf numFmtId="0" fontId="39" fillId="9"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0" fontId="2" fillId="0" borderId="1" xfId="0" applyFont="1" applyFill="1" applyBorder="1" applyAlignment="1">
      <alignment horizontal="left" wrapText="1"/>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0" fontId="3" fillId="0" borderId="2" xfId="24" applyNumberFormat="1" applyFont="1" applyFill="1" applyBorder="1" applyAlignment="1">
      <alignment horizontal="left" vertical="center"/>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165" fontId="2" fillId="7" borderId="2" xfId="0" applyNumberFormat="1" applyFont="1" applyFill="1" applyBorder="1" applyAlignment="1">
      <alignment horizontal="left" vertical="top" wrapText="1"/>
    </xf>
    <xf numFmtId="0" fontId="2" fillId="7" borderId="2" xfId="26" applyFont="1" applyFill="1" applyBorder="1" applyAlignment="1">
      <alignment horizontal="left" vertical="top"/>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center"/>
    </xf>
    <xf numFmtId="0" fontId="3" fillId="7" borderId="2" xfId="0" applyNumberFormat="1" applyFont="1" applyFill="1" applyBorder="1" applyAlignment="1">
      <alignment horizontal="left" vertical="center"/>
    </xf>
    <xf numFmtId="0" fontId="3" fillId="0" borderId="0" xfId="0" applyFont="1" applyFill="1" applyAlignment="1">
      <alignment horizontal="left" vertical="center"/>
    </xf>
    <xf numFmtId="0" fontId="28" fillId="0" borderId="0" xfId="0" applyFont="1" applyFill="1" applyAlignment="1">
      <alignment horizontal="left"/>
    </xf>
    <xf numFmtId="0" fontId="0" fillId="0" borderId="0" xfId="0" applyFont="1" applyFill="1" applyAlignment="1">
      <alignment horizontal="left"/>
    </xf>
    <xf numFmtId="0" fontId="3" fillId="0" borderId="0" xfId="0" applyNumberFormat="1" applyFont="1" applyFill="1" applyBorder="1" applyAlignment="1"/>
    <xf numFmtId="49" fontId="2" fillId="0" borderId="7" xfId="0" applyNumberFormat="1" applyFont="1" applyFill="1" applyBorder="1" applyAlignment="1">
      <alignment vertical="center"/>
    </xf>
    <xf numFmtId="49" fontId="3" fillId="0" borderId="7" xfId="3" applyNumberFormat="1" applyFont="1" applyFill="1" applyBorder="1"/>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3" fillId="0" borderId="2" xfId="20" applyFont="1" applyFill="1" applyBorder="1" applyAlignment="1">
      <alignment vertical="center"/>
    </xf>
    <xf numFmtId="43" fontId="5" fillId="0" borderId="0" xfId="0" applyNumberFormat="1" applyFont="1" applyFill="1" applyBorder="1" applyAlignment="1">
      <alignment horizontal="center" vertical="center" wrapText="1"/>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49" fontId="2" fillId="0" borderId="0" xfId="0" applyNumberFormat="1" applyFont="1" applyFill="1" applyBorder="1" applyAlignment="1">
      <alignment horizontal="center" vertical="center" wrapText="1"/>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1" fontId="2" fillId="0" borderId="1" xfId="0" applyNumberFormat="1" applyFont="1" applyFill="1" applyBorder="1" applyAlignment="1">
      <alignment horizontal="left" vertical="top" wrapText="1"/>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 fillId="0" borderId="2" xfId="5" applyNumberFormat="1" applyFont="1" applyFill="1" applyBorder="1" applyAlignment="1">
      <alignment horizontal="center" vertical="center"/>
    </xf>
    <xf numFmtId="0" fontId="34" fillId="0" borderId="2" xfId="0" applyFont="1" applyFill="1" applyBorder="1" applyAlignment="1">
      <alignment horizontal="left" wrapText="1"/>
    </xf>
    <xf numFmtId="43" fontId="3" fillId="0" borderId="22" xfId="0" applyNumberFormat="1" applyFont="1" applyFill="1" applyBorder="1" applyAlignment="1">
      <alignment horizontal="center" vertical="center" wrapText="1"/>
    </xf>
    <xf numFmtId="0" fontId="10" fillId="0" borderId="7" xfId="22" applyFont="1" applyFill="1" applyBorder="1" applyAlignment="1">
      <alignment horizontal="left" vertical="top" wrapText="1"/>
    </xf>
    <xf numFmtId="43" fontId="3" fillId="0" borderId="1" xfId="0" applyNumberFormat="1" applyFont="1" applyFill="1" applyBorder="1" applyAlignment="1">
      <alignment horizontal="center" vertical="top" wrapText="1"/>
    </xf>
    <xf numFmtId="43" fontId="3" fillId="0" borderId="11" xfId="0" applyNumberFormat="1" applyFont="1" applyFill="1" applyBorder="1" applyAlignment="1">
      <alignment horizontal="left" vertical="center" wrapText="1"/>
    </xf>
    <xf numFmtId="0" fontId="3" fillId="0" borderId="22" xfId="0" applyFont="1" applyFill="1" applyBorder="1" applyAlignment="1">
      <alignment horizontal="center" vertical="top" wrapText="1"/>
    </xf>
    <xf numFmtId="49" fontId="7" fillId="3" borderId="2" xfId="0" applyNumberFormat="1" applyFont="1" applyFill="1" applyBorder="1" applyAlignment="1">
      <alignment horizontal="left" vertical="center"/>
    </xf>
    <xf numFmtId="43" fontId="3" fillId="0" borderId="11" xfId="0" applyNumberFormat="1" applyFont="1" applyFill="1" applyBorder="1" applyAlignment="1">
      <alignment vertical="center" wrapText="1"/>
    </xf>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3" fillId="0" borderId="2" xfId="17" applyFont="1" applyFill="1" applyBorder="1" applyAlignment="1">
      <alignment horizontal="left" vertical="top"/>
    </xf>
    <xf numFmtId="0" fontId="3" fillId="0" borderId="16" xfId="0" applyFont="1" applyFill="1" applyBorder="1" applyAlignment="1">
      <alignment horizontal="left" vertical="top" wrapText="1"/>
    </xf>
    <xf numFmtId="0" fontId="15" fillId="0" borderId="2" xfId="0" applyFont="1" applyFill="1" applyBorder="1" applyAlignment="1">
      <alignment vertical="top"/>
    </xf>
    <xf numFmtId="0" fontId="2" fillId="0" borderId="2" xfId="13" applyFont="1" applyFill="1" applyBorder="1" applyAlignment="1">
      <alignment vertical="top"/>
    </xf>
    <xf numFmtId="0" fontId="10" fillId="0" borderId="2" xfId="0" applyFont="1" applyFill="1" applyBorder="1" applyAlignment="1">
      <alignment vertical="top" wrapText="1"/>
    </xf>
    <xf numFmtId="0" fontId="20" fillId="0" borderId="2" xfId="0" applyFont="1" applyFill="1" applyBorder="1" applyAlignment="1">
      <alignment vertical="top"/>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5" fillId="3" borderId="2" xfId="0" applyFont="1" applyFill="1" applyBorder="1" applyAlignment="1">
      <alignment horizontal="center"/>
    </xf>
    <xf numFmtId="0" fontId="3" fillId="0" borderId="2" xfId="8" applyFont="1" applyFill="1" applyBorder="1" applyAlignment="1">
      <alignment horizontal="left" vertical="center"/>
    </xf>
    <xf numFmtId="49" fontId="2" fillId="3" borderId="2" xfId="0" applyNumberFormat="1" applyFont="1" applyFill="1" applyBorder="1" applyAlignment="1">
      <alignment horizontal="center" vertical="center"/>
    </xf>
    <xf numFmtId="49" fontId="7" fillId="0" borderId="2" xfId="0" applyNumberFormat="1" applyFont="1" applyFill="1" applyBorder="1" applyAlignment="1">
      <alignment vertical="top"/>
    </xf>
    <xf numFmtId="0" fontId="2" fillId="0" borderId="5" xfId="0" applyFont="1" applyFill="1" applyBorder="1" applyAlignment="1">
      <alignment horizontal="left"/>
    </xf>
    <xf numFmtId="49" fontId="3" fillId="0" borderId="7" xfId="3" applyNumberFormat="1" applyFont="1" applyFill="1" applyBorder="1" applyAlignment="1">
      <alignment horizontal="left" vertical="top" wrapText="1"/>
    </xf>
    <xf numFmtId="1" fontId="2" fillId="0" borderId="2" xfId="0" applyNumberFormat="1" applyFont="1" applyFill="1" applyBorder="1" applyAlignment="1">
      <alignment horizontal="center"/>
    </xf>
    <xf numFmtId="0" fontId="2" fillId="0" borderId="2" xfId="2" applyFont="1" applyFill="1" applyBorder="1" applyAlignment="1">
      <alignment vertical="top"/>
    </xf>
    <xf numFmtId="0" fontId="2" fillId="0" borderId="2" xfId="2" applyFont="1" applyFill="1" applyBorder="1" applyAlignment="1">
      <alignment vertical="center"/>
    </xf>
    <xf numFmtId="49" fontId="3" fillId="3" borderId="2" xfId="0" applyNumberFormat="1" applyFont="1" applyFill="1" applyBorder="1" applyAlignment="1">
      <alignment horizontal="left" vertical="top"/>
    </xf>
    <xf numFmtId="0" fontId="2" fillId="0" borderId="2" xfId="0" applyNumberFormat="1" applyFont="1" applyFill="1" applyBorder="1" applyAlignment="1">
      <alignment horizontal="center" wrapText="1"/>
    </xf>
    <xf numFmtId="0" fontId="3" fillId="0" borderId="2" xfId="6" applyFont="1" applyFill="1" applyBorder="1" applyAlignment="1">
      <alignment horizontal="left" vertical="top"/>
    </xf>
    <xf numFmtId="0" fontId="5" fillId="3" borderId="2" xfId="0" applyFont="1" applyFill="1" applyBorder="1" applyAlignment="1"/>
    <xf numFmtId="49" fontId="3" fillId="3" borderId="2"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6" xfId="3" applyNumberFormat="1" applyFont="1" applyFill="1" applyBorder="1" applyAlignment="1">
      <alignment horizontal="left" vertical="top" wrapText="1"/>
    </xf>
    <xf numFmtId="49" fontId="3" fillId="0" borderId="6" xfId="0" applyNumberFormat="1" applyFont="1" applyFill="1" applyBorder="1" applyAlignment="1">
      <alignment wrapText="1"/>
    </xf>
    <xf numFmtId="2" fontId="3" fillId="0" borderId="3" xfId="0" applyNumberFormat="1" applyFont="1" applyFill="1" applyBorder="1" applyAlignment="1">
      <alignment horizontal="center" wrapText="1"/>
    </xf>
    <xf numFmtId="2" fontId="3" fillId="0" borderId="1" xfId="3" applyNumberFormat="1" applyFont="1" applyFill="1" applyBorder="1" applyAlignment="1">
      <alignment horizontal="left" vertical="top" wrapText="1"/>
    </xf>
    <xf numFmtId="1" fontId="3" fillId="0" borderId="2" xfId="0" applyNumberFormat="1" applyFont="1" applyFill="1" applyBorder="1" applyAlignment="1">
      <alignment horizontal="left" vertical="top"/>
    </xf>
    <xf numFmtId="2" fontId="3" fillId="0" borderId="3" xfId="3" applyNumberFormat="1" applyFont="1" applyFill="1" applyBorder="1" applyAlignment="1">
      <alignment horizontal="center" vertical="top" wrapText="1"/>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1" fontId="2" fillId="0" borderId="2" xfId="0" applyNumberFormat="1" applyFont="1" applyFill="1" applyBorder="1" applyAlignment="1">
      <alignment horizontal="center" vertical="center" wrapText="1"/>
    </xf>
    <xf numFmtId="2" fontId="3" fillId="0" borderId="3" xfId="5" applyNumberFormat="1"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65" fontId="3" fillId="0" borderId="7" xfId="0" applyNumberFormat="1" applyFont="1" applyFill="1" applyBorder="1" applyAlignment="1">
      <alignment vertical="top" wrapText="1"/>
    </xf>
    <xf numFmtId="165" fontId="3" fillId="0" borderId="1" xfId="3" applyNumberFormat="1" applyFont="1" applyFill="1" applyBorder="1" applyAlignment="1">
      <alignment horizontal="lef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165" fontId="3" fillId="0" borderId="1" xfId="0" applyNumberFormat="1" applyFont="1" applyFill="1" applyBorder="1" applyAlignment="1">
      <alignment wrapText="1"/>
    </xf>
    <xf numFmtId="165" fontId="3" fillId="0" borderId="7" xfId="0" applyNumberFormat="1" applyFont="1" applyFill="1" applyBorder="1" applyAlignment="1">
      <alignment vertical="center" wrapText="1"/>
    </xf>
    <xf numFmtId="169" fontId="3" fillId="0" borderId="1" xfId="0" applyNumberFormat="1" applyFont="1" applyFill="1" applyBorder="1" applyAlignment="1">
      <alignment horizontal="left" vertical="center"/>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4" fontId="13" fillId="0" borderId="2" xfId="0" applyNumberFormat="1" applyFont="1" applyFill="1" applyBorder="1" applyAlignment="1">
      <alignment horizontal="right" vertical="center" wrapText="1"/>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2" fontId="3" fillId="0" borderId="1" xfId="0" applyNumberFormat="1" applyFont="1" applyFill="1" applyBorder="1" applyAlignment="1">
      <alignment horizontal="left" vertical="center"/>
    </xf>
    <xf numFmtId="4" fontId="3" fillId="0" borderId="1" xfId="3" applyNumberFormat="1" applyFont="1" applyFill="1" applyBorder="1" applyAlignment="1">
      <alignment horizontal="left" vertical="top" wrapText="1"/>
    </xf>
    <xf numFmtId="172" fontId="2" fillId="0" borderId="2" xfId="0" applyNumberFormat="1" applyFont="1" applyFill="1" applyBorder="1" applyAlignment="1">
      <alignment vertical="center"/>
    </xf>
    <xf numFmtId="4"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vertical="top" wrapText="1"/>
    </xf>
    <xf numFmtId="166" fontId="3" fillId="0" borderId="2" xfId="18" applyFont="1" applyFill="1" applyBorder="1" applyAlignment="1">
      <alignment horizontal="right" vertical="center"/>
    </xf>
    <xf numFmtId="4" fontId="3" fillId="0" borderId="0" xfId="0" applyNumberFormat="1" applyFont="1" applyFill="1" applyBorder="1" applyAlignment="1">
      <alignment horizontal="right" vertical="center"/>
    </xf>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7" xfId="0" applyNumberFormat="1" applyFont="1" applyFill="1" applyBorder="1" applyAlignment="1">
      <alignment horizontal="right" vertical="center"/>
    </xf>
    <xf numFmtId="165" fontId="3" fillId="0" borderId="0" xfId="0" applyNumberFormat="1" applyFont="1" applyFill="1" applyBorder="1" applyAlignment="1">
      <alignment horizontal="right" vertical="center"/>
    </xf>
    <xf numFmtId="165" fontId="2" fillId="0" borderId="2" xfId="0" applyNumberFormat="1" applyFont="1" applyFill="1" applyBorder="1" applyAlignment="1">
      <alignment horizontal="right" vertical="center" wrapText="1"/>
    </xf>
    <xf numFmtId="4" fontId="3" fillId="0" borderId="0" xfId="0" applyNumberFormat="1" applyFont="1" applyFill="1" applyBorder="1" applyAlignment="1">
      <alignment horizontal="center" vertical="center"/>
    </xf>
    <xf numFmtId="165" fontId="3" fillId="0" borderId="1" xfId="0" applyNumberFormat="1" applyFont="1" applyFill="1" applyBorder="1" applyAlignment="1">
      <alignment horizontal="left" vertical="top"/>
    </xf>
    <xf numFmtId="168" fontId="5" fillId="0" borderId="2" xfId="0" applyNumberFormat="1" applyFont="1" applyFill="1" applyBorder="1" applyAlignment="1">
      <alignment vertical="top"/>
    </xf>
    <xf numFmtId="4" fontId="3" fillId="0" borderId="0" xfId="0" applyNumberFormat="1" applyFont="1" applyFill="1" applyBorder="1" applyAlignment="1">
      <alignment horizontal="left"/>
    </xf>
    <xf numFmtId="39" fontId="3" fillId="0" borderId="2" xfId="18" applyNumberFormat="1" applyFont="1" applyFill="1" applyBorder="1" applyAlignment="1">
      <alignment vertical="center"/>
    </xf>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left"/>
    </xf>
    <xf numFmtId="49" fontId="3" fillId="0" borderId="10" xfId="0" applyNumberFormat="1" applyFont="1" applyFill="1" applyBorder="1"/>
    <xf numFmtId="0" fontId="2" fillId="0" borderId="2" xfId="0" applyFont="1" applyFill="1" applyBorder="1" applyAlignment="1">
      <alignment horizontal="right"/>
    </xf>
    <xf numFmtId="4" fontId="3" fillId="0" borderId="2" xfId="2" applyNumberFormat="1" applyFont="1" applyFill="1" applyBorder="1" applyAlignment="1">
      <alignment horizontal="left"/>
    </xf>
    <xf numFmtId="1" fontId="2" fillId="0" borderId="2" xfId="0" applyNumberFormat="1" applyFont="1" applyFill="1" applyBorder="1" applyAlignment="1">
      <alignment horizontal="left" vertical="center"/>
    </xf>
    <xf numFmtId="0" fontId="3" fillId="0" borderId="21" xfId="0" applyFont="1" applyFill="1" applyBorder="1" applyAlignment="1">
      <alignment wrapText="1"/>
    </xf>
    <xf numFmtId="0" fontId="3" fillId="0" borderId="21" xfId="3" applyFont="1" applyFill="1" applyBorder="1" applyAlignment="1">
      <alignment horizontal="left" vertical="top" wrapText="1"/>
    </xf>
    <xf numFmtId="49" fontId="3" fillId="0" borderId="0" xfId="0" applyNumberFormat="1" applyFont="1" applyFill="1" applyBorder="1" applyAlignment="1">
      <alignment horizontal="left" wrapText="1"/>
    </xf>
    <xf numFmtId="49" fontId="3" fillId="0" borderId="0" xfId="0" applyNumberFormat="1" applyFont="1" applyFill="1" applyBorder="1" applyAlignment="1">
      <alignment vertical="top" wrapText="1"/>
    </xf>
    <xf numFmtId="0" fontId="5" fillId="3" borderId="2" xfId="0" applyFont="1" applyFill="1" applyBorder="1" applyAlignment="1">
      <alignment wrapText="1"/>
    </xf>
    <xf numFmtId="0" fontId="3" fillId="0" borderId="2" xfId="9" applyNumberFormat="1" applyFont="1" applyFill="1" applyBorder="1" applyAlignment="1">
      <alignment vertical="top" wrapText="1"/>
    </xf>
    <xf numFmtId="49" fontId="3" fillId="3" borderId="2" xfId="0" applyNumberFormat="1" applyFont="1" applyFill="1" applyBorder="1" applyAlignment="1">
      <alignment horizontal="left" vertical="center" wrapText="1"/>
    </xf>
    <xf numFmtId="49" fontId="2" fillId="0" borderId="7" xfId="0" applyNumberFormat="1" applyFont="1" applyFill="1" applyBorder="1" applyAlignment="1">
      <alignment vertical="center" wrapText="1"/>
    </xf>
    <xf numFmtId="0" fontId="3" fillId="0" borderId="10" xfId="0" applyFont="1" applyFill="1" applyBorder="1" applyAlignment="1">
      <alignment wrapText="1"/>
    </xf>
    <xf numFmtId="49" fontId="5" fillId="0" borderId="0" xfId="0" applyNumberFormat="1" applyFont="1" applyFill="1" applyBorder="1" applyAlignment="1">
      <alignment horizontal="left" vertical="center"/>
    </xf>
    <xf numFmtId="4" fontId="27" fillId="0" borderId="0" xfId="0" applyNumberFormat="1" applyFont="1" applyFill="1" applyBorder="1" applyAlignment="1">
      <alignment horizontal="left" vertical="top"/>
    </xf>
    <xf numFmtId="0" fontId="5" fillId="0" borderId="2" xfId="0" applyFont="1" applyFill="1" applyBorder="1"/>
    <xf numFmtId="0" fontId="3" fillId="0" borderId="0" xfId="0" applyFont="1" applyFill="1" applyBorder="1"/>
    <xf numFmtId="0" fontId="2" fillId="5" borderId="2" xfId="0" applyFont="1" applyFill="1" applyBorder="1" applyAlignment="1">
      <alignment horizontal="left"/>
    </xf>
    <xf numFmtId="0" fontId="2" fillId="5" borderId="2" xfId="0" applyFont="1" applyFill="1" applyBorder="1" applyAlignment="1"/>
    <xf numFmtId="49" fontId="2" fillId="8" borderId="2" xfId="0" applyNumberFormat="1" applyFont="1" applyFill="1" applyBorder="1" applyAlignment="1">
      <alignment horizontal="left" vertical="top" wrapText="1"/>
    </xf>
    <xf numFmtId="165" fontId="2" fillId="0" borderId="2" xfId="0" applyNumberFormat="1" applyFont="1" applyFill="1" applyBorder="1" applyAlignment="1">
      <alignment horizontal="left" vertical="top" wrapText="1"/>
    </xf>
    <xf numFmtId="0" fontId="2" fillId="0" borderId="2" xfId="26" applyFont="1" applyFill="1" applyBorder="1" applyAlignment="1">
      <alignment horizontal="left" vertical="top"/>
    </xf>
    <xf numFmtId="4"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left" vertical="top"/>
    </xf>
    <xf numFmtId="4" fontId="2" fillId="0" borderId="2" xfId="0" applyNumberFormat="1" applyFont="1" applyFill="1" applyBorder="1" applyAlignment="1">
      <alignment horizontal="left" vertical="top"/>
    </xf>
    <xf numFmtId="0" fontId="2" fillId="0" borderId="0" xfId="0" applyFont="1" applyFill="1" applyBorder="1" applyAlignment="1">
      <alignment horizontal="left" vertical="top"/>
    </xf>
    <xf numFmtId="165" fontId="2" fillId="0" borderId="2" xfId="26" applyNumberFormat="1" applyFont="1" applyFill="1" applyBorder="1" applyAlignment="1">
      <alignment horizontal="left" vertical="top"/>
    </xf>
    <xf numFmtId="2" fontId="2" fillId="0" borderId="2" xfId="0" applyNumberFormat="1" applyFont="1" applyFill="1" applyBorder="1" applyAlignment="1">
      <alignment horizontal="left" vertical="top"/>
    </xf>
    <xf numFmtId="4" fontId="2" fillId="0" borderId="2" xfId="16" applyNumberFormat="1" applyFont="1" applyFill="1" applyBorder="1" applyAlignment="1">
      <alignment horizontal="left" vertical="center"/>
    </xf>
    <xf numFmtId="39" fontId="2" fillId="0" borderId="2" xfId="16" applyNumberFormat="1" applyFont="1" applyFill="1" applyBorder="1" applyAlignment="1">
      <alignment horizontal="left" vertical="top"/>
    </xf>
    <xf numFmtId="0" fontId="3" fillId="0" borderId="2" xfId="3" applyFont="1" applyFill="1" applyBorder="1" applyAlignment="1">
      <alignment vertical="center"/>
    </xf>
    <xf numFmtId="49" fontId="2" fillId="0" borderId="0" xfId="3" applyNumberFormat="1" applyFont="1" applyFill="1" applyBorder="1"/>
    <xf numFmtId="0" fontId="2" fillId="0" borderId="0" xfId="3" applyFont="1" applyFill="1" applyBorder="1" applyAlignment="1">
      <alignment horizontal="left" vertical="center"/>
    </xf>
    <xf numFmtId="0" fontId="2" fillId="0" borderId="2" xfId="2" applyFont="1" applyFill="1" applyBorder="1" applyAlignment="1">
      <alignment horizontal="left" vertical="top"/>
    </xf>
    <xf numFmtId="4" fontId="2" fillId="0" borderId="2" xfId="3" applyNumberFormat="1" applyFont="1" applyFill="1" applyBorder="1" applyAlignment="1">
      <alignment horizontal="left" vertical="center" wrapText="1"/>
    </xf>
    <xf numFmtId="0" fontId="2" fillId="0" borderId="2" xfId="3" applyFont="1" applyFill="1" applyBorder="1" applyAlignment="1">
      <alignment horizontal="left" vertical="center"/>
    </xf>
    <xf numFmtId="0" fontId="2" fillId="0" borderId="2" xfId="3" applyFont="1" applyFill="1" applyBorder="1" applyAlignment="1">
      <alignment horizontal="left" vertical="center" wrapText="1"/>
    </xf>
    <xf numFmtId="0" fontId="2" fillId="0" borderId="2" xfId="2" applyFont="1" applyFill="1" applyBorder="1" applyAlignment="1">
      <alignment horizontal="left" vertical="center"/>
    </xf>
    <xf numFmtId="0" fontId="3" fillId="0" borderId="2" xfId="0" applyNumberFormat="1" applyFont="1" applyFill="1" applyBorder="1" applyAlignment="1">
      <alignment vertical="top"/>
    </xf>
    <xf numFmtId="0" fontId="3" fillId="0" borderId="2" xfId="2" applyFont="1" applyFill="1" applyBorder="1" applyAlignment="1">
      <alignment vertical="top"/>
    </xf>
    <xf numFmtId="0" fontId="3" fillId="0" borderId="2" xfId="3" applyFont="1" applyFill="1" applyBorder="1" applyAlignment="1">
      <alignment vertical="center" wrapText="1"/>
    </xf>
    <xf numFmtId="0" fontId="2" fillId="0" borderId="7" xfId="0" applyFont="1" applyFill="1" applyBorder="1" applyAlignment="1">
      <alignment horizontal="left" vertical="center"/>
    </xf>
    <xf numFmtId="49" fontId="2" fillId="0" borderId="7" xfId="0" applyNumberFormat="1" applyFont="1" applyFill="1" applyBorder="1" applyAlignment="1"/>
    <xf numFmtId="0" fontId="2" fillId="0" borderId="7" xfId="0" applyFont="1" applyFill="1" applyBorder="1" applyAlignment="1">
      <alignment horizontal="center" vertical="center"/>
    </xf>
    <xf numFmtId="0" fontId="2" fillId="0" borderId="7" xfId="0" applyFont="1" applyFill="1" applyBorder="1" applyAlignment="1">
      <alignment vertical="center"/>
    </xf>
    <xf numFmtId="49" fontId="2" fillId="0" borderId="7" xfId="0" applyNumberFormat="1" applyFont="1" applyFill="1" applyBorder="1" applyAlignment="1">
      <alignment horizontal="center" vertical="center"/>
    </xf>
    <xf numFmtId="0" fontId="2" fillId="0" borderId="7" xfId="0" applyFont="1" applyFill="1" applyBorder="1" applyAlignment="1">
      <alignment vertical="center" wrapText="1"/>
    </xf>
    <xf numFmtId="43" fontId="3" fillId="0" borderId="2" xfId="0" applyNumberFormat="1" applyFont="1" applyFill="1" applyBorder="1" applyAlignment="1">
      <alignment vertical="center" wrapText="1"/>
    </xf>
    <xf numFmtId="0" fontId="2" fillId="0" borderId="2" xfId="3" applyFont="1" applyFill="1" applyBorder="1" applyAlignment="1">
      <alignment horizontal="center" vertical="center" wrapText="1"/>
    </xf>
    <xf numFmtId="49" fontId="2" fillId="0" borderId="2" xfId="3" applyNumberFormat="1" applyFont="1" applyFill="1" applyBorder="1" applyAlignment="1">
      <alignment horizontal="left" vertical="top" wrapText="1"/>
    </xf>
    <xf numFmtId="0" fontId="2" fillId="0" borderId="0" xfId="0" applyFont="1" applyFill="1" applyBorder="1" applyAlignment="1">
      <alignment horizontal="left" vertical="top" wrapText="1"/>
    </xf>
    <xf numFmtId="43" fontId="2" fillId="0" borderId="7" xfId="0" applyNumberFormat="1" applyFont="1" applyFill="1" applyBorder="1" applyAlignment="1">
      <alignment vertical="center" wrapText="1"/>
    </xf>
    <xf numFmtId="0" fontId="2" fillId="0" borderId="0" xfId="0" applyNumberFormat="1" applyFont="1" applyFill="1" applyBorder="1" applyAlignment="1">
      <alignment horizontal="left" vertical="top"/>
    </xf>
    <xf numFmtId="0" fontId="2" fillId="0" borderId="2" xfId="26" applyFont="1" applyFill="1" applyBorder="1" applyAlignment="1">
      <alignment horizontal="left" vertical="top" wrapText="1"/>
    </xf>
    <xf numFmtId="49" fontId="2" fillId="0" borderId="2" xfId="26" applyNumberFormat="1" applyFont="1" applyFill="1" applyBorder="1" applyAlignment="1">
      <alignment horizontal="left" vertical="top" wrapText="1"/>
    </xf>
    <xf numFmtId="0" fontId="2" fillId="0" borderId="2" xfId="26" applyFont="1" applyFill="1" applyBorder="1" applyAlignment="1">
      <alignment horizontal="center" vertical="center" wrapText="1"/>
    </xf>
    <xf numFmtId="165" fontId="2" fillId="0" borderId="2" xfId="26" applyNumberFormat="1" applyFont="1" applyFill="1" applyBorder="1" applyAlignment="1">
      <alignment horizontal="left" vertical="top" wrapText="1"/>
    </xf>
    <xf numFmtId="49" fontId="2" fillId="0" borderId="2" xfId="26" applyNumberFormat="1" applyFont="1" applyFill="1" applyBorder="1" applyAlignment="1">
      <alignment horizontal="left" vertical="top"/>
    </xf>
    <xf numFmtId="49" fontId="5" fillId="0" borderId="0" xfId="0" applyNumberFormat="1" applyFont="1" applyFill="1" applyBorder="1" applyAlignment="1">
      <alignment horizontal="left" vertical="top"/>
    </xf>
    <xf numFmtId="0" fontId="2" fillId="0" borderId="7" xfId="26" applyFont="1" applyFill="1" applyBorder="1" applyAlignment="1">
      <alignment wrapText="1"/>
    </xf>
    <xf numFmtId="0" fontId="2" fillId="0" borderId="7" xfId="3" applyFont="1" applyFill="1" applyBorder="1" applyAlignment="1">
      <alignment horizontal="center" vertical="center" wrapText="1"/>
    </xf>
    <xf numFmtId="0" fontId="2" fillId="0" borderId="7" xfId="3" applyFont="1" applyFill="1" applyBorder="1" applyAlignment="1">
      <alignment wrapText="1"/>
    </xf>
    <xf numFmtId="0" fontId="2" fillId="0" borderId="2" xfId="3" applyFont="1" applyFill="1" applyBorder="1" applyAlignment="1">
      <alignment wrapText="1"/>
    </xf>
    <xf numFmtId="0" fontId="2" fillId="0" borderId="2" xfId="3" applyFont="1" applyFill="1" applyBorder="1" applyAlignment="1">
      <alignment vertical="top" wrapText="1"/>
    </xf>
    <xf numFmtId="0" fontId="0" fillId="0" borderId="2" xfId="0" applyFont="1" applyFill="1" applyBorder="1"/>
    <xf numFmtId="0" fontId="2" fillId="0" borderId="2" xfId="3" applyFont="1" applyFill="1" applyBorder="1" applyAlignment="1">
      <alignment horizontal="left" vertical="top" wrapText="1"/>
    </xf>
    <xf numFmtId="0" fontId="2" fillId="0" borderId="2" xfId="3" applyFont="1" applyFill="1" applyBorder="1" applyAlignment="1">
      <alignment horizontal="center" vertical="top" wrapText="1"/>
    </xf>
    <xf numFmtId="4" fontId="2" fillId="0" borderId="2" xfId="3" applyNumberFormat="1" applyFont="1" applyFill="1" applyBorder="1" applyAlignment="1">
      <alignment horizontal="left" wrapText="1"/>
    </xf>
    <xf numFmtId="4" fontId="2" fillId="0" borderId="2" xfId="15" applyNumberFormat="1" applyFont="1" applyFill="1" applyBorder="1" applyAlignment="1">
      <alignment horizontal="left" wrapText="1"/>
    </xf>
    <xf numFmtId="49" fontId="0" fillId="0" borderId="2" xfId="0" applyNumberFormat="1" applyFont="1" applyFill="1" applyBorder="1"/>
    <xf numFmtId="0" fontId="0" fillId="0" borderId="0" xfId="0" applyFont="1" applyFill="1" applyBorder="1"/>
    <xf numFmtId="49" fontId="2" fillId="0" borderId="2" xfId="26"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xf>
    <xf numFmtId="1"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vertical="top" wrapText="1"/>
    </xf>
    <xf numFmtId="165" fontId="2" fillId="0" borderId="2" xfId="3" applyNumberFormat="1" applyFont="1" applyFill="1" applyBorder="1" applyAlignment="1">
      <alignment horizontal="left" vertical="top" wrapText="1"/>
    </xf>
    <xf numFmtId="4" fontId="0" fillId="0" borderId="2" xfId="0" applyNumberFormat="1" applyFont="1" applyFill="1" applyBorder="1" applyAlignment="1">
      <alignment horizontal="left"/>
    </xf>
    <xf numFmtId="165" fontId="2" fillId="0" borderId="2" xfId="0" applyNumberFormat="1" applyFont="1" applyFill="1" applyBorder="1" applyAlignment="1">
      <alignment vertical="top" wrapText="1"/>
    </xf>
    <xf numFmtId="2" fontId="2" fillId="0" borderId="2" xfId="0" applyNumberFormat="1" applyFont="1" applyFill="1" applyBorder="1" applyAlignment="1">
      <alignment horizontal="center" vertical="top" wrapText="1"/>
    </xf>
    <xf numFmtId="43" fontId="2" fillId="0" borderId="2" xfId="0" applyNumberFormat="1" applyFont="1" applyFill="1" applyBorder="1" applyAlignment="1">
      <alignment vertical="center" wrapText="1"/>
    </xf>
    <xf numFmtId="4" fontId="2" fillId="0" borderId="2" xfId="26" applyNumberFormat="1" applyFont="1" applyFill="1" applyBorder="1" applyAlignment="1">
      <alignment horizontal="left" vertical="center" wrapText="1"/>
    </xf>
    <xf numFmtId="49" fontId="2" fillId="0" borderId="2" xfId="3" applyNumberFormat="1" applyFont="1" applyFill="1" applyBorder="1" applyAlignment="1">
      <alignment horizontal="center" vertical="center" wrapText="1"/>
    </xf>
    <xf numFmtId="43" fontId="3" fillId="0" borderId="2" xfId="0" applyNumberFormat="1" applyFont="1" applyFill="1" applyBorder="1" applyAlignment="1">
      <alignment vertical="top" wrapText="1"/>
    </xf>
    <xf numFmtId="0" fontId="3" fillId="0" borderId="2" xfId="26" applyFont="1" applyFill="1" applyBorder="1" applyAlignment="1">
      <alignment wrapText="1"/>
    </xf>
    <xf numFmtId="0" fontId="3" fillId="0" borderId="2" xfId="26" applyFont="1" applyFill="1" applyBorder="1" applyAlignment="1">
      <alignment vertical="top" wrapText="1"/>
    </xf>
    <xf numFmtId="0" fontId="3" fillId="0" borderId="2" xfId="26" applyFont="1" applyFill="1" applyBorder="1" applyAlignment="1">
      <alignment vertical="center" wrapText="1"/>
    </xf>
    <xf numFmtId="49" fontId="3" fillId="0" borderId="2" xfId="26" applyNumberFormat="1" applyFont="1" applyFill="1" applyBorder="1" applyAlignment="1">
      <alignment wrapText="1"/>
    </xf>
    <xf numFmtId="49" fontId="3" fillId="0" borderId="2" xfId="26" applyNumberFormat="1" applyFont="1" applyFill="1" applyBorder="1" applyAlignment="1">
      <alignment vertical="top" wrapText="1"/>
    </xf>
    <xf numFmtId="2" fontId="3" fillId="0" borderId="2" xfId="26" applyNumberFormat="1" applyFont="1" applyFill="1" applyBorder="1" applyAlignment="1">
      <alignment wrapText="1"/>
    </xf>
    <xf numFmtId="165" fontId="3" fillId="0" borderId="2" xfId="26" applyNumberFormat="1" applyFont="1" applyFill="1" applyBorder="1" applyAlignment="1">
      <alignment wrapText="1"/>
    </xf>
    <xf numFmtId="165" fontId="3" fillId="0" borderId="2" xfId="26" applyNumberFormat="1" applyFont="1" applyFill="1" applyBorder="1" applyAlignment="1">
      <alignment vertical="center" wrapText="1"/>
    </xf>
    <xf numFmtId="4" fontId="3" fillId="0" borderId="2" xfId="26" applyNumberFormat="1" applyFont="1" applyFill="1" applyBorder="1" applyAlignment="1">
      <alignment vertical="center" wrapText="1"/>
    </xf>
    <xf numFmtId="49" fontId="3" fillId="0" borderId="2" xfId="26" applyNumberFormat="1" applyFont="1" applyFill="1" applyBorder="1" applyAlignment="1"/>
    <xf numFmtId="0" fontId="2" fillId="0" borderId="5" xfId="0" applyFont="1" applyFill="1" applyBorder="1" applyAlignment="1">
      <alignment horizontal="left" vertical="top" wrapText="1"/>
    </xf>
    <xf numFmtId="0" fontId="2" fillId="0" borderId="7"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8" xfId="0" applyFont="1" applyFill="1" applyBorder="1" applyAlignment="1">
      <alignment horizontal="left" vertical="top" wrapText="1"/>
    </xf>
    <xf numFmtId="49" fontId="2" fillId="0" borderId="3" xfId="0" applyNumberFormat="1" applyFont="1" applyFill="1" applyBorder="1" applyAlignment="1"/>
    <xf numFmtId="0" fontId="2" fillId="0" borderId="11" xfId="0" applyFont="1" applyFill="1" applyBorder="1" applyAlignment="1">
      <alignment horizontal="left" vertical="top" wrapText="1"/>
    </xf>
    <xf numFmtId="0" fontId="2" fillId="0" borderId="7" xfId="0" applyFont="1" applyFill="1" applyBorder="1" applyAlignment="1">
      <alignment horizontal="left" vertical="top" wrapText="1"/>
    </xf>
    <xf numFmtId="4" fontId="2" fillId="0" borderId="7" xfId="0" applyNumberFormat="1" applyFont="1" applyFill="1" applyBorder="1" applyAlignment="1">
      <alignment horizontal="left" vertical="top"/>
    </xf>
    <xf numFmtId="0" fontId="2" fillId="0" borderId="9" xfId="0" applyFont="1" applyFill="1" applyBorder="1" applyAlignment="1">
      <alignment horizontal="left" vertical="top" wrapText="1"/>
    </xf>
    <xf numFmtId="0" fontId="2" fillId="0" borderId="5" xfId="0" applyFont="1" applyFill="1" applyBorder="1" applyAlignment="1">
      <alignment horizontal="center" vertical="center" wrapText="1"/>
    </xf>
    <xf numFmtId="0" fontId="2" fillId="0" borderId="1" xfId="26" applyFont="1" applyFill="1" applyBorder="1" applyAlignment="1">
      <alignment horizontal="left" vertical="top" wrapText="1"/>
    </xf>
    <xf numFmtId="49" fontId="2" fillId="0" borderId="1" xfId="0" applyNumberFormat="1" applyFont="1" applyFill="1" applyBorder="1" applyAlignment="1"/>
    <xf numFmtId="43" fontId="2" fillId="0" borderId="1" xfId="0" applyNumberFormat="1" applyFont="1" applyFill="1" applyBorder="1" applyAlignment="1">
      <alignmen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165" fontId="2" fillId="0" borderId="1" xfId="0" applyNumberFormat="1" applyFont="1" applyFill="1" applyBorder="1" applyAlignment="1">
      <alignment horizontal="left" vertical="top" wrapText="1"/>
    </xf>
    <xf numFmtId="0" fontId="2" fillId="0" borderId="1" xfId="26" applyFont="1" applyFill="1" applyBorder="1" applyAlignment="1">
      <alignment horizontal="left" vertical="top"/>
    </xf>
    <xf numFmtId="4" fontId="2" fillId="0" borderId="1" xfId="0" applyNumberFormat="1" applyFont="1" applyFill="1" applyBorder="1" applyAlignment="1">
      <alignment horizontal="center" vertical="center"/>
    </xf>
    <xf numFmtId="165" fontId="2" fillId="0" borderId="1" xfId="0" applyNumberFormat="1" applyFont="1" applyFill="1" applyBorder="1" applyAlignment="1">
      <alignment horizontal="left" vertical="top"/>
    </xf>
    <xf numFmtId="4" fontId="2" fillId="0" borderId="1" xfId="0" applyNumberFormat="1" applyFont="1" applyFill="1" applyBorder="1" applyAlignment="1">
      <alignment horizontal="left" vertical="top"/>
    </xf>
    <xf numFmtId="49" fontId="2" fillId="0" borderId="16" xfId="0" applyNumberFormat="1" applyFont="1" applyFill="1" applyBorder="1" applyAlignment="1">
      <alignment horizontal="left" vertical="top"/>
    </xf>
    <xf numFmtId="0" fontId="2" fillId="0" borderId="16" xfId="0" applyFont="1" applyFill="1" applyBorder="1" applyAlignment="1">
      <alignment horizontal="left" vertical="top" wrapText="1"/>
    </xf>
    <xf numFmtId="0" fontId="2" fillId="0" borderId="2" xfId="26" applyFont="1" applyFill="1" applyBorder="1" applyAlignment="1">
      <alignment wrapText="1"/>
    </xf>
    <xf numFmtId="1" fontId="2" fillId="0" borderId="2" xfId="3" applyNumberFormat="1" applyFont="1" applyFill="1" applyBorder="1" applyAlignment="1">
      <alignment horizontal="center" vertical="top" wrapText="1"/>
    </xf>
    <xf numFmtId="0" fontId="3" fillId="0" borderId="7" xfId="26" applyFont="1" applyFill="1" applyBorder="1" applyAlignment="1">
      <alignment wrapText="1"/>
    </xf>
    <xf numFmtId="0" fontId="2" fillId="0" borderId="1" xfId="26" applyFont="1" applyFill="1" applyBorder="1" applyAlignment="1">
      <alignment wrapText="1"/>
    </xf>
    <xf numFmtId="0" fontId="2" fillId="0" borderId="1" xfId="3" applyFont="1" applyFill="1" applyBorder="1" applyAlignment="1">
      <alignment horizontal="center" vertical="center" wrapText="1"/>
    </xf>
    <xf numFmtId="0" fontId="2" fillId="0" borderId="1" xfId="3" applyFont="1" applyFill="1" applyBorder="1" applyAlignment="1">
      <alignment wrapText="1"/>
    </xf>
    <xf numFmtId="0" fontId="2" fillId="0" borderId="1" xfId="3" applyFont="1" applyFill="1" applyBorder="1" applyAlignment="1">
      <alignment vertical="top" wrapText="1"/>
    </xf>
    <xf numFmtId="0" fontId="0" fillId="0" borderId="1" xfId="0" applyFont="1" applyFill="1" applyBorder="1"/>
    <xf numFmtId="0" fontId="2" fillId="0" borderId="1" xfId="3" applyFont="1" applyFill="1" applyBorder="1" applyAlignment="1">
      <alignment horizontal="left" vertical="top" wrapText="1"/>
    </xf>
    <xf numFmtId="49" fontId="2" fillId="0" borderId="1" xfId="3" applyNumberFormat="1" applyFont="1" applyFill="1" applyBorder="1" applyAlignment="1">
      <alignment horizontal="left" vertical="top" wrapText="1"/>
    </xf>
    <xf numFmtId="165" fontId="2" fillId="0" borderId="1" xfId="3" applyNumberFormat="1" applyFont="1" applyFill="1" applyBorder="1" applyAlignment="1">
      <alignment horizontal="left" vertical="top" wrapText="1"/>
    </xf>
    <xf numFmtId="0" fontId="2" fillId="0" borderId="1" xfId="3" applyFont="1" applyFill="1" applyBorder="1" applyAlignment="1">
      <alignment horizontal="center" vertical="top" wrapText="1"/>
    </xf>
    <xf numFmtId="4" fontId="2" fillId="0" borderId="1" xfId="3" applyNumberFormat="1" applyFont="1" applyFill="1" applyBorder="1" applyAlignment="1">
      <alignment horizontal="left" wrapText="1"/>
    </xf>
    <xf numFmtId="4" fontId="2" fillId="0" borderId="1" xfId="15" applyNumberFormat="1" applyFont="1" applyFill="1" applyBorder="1" applyAlignment="1">
      <alignment horizontal="left" wrapText="1"/>
    </xf>
    <xf numFmtId="49" fontId="0" fillId="0" borderId="16" xfId="0" applyNumberFormat="1" applyFont="1" applyFill="1" applyBorder="1"/>
    <xf numFmtId="49" fontId="0" fillId="0" borderId="1" xfId="0" applyNumberFormat="1" applyFont="1" applyFill="1" applyBorder="1"/>
    <xf numFmtId="49" fontId="2" fillId="0" borderId="1" xfId="0" applyNumberFormat="1" applyFont="1" applyFill="1" applyBorder="1" applyAlignment="1">
      <alignment horizontal="left" vertical="top"/>
    </xf>
    <xf numFmtId="0" fontId="2" fillId="0" borderId="1" xfId="0" applyFont="1" applyFill="1" applyBorder="1" applyAlignment="1">
      <alignment vertical="center" wrapText="1"/>
    </xf>
    <xf numFmtId="0" fontId="2" fillId="0" borderId="1" xfId="0" applyFont="1" applyFill="1" applyBorder="1" applyAlignment="1">
      <alignment horizontal="left" vertical="top"/>
    </xf>
    <xf numFmtId="2" fontId="2" fillId="0" borderId="1" xfId="0" applyNumberFormat="1" applyFont="1" applyFill="1" applyBorder="1" applyAlignment="1">
      <alignment horizontal="left" vertical="top"/>
    </xf>
    <xf numFmtId="165" fontId="2" fillId="0" borderId="1" xfId="26" applyNumberFormat="1" applyFont="1" applyFill="1" applyBorder="1" applyAlignment="1">
      <alignment horizontal="left" vertical="top"/>
    </xf>
    <xf numFmtId="4" fontId="2" fillId="0" borderId="1" xfId="16" applyNumberFormat="1" applyFont="1" applyFill="1" applyBorder="1" applyAlignment="1">
      <alignment horizontal="left" vertical="center"/>
    </xf>
    <xf numFmtId="39" fontId="2" fillId="0" borderId="16" xfId="16" applyNumberFormat="1" applyFont="1" applyFill="1" applyBorder="1" applyAlignment="1">
      <alignment horizontal="left" vertical="top"/>
    </xf>
    <xf numFmtId="39" fontId="2" fillId="0" borderId="1" xfId="16" applyNumberFormat="1" applyFont="1" applyFill="1" applyBorder="1" applyAlignment="1">
      <alignment horizontal="left" vertical="top"/>
    </xf>
    <xf numFmtId="0" fontId="2" fillId="0" borderId="16" xfId="0" applyFont="1" applyFill="1" applyBorder="1" applyAlignment="1">
      <alignment horizontal="left" vertical="top"/>
    </xf>
    <xf numFmtId="49" fontId="2" fillId="0" borderId="1" xfId="0" applyNumberFormat="1" applyFont="1" applyFill="1" applyBorder="1" applyAlignment="1">
      <alignment vertical="top" wrapText="1"/>
    </xf>
    <xf numFmtId="165" fontId="2" fillId="0" borderId="1" xfId="0" applyNumberFormat="1" applyFont="1" applyFill="1" applyBorder="1" applyAlignment="1">
      <alignment vertical="top" wrapText="1"/>
    </xf>
    <xf numFmtId="49" fontId="2" fillId="0" borderId="2" xfId="3" applyNumberFormat="1" applyFont="1" applyFill="1" applyBorder="1"/>
    <xf numFmtId="49" fontId="2" fillId="0" borderId="3" xfId="0" applyNumberFormat="1" applyFont="1" applyFill="1" applyBorder="1" applyAlignment="1">
      <alignment horizontal="center" vertical="top" wrapText="1"/>
    </xf>
    <xf numFmtId="0" fontId="2" fillId="0" borderId="11" xfId="0" applyFont="1" applyFill="1" applyBorder="1" applyAlignment="1">
      <alignment vertical="center" wrapText="1"/>
    </xf>
    <xf numFmtId="49" fontId="2" fillId="0" borderId="10" xfId="0" applyNumberFormat="1" applyFont="1" applyFill="1" applyBorder="1" applyAlignment="1">
      <alignment horizontal="left" vertical="top"/>
    </xf>
    <xf numFmtId="0" fontId="2" fillId="0" borderId="21" xfId="0" applyFont="1" applyFill="1" applyBorder="1" applyAlignment="1">
      <alignment horizontal="left" vertical="top" wrapText="1"/>
    </xf>
    <xf numFmtId="0" fontId="2" fillId="0" borderId="11" xfId="0" applyFont="1" applyFill="1" applyBorder="1" applyAlignment="1">
      <alignment horizontal="left" vertical="top"/>
    </xf>
    <xf numFmtId="0" fontId="2" fillId="0" borderId="7" xfId="0" applyFont="1" applyFill="1" applyBorder="1" applyAlignment="1">
      <alignment horizontal="left" vertical="top"/>
    </xf>
    <xf numFmtId="39" fontId="2" fillId="0" borderId="21" xfId="16" applyNumberFormat="1" applyFont="1" applyFill="1" applyBorder="1" applyAlignment="1">
      <alignment horizontal="left" vertical="top"/>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2" fontId="2" fillId="0" borderId="7" xfId="0" applyNumberFormat="1" applyFont="1" applyFill="1" applyBorder="1" applyAlignment="1">
      <alignment horizontal="left" vertical="top"/>
    </xf>
    <xf numFmtId="165" fontId="2" fillId="0" borderId="7" xfId="26" applyNumberFormat="1" applyFont="1" applyFill="1" applyBorder="1" applyAlignment="1">
      <alignment horizontal="left" vertical="top"/>
    </xf>
    <xf numFmtId="4" fontId="2" fillId="0" borderId="7" xfId="16" applyNumberFormat="1" applyFont="1" applyFill="1" applyBorder="1" applyAlignment="1">
      <alignment horizontal="left" vertical="center"/>
    </xf>
    <xf numFmtId="165" fontId="2" fillId="0" borderId="7" xfId="0" applyNumberFormat="1" applyFont="1" applyFill="1" applyBorder="1" applyAlignment="1">
      <alignment horizontal="left" vertical="top"/>
    </xf>
    <xf numFmtId="0" fontId="2" fillId="0" borderId="10" xfId="0" applyFont="1" applyFill="1" applyBorder="1" applyAlignment="1">
      <alignment horizontal="left" vertical="top"/>
    </xf>
    <xf numFmtId="49" fontId="2" fillId="0" borderId="6" xfId="0"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22" xfId="0" applyFont="1" applyFill="1" applyBorder="1" applyAlignment="1">
      <alignment vertical="center" wrapText="1"/>
    </xf>
    <xf numFmtId="0" fontId="2" fillId="0" borderId="2" xfId="0" applyNumberFormat="1" applyFont="1" applyFill="1" applyBorder="1" applyAlignment="1">
      <alignment wrapText="1"/>
    </xf>
    <xf numFmtId="165" fontId="2" fillId="0" borderId="2" xfId="3" applyNumberFormat="1" applyFont="1" applyFill="1" applyBorder="1" applyAlignment="1">
      <alignment vertical="top" wrapText="1"/>
    </xf>
    <xf numFmtId="0" fontId="3" fillId="0" borderId="7" xfId="0" applyFont="1" applyFill="1" applyBorder="1" applyAlignment="1">
      <alignment vertical="center" wrapText="1"/>
    </xf>
    <xf numFmtId="0" fontId="2" fillId="0" borderId="2" xfId="3" applyNumberFormat="1" applyFont="1" applyFill="1" applyBorder="1" applyAlignment="1">
      <alignment horizontal="center" vertical="center"/>
    </xf>
    <xf numFmtId="49" fontId="2" fillId="0" borderId="2" xfId="3" applyNumberFormat="1" applyFont="1" applyFill="1" applyBorder="1" applyAlignment="1">
      <alignment wrapText="1"/>
    </xf>
    <xf numFmtId="49" fontId="2" fillId="0" borderId="2" xfId="3" applyNumberFormat="1" applyFont="1" applyFill="1" applyBorder="1" applyAlignment="1">
      <alignment horizontal="left" wrapText="1"/>
    </xf>
    <xf numFmtId="165" fontId="2" fillId="0" borderId="2" xfId="3" applyNumberFormat="1" applyFont="1" applyFill="1" applyBorder="1" applyAlignment="1">
      <alignment wrapText="1"/>
    </xf>
    <xf numFmtId="49" fontId="3" fillId="0" borderId="2" xfId="3" applyNumberFormat="1" applyFont="1" applyFill="1" applyBorder="1" applyAlignment="1"/>
    <xf numFmtId="0" fontId="3" fillId="0" borderId="2" xfId="3" applyNumberFormat="1" applyFont="1" applyFill="1" applyBorder="1" applyAlignment="1">
      <alignment horizontal="left" vertical="center"/>
    </xf>
    <xf numFmtId="49" fontId="3" fillId="0" borderId="2" xfId="3" applyNumberFormat="1" applyFont="1" applyFill="1" applyBorder="1" applyAlignment="1">
      <alignment vertical="center" wrapText="1"/>
    </xf>
    <xf numFmtId="1" fontId="3" fillId="0" borderId="2" xfId="3" applyNumberFormat="1" applyFont="1" applyFill="1" applyBorder="1" applyAlignment="1">
      <alignment vertical="top" wrapText="1"/>
    </xf>
    <xf numFmtId="4" fontId="3" fillId="0" borderId="2" xfId="3" applyNumberFormat="1" applyFont="1" applyFill="1" applyBorder="1" applyAlignment="1"/>
    <xf numFmtId="0" fontId="2" fillId="0" borderId="2" xfId="26" applyNumberFormat="1" applyFont="1" applyFill="1" applyBorder="1" applyAlignment="1">
      <alignment horizontal="center" vertical="center"/>
    </xf>
    <xf numFmtId="0" fontId="3" fillId="0" borderId="2" xfId="0" applyNumberFormat="1" applyFont="1" applyFill="1" applyBorder="1" applyAlignment="1"/>
    <xf numFmtId="0" fontId="2" fillId="0" borderId="2" xfId="26" applyFont="1" applyFill="1" applyBorder="1" applyAlignment="1">
      <alignment horizontal="center" vertical="center"/>
    </xf>
    <xf numFmtId="165" fontId="2" fillId="0" borderId="2" xfId="3" applyNumberFormat="1" applyFont="1" applyFill="1" applyBorder="1" applyAlignment="1">
      <alignment horizontal="left" vertical="top"/>
    </xf>
    <xf numFmtId="49" fontId="2" fillId="0" borderId="2" xfId="0" applyNumberFormat="1" applyFont="1" applyFill="1" applyBorder="1"/>
    <xf numFmtId="165" fontId="2" fillId="0" borderId="2" xfId="0" applyNumberFormat="1" applyFont="1" applyFill="1" applyBorder="1" applyAlignment="1">
      <alignment wrapText="1"/>
    </xf>
    <xf numFmtId="49" fontId="2" fillId="0" borderId="2" xfId="3" applyNumberFormat="1" applyFont="1" applyFill="1" applyBorder="1" applyAlignment="1">
      <alignment horizontal="left" vertical="top"/>
    </xf>
    <xf numFmtId="0" fontId="2" fillId="0" borderId="2" xfId="26" applyNumberFormat="1" applyFont="1" applyFill="1" applyBorder="1" applyAlignment="1">
      <alignment horizontal="left" vertical="top"/>
    </xf>
    <xf numFmtId="39" fontId="2" fillId="0" borderId="0" xfId="16" applyNumberFormat="1" applyFont="1" applyFill="1" applyBorder="1" applyAlignment="1">
      <alignment horizontal="left" vertical="top"/>
    </xf>
    <xf numFmtId="0" fontId="2" fillId="0" borderId="0" xfId="3" applyFont="1" applyFill="1" applyBorder="1" applyAlignment="1">
      <alignment horizontal="left" vertical="top" wrapText="1"/>
    </xf>
    <xf numFmtId="0" fontId="2" fillId="0" borderId="7" xfId="26" applyNumberFormat="1" applyFont="1" applyFill="1" applyBorder="1" applyAlignment="1">
      <alignment horizontal="center" vertical="center"/>
    </xf>
    <xf numFmtId="0" fontId="2" fillId="0" borderId="0" xfId="26" applyFont="1" applyFill="1" applyBorder="1" applyAlignment="1">
      <alignment horizontal="left" vertical="top"/>
    </xf>
    <xf numFmtId="49" fontId="2" fillId="0" borderId="7" xfId="3" applyNumberFormat="1" applyFont="1" applyFill="1" applyBorder="1"/>
    <xf numFmtId="0" fontId="2" fillId="0" borderId="7" xfId="3" applyNumberFormat="1" applyFont="1" applyFill="1" applyBorder="1" applyAlignment="1">
      <alignment horizontal="center" vertical="center"/>
    </xf>
    <xf numFmtId="49" fontId="2" fillId="0" borderId="2" xfId="3" applyNumberFormat="1" applyFont="1" applyFill="1" applyBorder="1" applyAlignment="1">
      <alignment horizontal="center" wrapText="1"/>
    </xf>
    <xf numFmtId="0" fontId="2" fillId="0" borderId="0" xfId="3" applyFont="1" applyFill="1" applyBorder="1" applyAlignment="1">
      <alignment wrapText="1"/>
    </xf>
    <xf numFmtId="4" fontId="2" fillId="0" borderId="2" xfId="15" applyNumberFormat="1" applyFont="1" applyFill="1" applyBorder="1" applyAlignment="1">
      <alignment horizontal="left" vertical="center" wrapText="1"/>
    </xf>
    <xf numFmtId="167" fontId="2" fillId="0" borderId="2" xfId="0" applyNumberFormat="1" applyFont="1" applyFill="1" applyBorder="1" applyAlignment="1">
      <alignment horizontal="left" vertical="top"/>
    </xf>
    <xf numFmtId="0" fontId="2" fillId="0" borderId="5" xfId="3" applyFont="1" applyFill="1" applyBorder="1" applyAlignment="1">
      <alignment horizontal="left" vertical="top" wrapText="1"/>
    </xf>
    <xf numFmtId="49" fontId="2" fillId="0" borderId="7" xfId="3" applyNumberFormat="1" applyFont="1" applyFill="1" applyBorder="1" applyAlignment="1">
      <alignment horizontal="left" vertical="top"/>
    </xf>
    <xf numFmtId="49" fontId="2" fillId="0" borderId="7" xfId="0" applyNumberFormat="1" applyFont="1" applyFill="1" applyBorder="1"/>
    <xf numFmtId="49" fontId="3" fillId="0" borderId="1" xfId="0" applyNumberFormat="1" applyFont="1" applyFill="1" applyBorder="1" applyAlignment="1">
      <alignment vertical="center"/>
    </xf>
    <xf numFmtId="49" fontId="3" fillId="0" borderId="1" xfId="0" applyNumberFormat="1" applyFont="1" applyFill="1" applyBorder="1" applyAlignment="1">
      <alignment vertical="center" wrapText="1"/>
    </xf>
    <xf numFmtId="0" fontId="15" fillId="0" borderId="2" xfId="0" applyFont="1" applyFill="1" applyBorder="1" applyAlignment="1">
      <alignment horizontal="left" vertical="top"/>
    </xf>
    <xf numFmtId="4" fontId="2" fillId="0" borderId="2" xfId="11" applyNumberFormat="1" applyFont="1" applyFill="1" applyBorder="1" applyAlignment="1">
      <alignment horizontal="left" vertical="center"/>
    </xf>
    <xf numFmtId="49" fontId="28" fillId="0" borderId="2" xfId="0" applyNumberFormat="1" applyFont="1" applyFill="1" applyBorder="1" applyAlignment="1">
      <alignment horizontal="left" vertical="center" wrapText="1"/>
    </xf>
    <xf numFmtId="169" fontId="2" fillId="0" borderId="2" xfId="0" applyNumberFormat="1" applyFont="1" applyFill="1" applyBorder="1" applyAlignment="1">
      <alignment horizontal="left" vertical="center" wrapText="1"/>
    </xf>
    <xf numFmtId="4" fontId="13" fillId="0" borderId="2" xfId="0" applyNumberFormat="1" applyFont="1" applyFill="1" applyBorder="1" applyAlignment="1">
      <alignment horizontal="left" vertical="center" wrapText="1"/>
    </xf>
    <xf numFmtId="1" fontId="3" fillId="0" borderId="2" xfId="0" applyNumberFormat="1" applyFont="1" applyFill="1" applyBorder="1" applyAlignment="1">
      <alignment horizontal="center" wrapText="1"/>
    </xf>
    <xf numFmtId="3" fontId="3" fillId="0" borderId="2" xfId="0" applyNumberFormat="1" applyFont="1" applyFill="1" applyBorder="1" applyAlignment="1">
      <alignment horizontal="left"/>
    </xf>
    <xf numFmtId="0" fontId="13" fillId="0" borderId="2" xfId="0" applyNumberFormat="1" applyFont="1" applyFill="1" applyBorder="1" applyAlignment="1">
      <alignment horizontal="left" wrapText="1"/>
    </xf>
    <xf numFmtId="49" fontId="28" fillId="0" borderId="2" xfId="0" applyNumberFormat="1" applyFont="1" applyFill="1" applyBorder="1" applyAlignment="1">
      <alignment horizontal="left" wrapText="1"/>
    </xf>
    <xf numFmtId="0" fontId="29" fillId="0" borderId="22" xfId="0" applyFont="1" applyFill="1" applyBorder="1" applyAlignment="1">
      <alignment horizontal="left" wrapText="1"/>
    </xf>
    <xf numFmtId="4" fontId="3" fillId="0" borderId="7" xfId="0" applyNumberFormat="1" applyFont="1" applyFill="1" applyBorder="1" applyAlignment="1">
      <alignment horizontal="left" wrapText="1"/>
    </xf>
    <xf numFmtId="49" fontId="3" fillId="0" borderId="5" xfId="0" applyNumberFormat="1" applyFont="1" applyFill="1" applyBorder="1" applyAlignment="1">
      <alignment horizontal="left" wrapText="1"/>
    </xf>
    <xf numFmtId="0" fontId="13" fillId="0" borderId="2" xfId="0" applyNumberFormat="1" applyFont="1" applyFill="1" applyBorder="1" applyAlignment="1">
      <alignment horizontal="left" vertical="top" wrapText="1"/>
    </xf>
    <xf numFmtId="4" fontId="13"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2" xfId="7" applyNumberFormat="1" applyFont="1" applyFill="1" applyBorder="1" applyAlignment="1">
      <alignment horizontal="left" vertical="top" wrapText="1"/>
    </xf>
    <xf numFmtId="49" fontId="2" fillId="0" borderId="2" xfId="7" applyNumberFormat="1" applyFont="1" applyFill="1" applyBorder="1" applyAlignment="1">
      <alignment horizontal="left" vertical="top"/>
    </xf>
    <xf numFmtId="169" fontId="2" fillId="0" borderId="2" xfId="0" applyNumberFormat="1" applyFont="1" applyFill="1" applyBorder="1" applyAlignment="1">
      <alignment horizontal="left" vertical="top" wrapText="1"/>
    </xf>
    <xf numFmtId="4" fontId="3" fillId="0" borderId="7" xfId="0" applyNumberFormat="1" applyFont="1" applyFill="1" applyBorder="1" applyAlignment="1">
      <alignment horizontal="left" vertical="top" wrapText="1"/>
    </xf>
    <xf numFmtId="49" fontId="2" fillId="0" borderId="5" xfId="0" applyNumberFormat="1" applyFont="1" applyFill="1" applyBorder="1" applyAlignment="1">
      <alignment vertical="top" wrapText="1"/>
    </xf>
    <xf numFmtId="2" fontId="2" fillId="0" borderId="2" xfId="0" applyNumberFormat="1" applyFont="1" applyFill="1" applyBorder="1" applyAlignment="1">
      <alignment horizontal="left" vertical="top" wrapText="1"/>
    </xf>
    <xf numFmtId="4" fontId="3" fillId="0" borderId="2" xfId="2" applyNumberFormat="1" applyFont="1" applyFill="1" applyBorder="1" applyAlignment="1">
      <alignment horizontal="left" vertical="top"/>
    </xf>
    <xf numFmtId="4" fontId="3" fillId="0" borderId="2" xfId="2" applyNumberFormat="1" applyFont="1" applyFill="1" applyBorder="1" applyAlignment="1">
      <alignment horizontal="left" vertical="center"/>
    </xf>
    <xf numFmtId="2" fontId="3" fillId="0" borderId="2" xfId="0" applyNumberFormat="1" applyFont="1" applyFill="1" applyBorder="1" applyAlignment="1">
      <alignment horizontal="left" vertical="top"/>
    </xf>
    <xf numFmtId="0" fontId="26" fillId="0" borderId="2" xfId="0" applyNumberFormat="1" applyFont="1" applyFill="1" applyBorder="1" applyAlignment="1">
      <alignment horizontal="left" vertical="top"/>
    </xf>
    <xf numFmtId="0" fontId="13" fillId="0" borderId="2" xfId="0" applyNumberFormat="1" applyFont="1" applyFill="1" applyBorder="1" applyAlignment="1">
      <alignment horizontal="left" vertical="top"/>
    </xf>
    <xf numFmtId="169" fontId="2" fillId="0" borderId="2" xfId="0" applyNumberFormat="1" applyFont="1" applyFill="1" applyBorder="1" applyAlignment="1">
      <alignment horizontal="left" vertical="top"/>
    </xf>
    <xf numFmtId="49" fontId="0" fillId="0" borderId="2" xfId="0" applyNumberFormat="1" applyFill="1" applyBorder="1" applyAlignment="1">
      <alignment horizontal="left" vertical="top"/>
    </xf>
    <xf numFmtId="0" fontId="29" fillId="0" borderId="2" xfId="0" applyFont="1" applyFill="1" applyBorder="1" applyAlignment="1">
      <alignment horizontal="left" vertical="center"/>
    </xf>
    <xf numFmtId="175" fontId="3" fillId="0" borderId="2" xfId="16" applyNumberFormat="1" applyFont="1" applyFill="1" applyBorder="1" applyAlignment="1">
      <alignment horizontal="left" vertical="center"/>
    </xf>
    <xf numFmtId="2" fontId="3" fillId="0" borderId="2" xfId="16" applyNumberFormat="1" applyFont="1" applyFill="1" applyBorder="1" applyAlignment="1">
      <alignment horizontal="left" vertical="center"/>
    </xf>
    <xf numFmtId="49" fontId="12" fillId="0" borderId="2" xfId="0" applyNumberFormat="1" applyFont="1" applyFill="1" applyBorder="1" applyAlignment="1">
      <alignment horizontal="left" wrapText="1"/>
    </xf>
    <xf numFmtId="49" fontId="5" fillId="0" borderId="2" xfId="0" applyNumberFormat="1" applyFont="1" applyFill="1" applyBorder="1" applyAlignment="1"/>
    <xf numFmtId="0" fontId="2" fillId="0" borderId="2" xfId="8" applyFont="1" applyFill="1" applyBorder="1" applyAlignment="1">
      <alignment horizontal="left" vertical="center"/>
    </xf>
    <xf numFmtId="0" fontId="2" fillId="0" borderId="2" xfId="7" applyFont="1" applyFill="1" applyBorder="1" applyAlignment="1">
      <alignment horizontal="left" vertical="center"/>
    </xf>
    <xf numFmtId="167" fontId="2" fillId="0" borderId="2" xfId="0" applyNumberFormat="1" applyFont="1" applyFill="1" applyBorder="1" applyAlignment="1">
      <alignment horizontal="left" vertical="center"/>
    </xf>
    <xf numFmtId="49" fontId="2" fillId="0" borderId="2" xfId="7" applyNumberFormat="1" applyFont="1" applyFill="1" applyBorder="1" applyAlignment="1">
      <alignment vertical="center"/>
    </xf>
    <xf numFmtId="49" fontId="2" fillId="0" borderId="2" xfId="5" applyNumberFormat="1" applyFont="1" applyFill="1" applyBorder="1" applyAlignment="1">
      <alignment horizontal="left" vertical="center"/>
    </xf>
    <xf numFmtId="49" fontId="2" fillId="0" borderId="2" xfId="7" applyNumberFormat="1" applyFont="1" applyFill="1" applyBorder="1" applyAlignment="1">
      <alignment horizontal="left" vertical="center"/>
    </xf>
    <xf numFmtId="165" fontId="2" fillId="0" borderId="2" xfId="0" applyNumberFormat="1" applyFont="1" applyFill="1" applyBorder="1" applyAlignment="1">
      <alignment horizontal="left" vertical="center"/>
    </xf>
    <xf numFmtId="39" fontId="2" fillId="0" borderId="2" xfId="16" applyNumberFormat="1" applyFont="1" applyFill="1" applyBorder="1" applyAlignment="1">
      <alignment horizontal="left" vertical="center"/>
    </xf>
    <xf numFmtId="166" fontId="2" fillId="0" borderId="2" xfId="18" applyFont="1" applyFill="1" applyBorder="1" applyAlignment="1">
      <alignment horizontal="left" vertical="center"/>
    </xf>
    <xf numFmtId="43" fontId="2" fillId="0" borderId="2" xfId="16" applyFont="1" applyFill="1" applyBorder="1" applyAlignment="1">
      <alignment horizontal="left" vertical="center"/>
    </xf>
    <xf numFmtId="0" fontId="0" fillId="0" borderId="2" xfId="0" applyFont="1" applyFill="1" applyBorder="1" applyAlignment="1">
      <alignment horizontal="left"/>
    </xf>
    <xf numFmtId="179" fontId="3" fillId="0" borderId="2" xfId="0" applyNumberFormat="1" applyFont="1" applyFill="1" applyBorder="1" applyAlignment="1">
      <alignment horizontal="right" vertical="center"/>
    </xf>
    <xf numFmtId="0" fontId="3" fillId="0" borderId="2" xfId="8" applyFont="1" applyFill="1" applyBorder="1" applyAlignment="1">
      <alignment horizontal="left" vertical="center" wrapText="1"/>
    </xf>
    <xf numFmtId="39" fontId="3" fillId="0" borderId="1" xfId="16" applyNumberFormat="1" applyFont="1" applyFill="1" applyBorder="1" applyAlignment="1">
      <alignment horizontal="left" vertical="center"/>
    </xf>
    <xf numFmtId="0" fontId="50" fillId="0" borderId="2" xfId="0" applyFont="1" applyFill="1" applyBorder="1" applyAlignment="1">
      <alignment horizontal="left"/>
    </xf>
    <xf numFmtId="0" fontId="51" fillId="0" borderId="2" xfId="0" applyFont="1" applyFill="1" applyBorder="1" applyAlignment="1">
      <alignment horizontal="left"/>
    </xf>
    <xf numFmtId="180" fontId="10" fillId="0" borderId="2" xfId="0" applyNumberFormat="1" applyFont="1" applyFill="1" applyBorder="1" applyAlignment="1">
      <alignment horizontal="left" vertical="center"/>
    </xf>
    <xf numFmtId="49" fontId="7" fillId="0" borderId="2" xfId="0" applyNumberFormat="1" applyFont="1" applyFill="1" applyBorder="1" applyAlignment="1"/>
    <xf numFmtId="0" fontId="3" fillId="0" borderId="2" xfId="2" applyFont="1" applyFill="1" applyBorder="1" applyAlignment="1">
      <alignment horizontal="left"/>
    </xf>
    <xf numFmtId="177" fontId="3" fillId="0" borderId="2" xfId="0" applyNumberFormat="1" applyFont="1" applyFill="1" applyBorder="1" applyAlignment="1">
      <alignment horizontal="left" vertical="center"/>
    </xf>
    <xf numFmtId="0" fontId="0" fillId="0" borderId="2" xfId="0" applyFont="1" applyFill="1" applyBorder="1" applyAlignment="1">
      <alignment horizontal="left" vertical="top" wrapText="1"/>
    </xf>
    <xf numFmtId="49" fontId="26" fillId="0" borderId="2" xfId="0" applyNumberFormat="1" applyFont="1" applyFill="1" applyBorder="1" applyAlignment="1">
      <alignment horizontal="left" vertical="center" wrapText="1"/>
    </xf>
    <xf numFmtId="168" fontId="3" fillId="0" borderId="2" xfId="18" applyNumberFormat="1" applyFont="1" applyFill="1" applyBorder="1" applyAlignment="1">
      <alignment horizontal="left" vertical="center" wrapText="1"/>
    </xf>
    <xf numFmtId="49" fontId="3" fillId="0" borderId="2" xfId="3" applyNumberFormat="1" applyFont="1" applyFill="1" applyBorder="1" applyAlignment="1">
      <alignment horizontal="left" vertical="center" wrapText="1"/>
    </xf>
    <xf numFmtId="0" fontId="3" fillId="0" borderId="2" xfId="5" applyNumberFormat="1" applyFont="1" applyFill="1" applyBorder="1" applyAlignment="1">
      <alignment horizontal="left" vertical="center" wrapText="1"/>
    </xf>
    <xf numFmtId="0" fontId="3" fillId="0" borderId="2" xfId="17" applyFont="1" applyFill="1" applyBorder="1" applyAlignment="1">
      <alignment horizontal="left" vertical="center" wrapText="1"/>
    </xf>
    <xf numFmtId="49" fontId="3" fillId="0" borderId="2" xfId="5" applyNumberFormat="1" applyFont="1" applyFill="1" applyBorder="1" applyAlignment="1">
      <alignment horizontal="left" vertical="center" wrapText="1"/>
    </xf>
    <xf numFmtId="1" fontId="3" fillId="0" borderId="2" xfId="5" applyNumberFormat="1" applyFont="1" applyFill="1" applyBorder="1" applyAlignment="1">
      <alignment horizontal="left" vertical="center" wrapText="1"/>
    </xf>
    <xf numFmtId="165" fontId="3" fillId="0" borderId="2" xfId="5" applyNumberFormat="1" applyFont="1" applyFill="1" applyBorder="1" applyAlignment="1">
      <alignment horizontal="left" vertical="center" wrapText="1"/>
    </xf>
    <xf numFmtId="39" fontId="3" fillId="0" borderId="2" xfId="18" applyNumberFormat="1" applyFont="1" applyFill="1" applyBorder="1" applyAlignment="1">
      <alignment horizontal="left" vertical="center" wrapText="1"/>
    </xf>
    <xf numFmtId="49" fontId="3" fillId="0" borderId="2" xfId="0" applyNumberFormat="1" applyFont="1" applyFill="1" applyBorder="1" applyAlignment="1">
      <alignment horizontal="right" vertical="center" wrapText="1"/>
    </xf>
    <xf numFmtId="49" fontId="2" fillId="0" borderId="1" xfId="0" applyNumberFormat="1" applyFont="1" applyFill="1" applyBorder="1" applyAlignment="1">
      <alignment horizontal="left" wrapText="1"/>
    </xf>
    <xf numFmtId="1" fontId="2" fillId="0" borderId="1" xfId="0" applyNumberFormat="1" applyFont="1" applyFill="1" applyBorder="1" applyAlignment="1">
      <alignment horizontal="left" vertical="center" wrapText="1"/>
    </xf>
    <xf numFmtId="0" fontId="31" fillId="0" borderId="2" xfId="0" applyFont="1" applyFill="1" applyBorder="1" applyAlignment="1">
      <alignment vertical="center"/>
    </xf>
    <xf numFmtId="0" fontId="2" fillId="7" borderId="2" xfId="0" applyFont="1" applyFill="1" applyBorder="1" applyAlignment="1">
      <alignment horizontal="left" vertical="top"/>
    </xf>
    <xf numFmtId="4" fontId="2" fillId="7" borderId="2" xfId="0" applyNumberFormat="1" applyFont="1" applyFill="1" applyBorder="1" applyAlignment="1">
      <alignment horizontal="left" vertical="top" wrapText="1"/>
    </xf>
    <xf numFmtId="49" fontId="7" fillId="7" borderId="2" xfId="0" applyNumberFormat="1" applyFont="1" applyFill="1" applyBorder="1" applyAlignment="1">
      <alignment horizontal="left" vertical="center"/>
    </xf>
    <xf numFmtId="165" fontId="3" fillId="7" borderId="2" xfId="0" applyNumberFormat="1" applyFont="1" applyFill="1" applyBorder="1" applyAlignment="1">
      <alignment horizontal="left" vertical="top" wrapText="1"/>
    </xf>
    <xf numFmtId="4" fontId="3" fillId="7" borderId="2" xfId="0" applyNumberFormat="1" applyFont="1" applyFill="1" applyBorder="1" applyAlignment="1">
      <alignment horizontal="left" vertical="top" wrapText="1"/>
    </xf>
    <xf numFmtId="49" fontId="2" fillId="7" borderId="2" xfId="3" applyNumberFormat="1" applyFont="1" applyFill="1" applyBorder="1" applyAlignment="1">
      <alignment horizontal="left" vertical="top"/>
    </xf>
    <xf numFmtId="0" fontId="2" fillId="7" borderId="2" xfId="3" applyNumberFormat="1" applyFont="1" applyFill="1" applyBorder="1" applyAlignment="1">
      <alignment horizontal="left" vertical="center"/>
    </xf>
    <xf numFmtId="0" fontId="2" fillId="7" borderId="2" xfId="3" applyFont="1" applyFill="1" applyBorder="1" applyAlignment="1">
      <alignment horizontal="left" vertical="center" wrapText="1"/>
    </xf>
    <xf numFmtId="49" fontId="2" fillId="7" borderId="2" xfId="3" applyNumberFormat="1" applyFont="1" applyFill="1" applyBorder="1" applyAlignment="1">
      <alignment horizontal="left" vertical="top" wrapText="1"/>
    </xf>
    <xf numFmtId="0" fontId="2" fillId="7" borderId="2" xfId="3" applyFont="1" applyFill="1" applyBorder="1" applyAlignment="1">
      <alignment horizontal="left" vertical="top" wrapText="1"/>
    </xf>
    <xf numFmtId="165" fontId="2" fillId="7" borderId="2" xfId="3" applyNumberFormat="1" applyFont="1" applyFill="1" applyBorder="1" applyAlignment="1">
      <alignment horizontal="left" vertical="top" wrapText="1"/>
    </xf>
    <xf numFmtId="0" fontId="2" fillId="7" borderId="2" xfId="0" applyNumberFormat="1" applyFont="1" applyFill="1" applyBorder="1" applyAlignment="1">
      <alignment horizontal="left" vertical="center"/>
    </xf>
    <xf numFmtId="0" fontId="3" fillId="7" borderId="2" xfId="0" applyFont="1" applyFill="1" applyBorder="1" applyAlignment="1">
      <alignment horizontal="center" vertical="top" wrapText="1"/>
    </xf>
    <xf numFmtId="49" fontId="2" fillId="7" borderId="2" xfId="0" applyNumberFormat="1" applyFont="1" applyFill="1" applyBorder="1" applyAlignment="1">
      <alignment vertical="center"/>
    </xf>
    <xf numFmtId="49" fontId="2" fillId="7" borderId="2" xfId="0" applyNumberFormat="1" applyFont="1" applyFill="1" applyBorder="1" applyAlignment="1">
      <alignment vertical="top"/>
    </xf>
    <xf numFmtId="49" fontId="2" fillId="7" borderId="2" xfId="0" applyNumberFormat="1" applyFont="1" applyFill="1" applyBorder="1" applyAlignment="1">
      <alignment vertical="center" wrapText="1"/>
    </xf>
    <xf numFmtId="4" fontId="2" fillId="4" borderId="2" xfId="0" applyNumberFormat="1" applyFont="1" applyFill="1" applyBorder="1" applyAlignment="1">
      <alignment horizontal="left"/>
    </xf>
    <xf numFmtId="0" fontId="5" fillId="0" borderId="0" xfId="0" applyFont="1" applyFill="1" applyAlignment="1">
      <alignment horizontal="left"/>
    </xf>
    <xf numFmtId="49" fontId="2" fillId="7" borderId="2" xfId="0" applyNumberFormat="1" applyFont="1" applyFill="1" applyBorder="1" applyAlignment="1"/>
    <xf numFmtId="49" fontId="2" fillId="7" borderId="2" xfId="0" applyNumberFormat="1" applyFont="1" applyFill="1" applyBorder="1" applyAlignment="1">
      <alignment wrapText="1"/>
    </xf>
    <xf numFmtId="169" fontId="2" fillId="7" borderId="2" xfId="0" applyNumberFormat="1" applyFont="1" applyFill="1" applyBorder="1" applyAlignment="1">
      <alignment wrapText="1"/>
    </xf>
    <xf numFmtId="2" fontId="2" fillId="7" borderId="2" xfId="0" applyNumberFormat="1" applyFont="1" applyFill="1" applyBorder="1" applyAlignment="1">
      <alignment wrapText="1"/>
    </xf>
    <xf numFmtId="4" fontId="2" fillId="7" borderId="2" xfId="0" applyNumberFormat="1" applyFont="1" applyFill="1" applyBorder="1" applyAlignment="1"/>
    <xf numFmtId="49" fontId="5" fillId="7" borderId="2" xfId="0" applyNumberFormat="1" applyFont="1" applyFill="1" applyBorder="1" applyAlignment="1"/>
    <xf numFmtId="0" fontId="35" fillId="7" borderId="2" xfId="0" applyFont="1" applyFill="1" applyBorder="1" applyAlignment="1">
      <alignment wrapText="1"/>
    </xf>
    <xf numFmtId="0" fontId="2" fillId="7" borderId="2" xfId="0" applyFont="1" applyFill="1" applyBorder="1" applyAlignment="1">
      <alignment vertical="center" wrapText="1"/>
    </xf>
    <xf numFmtId="0" fontId="2" fillId="0" borderId="0" xfId="0" applyFont="1" applyFill="1" applyBorder="1" applyAlignment="1">
      <alignment horizontal="left" vertical="center"/>
    </xf>
    <xf numFmtId="49" fontId="3" fillId="0" borderId="0" xfId="0" applyNumberFormat="1" applyFont="1" applyFill="1" applyBorder="1" applyAlignment="1">
      <alignment horizontal="left" indent="1"/>
    </xf>
    <xf numFmtId="49" fontId="2" fillId="0" borderId="0" xfId="0" applyNumberFormat="1" applyFont="1" applyFill="1" applyBorder="1" applyAlignment="1"/>
    <xf numFmtId="49" fontId="2" fillId="4" borderId="2" xfId="0" applyNumberFormat="1" applyFont="1" applyFill="1" applyBorder="1" applyAlignment="1">
      <alignment vertical="center"/>
    </xf>
    <xf numFmtId="0" fontId="0" fillId="2" borderId="0" xfId="0" applyFill="1" applyAlignment="1">
      <alignment horizontal="center" vertical="center"/>
    </xf>
    <xf numFmtId="0" fontId="3" fillId="0" borderId="0" xfId="0" applyFont="1" applyFill="1" applyBorder="1" applyAlignment="1">
      <alignment horizontal="center" vertical="top" wrapText="1"/>
    </xf>
    <xf numFmtId="2" fontId="3" fillId="0" borderId="0" xfId="0" applyNumberFormat="1" applyFont="1" applyFill="1" applyAlignment="1">
      <alignment horizontal="left" vertical="top"/>
    </xf>
    <xf numFmtId="2" fontId="2" fillId="0" borderId="0" xfId="0" applyNumberFormat="1" applyFont="1" applyFill="1"/>
    <xf numFmtId="2" fontId="2" fillId="0" borderId="0" xfId="0" applyNumberFormat="1" applyFont="1" applyFill="1" applyAlignment="1">
      <alignment horizontal="left" vertical="center"/>
    </xf>
    <xf numFmtId="2" fontId="2" fillId="0" borderId="0" xfId="0" applyNumberFormat="1" applyFont="1" applyFill="1" applyAlignment="1">
      <alignment horizontal="center"/>
    </xf>
    <xf numFmtId="2" fontId="7" fillId="0" borderId="0" xfId="0" applyNumberFormat="1" applyFont="1" applyFill="1"/>
    <xf numFmtId="1" fontId="3" fillId="0" borderId="0" xfId="0" applyNumberFormat="1" applyFont="1" applyFill="1" applyBorder="1" applyAlignment="1">
      <alignment horizontal="center"/>
    </xf>
    <xf numFmtId="49" fontId="2" fillId="0" borderId="0" xfId="0" applyNumberFormat="1" applyFont="1" applyFill="1" applyBorder="1" applyAlignment="1">
      <alignment horizontal="left" vertical="top" wrapText="1"/>
    </xf>
    <xf numFmtId="49" fontId="2" fillId="7" borderId="7" xfId="0" applyNumberFormat="1" applyFont="1" applyFill="1" applyBorder="1" applyAlignment="1">
      <alignment horizontal="left" vertical="top"/>
    </xf>
    <xf numFmtId="49" fontId="2" fillId="0" borderId="7" xfId="0" applyNumberFormat="1" applyFont="1" applyFill="1" applyBorder="1" applyAlignment="1">
      <alignment wrapText="1"/>
    </xf>
    <xf numFmtId="49" fontId="2" fillId="0" borderId="7" xfId="0" applyNumberFormat="1" applyFont="1" applyFill="1" applyBorder="1" applyAlignment="1">
      <alignment horizontal="left" wrapText="1"/>
    </xf>
    <xf numFmtId="49" fontId="7" fillId="0" borderId="1" xfId="0" applyNumberFormat="1" applyFont="1" applyFill="1" applyBorder="1" applyAlignment="1">
      <alignment horizontal="left"/>
    </xf>
    <xf numFmtId="43" fontId="2" fillId="0" borderId="2" xfId="0" applyNumberFormat="1" applyFont="1" applyFill="1" applyBorder="1" applyAlignment="1">
      <alignment horizontal="center" vertical="center" wrapText="1"/>
    </xf>
    <xf numFmtId="0" fontId="10" fillId="0" borderId="1" xfId="0" applyFont="1" applyFill="1" applyBorder="1" applyAlignment="1">
      <alignment horizontal="left"/>
    </xf>
    <xf numFmtId="0" fontId="2" fillId="0" borderId="1" xfId="3" applyNumberFormat="1" applyFont="1" applyFill="1" applyBorder="1" applyAlignment="1">
      <alignment horizontal="center" vertical="center"/>
    </xf>
    <xf numFmtId="0" fontId="2" fillId="7" borderId="7"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0" fontId="3" fillId="0" borderId="1" xfId="0" applyNumberFormat="1" applyFont="1" applyFill="1" applyBorder="1" applyAlignment="1"/>
    <xf numFmtId="49" fontId="3" fillId="0" borderId="22" xfId="0" applyNumberFormat="1" applyFont="1" applyFill="1" applyBorder="1" applyAlignment="1">
      <alignment horizontal="left" vertical="top" wrapText="1"/>
    </xf>
    <xf numFmtId="0" fontId="52" fillId="0" borderId="2" xfId="0" applyFont="1" applyFill="1" applyBorder="1" applyAlignment="1">
      <alignment horizontal="left" wrapText="1"/>
    </xf>
    <xf numFmtId="0" fontId="3" fillId="0" borderId="7" xfId="0" applyNumberFormat="1" applyFont="1" applyFill="1" applyBorder="1" applyAlignment="1"/>
    <xf numFmtId="0" fontId="3" fillId="0" borderId="23" xfId="0" applyNumberFormat="1" applyFont="1" applyFill="1" applyBorder="1" applyAlignment="1"/>
    <xf numFmtId="43" fontId="3" fillId="0" borderId="7" xfId="0" applyNumberFormat="1" applyFont="1" applyFill="1" applyBorder="1" applyAlignment="1">
      <alignment vertical="center" wrapText="1"/>
    </xf>
    <xf numFmtId="0" fontId="3" fillId="0" borderId="11" xfId="0" applyFont="1" applyFill="1" applyBorder="1" applyAlignment="1">
      <alignment vertical="center" wrapText="1"/>
    </xf>
    <xf numFmtId="0" fontId="3" fillId="0" borderId="22" xfId="0" applyNumberFormat="1" applyFont="1" applyFill="1" applyBorder="1" applyAlignment="1"/>
    <xf numFmtId="49" fontId="7" fillId="3" borderId="2" xfId="0" applyNumberFormat="1" applyFont="1" applyFill="1" applyBorder="1" applyAlignment="1">
      <alignment horizontal="center" vertical="center"/>
    </xf>
    <xf numFmtId="0" fontId="2" fillId="0" borderId="7" xfId="0" applyNumberFormat="1" applyFont="1" applyFill="1" applyBorder="1" applyAlignment="1">
      <alignment horizontal="left"/>
    </xf>
    <xf numFmtId="0" fontId="2" fillId="0" borderId="7" xfId="0" applyNumberFormat="1" applyFont="1" applyFill="1" applyBorder="1" applyAlignment="1">
      <alignment horizontal="left" vertical="top"/>
    </xf>
    <xf numFmtId="0" fontId="3" fillId="0" borderId="7" xfId="0" applyFont="1" applyFill="1" applyBorder="1" applyAlignment="1">
      <alignment horizontal="left" wrapText="1"/>
    </xf>
    <xf numFmtId="0" fontId="3" fillId="0" borderId="0" xfId="0" applyFont="1" applyFill="1" applyBorder="1" applyAlignment="1">
      <alignment wrapText="1"/>
    </xf>
    <xf numFmtId="49" fontId="3" fillId="0" borderId="3" xfId="0" applyNumberFormat="1" applyFont="1" applyFill="1" applyBorder="1" applyAlignment="1"/>
    <xf numFmtId="0" fontId="10" fillId="0" borderId="1" xfId="0" applyFont="1" applyFill="1" applyBorder="1" applyAlignment="1">
      <alignment horizontal="left" vertical="center"/>
    </xf>
    <xf numFmtId="0" fontId="10" fillId="0" borderId="5" xfId="0" applyFont="1" applyFill="1" applyBorder="1" applyAlignment="1">
      <alignment horizontal="left" vertical="center" wrapText="1"/>
    </xf>
    <xf numFmtId="0" fontId="3" fillId="0" borderId="5" xfId="22" applyFont="1" applyFill="1" applyBorder="1" applyAlignment="1">
      <alignment vertical="top"/>
    </xf>
    <xf numFmtId="0" fontId="3" fillId="0" borderId="5" xfId="2" applyFont="1" applyFill="1" applyBorder="1" applyAlignment="1">
      <alignment horizontal="left" vertical="center"/>
    </xf>
    <xf numFmtId="0" fontId="10" fillId="0" borderId="5" xfId="0" applyFont="1" applyFill="1" applyBorder="1" applyAlignment="1">
      <alignment vertical="center" wrapText="1"/>
    </xf>
    <xf numFmtId="49" fontId="3" fillId="0" borderId="5"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10" fillId="0" borderId="5" xfId="22" applyFont="1" applyFill="1" applyBorder="1" applyAlignment="1">
      <alignment horizontal="left" vertical="top" wrapText="1"/>
    </xf>
    <xf numFmtId="0" fontId="2" fillId="0" borderId="5" xfId="0" applyNumberFormat="1" applyFont="1" applyFill="1" applyBorder="1" applyAlignment="1">
      <alignment horizontal="left" wrapText="1"/>
    </xf>
    <xf numFmtId="0" fontId="2" fillId="0" borderId="5" xfId="0" applyFont="1" applyFill="1" applyBorder="1" applyAlignment="1">
      <alignment horizontal="left" vertical="center" wrapText="1"/>
    </xf>
    <xf numFmtId="0" fontId="2" fillId="0" borderId="5" xfId="0" applyFont="1" applyFill="1" applyBorder="1" applyAlignment="1"/>
    <xf numFmtId="0" fontId="2" fillId="0" borderId="5" xfId="0" applyFont="1" applyFill="1" applyBorder="1" applyAlignment="1">
      <alignment vertical="top" wrapText="1"/>
    </xf>
    <xf numFmtId="0" fontId="3" fillId="0" borderId="11" xfId="0" applyFont="1" applyFill="1" applyBorder="1" applyAlignment="1">
      <alignment horizontal="left"/>
    </xf>
    <xf numFmtId="0" fontId="3" fillId="0" borderId="5" xfId="0" applyFont="1" applyFill="1" applyBorder="1" applyAlignment="1">
      <alignment horizontal="left" vertical="center"/>
    </xf>
    <xf numFmtId="49" fontId="2" fillId="0" borderId="5" xfId="0" applyNumberFormat="1" applyFont="1" applyFill="1" applyBorder="1" applyAlignment="1">
      <alignment wrapText="1"/>
    </xf>
    <xf numFmtId="0" fontId="13" fillId="0" borderId="5" xfId="0" applyNumberFormat="1" applyFont="1" applyFill="1" applyBorder="1" applyAlignment="1">
      <alignment horizontal="left" vertical="top" wrapText="1"/>
    </xf>
    <xf numFmtId="0" fontId="2" fillId="0" borderId="5" xfId="0" applyFont="1" applyFill="1" applyBorder="1" applyAlignment="1">
      <alignment vertical="center" wrapText="1"/>
    </xf>
    <xf numFmtId="0" fontId="2" fillId="0" borderId="5" xfId="2" applyFont="1" applyFill="1" applyBorder="1" applyAlignment="1">
      <alignment horizontal="left" vertical="center"/>
    </xf>
    <xf numFmtId="49" fontId="2" fillId="0" borderId="5" xfId="0" applyNumberFormat="1" applyFont="1" applyFill="1" applyBorder="1" applyAlignment="1">
      <alignment vertical="center" wrapText="1"/>
    </xf>
    <xf numFmtId="0" fontId="17" fillId="3" borderId="5" xfId="0" applyFont="1" applyFill="1" applyBorder="1" applyAlignment="1">
      <alignment horizontal="left" vertical="center" wrapText="1"/>
    </xf>
    <xf numFmtId="49" fontId="2" fillId="0" borderId="5" xfId="0" applyNumberFormat="1" applyFont="1" applyFill="1" applyBorder="1" applyAlignment="1">
      <alignment horizontal="left" wrapText="1"/>
    </xf>
    <xf numFmtId="49" fontId="3" fillId="0" borderId="5" xfId="0" applyNumberFormat="1" applyFont="1" applyFill="1" applyBorder="1" applyAlignment="1">
      <alignment horizontal="left" vertical="top" wrapText="1"/>
    </xf>
    <xf numFmtId="0" fontId="2" fillId="0" borderId="5" xfId="0" applyFont="1" applyFill="1" applyBorder="1" applyAlignment="1">
      <alignment vertical="top"/>
    </xf>
    <xf numFmtId="0" fontId="2" fillId="0" borderId="5" xfId="0" applyFont="1" applyFill="1" applyBorder="1" applyAlignment="1">
      <alignment horizontal="left" vertical="center"/>
    </xf>
    <xf numFmtId="0" fontId="3" fillId="0" borderId="5" xfId="0" applyFont="1" applyFill="1" applyBorder="1" applyAlignment="1">
      <alignment vertical="top" wrapText="1"/>
    </xf>
    <xf numFmtId="0" fontId="13" fillId="0" borderId="5" xfId="0" applyNumberFormat="1" applyFont="1" applyFill="1" applyBorder="1" applyAlignment="1">
      <alignment horizontal="left" vertical="center" wrapText="1"/>
    </xf>
    <xf numFmtId="0" fontId="3" fillId="0" borderId="11" xfId="26" applyFont="1" applyFill="1" applyBorder="1" applyAlignment="1">
      <alignment vertical="top" wrapText="1"/>
    </xf>
    <xf numFmtId="0" fontId="3" fillId="0" borderId="2" xfId="0" applyFont="1" applyFill="1" applyBorder="1" applyAlignment="1">
      <alignment horizontal="center" vertical="center"/>
    </xf>
    <xf numFmtId="49" fontId="3" fillId="0" borderId="3" xfId="0" applyNumberFormat="1" applyFont="1" applyFill="1" applyBorder="1" applyAlignment="1">
      <alignment horizontal="left" vertical="top" wrapText="1"/>
    </xf>
    <xf numFmtId="49" fontId="3" fillId="0" borderId="7" xfId="0" applyNumberFormat="1" applyFont="1" applyFill="1" applyBorder="1" applyAlignment="1">
      <alignment vertical="top" wrapText="1"/>
    </xf>
    <xf numFmtId="0" fontId="3" fillId="0" borderId="17" xfId="5" applyFont="1" applyFill="1" applyBorder="1" applyAlignment="1">
      <alignment wrapText="1"/>
    </xf>
    <xf numFmtId="49" fontId="2" fillId="0" borderId="1" xfId="3" applyNumberFormat="1" applyFont="1" applyFill="1" applyBorder="1" applyAlignment="1">
      <alignment horizontal="center" vertical="center" wrapText="1"/>
    </xf>
    <xf numFmtId="49" fontId="7" fillId="0" borderId="1" xfId="0" applyNumberFormat="1" applyFont="1" applyFill="1" applyBorder="1" applyAlignment="1">
      <alignment horizontal="left" vertical="center"/>
    </xf>
    <xf numFmtId="0" fontId="2" fillId="0" borderId="0" xfId="0" applyFont="1" applyFill="1" applyBorder="1" applyAlignment="1">
      <alignment horizontal="center" vertical="center"/>
    </xf>
    <xf numFmtId="0" fontId="3" fillId="0" borderId="7" xfId="0" applyNumberFormat="1" applyFont="1" applyFill="1" applyBorder="1" applyAlignment="1">
      <alignment vertical="center" wrapText="1"/>
    </xf>
    <xf numFmtId="0" fontId="2" fillId="0" borderId="7" xfId="0" applyNumberFormat="1" applyFont="1" applyFill="1" applyBorder="1" applyAlignment="1">
      <alignment horizontal="left" vertical="top" wrapText="1"/>
    </xf>
    <xf numFmtId="49" fontId="2" fillId="7" borderId="2" xfId="0" applyNumberFormat="1" applyFont="1" applyFill="1" applyBorder="1" applyAlignment="1">
      <alignment horizontal="center" vertical="top" wrapText="1"/>
    </xf>
    <xf numFmtId="49" fontId="2" fillId="0" borderId="7" xfId="3" applyNumberFormat="1" applyFont="1" applyFill="1" applyBorder="1" applyAlignment="1">
      <alignment horizontal="center" vertical="center" wrapText="1"/>
    </xf>
    <xf numFmtId="0" fontId="3" fillId="0" borderId="7" xfId="5" applyFont="1" applyFill="1" applyBorder="1" applyAlignment="1">
      <alignment vertical="top" wrapText="1"/>
    </xf>
    <xf numFmtId="49" fontId="3" fillId="0" borderId="0" xfId="0" applyNumberFormat="1" applyFont="1" applyFill="1" applyBorder="1" applyAlignment="1">
      <alignment wrapText="1"/>
    </xf>
    <xf numFmtId="49" fontId="2" fillId="0" borderId="1" xfId="2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xf>
    <xf numFmtId="1" fontId="2" fillId="7" borderId="2" xfId="0" applyNumberFormat="1" applyFont="1" applyFill="1" applyBorder="1" applyAlignment="1">
      <alignment vertical="center" wrapText="1"/>
    </xf>
    <xf numFmtId="49" fontId="3" fillId="0" borderId="7" xfId="26" applyNumberFormat="1" applyFont="1" applyFill="1" applyBorder="1" applyAlignment="1">
      <alignment wrapText="1"/>
    </xf>
    <xf numFmtId="49" fontId="3" fillId="0" borderId="2" xfId="5" applyNumberFormat="1" applyFont="1" applyFill="1" applyBorder="1" applyAlignment="1">
      <alignment horizontal="center" vertical="center"/>
    </xf>
    <xf numFmtId="49" fontId="2" fillId="0" borderId="1" xfId="26" applyNumberFormat="1" applyFont="1" applyFill="1" applyBorder="1" applyAlignment="1">
      <alignment horizontal="left" vertical="top" wrapText="1"/>
    </xf>
    <xf numFmtId="49" fontId="3" fillId="0" borderId="1" xfId="7" applyNumberFormat="1" applyFont="1" applyFill="1" applyBorder="1" applyAlignment="1">
      <alignment horizontal="left" vertical="center" wrapText="1"/>
    </xf>
    <xf numFmtId="0" fontId="2" fillId="0" borderId="3" xfId="3" applyFont="1" applyFill="1" applyBorder="1" applyAlignment="1">
      <alignment horizontal="left" vertical="top" wrapText="1"/>
    </xf>
    <xf numFmtId="0" fontId="3" fillId="0" borderId="2" xfId="2" applyFont="1" applyFill="1" applyBorder="1" applyAlignment="1"/>
    <xf numFmtId="0" fontId="2" fillId="0" borderId="1" xfId="26" applyFont="1" applyFill="1" applyBorder="1" applyAlignment="1">
      <alignment horizontal="center" vertical="center" wrapText="1"/>
    </xf>
    <xf numFmtId="0" fontId="3" fillId="0" borderId="1" xfId="0" applyFont="1" applyFill="1" applyBorder="1" applyAlignment="1">
      <alignment vertical="center" wrapText="1"/>
    </xf>
    <xf numFmtId="0" fontId="2" fillId="0" borderId="1" xfId="0" applyFont="1" applyFill="1" applyBorder="1" applyAlignment="1">
      <alignment vertical="top"/>
    </xf>
    <xf numFmtId="49" fontId="2" fillId="0" borderId="1" xfId="3" applyNumberFormat="1" applyFont="1" applyFill="1" applyBorder="1" applyAlignment="1">
      <alignment wrapText="1"/>
    </xf>
    <xf numFmtId="0" fontId="13" fillId="0" borderId="1" xfId="0" applyNumberFormat="1" applyFont="1" applyFill="1" applyBorder="1" applyAlignment="1">
      <alignment horizontal="left" vertical="center" wrapText="1"/>
    </xf>
    <xf numFmtId="0" fontId="2" fillId="7" borderId="7" xfId="0" applyFont="1" applyFill="1" applyBorder="1" applyAlignment="1">
      <alignment horizontal="left" vertical="top" wrapText="1"/>
    </xf>
    <xf numFmtId="0" fontId="3" fillId="0" borderId="7" xfId="6" applyFont="1" applyFill="1" applyBorder="1" applyAlignment="1">
      <alignment horizontal="left" wrapText="1"/>
    </xf>
    <xf numFmtId="0" fontId="3" fillId="0" borderId="7" xfId="26" applyFont="1" applyFill="1" applyBorder="1" applyAlignment="1">
      <alignment vertical="top" wrapText="1"/>
    </xf>
    <xf numFmtId="0" fontId="3" fillId="0" borderId="1" xfId="6" applyFont="1" applyFill="1" applyBorder="1" applyAlignment="1">
      <alignment vertical="top" wrapText="1"/>
    </xf>
    <xf numFmtId="49" fontId="2" fillId="0" borderId="6" xfId="0" applyNumberFormat="1" applyFont="1" applyFill="1" applyBorder="1" applyAlignment="1">
      <alignment horizontal="left" vertical="top"/>
    </xf>
    <xf numFmtId="49" fontId="3" fillId="0" borderId="19" xfId="0" applyNumberFormat="1" applyFont="1" applyFill="1" applyBorder="1" applyAlignment="1">
      <alignment vertical="top" wrapText="1"/>
    </xf>
    <xf numFmtId="2" fontId="2" fillId="0" borderId="0" xfId="0" applyNumberFormat="1" applyFont="1" applyFill="1" applyBorder="1" applyAlignment="1">
      <alignment horizontal="left" vertical="top"/>
    </xf>
    <xf numFmtId="49" fontId="3" fillId="0" borderId="20" xfId="0" applyNumberFormat="1" applyFont="1" applyFill="1" applyBorder="1" applyAlignment="1">
      <alignment vertical="top" wrapText="1"/>
    </xf>
    <xf numFmtId="0" fontId="2" fillId="0" borderId="3" xfId="0" applyFont="1" applyFill="1" applyBorder="1" applyAlignment="1">
      <alignment horizontal="center" vertical="center" wrapText="1"/>
    </xf>
    <xf numFmtId="2" fontId="3" fillId="0" borderId="0" xfId="0" applyNumberFormat="1" applyFont="1" applyFill="1" applyBorder="1" applyAlignment="1">
      <alignment horizontal="center" vertical="top" wrapText="1"/>
    </xf>
    <xf numFmtId="2" fontId="3" fillId="0" borderId="0" xfId="0" applyNumberFormat="1" applyFont="1" applyFill="1" applyBorder="1" applyAlignment="1">
      <alignment horizontal="center" wrapText="1"/>
    </xf>
    <xf numFmtId="2" fontId="3" fillId="0" borderId="2" xfId="5" applyNumberFormat="1" applyFont="1" applyFill="1" applyBorder="1" applyAlignment="1">
      <alignment wrapText="1"/>
    </xf>
    <xf numFmtId="49" fontId="2" fillId="0" borderId="16" xfId="0" applyNumberFormat="1" applyFont="1" applyFill="1" applyBorder="1" applyAlignment="1">
      <alignment horizontal="center" vertical="top" wrapText="1"/>
    </xf>
    <xf numFmtId="49" fontId="2" fillId="0" borderId="0" xfId="0" applyNumberFormat="1" applyFont="1" applyFill="1" applyBorder="1" applyAlignment="1">
      <alignment horizontal="center" vertical="top" wrapText="1"/>
    </xf>
    <xf numFmtId="1" fontId="3" fillId="0" borderId="1" xfId="0" applyNumberFormat="1" applyFont="1" applyFill="1" applyBorder="1" applyAlignment="1">
      <alignment horizontal="left" vertical="top" wrapText="1"/>
    </xf>
    <xf numFmtId="49" fontId="2" fillId="0" borderId="19" xfId="0" applyNumberFormat="1" applyFont="1" applyFill="1" applyBorder="1" applyAlignment="1">
      <alignment horizontal="center" vertical="top" wrapText="1"/>
    </xf>
    <xf numFmtId="1" fontId="3" fillId="0" borderId="19" xfId="0" applyNumberFormat="1" applyFont="1" applyFill="1" applyBorder="1" applyAlignment="1">
      <alignment horizontal="left" vertical="center"/>
    </xf>
    <xf numFmtId="1" fontId="3" fillId="0" borderId="3" xfId="0" applyNumberFormat="1" applyFont="1" applyFill="1" applyBorder="1" applyAlignment="1">
      <alignment horizontal="center" vertical="center" wrapText="1"/>
    </xf>
    <xf numFmtId="1" fontId="3" fillId="0" borderId="1" xfId="5" applyNumberFormat="1" applyFont="1" applyFill="1" applyBorder="1" applyAlignment="1">
      <alignment horizontal="left" vertical="center"/>
    </xf>
    <xf numFmtId="1" fontId="3" fillId="0" borderId="19" xfId="0" applyNumberFormat="1" applyFont="1" applyFill="1" applyBorder="1" applyAlignment="1">
      <alignment horizontal="left" vertical="top" wrapText="1"/>
    </xf>
    <xf numFmtId="0" fontId="2" fillId="0" borderId="3" xfId="0" applyFont="1" applyFill="1" applyBorder="1" applyAlignment="1">
      <alignment horizontal="left" vertical="center" wrapText="1"/>
    </xf>
    <xf numFmtId="0" fontId="3" fillId="0" borderId="0" xfId="0" applyFont="1" applyFill="1" applyBorder="1" applyAlignment="1">
      <alignment horizontal="center" wrapText="1"/>
    </xf>
    <xf numFmtId="0" fontId="2" fillId="0" borderId="0" xfId="0" applyFont="1" applyFill="1" applyBorder="1" applyAlignment="1">
      <alignment horizontal="center" vertical="top" wrapText="1"/>
    </xf>
    <xf numFmtId="0" fontId="2" fillId="0" borderId="20" xfId="0" applyFont="1" applyFill="1" applyBorder="1" applyAlignment="1">
      <alignment horizontal="center" vertical="top" wrapText="1"/>
    </xf>
    <xf numFmtId="1" fontId="3" fillId="0" borderId="20" xfId="0" applyNumberFormat="1" applyFont="1" applyFill="1" applyBorder="1" applyAlignment="1">
      <alignment horizontal="left" vertical="center"/>
    </xf>
    <xf numFmtId="1" fontId="3" fillId="0" borderId="20" xfId="0" applyNumberFormat="1" applyFont="1" applyFill="1" applyBorder="1" applyAlignment="1">
      <alignment horizontal="left" vertical="top" wrapText="1"/>
    </xf>
    <xf numFmtId="165" fontId="3" fillId="0" borderId="7" xfId="5" applyNumberFormat="1" applyFont="1" applyFill="1" applyBorder="1" applyAlignment="1">
      <alignment wrapText="1"/>
    </xf>
    <xf numFmtId="165" fontId="2" fillId="0" borderId="0" xfId="0" applyNumberFormat="1" applyFont="1" applyFill="1" applyBorder="1" applyAlignment="1">
      <alignment vertical="top" wrapText="1"/>
    </xf>
    <xf numFmtId="165" fontId="2" fillId="0" borderId="1" xfId="3" applyNumberFormat="1" applyFont="1" applyFill="1" applyBorder="1" applyAlignment="1">
      <alignment wrapText="1"/>
    </xf>
    <xf numFmtId="165" fontId="2" fillId="0" borderId="1" xfId="26" applyNumberFormat="1" applyFont="1" applyFill="1" applyBorder="1" applyAlignment="1">
      <alignment horizontal="left" vertical="top" wrapText="1"/>
    </xf>
    <xf numFmtId="165" fontId="3" fillId="0" borderId="7" xfId="3" applyNumberFormat="1" applyFont="1" applyFill="1" applyBorder="1" applyAlignment="1">
      <alignment vertical="top" wrapText="1"/>
    </xf>
    <xf numFmtId="165" fontId="2" fillId="0" borderId="0" xfId="26" applyNumberFormat="1" applyFont="1" applyFill="1" applyBorder="1" applyAlignment="1">
      <alignment horizontal="left" vertical="top"/>
    </xf>
    <xf numFmtId="0" fontId="18" fillId="0" borderId="2" xfId="0" applyFont="1" applyFill="1" applyBorder="1"/>
    <xf numFmtId="165" fontId="2" fillId="0" borderId="0" xfId="0" applyNumberFormat="1" applyFont="1" applyFill="1" applyBorder="1" applyAlignment="1">
      <alignment horizontal="left" vertical="top" wrapText="1"/>
    </xf>
    <xf numFmtId="0" fontId="3" fillId="0" borderId="0" xfId="0" applyFont="1" applyFill="1" applyBorder="1" applyAlignment="1">
      <alignment vertical="top" wrapText="1"/>
    </xf>
    <xf numFmtId="0" fontId="3" fillId="0" borderId="1" xfId="26" applyFont="1" applyFill="1" applyBorder="1" applyAlignment="1">
      <alignment wrapText="1"/>
    </xf>
    <xf numFmtId="0" fontId="3" fillId="0" borderId="16" xfId="5" applyFont="1" applyFill="1" applyBorder="1" applyAlignment="1">
      <alignment horizontal="left" vertical="center"/>
    </xf>
    <xf numFmtId="0" fontId="2" fillId="7" borderId="2" xfId="0" applyFont="1" applyFill="1" applyBorder="1" applyAlignment="1">
      <alignment vertical="center"/>
    </xf>
    <xf numFmtId="4" fontId="2" fillId="0" borderId="1" xfId="3" applyNumberFormat="1" applyFont="1" applyFill="1" applyBorder="1" applyAlignment="1">
      <alignment horizontal="left" vertical="center" wrapText="1"/>
    </xf>
    <xf numFmtId="165" fontId="3" fillId="0" borderId="7" xfId="5" applyNumberFormat="1" applyFont="1" applyFill="1" applyBorder="1" applyAlignment="1">
      <alignment vertical="center" wrapText="1"/>
    </xf>
    <xf numFmtId="165" fontId="3" fillId="0" borderId="0" xfId="0" applyNumberFormat="1" applyFont="1" applyFill="1" applyBorder="1" applyAlignment="1">
      <alignment vertical="center" wrapText="1"/>
    </xf>
    <xf numFmtId="4" fontId="2" fillId="0" borderId="1" xfId="26" applyNumberFormat="1" applyFont="1" applyFill="1" applyBorder="1" applyAlignment="1">
      <alignment horizontal="left" vertical="center" wrapText="1"/>
    </xf>
    <xf numFmtId="165" fontId="3" fillId="0" borderId="7" xfId="3" applyNumberFormat="1" applyFont="1" applyFill="1" applyBorder="1" applyAlignment="1">
      <alignment vertical="center" wrapText="1"/>
    </xf>
    <xf numFmtId="4" fontId="2" fillId="0" borderId="0" xfId="16" applyNumberFormat="1" applyFont="1" applyFill="1" applyBorder="1" applyAlignment="1">
      <alignment horizontal="left" vertical="center"/>
    </xf>
    <xf numFmtId="169" fontId="3" fillId="0" borderId="0" xfId="0" applyNumberFormat="1" applyFont="1" applyFill="1" applyBorder="1" applyAlignment="1">
      <alignment vertical="top" wrapText="1"/>
    </xf>
    <xf numFmtId="169" fontId="3" fillId="0" borderId="1" xfId="0" applyNumberFormat="1" applyFont="1" applyFill="1" applyBorder="1" applyAlignment="1">
      <alignment vertical="top" wrapText="1"/>
    </xf>
    <xf numFmtId="4" fontId="2" fillId="0" borderId="0" xfId="0" applyNumberFormat="1" applyFont="1" applyFill="1" applyBorder="1" applyAlignment="1">
      <alignment horizontal="left" vertical="center" wrapText="1"/>
    </xf>
    <xf numFmtId="4" fontId="3" fillId="0" borderId="7" xfId="5" applyNumberFormat="1" applyFont="1" applyFill="1" applyBorder="1" applyAlignment="1">
      <alignment vertical="center" wrapText="1"/>
    </xf>
    <xf numFmtId="4" fontId="3" fillId="0" borderId="0" xfId="0" applyNumberFormat="1" applyFont="1" applyFill="1" applyBorder="1" applyAlignment="1">
      <alignment vertical="center" wrapText="1"/>
    </xf>
    <xf numFmtId="4" fontId="2" fillId="7" borderId="2" xfId="0" applyNumberFormat="1" applyFont="1" applyFill="1" applyBorder="1" applyAlignment="1">
      <alignment vertical="center" wrapText="1"/>
    </xf>
    <xf numFmtId="4" fontId="3" fillId="0" borderId="7" xfId="3" applyNumberFormat="1" applyFont="1" applyFill="1" applyBorder="1" applyAlignment="1">
      <alignment vertical="center" wrapText="1"/>
    </xf>
    <xf numFmtId="2" fontId="3" fillId="0" borderId="1" xfId="0" applyNumberFormat="1" applyFont="1" applyFill="1" applyBorder="1" applyAlignment="1">
      <alignment vertical="top" wrapText="1"/>
    </xf>
    <xf numFmtId="4" fontId="2" fillId="0" borderId="2" xfId="0" applyNumberFormat="1" applyFont="1" applyBorder="1" applyAlignment="1"/>
    <xf numFmtId="4" fontId="3" fillId="0" borderId="19" xfId="0" applyNumberFormat="1" applyFont="1" applyFill="1" applyBorder="1" applyAlignment="1">
      <alignment horizontal="left" vertical="top" wrapText="1"/>
    </xf>
    <xf numFmtId="4" fontId="3" fillId="0" borderId="7" xfId="0" applyNumberFormat="1" applyFont="1" applyFill="1" applyBorder="1" applyAlignment="1">
      <alignment vertical="top"/>
    </xf>
    <xf numFmtId="165" fontId="3" fillId="0" borderId="7" xfId="0" applyNumberFormat="1" applyFont="1" applyFill="1" applyBorder="1" applyAlignment="1">
      <alignment vertical="center"/>
    </xf>
    <xf numFmtId="4" fontId="2" fillId="0" borderId="2" xfId="11" applyNumberFormat="1" applyFont="1" applyFill="1" applyBorder="1" applyAlignment="1">
      <alignment vertical="center"/>
    </xf>
    <xf numFmtId="4" fontId="3" fillId="0" borderId="20" xfId="0" applyNumberFormat="1" applyFont="1" applyFill="1" applyBorder="1" applyAlignment="1">
      <alignment vertical="top" wrapText="1"/>
    </xf>
    <xf numFmtId="4" fontId="3" fillId="0" borderId="7" xfId="0" applyNumberFormat="1" applyFont="1" applyFill="1" applyBorder="1" applyAlignment="1">
      <alignment vertical="center"/>
    </xf>
    <xf numFmtId="165" fontId="2" fillId="0" borderId="0" xfId="0" applyNumberFormat="1" applyFont="1" applyFill="1" applyBorder="1" applyAlignment="1">
      <alignment horizontal="left" vertical="top"/>
    </xf>
    <xf numFmtId="165" fontId="3" fillId="0" borderId="7" xfId="0" applyNumberFormat="1" applyFont="1" applyFill="1" applyBorder="1" applyAlignment="1">
      <alignment vertical="top"/>
    </xf>
    <xf numFmtId="169" fontId="3" fillId="0" borderId="2" xfId="0" applyNumberFormat="1" applyFont="1" applyFill="1" applyBorder="1" applyAlignment="1">
      <alignment horizontal="left"/>
    </xf>
    <xf numFmtId="165" fontId="2" fillId="0" borderId="19" xfId="0" applyNumberFormat="1" applyFont="1" applyFill="1" applyBorder="1" applyAlignment="1">
      <alignment horizontal="left" vertical="top"/>
    </xf>
    <xf numFmtId="4" fontId="2" fillId="0" borderId="0" xfId="0" applyNumberFormat="1" applyFont="1" applyFill="1" applyBorder="1" applyAlignment="1">
      <alignment horizontal="left" vertical="top"/>
    </xf>
    <xf numFmtId="4" fontId="2" fillId="0" borderId="19" xfId="0" applyNumberFormat="1" applyFont="1" applyFill="1" applyBorder="1" applyAlignment="1">
      <alignment horizontal="left" vertical="top"/>
    </xf>
    <xf numFmtId="4" fontId="3" fillId="0" borderId="7" xfId="0" applyNumberFormat="1" applyFont="1" applyFill="1" applyBorder="1" applyAlignment="1">
      <alignment horizontal="left" vertical="center"/>
    </xf>
    <xf numFmtId="4" fontId="2" fillId="0" borderId="3" xfId="0" applyNumberFormat="1" applyFont="1" applyFill="1" applyBorder="1" applyAlignment="1">
      <alignment horizontal="left" vertical="top"/>
    </xf>
    <xf numFmtId="49" fontId="3" fillId="0" borderId="0" xfId="0" applyNumberFormat="1" applyFont="1" applyFill="1" applyBorder="1"/>
    <xf numFmtId="49" fontId="2" fillId="0" borderId="3" xfId="0" applyNumberFormat="1" applyFont="1" applyFill="1" applyBorder="1" applyAlignment="1">
      <alignment horizontal="left" vertical="top"/>
    </xf>
    <xf numFmtId="49" fontId="2" fillId="0" borderId="16" xfId="26" applyNumberFormat="1" applyFont="1" applyFill="1" applyBorder="1" applyAlignment="1">
      <alignment horizontal="left" vertical="top"/>
    </xf>
    <xf numFmtId="49" fontId="3" fillId="0" borderId="16" xfId="0" applyNumberFormat="1" applyFont="1" applyFill="1" applyBorder="1" applyAlignment="1">
      <alignment vertical="top" wrapText="1"/>
    </xf>
    <xf numFmtId="0" fontId="3" fillId="0" borderId="2" xfId="8" applyNumberFormat="1" applyFont="1" applyFill="1" applyBorder="1" applyAlignment="1" applyProtection="1">
      <alignment horizontal="left" vertical="center"/>
      <protection hidden="1"/>
    </xf>
    <xf numFmtId="0" fontId="3" fillId="0" borderId="21" xfId="5" applyFont="1" applyFill="1" applyBorder="1" applyAlignment="1">
      <alignment wrapText="1"/>
    </xf>
    <xf numFmtId="0" fontId="3" fillId="0" borderId="2" xfId="3" applyFont="1" applyFill="1" applyBorder="1" applyAlignment="1">
      <alignment horizontal="left" wrapText="1"/>
    </xf>
    <xf numFmtId="0" fontId="3" fillId="0" borderId="21" xfId="0" applyFont="1" applyFill="1" applyBorder="1" applyAlignment="1">
      <alignment vertical="top" wrapText="1"/>
    </xf>
    <xf numFmtId="0" fontId="3" fillId="0" borderId="8" xfId="0" applyFont="1" applyFill="1" applyBorder="1" applyAlignment="1">
      <alignment vertical="top" wrapText="1"/>
    </xf>
    <xf numFmtId="0" fontId="25" fillId="0" borderId="2" xfId="0" applyFont="1" applyFill="1" applyBorder="1" applyAlignment="1">
      <alignment horizontal="left"/>
    </xf>
    <xf numFmtId="0" fontId="3" fillId="0" borderId="9" xfId="3" applyFont="1" applyFill="1" applyBorder="1" applyAlignment="1">
      <alignment horizontal="left" vertical="center" wrapText="1"/>
    </xf>
    <xf numFmtId="0" fontId="3" fillId="0" borderId="9" xfId="26" applyFont="1" applyFill="1" applyBorder="1" applyAlignment="1">
      <alignment wrapText="1"/>
    </xf>
    <xf numFmtId="0" fontId="3" fillId="0" borderId="9" xfId="5" applyFont="1" applyFill="1" applyBorder="1" applyAlignment="1">
      <alignment wrapText="1"/>
    </xf>
    <xf numFmtId="49" fontId="5" fillId="3" borderId="2" xfId="0" applyNumberFormat="1" applyFont="1" applyFill="1" applyBorder="1" applyAlignment="1">
      <alignment horizontal="center" vertical="center" wrapText="1"/>
    </xf>
    <xf numFmtId="0" fontId="3" fillId="0" borderId="10" xfId="5" applyFont="1" applyFill="1" applyBorder="1" applyAlignment="1">
      <alignment wrapText="1"/>
    </xf>
    <xf numFmtId="0" fontId="2" fillId="0" borderId="16" xfId="3" applyFont="1" applyFill="1" applyBorder="1" applyAlignment="1">
      <alignment wrapText="1"/>
    </xf>
    <xf numFmtId="0" fontId="2" fillId="0" borderId="16" xfId="26" applyFont="1" applyFill="1" applyBorder="1" applyAlignment="1">
      <alignment horizontal="left" vertical="top" wrapText="1"/>
    </xf>
    <xf numFmtId="0" fontId="3" fillId="0" borderId="10" xfId="3" applyFont="1" applyFill="1" applyBorder="1" applyAlignment="1">
      <alignment horizontal="left" vertical="top" wrapText="1"/>
    </xf>
    <xf numFmtId="0" fontId="3" fillId="0" borderId="10" xfId="0" applyFont="1" applyFill="1" applyBorder="1" applyAlignment="1">
      <alignment vertical="top" wrapText="1"/>
    </xf>
    <xf numFmtId="49" fontId="5" fillId="0" borderId="0" xfId="0" applyNumberFormat="1" applyFont="1" applyFill="1" applyBorder="1" applyAlignment="1">
      <alignment vertical="top"/>
    </xf>
    <xf numFmtId="49" fontId="5" fillId="0" borderId="16" xfId="0" applyNumberFormat="1" applyFont="1" applyFill="1" applyBorder="1" applyAlignment="1">
      <alignment vertical="top"/>
    </xf>
    <xf numFmtId="49" fontId="3" fillId="0" borderId="5" xfId="0" applyNumberFormat="1" applyFont="1" applyFill="1" applyBorder="1" applyAlignment="1">
      <alignment horizontal="left" vertical="center" wrapText="1"/>
    </xf>
    <xf numFmtId="0" fontId="2" fillId="0" borderId="3" xfId="3" applyFont="1" applyFill="1" applyBorder="1" applyAlignment="1">
      <alignment wrapText="1"/>
    </xf>
    <xf numFmtId="4" fontId="49" fillId="0" borderId="2" xfId="0" applyNumberFormat="1" applyFont="1" applyFill="1" applyBorder="1" applyAlignment="1">
      <alignment horizontal="left" vertical="top" wrapText="1"/>
    </xf>
    <xf numFmtId="49" fontId="2" fillId="0" borderId="17" xfId="0" applyNumberFormat="1" applyFont="1" applyFill="1" applyBorder="1" applyAlignment="1">
      <alignment horizontal="left" vertical="top" wrapText="1"/>
    </xf>
    <xf numFmtId="49" fontId="3" fillId="0" borderId="5" xfId="0" applyNumberFormat="1" applyFont="1" applyFill="1" applyBorder="1" applyAlignment="1">
      <alignment vertical="top"/>
    </xf>
    <xf numFmtId="0" fontId="3" fillId="0" borderId="0" xfId="0" applyFont="1" applyFill="1" applyBorder="1" applyAlignment="1">
      <alignment vertical="top"/>
    </xf>
    <xf numFmtId="49" fontId="2" fillId="7" borderId="0" xfId="0" applyNumberFormat="1" applyFont="1" applyFill="1" applyBorder="1" applyAlignment="1">
      <alignment horizontal="left" vertical="top"/>
    </xf>
    <xf numFmtId="4" fontId="27" fillId="0" borderId="3" xfId="0" applyNumberFormat="1" applyFont="1" applyFill="1" applyBorder="1" applyAlignment="1">
      <alignment vertical="top"/>
    </xf>
    <xf numFmtId="0" fontId="3" fillId="0" borderId="0" xfId="3" applyFont="1" applyFill="1" applyBorder="1" applyAlignment="1">
      <alignment vertical="center"/>
    </xf>
    <xf numFmtId="4" fontId="2" fillId="0" borderId="3" xfId="0" applyNumberFormat="1" applyFont="1" applyFill="1" applyBorder="1" applyAlignment="1">
      <alignment horizontal="left"/>
    </xf>
    <xf numFmtId="4" fontId="27" fillId="0" borderId="3" xfId="0" applyNumberFormat="1" applyFont="1" applyFill="1" applyBorder="1" applyAlignment="1">
      <alignment horizontal="left" vertical="top"/>
    </xf>
    <xf numFmtId="0" fontId="2" fillId="7" borderId="0" xfId="0" applyFont="1" applyFill="1" applyBorder="1" applyAlignment="1">
      <alignment horizontal="left"/>
    </xf>
    <xf numFmtId="0" fontId="22" fillId="0" borderId="2" xfId="0" applyFont="1" applyFill="1" applyBorder="1" applyAlignment="1"/>
    <xf numFmtId="49" fontId="3" fillId="0" borderId="2" xfId="0" applyNumberFormat="1" applyFont="1" applyFill="1" applyBorder="1" applyAlignment="1">
      <alignment horizontal="left" indent="1"/>
    </xf>
    <xf numFmtId="0" fontId="3" fillId="8" borderId="2" xfId="3" applyFont="1" applyFill="1" applyBorder="1" applyAlignment="1">
      <alignment horizontal="left" vertical="top" wrapText="1"/>
    </xf>
    <xf numFmtId="49" fontId="3" fillId="8" borderId="2" xfId="3" applyNumberFormat="1" applyFont="1" applyFill="1" applyBorder="1" applyAlignment="1">
      <alignment horizontal="left" vertical="top"/>
    </xf>
    <xf numFmtId="49" fontId="3" fillId="8" borderId="2" xfId="3" applyNumberFormat="1" applyFont="1" applyFill="1" applyBorder="1" applyAlignment="1">
      <alignment horizontal="left" vertical="top" wrapText="1"/>
    </xf>
    <xf numFmtId="165" fontId="3" fillId="8" borderId="2" xfId="3" applyNumberFormat="1" applyFont="1" applyFill="1" applyBorder="1" applyAlignment="1">
      <alignment horizontal="left" vertical="top" wrapText="1"/>
    </xf>
    <xf numFmtId="4" fontId="3" fillId="8" borderId="2" xfId="3" applyNumberFormat="1" applyFont="1" applyFill="1" applyBorder="1" applyAlignment="1">
      <alignment horizontal="left" vertical="top" wrapText="1"/>
    </xf>
    <xf numFmtId="0" fontId="2" fillId="8" borderId="1" xfId="0" applyFont="1" applyFill="1" applyBorder="1" applyAlignment="1">
      <alignment horizontal="left" wrapText="1"/>
    </xf>
    <xf numFmtId="49" fontId="3" fillId="8" borderId="2" xfId="0" applyNumberFormat="1" applyFont="1" applyFill="1" applyBorder="1" applyAlignment="1">
      <alignment vertical="center"/>
    </xf>
    <xf numFmtId="49" fontId="2" fillId="8" borderId="2" xfId="0" applyNumberFormat="1" applyFont="1" applyFill="1" applyBorder="1" applyAlignment="1">
      <alignment horizontal="left" vertical="center"/>
    </xf>
    <xf numFmtId="49" fontId="2" fillId="8" borderId="2" xfId="0" applyNumberFormat="1" applyFont="1" applyFill="1" applyBorder="1" applyAlignment="1">
      <alignment vertical="center"/>
    </xf>
    <xf numFmtId="49" fontId="28" fillId="8" borderId="2" xfId="0" applyNumberFormat="1" applyFont="1" applyFill="1" applyBorder="1" applyAlignment="1">
      <alignment vertical="center"/>
    </xf>
    <xf numFmtId="49" fontId="5" fillId="8" borderId="2" xfId="0" applyNumberFormat="1" applyFont="1" applyFill="1" applyBorder="1" applyAlignment="1">
      <alignment horizontal="left"/>
    </xf>
    <xf numFmtId="0" fontId="2" fillId="8" borderId="2" xfId="0" applyFont="1" applyFill="1" applyBorder="1"/>
    <xf numFmtId="49" fontId="5" fillId="8" borderId="2" xfId="0" applyNumberFormat="1" applyFont="1" applyFill="1" applyBorder="1" applyAlignment="1"/>
    <xf numFmtId="4" fontId="2" fillId="8" borderId="2" xfId="0" applyNumberFormat="1" applyFont="1" applyFill="1" applyBorder="1" applyAlignment="1">
      <alignment horizontal="left" vertical="center"/>
    </xf>
    <xf numFmtId="0" fontId="3" fillId="0" borderId="7" xfId="0" applyFont="1" applyFill="1" applyBorder="1" applyAlignment="1">
      <alignment horizontal="left" vertical="center" wrapText="1"/>
    </xf>
    <xf numFmtId="43" fontId="2" fillId="0" borderId="7" xfId="0" applyNumberFormat="1" applyFont="1" applyFill="1" applyBorder="1" applyAlignment="1">
      <alignment horizontal="left" vertical="top"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3" fillId="0" borderId="1" xfId="3" applyFont="1" applyFill="1" applyBorder="1" applyAlignment="1">
      <alignment horizontal="left" wrapText="1"/>
    </xf>
    <xf numFmtId="0" fontId="3" fillId="0" borderId="1" xfId="3" applyFont="1" applyFill="1" applyBorder="1" applyAlignment="1">
      <alignment horizontal="left" vertical="center" wrapText="1"/>
    </xf>
    <xf numFmtId="0" fontId="0" fillId="0" borderId="1" xfId="0" applyFill="1" applyBorder="1" applyAlignment="1">
      <alignment horizontal="left"/>
    </xf>
    <xf numFmtId="2" fontId="3" fillId="0" borderId="1" xfId="3" applyNumberFormat="1" applyFont="1" applyFill="1" applyBorder="1" applyAlignment="1">
      <alignment horizontal="left" wrapText="1"/>
    </xf>
    <xf numFmtId="166" fontId="3" fillId="0" borderId="1" xfId="18" applyFont="1" applyFill="1" applyBorder="1" applyAlignment="1">
      <alignment horizontal="left" wrapText="1"/>
    </xf>
    <xf numFmtId="49" fontId="0" fillId="0" borderId="16" xfId="0" applyNumberFormat="1" applyFill="1" applyBorder="1" applyAlignment="1">
      <alignment horizontal="left"/>
    </xf>
    <xf numFmtId="49" fontId="0" fillId="0" borderId="1" xfId="0" applyNumberFormat="1" applyFill="1" applyBorder="1" applyAlignment="1">
      <alignment horizontal="left"/>
    </xf>
    <xf numFmtId="49" fontId="0" fillId="0" borderId="2" xfId="0" applyNumberFormat="1" applyFill="1" applyBorder="1" applyAlignment="1">
      <alignment horizontal="left"/>
    </xf>
    <xf numFmtId="0" fontId="0" fillId="0" borderId="0" xfId="0" applyFill="1" applyBorder="1" applyAlignment="1">
      <alignment horizontal="left"/>
    </xf>
    <xf numFmtId="0" fontId="2" fillId="0" borderId="11" xfId="0" applyFont="1" applyFill="1" applyBorder="1" applyAlignment="1">
      <alignment horizontal="left" vertical="center" wrapText="1"/>
    </xf>
    <xf numFmtId="0" fontId="2" fillId="0" borderId="7" xfId="0" applyNumberFormat="1" applyFont="1" applyFill="1" applyBorder="1" applyAlignment="1">
      <alignment horizontal="left" vertical="center" wrapText="1"/>
    </xf>
    <xf numFmtId="0" fontId="2" fillId="0" borderId="2" xfId="26" applyNumberFormat="1" applyFont="1" applyFill="1" applyBorder="1" applyAlignment="1">
      <alignment horizontal="left" vertical="center"/>
    </xf>
    <xf numFmtId="0" fontId="2" fillId="0" borderId="2" xfId="26" applyFont="1" applyFill="1" applyBorder="1" applyAlignment="1">
      <alignment horizontal="left" vertical="center"/>
    </xf>
    <xf numFmtId="0" fontId="2" fillId="0" borderId="7" xfId="26" applyNumberFormat="1" applyFont="1" applyFill="1" applyBorder="1" applyAlignment="1">
      <alignment horizontal="left" vertical="center"/>
    </xf>
    <xf numFmtId="43" fontId="3" fillId="0" borderId="2" xfId="16" applyNumberFormat="1" applyFont="1" applyFill="1" applyBorder="1" applyAlignment="1">
      <alignment horizontal="left" vertical="center"/>
    </xf>
    <xf numFmtId="39" fontId="3" fillId="0" borderId="2" xfId="16" applyNumberFormat="1" applyFont="1" applyFill="1" applyBorder="1" applyAlignment="1">
      <alignment horizontal="left" vertical="top"/>
    </xf>
    <xf numFmtId="0" fontId="2" fillId="0" borderId="2" xfId="3" applyNumberFormat="1" applyFont="1" applyFill="1" applyBorder="1" applyAlignment="1">
      <alignment horizontal="left" vertical="center"/>
    </xf>
    <xf numFmtId="49" fontId="2" fillId="0" borderId="2" xfId="3" applyNumberFormat="1" applyFont="1" applyFill="1" applyBorder="1" applyAlignment="1">
      <alignment horizontal="left" vertical="center" wrapText="1"/>
    </xf>
    <xf numFmtId="0" fontId="2" fillId="0" borderId="7" xfId="0" applyNumberFormat="1" applyFont="1" applyFill="1" applyBorder="1" applyAlignment="1">
      <alignment horizontal="left" vertical="center"/>
    </xf>
    <xf numFmtId="2" fontId="3" fillId="0" borderId="2" xfId="3" applyNumberFormat="1" applyFont="1" applyFill="1" applyBorder="1" applyAlignment="1">
      <alignment horizontal="left" wrapText="1"/>
    </xf>
    <xf numFmtId="166" fontId="3" fillId="0" borderId="2" xfId="18" applyFont="1" applyFill="1" applyBorder="1" applyAlignment="1">
      <alignment horizontal="left" wrapText="1"/>
    </xf>
    <xf numFmtId="4" fontId="2" fillId="0" borderId="2" xfId="16" applyNumberFormat="1" applyFont="1" applyFill="1" applyBorder="1" applyAlignment="1">
      <alignment horizontal="left" vertical="top"/>
    </xf>
    <xf numFmtId="0" fontId="2" fillId="0" borderId="7" xfId="3" applyNumberFormat="1" applyFont="1" applyFill="1" applyBorder="1" applyAlignment="1">
      <alignment horizontal="left" vertical="center"/>
    </xf>
    <xf numFmtId="49" fontId="2" fillId="0" borderId="19" xfId="0" applyNumberFormat="1" applyFont="1" applyFill="1" applyBorder="1" applyAlignment="1">
      <alignment horizontal="left" vertical="top" wrapText="1"/>
    </xf>
    <xf numFmtId="165" fontId="2" fillId="0" borderId="5" xfId="0" applyNumberFormat="1" applyFont="1" applyFill="1" applyBorder="1" applyAlignment="1">
      <alignment horizontal="left" vertical="top"/>
    </xf>
    <xf numFmtId="0" fontId="2" fillId="0" borderId="1" xfId="0" applyFont="1" applyFill="1" applyBorder="1" applyAlignment="1">
      <alignment horizontal="left" vertical="center"/>
    </xf>
    <xf numFmtId="0" fontId="3" fillId="0" borderId="22" xfId="0" applyNumberFormat="1" applyFont="1" applyFill="1" applyBorder="1" applyAlignment="1">
      <alignment horizontal="left"/>
    </xf>
    <xf numFmtId="39" fontId="2" fillId="0" borderId="3" xfId="16" applyNumberFormat="1" applyFont="1" applyFill="1" applyBorder="1" applyAlignment="1">
      <alignment horizontal="left" vertical="top"/>
    </xf>
    <xf numFmtId="0" fontId="3" fillId="0" borderId="1" xfId="0" applyNumberFormat="1" applyFont="1" applyFill="1" applyBorder="1" applyAlignment="1">
      <alignment horizontal="left"/>
    </xf>
    <xf numFmtId="0" fontId="3" fillId="0" borderId="22" xfId="0" applyFont="1" applyFill="1" applyBorder="1" applyAlignment="1">
      <alignment horizontal="left" vertical="top" wrapText="1"/>
    </xf>
    <xf numFmtId="0" fontId="3" fillId="0" borderId="5" xfId="0" applyFont="1" applyFill="1" applyBorder="1" applyAlignment="1">
      <alignment horizontal="left" vertical="top"/>
    </xf>
    <xf numFmtId="39" fontId="3" fillId="0" borderId="1" xfId="16" applyNumberFormat="1" applyFont="1" applyFill="1" applyBorder="1" applyAlignment="1">
      <alignment horizontal="left" vertical="top"/>
    </xf>
    <xf numFmtId="0" fontId="3" fillId="0" borderId="16" xfId="0" applyFont="1" applyFill="1" applyBorder="1" applyAlignment="1">
      <alignment horizontal="left" vertical="top"/>
    </xf>
    <xf numFmtId="49" fontId="3" fillId="0" borderId="2" xfId="3" applyNumberFormat="1" applyFont="1" applyFill="1" applyBorder="1" applyAlignment="1">
      <alignment horizontal="left"/>
    </xf>
    <xf numFmtId="49" fontId="3" fillId="0" borderId="2" xfId="3" applyNumberFormat="1" applyFont="1" applyFill="1" applyBorder="1" applyAlignment="1">
      <alignment horizontal="left" wrapText="1"/>
    </xf>
    <xf numFmtId="165" fontId="3" fillId="0" borderId="2" xfId="3" applyNumberFormat="1" applyFont="1" applyFill="1" applyBorder="1" applyAlignment="1">
      <alignment horizontal="left" wrapText="1"/>
    </xf>
    <xf numFmtId="4" fontId="3" fillId="0" borderId="2" xfId="3" applyNumberFormat="1" applyFont="1" applyFill="1" applyBorder="1" applyAlignment="1">
      <alignment horizontal="left" wrapText="1"/>
    </xf>
    <xf numFmtId="0" fontId="28" fillId="0" borderId="2" xfId="3" applyFont="1" applyFill="1" applyBorder="1" applyAlignment="1">
      <alignment horizontal="left" vertical="top" wrapText="1"/>
    </xf>
    <xf numFmtId="0" fontId="3" fillId="0" borderId="5" xfId="3" applyFont="1" applyFill="1" applyBorder="1" applyAlignment="1">
      <alignment horizontal="left" wrapText="1"/>
    </xf>
    <xf numFmtId="49" fontId="3" fillId="0" borderId="0" xfId="3" applyNumberFormat="1" applyFont="1" applyFill="1" applyBorder="1" applyAlignment="1">
      <alignment horizontal="left"/>
    </xf>
    <xf numFmtId="0" fontId="3" fillId="0" borderId="7" xfId="3" applyFont="1" applyFill="1" applyBorder="1" applyAlignment="1">
      <alignment horizontal="left" wrapText="1"/>
    </xf>
    <xf numFmtId="0" fontId="3" fillId="0" borderId="0" xfId="3" applyFont="1" applyFill="1" applyBorder="1" applyAlignment="1">
      <alignment horizontal="left" wrapText="1"/>
    </xf>
    <xf numFmtId="49" fontId="3" fillId="0" borderId="7" xfId="3" applyNumberFormat="1" applyFont="1" applyFill="1" applyBorder="1" applyAlignment="1">
      <alignment horizontal="left"/>
    </xf>
    <xf numFmtId="4" fontId="3" fillId="0" borderId="2" xfId="23" applyNumberFormat="1" applyFont="1" applyFill="1" applyBorder="1" applyAlignment="1"/>
    <xf numFmtId="181" fontId="3" fillId="0" borderId="2" xfId="28" applyFont="1" applyFill="1" applyBorder="1" applyAlignment="1">
      <alignment horizontal="left" vertical="center"/>
    </xf>
    <xf numFmtId="0" fontId="2" fillId="0" borderId="2" xfId="5" applyNumberFormat="1" applyFont="1" applyFill="1" applyBorder="1" applyAlignment="1"/>
    <xf numFmtId="0" fontId="2" fillId="0" borderId="2" xfId="0" applyNumberFormat="1" applyFont="1" applyFill="1" applyBorder="1" applyAlignment="1"/>
    <xf numFmtId="0" fontId="29" fillId="0" borderId="2" xfId="0" applyFont="1" applyFill="1" applyBorder="1" applyAlignment="1">
      <alignment wrapText="1"/>
    </xf>
    <xf numFmtId="0" fontId="2" fillId="0" borderId="2" xfId="17" applyFont="1" applyFill="1" applyBorder="1" applyAlignment="1"/>
    <xf numFmtId="0" fontId="2" fillId="0" borderId="2" xfId="5" applyFont="1" applyFill="1" applyBorder="1" applyAlignment="1"/>
    <xf numFmtId="0" fontId="2" fillId="0" borderId="2" xfId="6" applyFont="1" applyFill="1" applyBorder="1" applyAlignment="1">
      <alignment wrapText="1"/>
    </xf>
    <xf numFmtId="1" fontId="2" fillId="0" borderId="2" xfId="0" applyNumberFormat="1" applyFont="1" applyFill="1" applyBorder="1" applyAlignment="1">
      <alignment wrapText="1"/>
    </xf>
    <xf numFmtId="169" fontId="2" fillId="0" borderId="2" xfId="0" applyNumberFormat="1" applyFont="1" applyFill="1" applyBorder="1" applyAlignment="1">
      <alignment wrapText="1"/>
    </xf>
    <xf numFmtId="2" fontId="2" fillId="0" borderId="2" xfId="0" applyNumberFormat="1" applyFont="1" applyFill="1" applyBorder="1" applyAlignment="1">
      <alignment wrapText="1"/>
    </xf>
    <xf numFmtId="4" fontId="2" fillId="0" borderId="2" xfId="0" applyNumberFormat="1" applyFont="1" applyFill="1" applyBorder="1" applyAlignment="1">
      <alignment wrapText="1"/>
    </xf>
    <xf numFmtId="0" fontId="35" fillId="0" borderId="2" xfId="0" applyFont="1" applyFill="1" applyBorder="1" applyAlignment="1">
      <alignment wrapText="1"/>
    </xf>
    <xf numFmtId="0" fontId="0" fillId="0" borderId="2" xfId="0" applyFill="1" applyBorder="1" applyAlignment="1"/>
    <xf numFmtId="0" fontId="2" fillId="0" borderId="1" xfId="0" applyNumberFormat="1" applyFont="1" applyFill="1" applyBorder="1" applyAlignment="1">
      <alignment horizontal="left"/>
    </xf>
    <xf numFmtId="183" fontId="3" fillId="0" borderId="2" xfId="16" applyNumberFormat="1" applyFont="1" applyFill="1" applyBorder="1" applyAlignment="1">
      <alignment horizontal="left" vertical="center"/>
    </xf>
    <xf numFmtId="49" fontId="28" fillId="0" borderId="2" xfId="0" applyNumberFormat="1" applyFont="1" applyFill="1" applyBorder="1" applyAlignment="1">
      <alignment horizontal="left" vertical="center"/>
    </xf>
    <xf numFmtId="49" fontId="28" fillId="0" borderId="2" xfId="0" applyNumberFormat="1" applyFont="1" applyFill="1" applyBorder="1" applyAlignment="1">
      <alignment vertical="center"/>
    </xf>
    <xf numFmtId="49" fontId="2" fillId="0" borderId="3" xfId="0" applyNumberFormat="1" applyFont="1" applyFill="1" applyBorder="1" applyAlignment="1">
      <alignment horizontal="left" vertical="center" wrapText="1"/>
    </xf>
    <xf numFmtId="0" fontId="2" fillId="0" borderId="3" xfId="0" applyFont="1" applyFill="1" applyBorder="1" applyAlignment="1">
      <alignment horizontal="left"/>
    </xf>
    <xf numFmtId="182" fontId="2" fillId="0" borderId="2" xfId="0" applyNumberFormat="1" applyFont="1" applyFill="1" applyBorder="1" applyAlignment="1">
      <alignment horizontal="left" vertical="center"/>
    </xf>
    <xf numFmtId="0" fontId="0" fillId="0" borderId="2" xfId="0" applyFill="1" applyBorder="1" applyAlignment="1">
      <alignment horizontal="center" vertical="center"/>
    </xf>
    <xf numFmtId="0" fontId="0" fillId="0" borderId="0" xfId="0" applyFill="1" applyAlignment="1">
      <alignment horizontal="center" vertical="center"/>
    </xf>
    <xf numFmtId="0" fontId="2" fillId="0" borderId="2" xfId="0" applyFont="1" applyFill="1" applyBorder="1" applyAlignment="1">
      <alignment horizontal="left" indent="1"/>
    </xf>
    <xf numFmtId="4" fontId="2" fillId="0" borderId="2" xfId="0" applyNumberFormat="1" applyFont="1" applyFill="1" applyBorder="1" applyAlignment="1">
      <alignment horizontal="left" indent="1"/>
    </xf>
    <xf numFmtId="49" fontId="2" fillId="0" borderId="2" xfId="0" applyNumberFormat="1" applyFont="1" applyFill="1" applyBorder="1" applyAlignment="1">
      <alignment horizontal="left" vertical="center" indent="1"/>
    </xf>
    <xf numFmtId="166" fontId="2" fillId="0" borderId="2" xfId="27" applyFont="1" applyFill="1" applyBorder="1" applyAlignment="1">
      <alignment horizontal="left" vertical="center"/>
    </xf>
    <xf numFmtId="0" fontId="0" fillId="0" borderId="2" xfId="0" applyFont="1" applyFill="1" applyBorder="1" applyAlignment="1">
      <alignment vertical="center"/>
    </xf>
    <xf numFmtId="0" fontId="10" fillId="0" borderId="2" xfId="0" applyFont="1" applyFill="1" applyBorder="1" applyAlignment="1">
      <alignment wrapText="1"/>
    </xf>
    <xf numFmtId="0" fontId="10" fillId="0" borderId="2" xfId="0" applyFont="1" applyFill="1" applyBorder="1" applyAlignment="1">
      <alignment horizontal="center"/>
    </xf>
    <xf numFmtId="0" fontId="10" fillId="0" borderId="2" xfId="0" applyFont="1" applyFill="1" applyBorder="1" applyAlignment="1">
      <alignment horizontal="left"/>
    </xf>
    <xf numFmtId="49" fontId="10" fillId="0" borderId="2" xfId="0" applyNumberFormat="1" applyFont="1" applyFill="1" applyBorder="1" applyAlignment="1"/>
    <xf numFmtId="0" fontId="10" fillId="0" borderId="2" xfId="0" applyFont="1" applyFill="1" applyBorder="1" applyAlignment="1"/>
    <xf numFmtId="0" fontId="10" fillId="0" borderId="2" xfId="0" applyFont="1" applyFill="1" applyBorder="1" applyAlignment="1">
      <alignment horizontal="center" vertical="center"/>
    </xf>
    <xf numFmtId="4" fontId="10" fillId="0" borderId="2" xfId="0" applyNumberFormat="1" applyFont="1" applyFill="1" applyBorder="1" applyAlignment="1">
      <alignment horizontal="center" vertical="center"/>
    </xf>
    <xf numFmtId="39" fontId="3" fillId="0" borderId="2" xfId="18" applyNumberFormat="1" applyFont="1" applyFill="1" applyBorder="1" applyAlignment="1">
      <alignment horizontal="center" vertical="center"/>
    </xf>
    <xf numFmtId="0" fontId="10" fillId="0" borderId="2" xfId="0" applyFont="1" applyFill="1" applyBorder="1" applyAlignment="1">
      <alignment horizontal="left" vertical="center"/>
    </xf>
    <xf numFmtId="0" fontId="54" fillId="0" borderId="2" xfId="0" applyFont="1" applyFill="1" applyBorder="1" applyAlignment="1">
      <alignment horizontal="left"/>
    </xf>
    <xf numFmtId="4" fontId="55" fillId="0" borderId="2" xfId="0" applyNumberFormat="1" applyFont="1" applyFill="1" applyBorder="1" applyAlignment="1">
      <alignment horizontal="left" vertical="top"/>
    </xf>
    <xf numFmtId="1" fontId="2" fillId="0" borderId="2" xfId="0" applyNumberFormat="1" applyFont="1" applyFill="1" applyBorder="1" applyAlignment="1">
      <alignment vertical="center" wrapText="1"/>
    </xf>
    <xf numFmtId="169" fontId="3" fillId="0" borderId="2" xfId="0" applyNumberFormat="1" applyFont="1" applyFill="1" applyBorder="1" applyAlignment="1">
      <alignment vertical="center" wrapText="1"/>
    </xf>
    <xf numFmtId="168" fontId="3" fillId="0" borderId="2" xfId="0" applyNumberFormat="1" applyFont="1" applyFill="1" applyBorder="1" applyAlignment="1">
      <alignment horizontal="left"/>
    </xf>
    <xf numFmtId="0" fontId="12" fillId="0" borderId="2" xfId="0" applyFont="1" applyFill="1" applyBorder="1" applyAlignment="1"/>
    <xf numFmtId="0" fontId="56" fillId="0" borderId="2" xfId="0" applyNumberFormat="1" applyFont="1" applyFill="1" applyBorder="1" applyAlignment="1">
      <alignment horizontal="left" wrapText="1"/>
    </xf>
    <xf numFmtId="0" fontId="10" fillId="0" borderId="2" xfId="0" applyFont="1" applyFill="1" applyBorder="1" applyAlignment="1">
      <alignment horizontal="left" wrapText="1"/>
    </xf>
    <xf numFmtId="1" fontId="12" fillId="0" borderId="2" xfId="0" applyNumberFormat="1" applyFont="1" applyFill="1" applyBorder="1" applyAlignment="1">
      <alignment horizontal="left" wrapText="1"/>
    </xf>
    <xf numFmtId="49" fontId="12" fillId="0" borderId="2" xfId="0" applyNumberFormat="1" applyFont="1" applyFill="1" applyBorder="1" applyAlignment="1">
      <alignment wrapText="1"/>
    </xf>
    <xf numFmtId="4" fontId="56" fillId="0" borderId="2" xfId="0" applyNumberFormat="1" applyFont="1" applyFill="1" applyBorder="1" applyAlignment="1">
      <alignment horizontal="left" wrapText="1"/>
    </xf>
    <xf numFmtId="4" fontId="12" fillId="0" borderId="2"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12" fillId="0" borderId="2" xfId="0" applyFont="1" applyFill="1" applyBorder="1" applyAlignment="1">
      <alignment vertical="center"/>
    </xf>
    <xf numFmtId="4" fontId="10" fillId="0" borderId="2" xfId="0" applyNumberFormat="1" applyFont="1" applyFill="1" applyBorder="1" applyAlignment="1">
      <alignment horizontal="left" vertical="center"/>
    </xf>
    <xf numFmtId="49" fontId="26" fillId="0" borderId="2" xfId="0" applyNumberFormat="1" applyFont="1" applyFill="1" applyBorder="1" applyAlignment="1">
      <alignment horizontal="left" vertical="center"/>
    </xf>
    <xf numFmtId="43" fontId="3" fillId="0" borderId="2" xfId="16" applyFont="1" applyFill="1" applyBorder="1" applyAlignment="1">
      <alignment horizontal="center" vertical="center"/>
    </xf>
    <xf numFmtId="168" fontId="3" fillId="0" borderId="2" xfId="0" applyNumberFormat="1" applyFont="1" applyFill="1" applyBorder="1" applyAlignment="1">
      <alignment horizontal="center" vertical="center"/>
    </xf>
    <xf numFmtId="0" fontId="2" fillId="0" borderId="2" xfId="7" applyFont="1" applyFill="1" applyBorder="1" applyAlignment="1">
      <alignment vertical="center" wrapText="1"/>
    </xf>
    <xf numFmtId="1" fontId="2" fillId="7" borderId="2" xfId="0" applyNumberFormat="1" applyFont="1" applyFill="1" applyBorder="1" applyAlignment="1">
      <alignment horizontal="left" vertical="top"/>
    </xf>
    <xf numFmtId="0" fontId="2" fillId="7" borderId="2" xfId="0" applyNumberFormat="1" applyFont="1" applyFill="1" applyBorder="1" applyAlignment="1">
      <alignment horizontal="center" vertical="center" wrapText="1"/>
    </xf>
    <xf numFmtId="0" fontId="2" fillId="7" borderId="2" xfId="3" applyFont="1" applyFill="1" applyBorder="1" applyAlignment="1">
      <alignment horizontal="center" vertical="center" wrapText="1"/>
    </xf>
    <xf numFmtId="49" fontId="2" fillId="7" borderId="2" xfId="3" applyNumberFormat="1" applyFont="1" applyFill="1" applyBorder="1" applyAlignment="1">
      <alignment horizontal="center" vertical="center" wrapText="1"/>
    </xf>
    <xf numFmtId="175" fontId="2" fillId="7" borderId="2" xfId="18" applyNumberFormat="1" applyFont="1" applyFill="1" applyBorder="1" applyAlignment="1">
      <alignment horizontal="left" vertical="top"/>
    </xf>
    <xf numFmtId="0" fontId="0" fillId="7" borderId="2" xfId="0" applyFont="1" applyFill="1" applyBorder="1" applyAlignment="1">
      <alignment horizontal="left" vertical="top"/>
    </xf>
    <xf numFmtId="49" fontId="2" fillId="7" borderId="2" xfId="0" applyNumberFormat="1" applyFont="1" applyFill="1" applyBorder="1" applyAlignment="1">
      <alignment horizontal="center" vertical="center"/>
    </xf>
    <xf numFmtId="0" fontId="2" fillId="7" borderId="5" xfId="0" applyFont="1" applyFill="1" applyBorder="1" applyAlignment="1">
      <alignment horizontal="left"/>
    </xf>
    <xf numFmtId="0" fontId="2" fillId="7" borderId="2" xfId="0" applyFont="1" applyFill="1" applyBorder="1" applyAlignment="1">
      <alignment horizontal="center" vertical="top" wrapText="1"/>
    </xf>
    <xf numFmtId="4" fontId="2" fillId="7" borderId="2" xfId="0" applyNumberFormat="1" applyFont="1" applyFill="1" applyBorder="1" applyAlignment="1">
      <alignment vertical="top" wrapText="1"/>
    </xf>
    <xf numFmtId="4" fontId="2" fillId="7" borderId="2" xfId="0" applyNumberFormat="1" applyFont="1" applyFill="1" applyBorder="1" applyAlignment="1">
      <alignment vertical="top"/>
    </xf>
    <xf numFmtId="0" fontId="2" fillId="7" borderId="2" xfId="0" applyNumberFormat="1" applyFont="1" applyFill="1" applyBorder="1" applyAlignment="1">
      <alignment horizontal="center" vertical="center"/>
    </xf>
    <xf numFmtId="0" fontId="3" fillId="7" borderId="2" xfId="0" applyNumberFormat="1" applyFont="1" applyFill="1" applyBorder="1" applyAlignment="1"/>
    <xf numFmtId="0" fontId="2" fillId="7" borderId="2" xfId="0" applyNumberFormat="1" applyFont="1" applyFill="1" applyBorder="1" applyAlignment="1">
      <alignment horizontal="left" vertical="top" wrapText="1"/>
    </xf>
    <xf numFmtId="0" fontId="2" fillId="7" borderId="2" xfId="0" applyFont="1" applyFill="1" applyBorder="1" applyAlignment="1">
      <alignment horizontal="center" vertical="center" wrapText="1"/>
    </xf>
    <xf numFmtId="49" fontId="2" fillId="7" borderId="2" xfId="0" applyNumberFormat="1" applyFont="1" applyFill="1" applyBorder="1" applyAlignment="1">
      <alignment horizontal="center" vertical="center" wrapText="1"/>
    </xf>
    <xf numFmtId="4" fontId="2" fillId="7" borderId="2" xfId="0" applyNumberFormat="1" applyFont="1" applyFill="1" applyBorder="1" applyAlignment="1">
      <alignment horizontal="center" vertical="center"/>
    </xf>
    <xf numFmtId="4" fontId="3" fillId="7" borderId="2" xfId="0" applyNumberFormat="1" applyFont="1" applyFill="1" applyBorder="1" applyAlignment="1">
      <alignment horizontal="left"/>
    </xf>
    <xf numFmtId="49" fontId="2" fillId="4" borderId="2" xfId="0" applyNumberFormat="1" applyFont="1" applyFill="1" applyBorder="1" applyAlignment="1">
      <alignment vertical="center" wrapText="1"/>
    </xf>
    <xf numFmtId="2" fontId="2" fillId="7" borderId="2" xfId="0" applyNumberFormat="1" applyFont="1" applyFill="1" applyBorder="1" applyAlignment="1">
      <alignment vertical="center" wrapText="1"/>
    </xf>
    <xf numFmtId="169" fontId="2" fillId="7" borderId="2" xfId="0" applyNumberFormat="1" applyFont="1" applyFill="1" applyBorder="1" applyAlignment="1">
      <alignment vertical="center" wrapText="1"/>
    </xf>
    <xf numFmtId="168" fontId="2" fillId="4" borderId="2" xfId="0" applyNumberFormat="1" applyFont="1" applyFill="1" applyBorder="1" applyAlignment="1">
      <alignment horizontal="left"/>
    </xf>
    <xf numFmtId="0" fontId="2" fillId="0" borderId="0" xfId="0" applyNumberFormat="1" applyFont="1" applyFill="1" applyBorder="1" applyAlignment="1">
      <alignment horizontal="left"/>
    </xf>
    <xf numFmtId="0" fontId="2" fillId="7" borderId="2" xfId="0" applyNumberFormat="1" applyFont="1" applyFill="1" applyBorder="1" applyAlignment="1">
      <alignment vertical="center"/>
    </xf>
    <xf numFmtId="1" fontId="2" fillId="7" borderId="2" xfId="0" applyNumberFormat="1" applyFont="1" applyFill="1" applyBorder="1" applyAlignment="1">
      <alignment vertical="center"/>
    </xf>
    <xf numFmtId="4" fontId="2" fillId="4" borderId="2" xfId="0" applyNumberFormat="1" applyFont="1" applyFill="1" applyBorder="1" applyAlignment="1">
      <alignment vertical="center" wrapText="1"/>
    </xf>
    <xf numFmtId="4" fontId="12" fillId="4" borderId="2" xfId="16" applyNumberFormat="1" applyFont="1" applyFill="1" applyBorder="1" applyAlignment="1">
      <alignment vertical="center" wrapText="1"/>
    </xf>
    <xf numFmtId="168" fontId="2" fillId="7" borderId="2" xfId="0" applyNumberFormat="1" applyFont="1" applyFill="1" applyBorder="1" applyAlignment="1">
      <alignment vertical="center" wrapText="1"/>
    </xf>
    <xf numFmtId="49" fontId="5" fillId="7" borderId="2" xfId="0" applyNumberFormat="1" applyFont="1" applyFill="1" applyBorder="1" applyAlignment="1">
      <alignment vertical="center" wrapText="1"/>
    </xf>
    <xf numFmtId="0" fontId="2" fillId="7" borderId="2" xfId="0" applyNumberFormat="1" applyFont="1" applyFill="1" applyBorder="1" applyAlignment="1">
      <alignment vertical="center" wrapText="1"/>
    </xf>
    <xf numFmtId="49" fontId="3" fillId="12" borderId="7" xfId="0" applyNumberFormat="1" applyFont="1" applyFill="1" applyBorder="1" applyAlignment="1">
      <alignment horizontal="left" vertical="center"/>
    </xf>
    <xf numFmtId="0" fontId="35" fillId="12" borderId="2" xfId="0" applyFont="1" applyFill="1" applyBorder="1" applyAlignment="1">
      <alignment vertical="center"/>
    </xf>
    <xf numFmtId="0" fontId="10" fillId="12" borderId="2" xfId="0" applyFont="1" applyFill="1" applyBorder="1" applyAlignment="1">
      <alignment horizontal="left"/>
    </xf>
    <xf numFmtId="0" fontId="10" fillId="12" borderId="2" xfId="0" applyFont="1" applyFill="1" applyBorder="1"/>
    <xf numFmtId="0" fontId="10" fillId="12" borderId="2" xfId="0" applyFont="1" applyFill="1" applyBorder="1" applyAlignment="1">
      <alignment wrapText="1"/>
    </xf>
    <xf numFmtId="0" fontId="10" fillId="12" borderId="2" xfId="0" applyFont="1" applyFill="1" applyBorder="1" applyAlignment="1">
      <alignment horizontal="center"/>
    </xf>
    <xf numFmtId="49" fontId="10" fillId="12" borderId="2" xfId="0" applyNumberFormat="1" applyFont="1" applyFill="1" applyBorder="1" applyAlignment="1"/>
    <xf numFmtId="0" fontId="10" fillId="12" borderId="2" xfId="0" applyFont="1" applyFill="1" applyBorder="1" applyAlignment="1">
      <alignment horizontal="left" wrapText="1"/>
    </xf>
    <xf numFmtId="0" fontId="10" fillId="12" borderId="2" xfId="0" applyFont="1" applyFill="1" applyBorder="1" applyAlignment="1"/>
    <xf numFmtId="0" fontId="10" fillId="12" borderId="2" xfId="0" applyFont="1" applyFill="1" applyBorder="1" applyAlignment="1">
      <alignment horizontal="center" vertical="center"/>
    </xf>
    <xf numFmtId="4" fontId="10" fillId="12" borderId="2" xfId="0" applyNumberFormat="1" applyFont="1" applyFill="1" applyBorder="1" applyAlignment="1">
      <alignment horizontal="center" vertical="center"/>
    </xf>
    <xf numFmtId="39" fontId="3" fillId="12" borderId="2" xfId="18" applyNumberFormat="1" applyFont="1" applyFill="1" applyBorder="1" applyAlignment="1">
      <alignment horizontal="center" vertical="center"/>
    </xf>
    <xf numFmtId="0" fontId="10" fillId="13" borderId="2" xfId="0" applyFont="1" applyFill="1" applyBorder="1" applyAlignment="1">
      <alignment wrapText="1"/>
    </xf>
    <xf numFmtId="0" fontId="0" fillId="7" borderId="2" xfId="0" applyFill="1" applyBorder="1"/>
    <xf numFmtId="49" fontId="3" fillId="12" borderId="2" xfId="0" applyNumberFormat="1" applyFont="1" applyFill="1" applyBorder="1" applyAlignment="1">
      <alignment horizontal="left" vertical="center"/>
    </xf>
    <xf numFmtId="0" fontId="10" fillId="12" borderId="2" xfId="22" applyFont="1" applyFill="1" applyBorder="1" applyAlignment="1">
      <alignment horizontal="left" vertical="top" wrapText="1"/>
    </xf>
    <xf numFmtId="0" fontId="10" fillId="12" borderId="5" xfId="22" applyFont="1" applyFill="1" applyBorder="1" applyAlignment="1">
      <alignment horizontal="left" vertical="top" wrapText="1"/>
    </xf>
    <xf numFmtId="0" fontId="10" fillId="12" borderId="2" xfId="0" applyFont="1" applyFill="1" applyBorder="1" applyAlignment="1">
      <alignment horizontal="left" vertical="center"/>
    </xf>
    <xf numFmtId="49" fontId="3" fillId="12" borderId="2" xfId="5" applyNumberFormat="1" applyFont="1" applyFill="1" applyBorder="1" applyAlignment="1">
      <alignment horizontal="left" vertical="center"/>
    </xf>
    <xf numFmtId="49" fontId="3" fillId="12" borderId="2" xfId="0" applyNumberFormat="1" applyFont="1" applyFill="1" applyBorder="1" applyAlignment="1">
      <alignment horizontal="left" vertical="center" wrapText="1"/>
    </xf>
    <xf numFmtId="0" fontId="3" fillId="12" borderId="2" xfId="5" applyFont="1" applyFill="1" applyBorder="1" applyAlignment="1">
      <alignment horizontal="left" vertical="center"/>
    </xf>
    <xf numFmtId="0" fontId="3" fillId="12" borderId="2" xfId="5" applyFont="1" applyFill="1" applyBorder="1" applyAlignment="1">
      <alignment horizontal="left" vertical="center" wrapText="1"/>
    </xf>
    <xf numFmtId="0" fontId="54" fillId="12" borderId="2" xfId="0" applyFont="1" applyFill="1" applyBorder="1" applyAlignment="1">
      <alignment horizontal="left"/>
    </xf>
    <xf numFmtId="1" fontId="3" fillId="12" borderId="2" xfId="5" applyNumberFormat="1" applyFont="1" applyFill="1" applyBorder="1" applyAlignment="1">
      <alignment horizontal="center" vertical="center"/>
    </xf>
    <xf numFmtId="0" fontId="3" fillId="12" borderId="2" xfId="5" applyFont="1" applyFill="1" applyBorder="1" applyAlignment="1">
      <alignment horizontal="center" vertical="center"/>
    </xf>
    <xf numFmtId="165" fontId="3" fillId="12" borderId="2" xfId="5" applyNumberFormat="1" applyFont="1" applyFill="1" applyBorder="1" applyAlignment="1">
      <alignment horizontal="left" vertical="center"/>
    </xf>
    <xf numFmtId="167" fontId="3" fillId="12" borderId="2" xfId="5" applyNumberFormat="1" applyFont="1" applyFill="1" applyBorder="1" applyAlignment="1">
      <alignment horizontal="left" vertical="center" wrapText="1"/>
    </xf>
    <xf numFmtId="0" fontId="10" fillId="13" borderId="2" xfId="0" applyFont="1" applyFill="1" applyBorder="1" applyAlignment="1">
      <alignment horizontal="left" vertical="center" wrapText="1"/>
    </xf>
    <xf numFmtId="49" fontId="17" fillId="12" borderId="2" xfId="0" applyNumberFormat="1" applyFont="1" applyFill="1" applyBorder="1" applyAlignment="1">
      <alignment horizontal="left"/>
    </xf>
    <xf numFmtId="49" fontId="17" fillId="12" borderId="2" xfId="0" applyNumberFormat="1" applyFont="1" applyFill="1" applyBorder="1" applyAlignment="1"/>
    <xf numFmtId="0" fontId="54" fillId="12" borderId="2" xfId="0" applyFont="1" applyFill="1" applyBorder="1" applyAlignment="1">
      <alignment vertical="center"/>
    </xf>
    <xf numFmtId="0" fontId="10" fillId="12" borderId="7" xfId="0" applyFont="1" applyFill="1" applyBorder="1" applyAlignment="1">
      <alignment horizontal="left"/>
    </xf>
    <xf numFmtId="0" fontId="10" fillId="12" borderId="5" xfId="0" applyFont="1" applyFill="1" applyBorder="1" applyAlignment="1">
      <alignment horizontal="left"/>
    </xf>
    <xf numFmtId="4" fontId="10" fillId="12" borderId="2" xfId="0" applyNumberFormat="1" applyFont="1" applyFill="1" applyBorder="1" applyAlignment="1">
      <alignment horizontal="left" vertical="center"/>
    </xf>
    <xf numFmtId="39" fontId="3" fillId="12" borderId="2" xfId="18" applyNumberFormat="1" applyFont="1" applyFill="1" applyBorder="1" applyAlignment="1">
      <alignment horizontal="left" vertical="center"/>
    </xf>
    <xf numFmtId="0" fontId="10" fillId="13" borderId="2" xfId="0" applyFont="1" applyFill="1" applyBorder="1" applyAlignment="1">
      <alignment horizontal="left" wrapText="1"/>
    </xf>
    <xf numFmtId="0" fontId="10" fillId="12" borderId="2" xfId="0" applyFont="1" applyFill="1" applyBorder="1" applyAlignment="1">
      <alignment horizontal="left" vertical="top" wrapText="1"/>
    </xf>
    <xf numFmtId="4" fontId="10" fillId="13" borderId="2" xfId="0" applyNumberFormat="1" applyFont="1" applyFill="1" applyBorder="1" applyAlignment="1">
      <alignment horizontal="left" vertical="center"/>
    </xf>
    <xf numFmtId="39" fontId="3" fillId="13" borderId="2" xfId="18" applyNumberFormat="1" applyFont="1" applyFill="1" applyBorder="1" applyAlignment="1">
      <alignment horizontal="left" vertical="center"/>
    </xf>
    <xf numFmtId="0" fontId="3" fillId="8" borderId="1" xfId="0" applyNumberFormat="1" applyFont="1" applyFill="1" applyBorder="1" applyAlignment="1">
      <alignment horizontal="left" vertical="center"/>
    </xf>
    <xf numFmtId="0" fontId="3" fillId="8" borderId="2" xfId="3" applyNumberFormat="1" applyFont="1" applyFill="1" applyBorder="1" applyAlignment="1">
      <alignment horizontal="left" vertical="top"/>
    </xf>
    <xf numFmtId="49" fontId="3" fillId="8" borderId="1" xfId="0" applyNumberFormat="1" applyFont="1" applyFill="1" applyBorder="1" applyAlignment="1">
      <alignment horizontal="left"/>
    </xf>
    <xf numFmtId="49" fontId="7" fillId="8" borderId="1" xfId="0" applyNumberFormat="1" applyFont="1" applyFill="1" applyBorder="1" applyAlignment="1">
      <alignment horizontal="left" vertical="center"/>
    </xf>
    <xf numFmtId="49" fontId="3" fillId="8" borderId="2" xfId="3" applyNumberFormat="1" applyFont="1" applyFill="1" applyBorder="1" applyAlignment="1">
      <alignment horizontal="center" vertical="center" wrapText="1"/>
    </xf>
    <xf numFmtId="0" fontId="3" fillId="8" borderId="2" xfId="3" applyFont="1" applyFill="1" applyBorder="1" applyAlignment="1">
      <alignment horizontal="center" vertical="center" wrapText="1"/>
    </xf>
    <xf numFmtId="4" fontId="3" fillId="8" borderId="2" xfId="3" applyNumberFormat="1" applyFont="1" applyFill="1" applyBorder="1" applyAlignment="1">
      <alignment horizontal="left" vertical="top"/>
    </xf>
    <xf numFmtId="165" fontId="3" fillId="8" borderId="2" xfId="3" applyNumberFormat="1" applyFont="1" applyFill="1" applyBorder="1" applyAlignment="1">
      <alignment horizontal="left" vertical="top"/>
    </xf>
    <xf numFmtId="49" fontId="3" fillId="0" borderId="2" xfId="3" applyNumberFormat="1" applyFont="1" applyBorder="1" applyAlignment="1">
      <alignment horizontal="left" vertical="top"/>
    </xf>
    <xf numFmtId="0" fontId="2" fillId="8" borderId="2" xfId="0" applyFont="1" applyFill="1" applyBorder="1" applyAlignment="1">
      <alignment horizontal="left" wrapText="1"/>
    </xf>
    <xf numFmtId="0" fontId="2" fillId="8" borderId="1" xfId="0" applyFont="1" applyFill="1" applyBorder="1"/>
    <xf numFmtId="0" fontId="2" fillId="8" borderId="1" xfId="0" applyFont="1" applyFill="1" applyBorder="1" applyAlignment="1">
      <alignment horizontal="left" vertical="center"/>
    </xf>
    <xf numFmtId="0" fontId="2" fillId="8" borderId="1" xfId="13" applyFont="1" applyFill="1" applyBorder="1" applyAlignment="1">
      <alignment horizontal="left" vertical="center" wrapText="1"/>
    </xf>
    <xf numFmtId="0" fontId="15" fillId="8" borderId="1" xfId="0" applyFont="1" applyFill="1" applyBorder="1" applyAlignment="1">
      <alignment horizontal="left" vertical="center" wrapText="1"/>
    </xf>
    <xf numFmtId="0" fontId="2" fillId="8" borderId="2" xfId="0" applyFont="1" applyFill="1" applyBorder="1" applyAlignment="1">
      <alignment horizontal="left" vertical="center"/>
    </xf>
    <xf numFmtId="0" fontId="2" fillId="8" borderId="5" xfId="0" applyFont="1" applyFill="1" applyBorder="1" applyAlignment="1">
      <alignment horizontal="left" vertical="center"/>
    </xf>
    <xf numFmtId="0" fontId="2" fillId="8" borderId="3" xfId="0" applyFont="1" applyFill="1" applyBorder="1" applyAlignment="1">
      <alignment horizontal="left" vertical="center"/>
    </xf>
    <xf numFmtId="43" fontId="3" fillId="8" borderId="2" xfId="29" applyFont="1" applyFill="1" applyBorder="1" applyAlignment="1">
      <alignment horizontal="left" vertical="center" wrapText="1"/>
    </xf>
    <xf numFmtId="49" fontId="5" fillId="8" borderId="7" xfId="0" applyNumberFormat="1" applyFont="1" applyFill="1" applyBorder="1" applyAlignment="1">
      <alignment horizontal="left"/>
    </xf>
    <xf numFmtId="0" fontId="2" fillId="8" borderId="2" xfId="13" applyFont="1" applyFill="1" applyBorder="1" applyAlignment="1">
      <alignment horizontal="left" vertical="center" wrapText="1"/>
    </xf>
    <xf numFmtId="0" fontId="2" fillId="8" borderId="2" xfId="0" applyFont="1" applyFill="1" applyBorder="1" applyAlignment="1">
      <alignment horizontal="left" vertical="center" wrapText="1"/>
    </xf>
    <xf numFmtId="43" fontId="2" fillId="8" borderId="2" xfId="29" applyFont="1" applyFill="1" applyBorder="1" applyAlignment="1">
      <alignment horizontal="left" vertical="center"/>
    </xf>
    <xf numFmtId="0" fontId="0" fillId="8" borderId="2" xfId="0" applyFont="1" applyFill="1" applyBorder="1" applyAlignment="1">
      <alignment horizontal="left" vertical="center"/>
    </xf>
    <xf numFmtId="0" fontId="2" fillId="8" borderId="2" xfId="0" applyNumberFormat="1" applyFont="1" applyFill="1" applyBorder="1" applyAlignment="1">
      <alignment vertical="center"/>
    </xf>
    <xf numFmtId="49" fontId="2" fillId="8" borderId="2" xfId="0" applyNumberFormat="1" applyFont="1" applyFill="1" applyBorder="1" applyAlignment="1">
      <alignment vertical="center" wrapText="1"/>
    </xf>
    <xf numFmtId="0" fontId="10" fillId="8" borderId="2" xfId="0" applyFont="1" applyFill="1" applyBorder="1" applyAlignment="1">
      <alignment vertical="center" wrapText="1"/>
    </xf>
    <xf numFmtId="49" fontId="3" fillId="8" borderId="5" xfId="0" applyNumberFormat="1" applyFont="1" applyFill="1" applyBorder="1" applyAlignment="1">
      <alignment vertical="center" wrapText="1"/>
    </xf>
    <xf numFmtId="49" fontId="3" fillId="8" borderId="2" xfId="0" applyNumberFormat="1" applyFont="1" applyFill="1" applyBorder="1" applyAlignment="1">
      <alignment vertical="center" wrapText="1"/>
    </xf>
    <xf numFmtId="1" fontId="3" fillId="8" borderId="2" xfId="0" applyNumberFormat="1" applyFont="1" applyFill="1" applyBorder="1" applyAlignment="1">
      <alignment vertical="center"/>
    </xf>
    <xf numFmtId="0" fontId="3" fillId="8" borderId="2" xfId="2" applyFont="1" applyFill="1" applyBorder="1" applyAlignment="1">
      <alignment vertical="center"/>
    </xf>
    <xf numFmtId="0" fontId="3" fillId="8" borderId="2" xfId="0" applyNumberFormat="1" applyFont="1" applyFill="1" applyBorder="1" applyAlignment="1">
      <alignment vertical="center"/>
    </xf>
    <xf numFmtId="0" fontId="3" fillId="8" borderId="2" xfId="0" applyFont="1" applyFill="1" applyBorder="1" applyAlignment="1">
      <alignment vertical="center"/>
    </xf>
    <xf numFmtId="4" fontId="3" fillId="8" borderId="2" xfId="0" applyNumberFormat="1" applyFont="1" applyFill="1" applyBorder="1" applyAlignment="1">
      <alignment vertical="center" wrapText="1"/>
    </xf>
    <xf numFmtId="4" fontId="12" fillId="8" borderId="2" xfId="16" applyNumberFormat="1" applyFont="1" applyFill="1" applyBorder="1" applyAlignment="1">
      <alignment vertical="center" wrapText="1"/>
    </xf>
    <xf numFmtId="168" fontId="3" fillId="8" borderId="2" xfId="0" applyNumberFormat="1" applyFont="1" applyFill="1" applyBorder="1" applyAlignment="1">
      <alignment vertical="center" wrapText="1"/>
    </xf>
    <xf numFmtId="49" fontId="3" fillId="8" borderId="2" xfId="0" applyNumberFormat="1" applyFont="1" applyFill="1" applyBorder="1" applyAlignment="1">
      <alignment vertical="top"/>
    </xf>
    <xf numFmtId="0" fontId="3" fillId="8" borderId="3" xfId="0" applyFont="1" applyFill="1" applyBorder="1" applyAlignment="1">
      <alignment vertical="center" wrapText="1"/>
    </xf>
    <xf numFmtId="49" fontId="5" fillId="8" borderId="2" xfId="0" applyNumberFormat="1" applyFont="1" applyFill="1" applyBorder="1" applyAlignment="1">
      <alignment vertical="center" wrapText="1"/>
    </xf>
    <xf numFmtId="0" fontId="3" fillId="8" borderId="2" xfId="0" applyNumberFormat="1" applyFont="1" applyFill="1" applyBorder="1" applyAlignment="1">
      <alignment vertical="center" wrapText="1"/>
    </xf>
    <xf numFmtId="49" fontId="5" fillId="8" borderId="0" xfId="0" applyNumberFormat="1" applyFont="1" applyFill="1" applyBorder="1" applyAlignment="1">
      <alignment wrapText="1"/>
    </xf>
    <xf numFmtId="0" fontId="3" fillId="8" borderId="0" xfId="0" applyNumberFormat="1" applyFont="1" applyFill="1" applyBorder="1" applyAlignment="1"/>
    <xf numFmtId="1" fontId="3" fillId="8" borderId="0" xfId="0" applyNumberFormat="1" applyFont="1" applyFill="1" applyBorder="1" applyAlignment="1"/>
    <xf numFmtId="49" fontId="3" fillId="8" borderId="0" xfId="0" applyNumberFormat="1" applyFont="1" applyFill="1" applyBorder="1" applyAlignment="1"/>
    <xf numFmtId="0" fontId="2" fillId="8" borderId="0" xfId="0" applyFont="1" applyFill="1" applyAlignment="1"/>
    <xf numFmtId="0" fontId="29" fillId="0" borderId="0" xfId="0" applyFont="1" applyFill="1" applyBorder="1" applyAlignment="1">
      <alignment horizontal="left" wrapText="1"/>
    </xf>
    <xf numFmtId="0" fontId="28" fillId="0" borderId="2" xfId="0" applyFont="1" applyFill="1" applyBorder="1" applyAlignment="1">
      <alignment horizontal="left" vertical="top"/>
    </xf>
    <xf numFmtId="43" fontId="3" fillId="0" borderId="2" xfId="16" applyNumberFormat="1" applyFont="1" applyFill="1" applyBorder="1" applyAlignment="1">
      <alignment horizontal="left" vertical="top"/>
    </xf>
    <xf numFmtId="49" fontId="3" fillId="0" borderId="2" xfId="3" applyNumberFormat="1" applyFont="1" applyFill="1" applyBorder="1" applyAlignment="1">
      <alignment horizontal="center" vertical="center" wrapText="1"/>
    </xf>
    <xf numFmtId="4" fontId="2" fillId="0" borderId="2" xfId="2" applyNumberFormat="1" applyFont="1" applyFill="1" applyBorder="1" applyAlignment="1">
      <alignment vertical="top" wrapText="1"/>
    </xf>
    <xf numFmtId="49" fontId="2" fillId="0" borderId="2" xfId="5" applyNumberFormat="1" applyFont="1" applyFill="1" applyBorder="1" applyAlignment="1">
      <alignment horizontal="left" vertical="top"/>
    </xf>
    <xf numFmtId="0" fontId="2" fillId="0" borderId="2" xfId="5" applyFont="1" applyFill="1" applyBorder="1" applyAlignment="1">
      <alignment vertical="top"/>
    </xf>
    <xf numFmtId="0" fontId="2" fillId="0" borderId="2" xfId="5" applyFont="1" applyFill="1" applyBorder="1" applyAlignment="1">
      <alignment vertical="top" wrapText="1"/>
    </xf>
    <xf numFmtId="49" fontId="2" fillId="0" borderId="2" xfId="5" applyNumberFormat="1" applyFont="1" applyFill="1" applyBorder="1" applyAlignment="1">
      <alignment vertical="top"/>
    </xf>
    <xf numFmtId="1" fontId="2" fillId="0" borderId="2" xfId="5" applyNumberFormat="1" applyFont="1" applyFill="1" applyBorder="1" applyAlignment="1">
      <alignment horizontal="center" vertical="center"/>
    </xf>
    <xf numFmtId="0" fontId="2" fillId="0" borderId="2" xfId="5" applyFont="1" applyFill="1" applyBorder="1" applyAlignment="1">
      <alignment horizontal="center" vertical="center"/>
    </xf>
    <xf numFmtId="165" fontId="2" fillId="0" borderId="2" xfId="5" applyNumberFormat="1" applyFont="1" applyFill="1" applyBorder="1" applyAlignment="1">
      <alignment vertical="top"/>
    </xf>
    <xf numFmtId="167" fontId="2" fillId="0" borderId="2" xfId="5" applyNumberFormat="1" applyFont="1" applyFill="1" applyBorder="1" applyAlignment="1">
      <alignment vertical="top" wrapText="1"/>
    </xf>
    <xf numFmtId="49" fontId="5" fillId="0" borderId="16" xfId="0" applyNumberFormat="1" applyFont="1" applyFill="1" applyBorder="1" applyAlignment="1">
      <alignment horizontal="left"/>
    </xf>
    <xf numFmtId="4" fontId="2" fillId="0" borderId="1" xfId="0" applyNumberFormat="1" applyFont="1" applyFill="1" applyBorder="1" applyAlignment="1">
      <alignment horizontal="left" wrapText="1"/>
    </xf>
    <xf numFmtId="0" fontId="5" fillId="3" borderId="7" xfId="0" applyFont="1" applyFill="1" applyBorder="1" applyAlignment="1">
      <alignment horizontal="left"/>
    </xf>
    <xf numFmtId="0" fontId="3" fillId="0" borderId="7" xfId="5" applyNumberFormat="1" applyFont="1" applyFill="1" applyBorder="1" applyAlignment="1">
      <alignment vertical="center"/>
    </xf>
    <xf numFmtId="49" fontId="3" fillId="0" borderId="7" xfId="0" applyNumberFormat="1" applyFont="1" applyFill="1" applyBorder="1" applyAlignment="1">
      <alignment horizontal="left" vertical="center" wrapText="1"/>
    </xf>
    <xf numFmtId="0" fontId="2" fillId="0" borderId="7" xfId="0" applyFont="1" applyBorder="1"/>
    <xf numFmtId="49" fontId="3" fillId="0" borderId="7" xfId="0" applyNumberFormat="1" applyFont="1" applyFill="1" applyBorder="1" applyAlignment="1">
      <alignment vertical="center"/>
    </xf>
    <xf numFmtId="0" fontId="2" fillId="0" borderId="1" xfId="0" applyNumberFormat="1" applyFont="1" applyFill="1" applyBorder="1" applyAlignment="1">
      <alignment horizontal="left" vertical="top"/>
    </xf>
    <xf numFmtId="0" fontId="2" fillId="0" borderId="25" xfId="0" applyFont="1" applyBorder="1"/>
    <xf numFmtId="0" fontId="3" fillId="0" borderId="7" xfId="0" applyNumberFormat="1" applyFont="1" applyFill="1" applyBorder="1" applyAlignment="1">
      <alignment horizontal="left"/>
    </xf>
    <xf numFmtId="0" fontId="29" fillId="12" borderId="2" xfId="0" applyFont="1" applyFill="1" applyBorder="1" applyAlignment="1">
      <alignment horizontal="left" wrapText="1"/>
    </xf>
    <xf numFmtId="0" fontId="2" fillId="0" borderId="24" xfId="0" applyFont="1" applyBorder="1"/>
    <xf numFmtId="0" fontId="2" fillId="0" borderId="5" xfId="0" applyFont="1" applyBorder="1"/>
    <xf numFmtId="0" fontId="3" fillId="0" borderId="7" xfId="17" applyFont="1" applyFill="1" applyBorder="1" applyAlignment="1">
      <alignment horizontal="left" vertical="center"/>
    </xf>
    <xf numFmtId="49" fontId="5" fillId="7" borderId="2" xfId="0" applyNumberFormat="1" applyFont="1" applyFill="1" applyBorder="1" applyAlignment="1">
      <alignment horizontal="left" vertical="center"/>
    </xf>
    <xf numFmtId="0" fontId="3" fillId="0" borderId="0" xfId="3" applyFont="1" applyFill="1" applyBorder="1" applyAlignment="1">
      <alignment horizontal="left" vertical="top" wrapText="1"/>
    </xf>
    <xf numFmtId="0" fontId="15" fillId="0" borderId="2" xfId="0" applyFont="1" applyFill="1" applyBorder="1" applyAlignment="1">
      <alignment horizontal="left" vertical="center"/>
    </xf>
    <xf numFmtId="0" fontId="3" fillId="0" borderId="17" xfId="0" applyFont="1" applyFill="1" applyBorder="1" applyAlignment="1">
      <alignment horizontal="left" vertical="top" wrapText="1"/>
    </xf>
    <xf numFmtId="0" fontId="10" fillId="0" borderId="2" xfId="0" applyFont="1" applyFill="1" applyBorder="1" applyAlignment="1">
      <alignment vertical="center" wrapText="1"/>
    </xf>
    <xf numFmtId="0" fontId="15" fillId="0" borderId="2" xfId="0" applyFont="1" applyFill="1" applyBorder="1" applyAlignment="1">
      <alignment horizontal="left" vertical="top" wrapText="1"/>
    </xf>
    <xf numFmtId="0" fontId="16" fillId="3" borderId="5" xfId="0" applyFont="1" applyFill="1" applyBorder="1" applyAlignment="1">
      <alignment horizontal="center" vertical="center" wrapText="1"/>
    </xf>
    <xf numFmtId="0" fontId="3" fillId="0" borderId="1" xfId="0" applyFont="1" applyFill="1" applyBorder="1" applyAlignment="1">
      <alignment horizontal="left"/>
    </xf>
    <xf numFmtId="0" fontId="2" fillId="0" borderId="11" xfId="3" applyFont="1" applyFill="1" applyBorder="1" applyAlignment="1">
      <alignment horizontal="left" vertical="top" wrapText="1"/>
    </xf>
    <xf numFmtId="49" fontId="10" fillId="0" borderId="2" xfId="0" applyNumberFormat="1" applyFont="1" applyFill="1" applyBorder="1" applyAlignment="1">
      <alignment horizontal="left" vertical="center"/>
    </xf>
    <xf numFmtId="0" fontId="2" fillId="0" borderId="7" xfId="3" applyFont="1" applyFill="1" applyBorder="1" applyAlignment="1">
      <alignment horizontal="left" vertical="top" wrapText="1"/>
    </xf>
    <xf numFmtId="0" fontId="2" fillId="0" borderId="5" xfId="3" applyFont="1" applyFill="1" applyBorder="1" applyAlignment="1">
      <alignment horizontal="center" vertical="center" wrapText="1"/>
    </xf>
    <xf numFmtId="0" fontId="28" fillId="0" borderId="7" xfId="0" applyFont="1" applyFill="1" applyBorder="1" applyAlignment="1">
      <alignment horizontal="left" vertical="top"/>
    </xf>
    <xf numFmtId="0" fontId="28" fillId="0" borderId="1" xfId="0" applyFont="1" applyFill="1" applyBorder="1" applyAlignment="1">
      <alignment horizontal="left" vertical="top"/>
    </xf>
    <xf numFmtId="49" fontId="12" fillId="0" borderId="2" xfId="0" applyNumberFormat="1" applyFont="1" applyFill="1" applyBorder="1" applyAlignment="1">
      <alignment horizontal="left" vertical="top" wrapText="1"/>
    </xf>
    <xf numFmtId="49" fontId="2" fillId="0" borderId="7" xfId="3" applyNumberFormat="1" applyFont="1" applyFill="1" applyBorder="1" applyAlignment="1">
      <alignment horizontal="left" vertical="top" wrapText="1"/>
    </xf>
    <xf numFmtId="0" fontId="3" fillId="0" borderId="2" xfId="5" applyFont="1" applyFill="1" applyBorder="1" applyAlignment="1">
      <alignment horizontal="left" wrapText="1"/>
    </xf>
    <xf numFmtId="0" fontId="12" fillId="0" borderId="2" xfId="6" applyFont="1" applyFill="1" applyBorder="1" applyAlignment="1">
      <alignment horizontal="left" wrapText="1"/>
    </xf>
    <xf numFmtId="49" fontId="2" fillId="0" borderId="1" xfId="3" applyNumberFormat="1" applyFont="1" applyFill="1" applyBorder="1" applyAlignment="1">
      <alignment horizontal="center" wrapText="1"/>
    </xf>
    <xf numFmtId="49" fontId="50" fillId="0" borderId="2" xfId="0" applyNumberFormat="1" applyFont="1" applyFill="1" applyBorder="1" applyAlignment="1">
      <alignment horizontal="left" vertical="center"/>
    </xf>
    <xf numFmtId="49" fontId="2" fillId="0" borderId="7" xfId="3" applyNumberFormat="1" applyFont="1" applyFill="1" applyBorder="1" applyAlignment="1">
      <alignment wrapText="1"/>
    </xf>
    <xf numFmtId="2" fontId="3" fillId="0" borderId="1" xfId="0" applyNumberFormat="1" applyFont="1" applyFill="1" applyBorder="1" applyAlignment="1">
      <alignment horizontal="left" vertical="top"/>
    </xf>
    <xf numFmtId="49" fontId="2" fillId="0" borderId="20" xfId="0" applyNumberFormat="1" applyFont="1" applyFill="1" applyBorder="1" applyAlignment="1">
      <alignment horizontal="left" vertical="top" wrapText="1"/>
    </xf>
    <xf numFmtId="1" fontId="3" fillId="0" borderId="7" xfId="0" applyNumberFormat="1" applyFont="1" applyFill="1" applyBorder="1" applyAlignment="1">
      <alignment horizontal="left" vertical="center"/>
    </xf>
    <xf numFmtId="165" fontId="3" fillId="0" borderId="1" xfId="5" applyNumberFormat="1" applyFont="1" applyFill="1" applyBorder="1" applyAlignment="1">
      <alignment horizontal="left" vertical="top"/>
    </xf>
    <xf numFmtId="165" fontId="3" fillId="0" borderId="7" xfId="0" applyNumberFormat="1" applyFont="1" applyFill="1" applyBorder="1" applyAlignment="1">
      <alignment horizontal="left" vertical="top" wrapText="1"/>
    </xf>
    <xf numFmtId="0" fontId="3" fillId="0" borderId="1" xfId="5" applyFont="1" applyFill="1" applyBorder="1" applyAlignment="1">
      <alignment horizontal="left" vertical="top"/>
    </xf>
    <xf numFmtId="43" fontId="3" fillId="0" borderId="1" xfId="16" applyNumberFormat="1" applyFont="1" applyFill="1" applyBorder="1" applyAlignment="1">
      <alignment horizontal="left" vertical="top"/>
    </xf>
    <xf numFmtId="169" fontId="3" fillId="0" borderId="7" xfId="0" applyNumberFormat="1" applyFont="1" applyFill="1" applyBorder="1" applyAlignment="1">
      <alignment horizontal="left" vertical="center"/>
    </xf>
    <xf numFmtId="2" fontId="3" fillId="0" borderId="7" xfId="0" applyNumberFormat="1" applyFont="1" applyFill="1" applyBorder="1" applyAlignment="1">
      <alignment horizontal="left" vertical="center"/>
    </xf>
    <xf numFmtId="4" fontId="2" fillId="0" borderId="3" xfId="0" applyNumberFormat="1" applyFont="1" applyFill="1" applyBorder="1" applyAlignment="1">
      <alignment horizontal="left" vertical="center" wrapText="1"/>
    </xf>
    <xf numFmtId="4" fontId="2" fillId="0" borderId="19" xfId="0" applyNumberFormat="1" applyFont="1" applyFill="1" applyBorder="1" applyAlignment="1">
      <alignment horizontal="center" vertical="center"/>
    </xf>
    <xf numFmtId="166" fontId="2" fillId="0" borderId="2" xfId="18" applyFont="1" applyFill="1" applyBorder="1" applyAlignment="1">
      <alignment vertical="center"/>
    </xf>
    <xf numFmtId="4" fontId="3" fillId="0" borderId="7" xfId="0" applyNumberFormat="1" applyFont="1" applyFill="1" applyBorder="1" applyAlignment="1">
      <alignment horizontal="left" vertical="top"/>
    </xf>
    <xf numFmtId="178" fontId="3" fillId="0" borderId="2" xfId="18" applyNumberFormat="1" applyFont="1" applyFill="1" applyBorder="1" applyAlignment="1">
      <alignment horizontal="left" vertical="center" wrapText="1"/>
    </xf>
    <xf numFmtId="4" fontId="2" fillId="0" borderId="20" xfId="0" applyNumberFormat="1" applyFont="1" applyFill="1" applyBorder="1" applyAlignment="1">
      <alignment horizontal="center" vertical="center"/>
    </xf>
    <xf numFmtId="4" fontId="3" fillId="0" borderId="1" xfId="0" applyNumberFormat="1" applyFont="1" applyFill="1" applyBorder="1" applyAlignment="1">
      <alignment horizontal="left" vertical="center"/>
    </xf>
    <xf numFmtId="39" fontId="3" fillId="0" borderId="16" xfId="16" applyNumberFormat="1" applyFont="1" applyFill="1" applyBorder="1" applyAlignment="1">
      <alignment horizontal="left" vertical="top"/>
    </xf>
    <xf numFmtId="0" fontId="3" fillId="0" borderId="16" xfId="3" applyFont="1" applyFill="1" applyBorder="1" applyAlignment="1">
      <alignment horizontal="left" vertical="center"/>
    </xf>
    <xf numFmtId="39" fontId="3" fillId="0" borderId="8" xfId="16" applyNumberFormat="1" applyFont="1" applyFill="1" applyBorder="1" applyAlignment="1">
      <alignment horizontal="left" vertical="top"/>
    </xf>
    <xf numFmtId="0" fontId="2" fillId="0" borderId="1" xfId="0" applyFont="1" applyFill="1" applyBorder="1" applyAlignment="1">
      <alignment wrapText="1"/>
    </xf>
    <xf numFmtId="0" fontId="3" fillId="0" borderId="21" xfId="0" applyFont="1" applyFill="1" applyBorder="1" applyAlignment="1">
      <alignment horizontal="left" vertical="top" wrapText="1"/>
    </xf>
    <xf numFmtId="39" fontId="3" fillId="0" borderId="9" xfId="16" applyNumberFormat="1" applyFont="1" applyFill="1" applyBorder="1" applyAlignment="1">
      <alignment horizontal="left" vertical="top"/>
    </xf>
    <xf numFmtId="39" fontId="3" fillId="0" borderId="0" xfId="16" applyNumberFormat="1" applyFont="1" applyFill="1" applyBorder="1" applyAlignment="1">
      <alignment horizontal="left" vertical="top"/>
    </xf>
    <xf numFmtId="0" fontId="3" fillId="0" borderId="10" xfId="0" applyFont="1" applyFill="1" applyBorder="1" applyAlignment="1">
      <alignment horizontal="left" vertical="top" wrapText="1"/>
    </xf>
    <xf numFmtId="49" fontId="3" fillId="0" borderId="10" xfId="0" applyNumberFormat="1" applyFont="1" applyFill="1" applyBorder="1" applyAlignment="1">
      <alignment horizontal="left" vertical="top"/>
    </xf>
    <xf numFmtId="0" fontId="0" fillId="7" borderId="0" xfId="0" applyFill="1" applyBorder="1"/>
    <xf numFmtId="0" fontId="3" fillId="0" borderId="3" xfId="0" applyFont="1" applyFill="1" applyBorder="1" applyAlignment="1">
      <alignment horizontal="left" vertical="top"/>
    </xf>
    <xf numFmtId="4" fontId="2" fillId="0" borderId="0" xfId="0" applyNumberFormat="1" applyFont="1" applyFill="1" applyBorder="1" applyAlignment="1">
      <alignment horizontal="left"/>
    </xf>
    <xf numFmtId="0" fontId="2" fillId="0" borderId="0" xfId="0" applyFont="1" applyFill="1" applyBorder="1" applyAlignment="1"/>
    <xf numFmtId="4" fontId="2" fillId="0" borderId="0" xfId="0" applyNumberFormat="1" applyFont="1" applyFill="1" applyBorder="1" applyAlignment="1">
      <alignment horizontal="left" vertical="center"/>
    </xf>
    <xf numFmtId="0" fontId="0" fillId="0" borderId="0" xfId="0" applyFill="1" applyBorder="1"/>
    <xf numFmtId="49" fontId="2" fillId="0" borderId="0" xfId="0" applyNumberFormat="1" applyFont="1" applyFill="1" applyBorder="1" applyAlignment="1">
      <alignment vertical="center"/>
    </xf>
    <xf numFmtId="49" fontId="12" fillId="0" borderId="0" xfId="0" applyNumberFormat="1" applyFont="1" applyFill="1" applyBorder="1" applyAlignment="1">
      <alignment horizontal="left" wrapText="1"/>
    </xf>
    <xf numFmtId="0" fontId="2" fillId="0" borderId="0" xfId="0" applyNumberFormat="1" applyFont="1" applyFill="1" applyBorder="1" applyAlignment="1">
      <alignment vertical="center" wrapText="1"/>
    </xf>
    <xf numFmtId="49" fontId="7" fillId="0" borderId="0" xfId="0" applyNumberFormat="1" applyFont="1" applyFill="1" applyBorder="1" applyAlignment="1">
      <alignment horizontal="left" vertical="top"/>
    </xf>
    <xf numFmtId="0" fontId="3" fillId="0" borderId="1" xfId="20" applyFont="1" applyFill="1" applyBorder="1" applyAlignment="1">
      <alignment horizontal="left" vertical="center"/>
    </xf>
    <xf numFmtId="49" fontId="2" fillId="0" borderId="1" xfId="0" applyNumberFormat="1" applyFont="1" applyFill="1" applyBorder="1"/>
    <xf numFmtId="49" fontId="3" fillId="12" borderId="1" xfId="0" applyNumberFormat="1" applyFont="1" applyFill="1" applyBorder="1" applyAlignment="1">
      <alignment horizontal="left" vertical="center"/>
    </xf>
    <xf numFmtId="2" fontId="3" fillId="0" borderId="1" xfId="0" applyNumberFormat="1" applyFont="1" applyFill="1" applyBorder="1" applyAlignment="1">
      <alignment horizontal="left" vertical="center" wrapText="1"/>
    </xf>
    <xf numFmtId="49" fontId="2" fillId="7" borderId="7" xfId="0" applyNumberFormat="1" applyFont="1" applyFill="1" applyBorder="1" applyAlignment="1">
      <alignment horizontal="left"/>
    </xf>
    <xf numFmtId="0" fontId="35" fillId="12" borderId="1" xfId="0" applyFont="1" applyFill="1" applyBorder="1" applyAlignment="1">
      <alignment vertical="center"/>
    </xf>
    <xf numFmtId="0" fontId="2" fillId="0" borderId="7" xfId="0" applyFont="1" applyFill="1" applyBorder="1" applyAlignment="1">
      <alignment horizontal="left" wrapText="1"/>
    </xf>
    <xf numFmtId="0" fontId="10" fillId="12" borderId="1" xfId="0" applyFont="1" applyFill="1" applyBorder="1" applyAlignment="1">
      <alignment horizontal="left"/>
    </xf>
    <xf numFmtId="49" fontId="5" fillId="0" borderId="7" xfId="0" applyNumberFormat="1" applyFont="1" applyFill="1" applyBorder="1" applyAlignment="1"/>
    <xf numFmtId="49" fontId="5" fillId="0" borderId="1" xfId="0" applyNumberFormat="1" applyFont="1" applyFill="1" applyBorder="1" applyAlignment="1"/>
    <xf numFmtId="0" fontId="10" fillId="0" borderId="23" xfId="22" applyFont="1" applyFill="1" applyBorder="1" applyAlignment="1">
      <alignment horizontal="left" vertical="top" wrapText="1"/>
    </xf>
    <xf numFmtId="0" fontId="10" fillId="0" borderId="22" xfId="22" applyFont="1" applyFill="1" applyBorder="1" applyAlignment="1">
      <alignment horizontal="left" vertical="top" wrapText="1"/>
    </xf>
    <xf numFmtId="0" fontId="3" fillId="0" borderId="11" xfId="5" applyNumberFormat="1" applyFont="1" applyFill="1" applyBorder="1" applyAlignment="1">
      <alignment vertical="center"/>
    </xf>
    <xf numFmtId="0" fontId="35" fillId="0" borderId="7" xfId="0" applyFont="1" applyFill="1" applyBorder="1" applyAlignment="1">
      <alignment horizontal="left" wrapText="1"/>
    </xf>
    <xf numFmtId="49" fontId="3" fillId="0" borderId="22" xfId="0" applyNumberFormat="1" applyFont="1" applyFill="1" applyBorder="1" applyAlignment="1">
      <alignment horizontal="left" wrapText="1"/>
    </xf>
    <xf numFmtId="49" fontId="3" fillId="0" borderId="11" xfId="0" applyNumberFormat="1" applyFont="1" applyFill="1" applyBorder="1" applyAlignment="1">
      <alignment horizontal="left" vertical="center"/>
    </xf>
    <xf numFmtId="0" fontId="30" fillId="0" borderId="22" xfId="0" applyFont="1" applyFill="1" applyBorder="1" applyAlignment="1">
      <alignment horizontal="left" wrapText="1"/>
    </xf>
    <xf numFmtId="0" fontId="35" fillId="0" borderId="0" xfId="0" applyFont="1" applyFill="1" applyBorder="1" applyAlignment="1">
      <alignment horizontal="left" wrapText="1"/>
    </xf>
    <xf numFmtId="0" fontId="29" fillId="0" borderId="22" xfId="0" applyFont="1" applyFill="1" applyBorder="1" applyAlignment="1">
      <alignment horizontal="left" vertical="top" wrapText="1"/>
    </xf>
    <xf numFmtId="167" fontId="3" fillId="0" borderId="11" xfId="0" applyNumberFormat="1" applyFont="1" applyFill="1" applyBorder="1" applyAlignment="1">
      <alignment horizontal="left" vertical="center"/>
    </xf>
    <xf numFmtId="43" fontId="2" fillId="0" borderId="11" xfId="0" applyNumberFormat="1" applyFont="1" applyFill="1" applyBorder="1" applyAlignment="1">
      <alignment vertical="center" wrapText="1"/>
    </xf>
    <xf numFmtId="0" fontId="10" fillId="12" borderId="1" xfId="22" applyFont="1" applyFill="1" applyBorder="1" applyAlignment="1">
      <alignment horizontal="left" vertical="top" wrapText="1"/>
    </xf>
    <xf numFmtId="0" fontId="34" fillId="0" borderId="22" xfId="0" applyFont="1" applyFill="1" applyBorder="1" applyAlignment="1">
      <alignment horizontal="left" wrapText="1"/>
    </xf>
    <xf numFmtId="0" fontId="10" fillId="12" borderId="22" xfId="22" applyFont="1" applyFill="1" applyBorder="1" applyAlignment="1">
      <alignment horizontal="left" vertical="top" wrapText="1"/>
    </xf>
    <xf numFmtId="49" fontId="2" fillId="0" borderId="1" xfId="0" applyNumberFormat="1" applyFont="1" applyFill="1" applyBorder="1" applyAlignment="1">
      <alignment vertical="center" wrapText="1"/>
    </xf>
    <xf numFmtId="0" fontId="29" fillId="0" borderId="0" xfId="0" applyFont="1" applyFill="1" applyBorder="1" applyAlignment="1">
      <alignment horizontal="left" vertical="center"/>
    </xf>
    <xf numFmtId="49" fontId="7" fillId="0" borderId="0" xfId="0" applyNumberFormat="1" applyFont="1" applyFill="1" applyBorder="1" applyAlignment="1">
      <alignment horizontal="left"/>
    </xf>
    <xf numFmtId="49" fontId="7" fillId="0" borderId="5" xfId="0" applyNumberFormat="1" applyFont="1" applyFill="1" applyBorder="1" applyAlignment="1">
      <alignment horizontal="left"/>
    </xf>
    <xf numFmtId="0" fontId="29" fillId="0" borderId="5" xfId="0" applyFont="1" applyFill="1" applyBorder="1" applyAlignment="1">
      <alignment horizontal="left" vertical="top" wrapText="1"/>
    </xf>
    <xf numFmtId="167" fontId="3" fillId="0" borderId="7" xfId="0" applyNumberFormat="1" applyFont="1" applyFill="1" applyBorder="1" applyAlignment="1">
      <alignment horizontal="left" vertical="center"/>
    </xf>
    <xf numFmtId="0" fontId="3" fillId="0" borderId="7" xfId="5" applyFont="1" applyFill="1" applyBorder="1" applyAlignment="1">
      <alignment vertical="center"/>
    </xf>
    <xf numFmtId="49" fontId="7" fillId="0" borderId="1" xfId="0" applyNumberFormat="1" applyFont="1" applyFill="1" applyBorder="1" applyAlignment="1">
      <alignment horizontal="left" vertical="top"/>
    </xf>
    <xf numFmtId="0" fontId="10" fillId="0" borderId="17" xfId="22" applyFont="1" applyFill="1" applyBorder="1" applyAlignment="1">
      <alignment horizontal="left" vertical="top" wrapText="1"/>
    </xf>
    <xf numFmtId="0" fontId="10" fillId="0" borderId="17" xfId="0" applyFont="1" applyFill="1" applyBorder="1" applyAlignment="1">
      <alignment horizontal="left" vertical="center" wrapText="1"/>
    </xf>
    <xf numFmtId="0" fontId="10" fillId="0" borderId="17" xfId="0" applyFont="1" applyFill="1" applyBorder="1" applyAlignment="1">
      <alignment vertical="center" wrapText="1"/>
    </xf>
    <xf numFmtId="0" fontId="15" fillId="0" borderId="5" xfId="0" applyFont="1" applyFill="1" applyBorder="1" applyAlignment="1">
      <alignment vertical="top"/>
    </xf>
    <xf numFmtId="49" fontId="2" fillId="0" borderId="1" xfId="0" applyNumberFormat="1" applyFont="1" applyFill="1" applyBorder="1" applyAlignment="1">
      <alignment wrapText="1"/>
    </xf>
    <xf numFmtId="0" fontId="2" fillId="7" borderId="5" xfId="0" applyFont="1" applyFill="1" applyBorder="1" applyAlignment="1">
      <alignment vertical="center" wrapText="1"/>
    </xf>
    <xf numFmtId="0" fontId="3" fillId="0" borderId="11" xfId="3" applyFont="1" applyFill="1" applyBorder="1" applyAlignment="1">
      <alignment horizontal="left" wrapText="1"/>
    </xf>
    <xf numFmtId="0" fontId="3" fillId="0" borderId="6" xfId="3" applyFont="1" applyFill="1" applyBorder="1" applyAlignment="1">
      <alignment horizontal="left" vertical="top" wrapText="1"/>
    </xf>
    <xf numFmtId="0" fontId="2" fillId="0" borderId="15" xfId="0" applyFont="1" applyFill="1" applyBorder="1" applyAlignment="1">
      <alignment horizontal="left" vertical="top" wrapText="1"/>
    </xf>
    <xf numFmtId="2" fontId="3" fillId="0" borderId="5" xfId="0" applyNumberFormat="1" applyFont="1" applyFill="1" applyBorder="1" applyAlignment="1">
      <alignment horizontal="left" vertical="center"/>
    </xf>
    <xf numFmtId="0" fontId="10" fillId="0" borderId="5" xfId="0" applyFont="1" applyFill="1" applyBorder="1" applyAlignment="1">
      <alignment horizontal="left"/>
    </xf>
    <xf numFmtId="0" fontId="10" fillId="0" borderId="11" xfId="0" applyFont="1" applyFill="1" applyBorder="1" applyAlignment="1">
      <alignment horizontal="left" vertical="center" wrapText="1"/>
    </xf>
    <xf numFmtId="0" fontId="2" fillId="0" borderId="5" xfId="22" applyFont="1" applyFill="1" applyBorder="1" applyAlignment="1">
      <alignment vertical="top"/>
    </xf>
    <xf numFmtId="0" fontId="10" fillId="0" borderId="1" xfId="22" applyFont="1" applyFill="1" applyBorder="1" applyAlignment="1">
      <alignment horizontal="left" vertical="top" wrapText="1"/>
    </xf>
    <xf numFmtId="0" fontId="10" fillId="0" borderId="5" xfId="0" applyFont="1" applyFill="1" applyBorder="1" applyAlignment="1">
      <alignment horizontal="left" wrapText="1"/>
    </xf>
    <xf numFmtId="2" fontId="3" fillId="0" borderId="7" xfId="0" applyNumberFormat="1" applyFont="1" applyFill="1" applyBorder="1" applyAlignment="1">
      <alignment horizontal="left" vertical="center" wrapText="1"/>
    </xf>
    <xf numFmtId="0" fontId="10" fillId="12" borderId="5" xfId="0" applyFont="1" applyFill="1" applyBorder="1" applyAlignment="1">
      <alignment horizontal="left" wrapText="1"/>
    </xf>
    <xf numFmtId="0" fontId="10" fillId="12" borderId="24" xfId="22" applyFont="1" applyFill="1" applyBorder="1" applyAlignment="1">
      <alignment horizontal="left" vertical="top" wrapText="1"/>
    </xf>
    <xf numFmtId="2" fontId="3" fillId="0" borderId="1" xfId="0" applyNumberFormat="1" applyFont="1" applyFill="1" applyBorder="1" applyAlignment="1">
      <alignment horizontal="center" vertical="center" wrapText="1"/>
    </xf>
    <xf numFmtId="0" fontId="20" fillId="0" borderId="1" xfId="0" applyFont="1" applyFill="1" applyBorder="1" applyAlignment="1">
      <alignment vertical="top" wrapText="1"/>
    </xf>
    <xf numFmtId="0" fontId="3" fillId="0" borderId="3" xfId="0" applyFont="1" applyFill="1" applyBorder="1" applyAlignment="1">
      <alignment horizontal="left" vertical="center"/>
    </xf>
    <xf numFmtId="0" fontId="10" fillId="12" borderId="1" xfId="0" applyFont="1" applyFill="1" applyBorder="1" applyAlignment="1">
      <alignment horizontal="left" vertical="center"/>
    </xf>
    <xf numFmtId="0" fontId="2" fillId="0" borderId="6" xfId="0" applyFont="1" applyFill="1" applyBorder="1" applyAlignment="1">
      <alignment horizontal="left"/>
    </xf>
    <xf numFmtId="0" fontId="10" fillId="0" borderId="7" xfId="0" applyFont="1" applyFill="1" applyBorder="1" applyAlignment="1">
      <alignment horizontal="left"/>
    </xf>
    <xf numFmtId="49" fontId="3" fillId="0" borderId="9" xfId="0" applyNumberFormat="1" applyFont="1" applyFill="1" applyBorder="1" applyAlignment="1">
      <alignment horizontal="left" wrapText="1"/>
    </xf>
    <xf numFmtId="0" fontId="0" fillId="0" borderId="7" xfId="0" applyFill="1" applyBorder="1" applyAlignment="1">
      <alignment horizontal="left"/>
    </xf>
    <xf numFmtId="49" fontId="2" fillId="0" borderId="1" xfId="0" applyNumberFormat="1" applyFont="1" applyFill="1" applyBorder="1" applyAlignment="1">
      <alignment vertical="center"/>
    </xf>
    <xf numFmtId="1" fontId="3" fillId="0" borderId="0" xfId="0" applyNumberFormat="1" applyFont="1" applyFill="1" applyBorder="1" applyAlignment="1">
      <alignment horizontal="left" vertical="center"/>
    </xf>
    <xf numFmtId="49" fontId="3" fillId="12" borderId="1" xfId="5" applyNumberFormat="1" applyFont="1" applyFill="1" applyBorder="1" applyAlignment="1">
      <alignment horizontal="left" vertical="center"/>
    </xf>
    <xf numFmtId="1" fontId="3" fillId="0" borderId="7" xfId="0" applyNumberFormat="1" applyFont="1" applyFill="1" applyBorder="1" applyAlignment="1">
      <alignment horizontal="left" vertical="center" wrapText="1"/>
    </xf>
    <xf numFmtId="1" fontId="3" fillId="0" borderId="1" xfId="0" applyNumberFormat="1" applyFont="1" applyFill="1" applyBorder="1" applyAlignment="1">
      <alignment horizontal="center" vertical="center" wrapText="1"/>
    </xf>
    <xf numFmtId="173" fontId="3" fillId="0" borderId="1" xfId="0" applyNumberFormat="1" applyFont="1" applyFill="1" applyBorder="1" applyAlignment="1">
      <alignment horizontal="left" vertical="center"/>
    </xf>
    <xf numFmtId="49" fontId="3" fillId="0" borderId="0" xfId="7" applyNumberFormat="1" applyFont="1" applyFill="1" applyBorder="1" applyAlignment="1">
      <alignment horizontal="left" vertical="center"/>
    </xf>
    <xf numFmtId="49" fontId="3" fillId="12" borderId="1" xfId="0" applyNumberFormat="1" applyFont="1" applyFill="1" applyBorder="1" applyAlignment="1">
      <alignment horizontal="left" vertical="center" wrapText="1"/>
    </xf>
    <xf numFmtId="49" fontId="10" fillId="12" borderId="1" xfId="0" applyNumberFormat="1" applyFont="1" applyFill="1" applyBorder="1" applyAlignment="1"/>
    <xf numFmtId="49" fontId="10" fillId="0" borderId="1" xfId="0" applyNumberFormat="1" applyFont="1" applyFill="1" applyBorder="1" applyAlignment="1"/>
    <xf numFmtId="49" fontId="3" fillId="0" borderId="7" xfId="5" applyNumberFormat="1" applyFont="1" applyFill="1" applyBorder="1" applyAlignment="1">
      <alignment horizontal="left" wrapText="1"/>
    </xf>
    <xf numFmtId="0" fontId="3" fillId="12" borderId="1" xfId="5" applyFont="1" applyFill="1" applyBorder="1" applyAlignment="1">
      <alignment horizontal="left" vertical="center"/>
    </xf>
    <xf numFmtId="0" fontId="3" fillId="0" borderId="1" xfId="0" applyNumberFormat="1" applyFont="1" applyFill="1" applyBorder="1" applyAlignment="1">
      <alignment horizontal="center" vertical="center"/>
    </xf>
    <xf numFmtId="0" fontId="3" fillId="0" borderId="1" xfId="5" applyFont="1" applyFill="1" applyBorder="1" applyAlignment="1">
      <alignment horizontal="left" vertical="center" wrapText="1"/>
    </xf>
    <xf numFmtId="0" fontId="2" fillId="0" borderId="7" xfId="0" applyNumberFormat="1" applyFont="1" applyFill="1" applyBorder="1" applyAlignment="1">
      <alignment vertical="center" wrapText="1"/>
    </xf>
    <xf numFmtId="0" fontId="3" fillId="0" borderId="7" xfId="2" applyFont="1" applyFill="1" applyBorder="1" applyAlignment="1">
      <alignment horizontal="left"/>
    </xf>
    <xf numFmtId="0" fontId="3" fillId="12" borderId="1" xfId="5" applyFont="1" applyFill="1" applyBorder="1" applyAlignment="1">
      <alignment horizontal="left" vertical="center" wrapText="1"/>
    </xf>
    <xf numFmtId="0" fontId="3" fillId="0" borderId="1" xfId="2" applyFont="1" applyFill="1" applyBorder="1" applyAlignment="1">
      <alignment horizontal="center" vertical="center"/>
    </xf>
    <xf numFmtId="0" fontId="3" fillId="0" borderId="1" xfId="0" applyNumberFormat="1" applyFont="1" applyFill="1" applyBorder="1" applyAlignment="1">
      <alignment vertical="center"/>
    </xf>
    <xf numFmtId="0" fontId="2"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54" fillId="0" borderId="1" xfId="0" applyFont="1" applyFill="1" applyBorder="1" applyAlignment="1">
      <alignment horizontal="left"/>
    </xf>
    <xf numFmtId="0" fontId="54" fillId="12" borderId="1" xfId="0" applyFont="1" applyFill="1" applyBorder="1" applyAlignment="1">
      <alignment horizontal="left"/>
    </xf>
    <xf numFmtId="49" fontId="2" fillId="0" borderId="1" xfId="0" applyNumberFormat="1" applyFont="1" applyFill="1" applyBorder="1" applyAlignment="1">
      <alignment horizontal="center" wrapText="1"/>
    </xf>
    <xf numFmtId="0" fontId="12" fillId="0" borderId="1" xfId="0" applyFont="1" applyFill="1" applyBorder="1" applyAlignment="1">
      <alignment horizontal="left"/>
    </xf>
    <xf numFmtId="49" fontId="2" fillId="0" borderId="19" xfId="3" applyNumberFormat="1" applyFont="1" applyFill="1" applyBorder="1" applyAlignment="1">
      <alignment wrapText="1"/>
    </xf>
    <xf numFmtId="49" fontId="2" fillId="0" borderId="6" xfId="3" applyNumberFormat="1" applyFont="1" applyFill="1" applyBorder="1" applyAlignment="1">
      <alignment wrapText="1"/>
    </xf>
    <xf numFmtId="17" fontId="3" fillId="0" borderId="1" xfId="0" applyNumberFormat="1" applyFont="1" applyFill="1" applyBorder="1" applyAlignment="1">
      <alignment horizontal="left" vertical="center" wrapText="1"/>
    </xf>
    <xf numFmtId="49" fontId="2" fillId="0" borderId="20" xfId="3" applyNumberFormat="1" applyFont="1" applyFill="1" applyBorder="1" applyAlignment="1">
      <alignment wrapText="1"/>
    </xf>
    <xf numFmtId="1" fontId="3" fillId="0" borderId="1" xfId="5"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 fontId="3" fillId="0" borderId="3" xfId="0" applyNumberFormat="1" applyFont="1" applyFill="1" applyBorder="1" applyAlignment="1">
      <alignment horizontal="left" vertical="center"/>
    </xf>
    <xf numFmtId="2" fontId="3" fillId="0" borderId="16" xfId="5" applyNumberFormat="1" applyFont="1" applyFill="1" applyBorder="1" applyAlignment="1">
      <alignment horizontal="center" wrapText="1"/>
    </xf>
    <xf numFmtId="1" fontId="3" fillId="12" borderId="1" xfId="5" applyNumberFormat="1" applyFont="1" applyFill="1" applyBorder="1" applyAlignment="1">
      <alignment horizontal="center" vertical="center"/>
    </xf>
    <xf numFmtId="1" fontId="2" fillId="0" borderId="19" xfId="0" applyNumberFormat="1"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49" fontId="2" fillId="0" borderId="19" xfId="0" applyNumberFormat="1" applyFont="1" applyFill="1" applyBorder="1" applyAlignment="1">
      <alignment horizontal="left" vertical="center" wrapText="1"/>
    </xf>
    <xf numFmtId="1" fontId="3" fillId="0" borderId="1" xfId="0" applyNumberFormat="1" applyFont="1" applyFill="1" applyBorder="1" applyAlignment="1">
      <alignment horizontal="left" wrapText="1"/>
    </xf>
    <xf numFmtId="0" fontId="3" fillId="0" borderId="1" xfId="5" applyFont="1" applyFill="1" applyBorder="1" applyAlignment="1">
      <alignment horizontal="center" vertical="center"/>
    </xf>
    <xf numFmtId="0" fontId="3" fillId="12" borderId="1" xfId="5" applyFont="1" applyFill="1" applyBorder="1" applyAlignment="1">
      <alignment horizontal="center" vertical="center"/>
    </xf>
    <xf numFmtId="0" fontId="3" fillId="0" borderId="3" xfId="5" applyFont="1" applyFill="1" applyBorder="1" applyAlignment="1">
      <alignment horizontal="left" vertical="center"/>
    </xf>
    <xf numFmtId="0" fontId="2" fillId="0" borderId="20" xfId="0" applyFont="1" applyFill="1" applyBorder="1" applyAlignment="1">
      <alignment horizontal="center" vertical="center" wrapText="1"/>
    </xf>
    <xf numFmtId="1" fontId="2" fillId="0" borderId="20" xfId="0" applyNumberFormat="1" applyFont="1" applyFill="1" applyBorder="1" applyAlignment="1">
      <alignment horizontal="left" vertical="center" wrapText="1"/>
    </xf>
    <xf numFmtId="165" fontId="2" fillId="0" borderId="1" xfId="0" applyNumberFormat="1" applyFont="1" applyFill="1" applyBorder="1" applyAlignment="1">
      <alignment wrapText="1"/>
    </xf>
    <xf numFmtId="165" fontId="2" fillId="0" borderId="5" xfId="0" applyNumberFormat="1" applyFont="1" applyFill="1" applyBorder="1" applyAlignment="1">
      <alignment horizontal="left" vertical="top" wrapText="1"/>
    </xf>
    <xf numFmtId="165" fontId="3" fillId="12" borderId="1" xfId="5" applyNumberFormat="1" applyFont="1" applyFill="1" applyBorder="1" applyAlignment="1">
      <alignment horizontal="left" vertical="center"/>
    </xf>
    <xf numFmtId="165" fontId="2" fillId="0" borderId="5" xfId="3" applyNumberFormat="1" applyFont="1" applyFill="1" applyBorder="1" applyAlignment="1">
      <alignment wrapText="1"/>
    </xf>
    <xf numFmtId="49" fontId="2" fillId="0" borderId="3" xfId="7" applyNumberFormat="1" applyFont="1" applyFill="1" applyBorder="1" applyAlignment="1">
      <alignment horizontal="left" vertical="top"/>
    </xf>
    <xf numFmtId="165" fontId="2" fillId="0" borderId="1" xfId="0" applyNumberFormat="1" applyFont="1" applyFill="1" applyBorder="1" applyAlignment="1">
      <alignment horizontal="left" vertical="center" wrapText="1"/>
    </xf>
    <xf numFmtId="39" fontId="3" fillId="0" borderId="0" xfId="16" applyNumberFormat="1" applyFont="1" applyFill="1" applyBorder="1" applyAlignment="1">
      <alignment horizontal="left" vertical="center"/>
    </xf>
    <xf numFmtId="169" fontId="3" fillId="0" borderId="1" xfId="0" applyNumberFormat="1" applyFont="1" applyFill="1" applyBorder="1" applyAlignment="1">
      <alignment horizontal="left" vertical="top" wrapText="1"/>
    </xf>
    <xf numFmtId="169" fontId="3" fillId="0" borderId="1" xfId="0" applyNumberFormat="1" applyFont="1" applyFill="1" applyBorder="1" applyAlignment="1">
      <alignment horizontal="left" wrapText="1"/>
    </xf>
    <xf numFmtId="4" fontId="2" fillId="0" borderId="3" xfId="3" applyNumberFormat="1" applyFont="1" applyFill="1" applyBorder="1" applyAlignment="1">
      <alignment horizontal="left" vertical="center" wrapText="1"/>
    </xf>
    <xf numFmtId="3" fontId="2" fillId="0" borderId="1" xfId="0" applyNumberFormat="1" applyFont="1" applyFill="1" applyBorder="1" applyAlignment="1">
      <alignment horizontal="left" vertical="center" wrapText="1"/>
    </xf>
    <xf numFmtId="2" fontId="3" fillId="0" borderId="1" xfId="0" applyNumberFormat="1" applyFont="1" applyFill="1" applyBorder="1" applyAlignment="1">
      <alignment horizontal="left" wrapText="1"/>
    </xf>
    <xf numFmtId="175" fontId="3" fillId="0" borderId="0" xfId="16" applyNumberFormat="1" applyFont="1" applyFill="1" applyBorder="1" applyAlignment="1">
      <alignment horizontal="left" vertical="center"/>
    </xf>
    <xf numFmtId="39" fontId="3" fillId="0" borderId="1" xfId="18" applyNumberFormat="1" applyFont="1" applyFill="1" applyBorder="1" applyAlignment="1">
      <alignment horizontal="center" vertical="center"/>
    </xf>
    <xf numFmtId="4" fontId="2" fillId="0" borderId="7" xfId="11" applyNumberFormat="1" applyFont="1" applyFill="1" applyBorder="1" applyAlignment="1">
      <alignment horizontal="left" vertical="center"/>
    </xf>
    <xf numFmtId="4" fontId="3" fillId="0" borderId="1" xfId="4" applyNumberFormat="1" applyFont="1" applyFill="1" applyBorder="1" applyAlignment="1">
      <alignment horizontal="right" vertical="center"/>
    </xf>
    <xf numFmtId="39" fontId="3" fillId="12" borderId="1" xfId="18" applyNumberFormat="1" applyFont="1" applyFill="1" applyBorder="1" applyAlignment="1">
      <alignment horizontal="center" vertical="center"/>
    </xf>
    <xf numFmtId="4" fontId="3" fillId="0" borderId="1" xfId="0" applyNumberFormat="1" applyFont="1" applyFill="1" applyBorder="1" applyAlignment="1">
      <alignment horizontal="left" wrapText="1"/>
    </xf>
    <xf numFmtId="2" fontId="3" fillId="0" borderId="0" xfId="16" applyNumberFormat="1" applyFont="1" applyFill="1" applyBorder="1" applyAlignment="1">
      <alignment horizontal="left" vertical="center"/>
    </xf>
    <xf numFmtId="39" fontId="3" fillId="0" borderId="20" xfId="18" applyNumberFormat="1" applyFont="1" applyFill="1" applyBorder="1" applyAlignment="1">
      <alignment horizontal="right" vertical="center"/>
    </xf>
    <xf numFmtId="4" fontId="3" fillId="0" borderId="20" xfId="0" applyNumberFormat="1" applyFont="1" applyFill="1" applyBorder="1" applyAlignment="1">
      <alignment horizontal="right" vertical="center" wrapText="1"/>
    </xf>
    <xf numFmtId="168" fontId="2" fillId="0" borderId="7" xfId="0" applyNumberFormat="1" applyFont="1" applyFill="1" applyBorder="1" applyAlignment="1">
      <alignment horizontal="left" vertical="center" wrapText="1"/>
    </xf>
    <xf numFmtId="4" fontId="12" fillId="0" borderId="1" xfId="16" applyNumberFormat="1" applyFont="1" applyFill="1" applyBorder="1" applyAlignment="1">
      <alignment vertical="center" wrapText="1"/>
    </xf>
    <xf numFmtId="4" fontId="3" fillId="0" borderId="7" xfId="0" applyNumberFormat="1" applyFont="1" applyFill="1" applyBorder="1" applyAlignment="1">
      <alignment horizontal="left"/>
    </xf>
    <xf numFmtId="168"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right" vertical="center" wrapText="1"/>
    </xf>
    <xf numFmtId="0" fontId="12" fillId="0" borderId="4" xfId="0" applyFont="1" applyFill="1" applyBorder="1" applyAlignment="1">
      <alignment horizontal="left"/>
    </xf>
    <xf numFmtId="2" fontId="2" fillId="0" borderId="0" xfId="0" applyNumberFormat="1" applyFont="1" applyFill="1" applyBorder="1" applyAlignment="1">
      <alignment horizontal="left" wrapText="1"/>
    </xf>
    <xf numFmtId="49" fontId="3" fillId="0" borderId="16" xfId="0" applyNumberFormat="1" applyFont="1" applyFill="1" applyBorder="1" applyAlignment="1">
      <alignment horizontal="right" vertical="top"/>
    </xf>
    <xf numFmtId="1" fontId="3" fillId="0" borderId="3" xfId="0" applyNumberFormat="1" applyFont="1" applyFill="1" applyBorder="1" applyAlignment="1">
      <alignment horizontal="left" vertical="top" wrapText="1"/>
    </xf>
    <xf numFmtId="167" fontId="3" fillId="0" borderId="3" xfId="0" applyNumberFormat="1" applyFont="1" applyFill="1" applyBorder="1" applyAlignment="1">
      <alignment horizontal="left" vertical="center"/>
    </xf>
    <xf numFmtId="49" fontId="2" fillId="0" borderId="16" xfId="0" applyNumberFormat="1" applyFont="1" applyFill="1" applyBorder="1"/>
    <xf numFmtId="0" fontId="3" fillId="0" borderId="7" xfId="3" applyFont="1" applyFill="1" applyBorder="1" applyAlignment="1">
      <alignment horizontal="left"/>
    </xf>
    <xf numFmtId="167" fontId="3" fillId="0" borderId="3" xfId="5" applyNumberFormat="1" applyFont="1" applyFill="1" applyBorder="1" applyAlignment="1">
      <alignment horizontal="left" vertical="center" wrapText="1"/>
    </xf>
    <xf numFmtId="0" fontId="3" fillId="0" borderId="3" xfId="3" applyFont="1" applyFill="1" applyBorder="1" applyAlignment="1">
      <alignment horizontal="left" vertical="center"/>
    </xf>
    <xf numFmtId="49" fontId="2" fillId="0" borderId="3" xfId="0" applyNumberFormat="1" applyFont="1" applyFill="1" applyBorder="1"/>
    <xf numFmtId="49" fontId="0" fillId="0" borderId="10" xfId="0" applyNumberFormat="1" applyFill="1" applyBorder="1" applyAlignment="1">
      <alignment horizontal="left"/>
    </xf>
    <xf numFmtId="49" fontId="3" fillId="0" borderId="3" xfId="5" applyNumberFormat="1" applyFont="1" applyFill="1" applyBorder="1"/>
    <xf numFmtId="49" fontId="2" fillId="0" borderId="3" xfId="3" applyNumberFormat="1" applyFont="1" applyFill="1" applyBorder="1"/>
    <xf numFmtId="49" fontId="3" fillId="0" borderId="10" xfId="5" applyNumberFormat="1" applyFont="1" applyFill="1" applyBorder="1"/>
    <xf numFmtId="167" fontId="3" fillId="12" borderId="1" xfId="5" applyNumberFormat="1" applyFont="1" applyFill="1" applyBorder="1" applyAlignment="1">
      <alignment horizontal="left" vertical="center" wrapText="1"/>
    </xf>
    <xf numFmtId="49" fontId="3" fillId="0" borderId="10" xfId="0" applyNumberFormat="1" applyFont="1" applyFill="1" applyBorder="1" applyAlignment="1">
      <alignment horizontal="right" vertical="top"/>
    </xf>
    <xf numFmtId="4" fontId="3" fillId="0" borderId="16" xfId="0" applyNumberFormat="1" applyFont="1" applyFill="1" applyBorder="1" applyAlignment="1">
      <alignment horizontal="right" vertical="center" wrapText="1"/>
    </xf>
    <xf numFmtId="49" fontId="3" fillId="0" borderId="18" xfId="0" applyNumberFormat="1" applyFont="1" applyFill="1" applyBorder="1" applyAlignment="1">
      <alignment horizontal="left" vertical="center" wrapText="1"/>
    </xf>
    <xf numFmtId="0" fontId="2" fillId="0" borderId="8" xfId="3" applyFont="1" applyFill="1" applyBorder="1" applyAlignment="1">
      <alignment wrapText="1"/>
    </xf>
    <xf numFmtId="39" fontId="3" fillId="0" borderId="18" xfId="16" applyNumberFormat="1" applyFont="1" applyFill="1" applyBorder="1" applyAlignment="1">
      <alignment horizontal="left" vertical="top"/>
    </xf>
    <xf numFmtId="49" fontId="0" fillId="0" borderId="21" xfId="0" applyNumberFormat="1" applyFill="1" applyBorder="1" applyAlignment="1">
      <alignment horizontal="left"/>
    </xf>
    <xf numFmtId="0" fontId="3" fillId="0" borderId="12" xfId="26" applyFont="1" applyFill="1" applyBorder="1" applyAlignment="1">
      <alignment wrapText="1"/>
    </xf>
    <xf numFmtId="0" fontId="10" fillId="13" borderId="1" xfId="0" applyFont="1" applyFill="1" applyBorder="1" applyAlignment="1">
      <alignment horizontal="left" vertical="center" wrapText="1"/>
    </xf>
    <xf numFmtId="2" fontId="3" fillId="0" borderId="21" xfId="0" applyNumberFormat="1" applyFont="1" applyFill="1" applyBorder="1" applyAlignment="1">
      <alignment horizontal="left" vertical="center" wrapText="1"/>
    </xf>
    <xf numFmtId="49" fontId="2" fillId="0" borderId="21" xfId="0" applyNumberFormat="1" applyFont="1" applyFill="1" applyBorder="1" applyAlignment="1">
      <alignment horizontal="left" vertical="center" wrapText="1"/>
    </xf>
    <xf numFmtId="0" fontId="25" fillId="0" borderId="1" xfId="0" applyFont="1" applyFill="1" applyBorder="1" applyAlignment="1">
      <alignment vertical="center"/>
    </xf>
    <xf numFmtId="49" fontId="2" fillId="0" borderId="9" xfId="0" applyNumberFormat="1" applyFont="1" applyFill="1" applyBorder="1" applyAlignment="1">
      <alignment vertical="center" wrapText="1"/>
    </xf>
    <xf numFmtId="176" fontId="3" fillId="0" borderId="7" xfId="21" applyFont="1" applyFill="1" applyBorder="1" applyAlignment="1">
      <alignment horizontal="left" vertical="top" wrapText="1"/>
    </xf>
    <xf numFmtId="0" fontId="2" fillId="0" borderId="9" xfId="3" applyFont="1" applyFill="1" applyBorder="1" applyAlignment="1">
      <alignment wrapText="1"/>
    </xf>
    <xf numFmtId="0" fontId="3" fillId="0" borderId="13" xfId="0" applyFont="1" applyFill="1" applyBorder="1" applyAlignment="1">
      <alignment wrapText="1"/>
    </xf>
    <xf numFmtId="0" fontId="3" fillId="0" borderId="1" xfId="0" applyFont="1" applyFill="1" applyBorder="1" applyAlignment="1">
      <alignment horizontal="left" wrapText="1"/>
    </xf>
    <xf numFmtId="0" fontId="54" fillId="0" borderId="16" xfId="0" applyFont="1" applyFill="1" applyBorder="1" applyAlignment="1">
      <alignment horizontal="left"/>
    </xf>
    <xf numFmtId="49" fontId="3" fillId="0" borderId="16"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0" fontId="2" fillId="0" borderId="16" xfId="0" applyFont="1" applyFill="1" applyBorder="1" applyAlignment="1">
      <alignment wrapText="1"/>
    </xf>
    <xf numFmtId="0" fontId="2" fillId="0" borderId="5" xfId="3" applyFont="1" applyFill="1" applyBorder="1" applyAlignment="1">
      <alignment wrapText="1"/>
    </xf>
    <xf numFmtId="49" fontId="7" fillId="0" borderId="16" xfId="0" applyNumberFormat="1" applyFont="1" applyFill="1" applyBorder="1" applyAlignment="1">
      <alignment horizontal="left" vertical="center"/>
    </xf>
    <xf numFmtId="49" fontId="0" fillId="0" borderId="3" xfId="0" applyNumberFormat="1" applyFill="1" applyBorder="1" applyAlignment="1">
      <alignment horizontal="left"/>
    </xf>
    <xf numFmtId="0" fontId="54" fillId="12" borderId="16" xfId="0" applyFont="1" applyFill="1" applyBorder="1" applyAlignment="1">
      <alignment horizontal="left"/>
    </xf>
    <xf numFmtId="0" fontId="3" fillId="0" borderId="10" xfId="5" applyFont="1" applyFill="1" applyBorder="1" applyAlignment="1">
      <alignment vertical="center"/>
    </xf>
    <xf numFmtId="0" fontId="3" fillId="0" borderId="16" xfId="0" applyFont="1" applyFill="1" applyBorder="1" applyAlignment="1">
      <alignment horizontal="left" vertical="center" wrapText="1"/>
    </xf>
    <xf numFmtId="0" fontId="3" fillId="0" borderId="16" xfId="5" applyFont="1" applyFill="1" applyBorder="1" applyAlignment="1">
      <alignment horizontal="left"/>
    </xf>
    <xf numFmtId="0" fontId="3" fillId="0" borderId="4" xfId="3" applyFont="1" applyFill="1" applyBorder="1" applyAlignment="1">
      <alignment horizontal="left" vertical="top" wrapText="1"/>
    </xf>
    <xf numFmtId="0" fontId="12" fillId="0" borderId="5" xfId="0" applyFont="1" applyFill="1" applyBorder="1" applyAlignment="1">
      <alignment horizontal="left"/>
    </xf>
    <xf numFmtId="49" fontId="5" fillId="0" borderId="4" xfId="0" applyNumberFormat="1" applyFont="1" applyFill="1" applyBorder="1" applyAlignment="1">
      <alignment horizontal="left" vertical="center"/>
    </xf>
    <xf numFmtId="49" fontId="5" fillId="0" borderId="3" xfId="0" applyNumberFormat="1" applyFont="1" applyFill="1" applyBorder="1" applyAlignment="1">
      <alignment horizontal="center" wrapText="1"/>
    </xf>
    <xf numFmtId="0" fontId="3" fillId="0" borderId="16" xfId="5" applyFont="1" applyFill="1" applyBorder="1" applyAlignment="1">
      <alignment horizontal="left" vertical="top"/>
    </xf>
    <xf numFmtId="49" fontId="2" fillId="0" borderId="3" xfId="0" applyNumberFormat="1" applyFont="1" applyFill="1" applyBorder="1" applyAlignment="1">
      <alignment horizontal="left" wrapText="1"/>
    </xf>
    <xf numFmtId="49" fontId="3" fillId="0" borderId="6" xfId="0" applyNumberFormat="1" applyFont="1" applyFill="1" applyBorder="1" applyAlignment="1">
      <alignment horizontal="left" wrapText="1"/>
    </xf>
    <xf numFmtId="49" fontId="2" fillId="0" borderId="6" xfId="0" applyNumberFormat="1" applyFont="1" applyFill="1" applyBorder="1" applyAlignment="1">
      <alignment horizontal="left" wrapText="1"/>
    </xf>
    <xf numFmtId="49" fontId="3" fillId="0" borderId="10" xfId="0" applyNumberFormat="1" applyFont="1" applyFill="1" applyBorder="1" applyAlignment="1">
      <alignment horizontal="left" vertical="top" wrapText="1"/>
    </xf>
    <xf numFmtId="49" fontId="2" fillId="0" borderId="17" xfId="0" applyNumberFormat="1" applyFont="1" applyFill="1" applyBorder="1" applyAlignment="1">
      <alignment horizontal="left" vertical="top"/>
    </xf>
    <xf numFmtId="49" fontId="3" fillId="0" borderId="5" xfId="0" applyNumberFormat="1" applyFont="1" applyFill="1" applyBorder="1" applyAlignment="1">
      <alignment horizontal="left" vertical="top"/>
    </xf>
    <xf numFmtId="0" fontId="12" fillId="0" borderId="3" xfId="0" applyFont="1" applyFill="1" applyBorder="1" applyAlignment="1">
      <alignment horizontal="left"/>
    </xf>
    <xf numFmtId="49" fontId="12" fillId="0" borderId="17" xfId="0" applyNumberFormat="1" applyFont="1" applyFill="1" applyBorder="1" applyAlignment="1">
      <alignment horizontal="left" wrapText="1"/>
    </xf>
    <xf numFmtId="0" fontId="0" fillId="7" borderId="3" xfId="0" applyFill="1" applyBorder="1"/>
    <xf numFmtId="0" fontId="2" fillId="0" borderId="3" xfId="0" applyFont="1" applyFill="1" applyBorder="1"/>
    <xf numFmtId="4" fontId="55" fillId="0" borderId="3" xfId="0" applyNumberFormat="1" applyFont="1" applyFill="1" applyBorder="1" applyAlignment="1">
      <alignment horizontal="left" vertical="top"/>
    </xf>
    <xf numFmtId="49" fontId="12" fillId="0" borderId="2" xfId="0" applyNumberFormat="1" applyFont="1" applyFill="1" applyBorder="1" applyAlignment="1">
      <alignment horizontal="left" vertical="center" wrapText="1"/>
    </xf>
    <xf numFmtId="49" fontId="3" fillId="0" borderId="3" xfId="0" applyNumberFormat="1" applyFont="1" applyFill="1" applyBorder="1" applyAlignment="1">
      <alignment horizontal="left" vertical="center"/>
    </xf>
    <xf numFmtId="4" fontId="2" fillId="7" borderId="0" xfId="0" applyNumberFormat="1" applyFont="1" applyFill="1" applyBorder="1" applyAlignment="1">
      <alignment horizontal="left"/>
    </xf>
    <xf numFmtId="0" fontId="0" fillId="7" borderId="1" xfId="0" applyFill="1" applyBorder="1"/>
    <xf numFmtId="4" fontId="27" fillId="0" borderId="2" xfId="0" applyNumberFormat="1" applyFont="1" applyFill="1" applyBorder="1" applyAlignment="1">
      <alignment vertical="top"/>
    </xf>
    <xf numFmtId="49" fontId="5" fillId="0" borderId="3" xfId="0" applyNumberFormat="1" applyFont="1" applyFill="1" applyBorder="1" applyAlignment="1">
      <alignment horizontal="left" wrapText="1"/>
    </xf>
    <xf numFmtId="4" fontId="3" fillId="0" borderId="3" xfId="0" applyNumberFormat="1" applyFont="1" applyFill="1" applyBorder="1" applyAlignment="1">
      <alignment vertical="top"/>
    </xf>
    <xf numFmtId="4" fontId="27" fillId="0" borderId="1" xfId="0" applyNumberFormat="1" applyFont="1" applyFill="1" applyBorder="1" applyAlignment="1">
      <alignment vertical="top"/>
    </xf>
    <xf numFmtId="0" fontId="3" fillId="0" borderId="3" xfId="0" applyFont="1" applyFill="1" applyBorder="1"/>
    <xf numFmtId="0" fontId="0" fillId="0" borderId="7" xfId="0" applyFont="1" applyFill="1" applyBorder="1" applyAlignment="1">
      <alignment horizontal="left"/>
    </xf>
    <xf numFmtId="0" fontId="0" fillId="0" borderId="2" xfId="0" applyBorder="1"/>
    <xf numFmtId="49" fontId="2" fillId="5" borderId="2" xfId="0" applyNumberFormat="1" applyFont="1" applyFill="1" applyBorder="1" applyAlignment="1">
      <alignment horizontal="left" vertical="center"/>
    </xf>
    <xf numFmtId="0" fontId="2" fillId="5" borderId="2" xfId="0" applyFont="1" applyFill="1" applyBorder="1"/>
    <xf numFmtId="0" fontId="2" fillId="5" borderId="2" xfId="0" applyFont="1" applyFill="1" applyBorder="1" applyAlignment="1">
      <alignment horizontal="center"/>
    </xf>
    <xf numFmtId="4" fontId="2" fillId="5" borderId="2" xfId="0" applyNumberFormat="1" applyFont="1" applyFill="1" applyBorder="1" applyAlignment="1"/>
    <xf numFmtId="4" fontId="2" fillId="5" borderId="2" xfId="0" applyNumberFormat="1" applyFont="1" applyFill="1" applyBorder="1" applyAlignment="1">
      <alignment vertical="center"/>
    </xf>
    <xf numFmtId="0" fontId="29" fillId="8" borderId="22" xfId="0" applyFont="1" applyFill="1" applyBorder="1" applyAlignment="1">
      <alignment horizontal="left" wrapText="1"/>
    </xf>
    <xf numFmtId="0" fontId="3" fillId="8" borderId="22" xfId="0" applyFont="1" applyFill="1" applyBorder="1" applyAlignment="1">
      <alignment horizontal="left" vertical="top" wrapText="1"/>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40" fillId="0" borderId="2"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5" fillId="0" borderId="2" xfId="25" applyFont="1" applyBorder="1" applyAlignment="1">
      <alignment horizontal="left" vertical="top" wrapText="1"/>
    </xf>
    <xf numFmtId="0" fontId="40" fillId="0" borderId="2" xfId="25" applyFont="1" applyBorder="1" applyAlignment="1">
      <alignment horizontal="center" vertical="top"/>
    </xf>
    <xf numFmtId="0" fontId="40" fillId="0" borderId="2" xfId="25" applyFont="1" applyFill="1" applyBorder="1" applyAlignment="1">
      <alignment horizontal="center" vertical="top"/>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xf numFmtId="0" fontId="37" fillId="9" borderId="2" xfId="25" applyFont="1" applyFill="1" applyBorder="1" applyAlignment="1">
      <alignment horizontal="left" vertical="center" wrapText="1"/>
    </xf>
    <xf numFmtId="0" fontId="37" fillId="9" borderId="2" xfId="25" applyFont="1" applyFill="1" applyBorder="1" applyAlignment="1">
      <alignment horizontal="center"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0" fillId="0" borderId="2" xfId="25" applyFont="1" applyBorder="1" applyAlignment="1">
      <alignment horizontal="center"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36" fillId="0" borderId="2" xfId="25" applyBorder="1" applyAlignment="1">
      <alignment vertical="center" wrapText="1"/>
    </xf>
    <xf numFmtId="0" fontId="38" fillId="9" borderId="2" xfId="25" applyFont="1" applyFill="1" applyBorder="1" applyAlignment="1">
      <alignment horizontal="left" vertical="center" wrapText="1"/>
    </xf>
    <xf numFmtId="0" fontId="39" fillId="0" borderId="2" xfId="25" applyFont="1" applyBorder="1" applyAlignment="1">
      <alignment horizontal="center" vertical="top" wrapText="1"/>
    </xf>
    <xf numFmtId="0" fontId="40" fillId="0" borderId="2" xfId="25" applyFont="1" applyFill="1" applyBorder="1" applyAlignment="1">
      <alignment horizontal="center"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36" fillId="0" borderId="2" xfId="25" applyBorder="1" applyAlignment="1">
      <alignment vertical="top"/>
    </xf>
    <xf numFmtId="0" fontId="40" fillId="0" borderId="2" xfId="25" applyFont="1" applyBorder="1" applyAlignment="1">
      <alignment horizontal="justify" vertical="top" wrapText="1"/>
    </xf>
    <xf numFmtId="0" fontId="36" fillId="0" borderId="2" xfId="25" applyBorder="1" applyAlignment="1"/>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cellXfs>
  <cellStyles count="30">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7" xfId="19"/>
    <cellStyle name="Обычный 3" xfId="25"/>
    <cellStyle name="Обычный 4" xfId="9"/>
    <cellStyle name="Обычный 4 2 2" xfId="17"/>
    <cellStyle name="Обычный 5" xfId="6"/>
    <cellStyle name="Обычный 9" xfId="22"/>
    <cellStyle name="Обычный_2012 ПП раздел 13 09 11 8" xfId="10"/>
    <cellStyle name="Обычный_Лист1" xfId="7"/>
    <cellStyle name="Обычный_Лист1 2" xfId="24"/>
    <cellStyle name="Обычный_Лист1 3" xfId="28"/>
    <cellStyle name="Стиль 1" xfId="8"/>
    <cellStyle name="Финансовый" xfId="1" builtinId="3"/>
    <cellStyle name="Финансовый 10" xfId="16"/>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 name="Финансовый 4 4" xfId="29"/>
  </cellStyles>
  <dxfs count="9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7" Type="http://schemas.openxmlformats.org/officeDocument/2006/relationships/hyperlink" Target="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6" Type="http://schemas.openxmlformats.org/officeDocument/2006/relationships/hyperlink" Target="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TargetMode="External"/><Relationship Id="rId5" Type="http://schemas.openxmlformats.org/officeDocument/2006/relationships/hyperlink" Target="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TargetMode="External"/><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9"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887"/>
  <sheetViews>
    <sheetView tabSelected="1" topLeftCell="A2" zoomScale="70" zoomScaleNormal="70" workbookViewId="0">
      <pane ySplit="13" topLeftCell="A2531" activePane="bottomLeft" state="frozen"/>
      <selection activeCell="A2" sqref="A2"/>
      <selection pane="bottomLeft" activeCell="F2548" sqref="F2548"/>
    </sheetView>
  </sheetViews>
  <sheetFormatPr defaultRowHeight="12.95" customHeight="1"/>
  <cols>
    <col min="1" max="1" width="15.140625" style="196" customWidth="1"/>
    <col min="2" max="2" width="10.28515625" style="1" customWidth="1"/>
    <col min="3" max="3" width="18" style="2" customWidth="1"/>
    <col min="4" max="4" width="11.42578125" style="2" customWidth="1"/>
    <col min="5" max="5" width="10.42578125" style="2" customWidth="1"/>
    <col min="6" max="6" width="12.140625" style="2" customWidth="1"/>
    <col min="7" max="7" width="9.140625" style="2" customWidth="1"/>
    <col min="8" max="8" width="18.7109375" style="2" customWidth="1"/>
    <col min="9" max="9" width="25" style="2" customWidth="1"/>
    <col min="10" max="10" width="30.7109375" style="2" customWidth="1"/>
    <col min="11" max="11" width="8" style="3" customWidth="1"/>
    <col min="12" max="12" width="12.42578125" style="2" customWidth="1"/>
    <col min="13" max="13" width="6.7109375" style="2" customWidth="1"/>
    <col min="14" max="14" width="6.42578125" style="3" customWidth="1"/>
    <col min="15" max="15" width="12" style="2" customWidth="1"/>
    <col min="16" max="16" width="34" style="2" customWidth="1"/>
    <col min="17" max="17" width="9.140625" style="410" customWidth="1"/>
    <col min="18" max="18" width="5.7109375" style="3" customWidth="1"/>
    <col min="19" max="19" width="13" style="2" customWidth="1"/>
    <col min="20" max="20" width="32.42578125" style="4" customWidth="1"/>
    <col min="21" max="21" width="8.85546875" style="2" customWidth="1"/>
    <col min="22" max="22" width="8.5703125" style="2" customWidth="1"/>
    <col min="23" max="23" width="6.28515625" style="2" customWidth="1"/>
    <col min="24" max="24" width="11.5703125" style="2" customWidth="1"/>
    <col min="25" max="25" width="8.85546875" style="2" customWidth="1"/>
    <col min="26" max="26" width="8.42578125" style="2" customWidth="1"/>
    <col min="27" max="27" width="6.85546875" style="3" customWidth="1"/>
    <col min="28" max="28" width="8.85546875" style="3" customWidth="1"/>
    <col min="29" max="29" width="5.5703125" style="3" customWidth="1"/>
    <col min="30" max="30" width="6.140625" style="2" customWidth="1"/>
    <col min="31" max="31" width="8.42578125" style="2" customWidth="1"/>
    <col min="32" max="32" width="17.5703125" style="2" customWidth="1"/>
    <col min="33" max="33" width="16.85546875" style="2" customWidth="1"/>
    <col min="34" max="34" width="20.7109375" style="5" customWidth="1"/>
    <col min="35" max="35" width="18.7109375" style="5" customWidth="1"/>
    <col min="36" max="36" width="8.85546875" style="2" customWidth="1"/>
    <col min="37" max="37" width="16.5703125" style="2" customWidth="1"/>
    <col min="38" max="38" width="14.85546875" style="2" customWidth="1"/>
    <col min="39" max="39" width="14.28515625" style="2" customWidth="1"/>
    <col min="40" max="40" width="39.28515625" style="2" customWidth="1"/>
    <col min="41" max="41" width="44.5703125" style="6" customWidth="1"/>
    <col min="42" max="42" width="36.42578125" style="2" customWidth="1"/>
    <col min="43" max="43" width="31.42578125" style="2" customWidth="1"/>
    <col min="44" max="45" width="9.140625" style="2" customWidth="1"/>
    <col min="46" max="46" width="2.85546875" style="2" customWidth="1"/>
    <col min="47" max="47" width="2.5703125" style="2" customWidth="1"/>
    <col min="48" max="48" width="2" style="2" customWidth="1"/>
    <col min="49" max="49" width="2.140625" style="2" customWidth="1"/>
    <col min="50" max="50" width="4.42578125" style="2" customWidth="1"/>
    <col min="51" max="51" width="4" style="2" customWidth="1"/>
    <col min="52" max="52" width="14" style="1" customWidth="1"/>
    <col min="53" max="55" width="9.140625" style="1"/>
    <col min="56" max="56" width="9.140625" style="1073"/>
    <col min="57" max="16384" width="9.140625" style="1"/>
  </cols>
  <sheetData>
    <row r="1" spans="1:56" ht="18.75">
      <c r="J1" s="13" t="s">
        <v>2125</v>
      </c>
      <c r="Z1" s="11" t="s">
        <v>2126</v>
      </c>
    </row>
    <row r="2" spans="1:56" ht="12.95" customHeight="1">
      <c r="A2" s="7"/>
      <c r="B2" s="7"/>
      <c r="C2" s="7"/>
      <c r="D2" s="7"/>
      <c r="E2" s="8"/>
      <c r="F2" s="7"/>
      <c r="G2" s="9"/>
      <c r="H2" s="7"/>
      <c r="I2" s="7"/>
      <c r="J2" s="13"/>
      <c r="K2" s="10"/>
      <c r="L2" s="7"/>
      <c r="M2" s="7"/>
      <c r="N2" s="10"/>
      <c r="O2" s="7"/>
      <c r="P2" s="7"/>
      <c r="Q2" s="7"/>
      <c r="R2" s="10"/>
      <c r="S2" s="7"/>
      <c r="T2" s="11"/>
      <c r="U2" s="7"/>
      <c r="V2" s="7"/>
      <c r="W2" s="7"/>
      <c r="X2" s="7"/>
      <c r="Y2" s="7"/>
      <c r="Z2" s="11" t="s">
        <v>4009</v>
      </c>
      <c r="AA2" s="10"/>
      <c r="AB2" s="10"/>
      <c r="AC2" s="10"/>
      <c r="AD2" s="7"/>
      <c r="AE2" s="7"/>
      <c r="AF2" s="7"/>
      <c r="AG2" s="7"/>
      <c r="AH2" s="12"/>
      <c r="AI2" s="12"/>
      <c r="AJ2" s="7"/>
      <c r="AK2" s="7"/>
      <c r="AL2" s="7"/>
      <c r="AM2" s="7"/>
      <c r="AN2" s="7"/>
      <c r="AO2" s="145"/>
      <c r="AP2" s="7"/>
      <c r="AQ2" s="7"/>
      <c r="AR2" s="7"/>
      <c r="AS2" s="7"/>
      <c r="AT2" s="7"/>
      <c r="AU2" s="7"/>
      <c r="AV2" s="7"/>
      <c r="AW2" s="7"/>
      <c r="AX2" s="7"/>
      <c r="AY2" s="7"/>
    </row>
    <row r="3" spans="1:56" ht="12.95" customHeight="1">
      <c r="A3" s="7"/>
      <c r="B3" s="7"/>
      <c r="C3" s="7"/>
      <c r="D3" s="7"/>
      <c r="E3" s="8"/>
      <c r="F3" s="7"/>
      <c r="G3" s="7"/>
      <c r="H3" s="7"/>
      <c r="I3" s="7"/>
      <c r="J3" s="13"/>
      <c r="K3" s="10"/>
      <c r="L3" s="7"/>
      <c r="M3" s="7"/>
      <c r="N3" s="10"/>
      <c r="O3" s="7"/>
      <c r="P3" s="7"/>
      <c r="Q3" s="7"/>
      <c r="R3" s="10"/>
      <c r="S3" s="7"/>
      <c r="T3" s="11"/>
      <c r="U3" s="7"/>
      <c r="V3" s="7"/>
      <c r="W3" s="7"/>
      <c r="X3" s="7"/>
      <c r="Y3" s="7"/>
      <c r="Z3" s="11" t="s">
        <v>4010</v>
      </c>
      <c r="AA3" s="10"/>
      <c r="AB3" s="10"/>
      <c r="AC3" s="10"/>
      <c r="AD3" s="7"/>
      <c r="AE3" s="7"/>
      <c r="AF3" s="7"/>
      <c r="AG3" s="7"/>
      <c r="AH3" s="12"/>
      <c r="AI3" s="12"/>
      <c r="AJ3" s="7"/>
      <c r="AK3" s="7"/>
      <c r="AL3" s="7"/>
      <c r="AM3" s="7"/>
      <c r="AN3" s="7"/>
      <c r="AO3" s="145"/>
      <c r="AP3" s="7"/>
      <c r="AQ3" s="7"/>
      <c r="AR3" s="7"/>
      <c r="AS3" s="7"/>
      <c r="AT3" s="7"/>
      <c r="AU3" s="7"/>
      <c r="AV3" s="7"/>
      <c r="AW3" s="7"/>
      <c r="AX3" s="7"/>
      <c r="AY3" s="7"/>
    </row>
    <row r="4" spans="1:56" ht="12.95" customHeight="1">
      <c r="A4" s="7"/>
      <c r="B4" s="7"/>
      <c r="C4" s="7"/>
      <c r="D4" s="7"/>
      <c r="E4" s="8"/>
      <c r="F4" s="7"/>
      <c r="G4" s="7"/>
      <c r="H4" s="7"/>
      <c r="I4" s="7"/>
      <c r="J4" s="13"/>
      <c r="K4" s="10"/>
      <c r="L4" s="7"/>
      <c r="M4" s="7"/>
      <c r="N4" s="10"/>
      <c r="O4" s="7"/>
      <c r="P4" s="7"/>
      <c r="Q4" s="7"/>
      <c r="R4" s="10"/>
      <c r="S4" s="7"/>
      <c r="T4" s="11"/>
      <c r="U4" s="7"/>
      <c r="V4" s="7"/>
      <c r="W4" s="7"/>
      <c r="X4" s="7"/>
      <c r="Y4" s="7"/>
      <c r="Z4" s="11" t="s">
        <v>4504</v>
      </c>
      <c r="AA4" s="10"/>
      <c r="AB4" s="10"/>
      <c r="AC4" s="10"/>
      <c r="AD4" s="7"/>
      <c r="AE4" s="7"/>
      <c r="AF4" s="7"/>
      <c r="AG4" s="7"/>
      <c r="AH4" s="12"/>
      <c r="AI4" s="12"/>
      <c r="AJ4" s="7"/>
      <c r="AK4" s="7"/>
      <c r="AL4" s="7"/>
      <c r="AM4" s="7"/>
      <c r="AN4" s="7"/>
      <c r="AO4" s="145"/>
      <c r="AP4" s="7"/>
      <c r="AQ4" s="7"/>
      <c r="AR4" s="7"/>
      <c r="AS4" s="7"/>
      <c r="AT4" s="7"/>
      <c r="AU4" s="7"/>
      <c r="AV4" s="7"/>
      <c r="AW4" s="7"/>
      <c r="AX4" s="7"/>
      <c r="AY4" s="7"/>
    </row>
    <row r="5" spans="1:56" ht="12.95" customHeight="1">
      <c r="A5" s="7"/>
      <c r="B5" s="7"/>
      <c r="C5" s="7"/>
      <c r="D5" s="7"/>
      <c r="E5" s="8"/>
      <c r="F5" s="7"/>
      <c r="G5" s="7"/>
      <c r="H5" s="7"/>
      <c r="I5" s="7"/>
      <c r="J5" s="7"/>
      <c r="K5" s="10"/>
      <c r="L5" s="7"/>
      <c r="M5" s="7"/>
      <c r="N5" s="10"/>
      <c r="O5" s="7"/>
      <c r="P5" s="7"/>
      <c r="Q5" s="7"/>
      <c r="R5" s="10"/>
      <c r="S5" s="7"/>
      <c r="T5" s="11"/>
      <c r="U5" s="7"/>
      <c r="V5" s="7"/>
      <c r="W5" s="7"/>
      <c r="X5" s="7"/>
      <c r="Y5" s="7"/>
      <c r="Z5" s="11" t="s">
        <v>4588</v>
      </c>
      <c r="AA5" s="10"/>
      <c r="AB5" s="10"/>
      <c r="AC5" s="10"/>
      <c r="AD5" s="7"/>
      <c r="AE5" s="7"/>
      <c r="AF5" s="7"/>
      <c r="AG5" s="7"/>
      <c r="AH5" s="12"/>
      <c r="AI5" s="12"/>
      <c r="AJ5" s="7"/>
      <c r="AK5" s="7"/>
      <c r="AL5" s="7"/>
      <c r="AM5" s="7"/>
      <c r="AN5" s="7"/>
      <c r="AO5" s="145"/>
      <c r="AP5" s="7"/>
      <c r="AQ5" s="7"/>
      <c r="AR5" s="7"/>
      <c r="AS5" s="7"/>
      <c r="AT5" s="7"/>
      <c r="AU5" s="7"/>
      <c r="AV5" s="7"/>
      <c r="AW5" s="7"/>
      <c r="AX5" s="7"/>
      <c r="AY5" s="7"/>
    </row>
    <row r="6" spans="1:56" ht="12.95" customHeight="1">
      <c r="A6" s="7"/>
      <c r="B6" s="7"/>
      <c r="C6" s="7"/>
      <c r="D6" s="7"/>
      <c r="E6" s="8"/>
      <c r="F6" s="7"/>
      <c r="G6" s="7"/>
      <c r="H6" s="7"/>
      <c r="I6" s="7"/>
      <c r="J6" s="7"/>
      <c r="K6" s="10"/>
      <c r="L6" s="7"/>
      <c r="M6" s="7"/>
      <c r="N6" s="10"/>
      <c r="O6" s="7"/>
      <c r="P6" s="7"/>
      <c r="Q6" s="7"/>
      <c r="R6" s="10"/>
      <c r="S6" s="7"/>
      <c r="T6" s="11"/>
      <c r="U6" s="7"/>
      <c r="V6" s="7"/>
      <c r="W6" s="7"/>
      <c r="X6" s="7"/>
      <c r="Y6" s="7"/>
      <c r="Z6" s="11" t="s">
        <v>4706</v>
      </c>
      <c r="AA6" s="10"/>
      <c r="AB6" s="10"/>
      <c r="AC6" s="10"/>
      <c r="AD6" s="7"/>
      <c r="AE6" s="7"/>
      <c r="AF6" s="7"/>
      <c r="AG6" s="7"/>
      <c r="AH6" s="12"/>
      <c r="AI6" s="12"/>
      <c r="AJ6" s="7"/>
      <c r="AK6" s="7"/>
      <c r="AL6" s="7"/>
      <c r="AM6" s="7"/>
      <c r="AN6" s="7"/>
      <c r="AO6" s="145"/>
      <c r="AP6" s="7"/>
      <c r="AQ6" s="7"/>
      <c r="AR6" s="7"/>
      <c r="AS6" s="7"/>
      <c r="AT6" s="7"/>
      <c r="AU6" s="7"/>
      <c r="AV6" s="7"/>
      <c r="AW6" s="7"/>
      <c r="AX6" s="7"/>
      <c r="AY6" s="7"/>
    </row>
    <row r="7" spans="1:56" ht="12.95" customHeight="1">
      <c r="A7" s="7"/>
      <c r="B7" s="7"/>
      <c r="C7" s="7"/>
      <c r="D7" s="7"/>
      <c r="E7" s="8"/>
      <c r="F7" s="7"/>
      <c r="G7" s="7"/>
      <c r="H7" s="7"/>
      <c r="I7" s="7"/>
      <c r="J7" s="7"/>
      <c r="K7" s="10"/>
      <c r="L7" s="7"/>
      <c r="M7" s="7"/>
      <c r="N7" s="10"/>
      <c r="O7" s="7"/>
      <c r="P7" s="7"/>
      <c r="Q7" s="7"/>
      <c r="R7" s="10"/>
      <c r="S7" s="7"/>
      <c r="T7" s="11"/>
      <c r="U7" s="7"/>
      <c r="V7" s="7"/>
      <c r="W7" s="7"/>
      <c r="X7" s="7"/>
      <c r="Y7" s="7"/>
      <c r="Z7" s="11" t="s">
        <v>7552</v>
      </c>
      <c r="AA7" s="10"/>
      <c r="AB7" s="10"/>
      <c r="AC7" s="10"/>
      <c r="AD7" s="7"/>
      <c r="AE7" s="7"/>
      <c r="AF7" s="7"/>
      <c r="AG7" s="7"/>
      <c r="AH7" s="12"/>
      <c r="AI7" s="12"/>
      <c r="AJ7" s="7"/>
      <c r="AK7" s="7"/>
      <c r="AL7" s="7"/>
      <c r="AM7" s="7"/>
      <c r="AN7" s="7"/>
      <c r="AO7" s="145"/>
      <c r="AP7" s="7"/>
      <c r="AQ7" s="7"/>
      <c r="AR7" s="7"/>
      <c r="AS7" s="7"/>
      <c r="AT7" s="7"/>
      <c r="AU7" s="7"/>
      <c r="AV7" s="7"/>
      <c r="AW7" s="7"/>
      <c r="AX7" s="7"/>
      <c r="AY7" s="7"/>
    </row>
    <row r="8" spans="1:56" ht="12.95" customHeight="1">
      <c r="A8" s="7"/>
      <c r="B8" s="7"/>
      <c r="C8" s="7"/>
      <c r="D8" s="7"/>
      <c r="E8" s="8"/>
      <c r="F8" s="7"/>
      <c r="G8" s="7"/>
      <c r="H8" s="7"/>
      <c r="I8" s="7"/>
      <c r="J8" s="7"/>
      <c r="K8" s="10"/>
      <c r="L8" s="7"/>
      <c r="M8" s="7"/>
      <c r="N8" s="10"/>
      <c r="O8" s="7"/>
      <c r="P8" s="7"/>
      <c r="Q8" s="7"/>
      <c r="R8" s="10"/>
      <c r="S8" s="7"/>
      <c r="T8" s="11"/>
      <c r="U8" s="7"/>
      <c r="V8" s="7"/>
      <c r="W8" s="7"/>
      <c r="X8" s="7"/>
      <c r="Y8" s="7"/>
      <c r="Z8" s="11" t="s">
        <v>8786</v>
      </c>
      <c r="AA8" s="10"/>
      <c r="AB8" s="10"/>
      <c r="AC8" s="10"/>
      <c r="AD8" s="7"/>
      <c r="AE8" s="7"/>
      <c r="AF8" s="7"/>
      <c r="AG8" s="7"/>
      <c r="AH8" s="12"/>
      <c r="AI8" s="12"/>
      <c r="AJ8" s="7"/>
      <c r="AK8" s="7"/>
      <c r="AL8" s="7"/>
      <c r="AM8" s="7"/>
      <c r="AN8" s="7"/>
      <c r="AO8" s="145"/>
      <c r="AP8" s="7"/>
      <c r="AQ8" s="7"/>
      <c r="AR8" s="7"/>
      <c r="AS8" s="7"/>
      <c r="AT8" s="7"/>
      <c r="AU8" s="7"/>
      <c r="AV8" s="7"/>
      <c r="AW8" s="7"/>
      <c r="AX8" s="7"/>
      <c r="AY8" s="7"/>
    </row>
    <row r="9" spans="1:56" ht="12.95" customHeight="1">
      <c r="A9" s="7"/>
      <c r="B9" s="7"/>
      <c r="C9" s="7"/>
      <c r="D9" s="7"/>
      <c r="E9" s="8"/>
      <c r="F9" s="7"/>
      <c r="G9" s="7"/>
      <c r="H9" s="7"/>
      <c r="I9" s="7"/>
      <c r="J9" s="7"/>
      <c r="K9" s="10"/>
      <c r="L9" s="7"/>
      <c r="M9" s="7"/>
      <c r="N9" s="10"/>
      <c r="O9" s="7"/>
      <c r="P9" s="7"/>
      <c r="Q9" s="7"/>
      <c r="R9" s="10"/>
      <c r="S9" s="7"/>
      <c r="T9" s="11"/>
      <c r="U9" s="7"/>
      <c r="V9" s="7"/>
      <c r="W9" s="7"/>
      <c r="X9" s="7"/>
      <c r="Y9" s="7"/>
      <c r="Z9" s="11" t="s">
        <v>8790</v>
      </c>
      <c r="AA9" s="10"/>
      <c r="AB9" s="10"/>
      <c r="AC9" s="10"/>
      <c r="AD9" s="7"/>
      <c r="AE9" s="7"/>
      <c r="AF9" s="7"/>
      <c r="AG9" s="7"/>
      <c r="AH9" s="12"/>
      <c r="AI9" s="12"/>
      <c r="AJ9" s="7"/>
      <c r="AK9" s="7"/>
      <c r="AL9" s="7"/>
      <c r="AM9" s="7"/>
      <c r="AN9" s="7"/>
      <c r="AO9" s="145"/>
      <c r="AP9" s="7"/>
      <c r="AQ9" s="7"/>
      <c r="AR9" s="7"/>
      <c r="AS9" s="7"/>
      <c r="AT9" s="7"/>
      <c r="AU9" s="7"/>
      <c r="AV9" s="7"/>
      <c r="AW9" s="7"/>
      <c r="AX9" s="7"/>
      <c r="AY9" s="7"/>
    </row>
    <row r="10" spans="1:56" s="135" customFormat="1" ht="24" customHeight="1">
      <c r="A10" s="1785" t="s">
        <v>0</v>
      </c>
      <c r="B10" s="1776" t="s">
        <v>1</v>
      </c>
      <c r="C10" s="1776" t="s">
        <v>2122</v>
      </c>
      <c r="D10" s="1776" t="s">
        <v>2</v>
      </c>
      <c r="E10" s="1788" t="s">
        <v>3</v>
      </c>
      <c r="F10" s="1776" t="s">
        <v>4</v>
      </c>
      <c r="G10" s="14" t="s">
        <v>5</v>
      </c>
      <c r="H10" s="1776" t="s">
        <v>6</v>
      </c>
      <c r="I10" s="1776" t="s">
        <v>7</v>
      </c>
      <c r="J10" s="1776" t="s">
        <v>8</v>
      </c>
      <c r="K10" s="1776" t="s">
        <v>9</v>
      </c>
      <c r="L10" s="1776" t="s">
        <v>10</v>
      </c>
      <c r="M10" s="1776" t="s">
        <v>11</v>
      </c>
      <c r="N10" s="1776" t="s">
        <v>12</v>
      </c>
      <c r="O10" s="1776" t="s">
        <v>13</v>
      </c>
      <c r="P10" s="1776" t="s">
        <v>14</v>
      </c>
      <c r="Q10" s="1782" t="s">
        <v>15</v>
      </c>
      <c r="R10" s="1776" t="s">
        <v>16</v>
      </c>
      <c r="S10" s="1776" t="s">
        <v>17</v>
      </c>
      <c r="T10" s="1776" t="s">
        <v>18</v>
      </c>
      <c r="U10" s="1776" t="s">
        <v>19</v>
      </c>
      <c r="V10" s="1779" t="s">
        <v>20</v>
      </c>
      <c r="W10" s="1780"/>
      <c r="X10" s="1780"/>
      <c r="Y10" s="1780"/>
      <c r="Z10" s="1781"/>
      <c r="AA10" s="1779" t="s">
        <v>21</v>
      </c>
      <c r="AB10" s="1780"/>
      <c r="AC10" s="1781"/>
      <c r="AD10" s="1776" t="s">
        <v>22</v>
      </c>
      <c r="AE10" s="1776" t="s">
        <v>23</v>
      </c>
      <c r="AF10" s="1779" t="s">
        <v>24</v>
      </c>
      <c r="AG10" s="1780"/>
      <c r="AH10" s="1780"/>
      <c r="AI10" s="1781"/>
      <c r="AJ10" s="1779" t="s">
        <v>25</v>
      </c>
      <c r="AK10" s="1780"/>
      <c r="AL10" s="1781"/>
      <c r="AM10" s="15" t="s">
        <v>26</v>
      </c>
      <c r="AN10" s="15" t="s">
        <v>27</v>
      </c>
      <c r="AO10" s="14"/>
      <c r="AP10" s="15" t="s">
        <v>28</v>
      </c>
      <c r="AQ10" s="15"/>
      <c r="AR10" s="15"/>
      <c r="AS10" s="15"/>
      <c r="AT10" s="15"/>
      <c r="AU10" s="15"/>
      <c r="AV10" s="15"/>
      <c r="AW10" s="15"/>
      <c r="AX10" s="15"/>
      <c r="AY10" s="15" t="s">
        <v>29</v>
      </c>
      <c r="BD10" s="1074"/>
    </row>
    <row r="11" spans="1:56" ht="42.75" customHeight="1">
      <c r="A11" s="1786"/>
      <c r="B11" s="1777"/>
      <c r="C11" s="1777"/>
      <c r="D11" s="1777"/>
      <c r="E11" s="1789"/>
      <c r="F11" s="1777"/>
      <c r="G11" s="16" t="s">
        <v>30</v>
      </c>
      <c r="H11" s="1777"/>
      <c r="I11" s="1777"/>
      <c r="J11" s="1777"/>
      <c r="K11" s="1777"/>
      <c r="L11" s="1777"/>
      <c r="M11" s="1777"/>
      <c r="N11" s="1777"/>
      <c r="O11" s="1777"/>
      <c r="P11" s="1777"/>
      <c r="Q11" s="1783"/>
      <c r="R11" s="1777"/>
      <c r="S11" s="1777"/>
      <c r="T11" s="1777"/>
      <c r="U11" s="1777"/>
      <c r="V11" s="16" t="s">
        <v>31</v>
      </c>
      <c r="W11" s="16"/>
      <c r="X11" s="16" t="s">
        <v>32</v>
      </c>
      <c r="Y11" s="16" t="s">
        <v>33</v>
      </c>
      <c r="Z11" s="16"/>
      <c r="AA11" s="17"/>
      <c r="AB11" s="17"/>
      <c r="AC11" s="17"/>
      <c r="AD11" s="1777"/>
      <c r="AE11" s="1777"/>
      <c r="AF11" s="17" t="s">
        <v>34</v>
      </c>
      <c r="AG11" s="17" t="s">
        <v>35</v>
      </c>
      <c r="AH11" s="18" t="s">
        <v>36</v>
      </c>
      <c r="AI11" s="18" t="s">
        <v>37</v>
      </c>
      <c r="AJ11" s="17" t="s">
        <v>34</v>
      </c>
      <c r="AK11" s="17" t="s">
        <v>36</v>
      </c>
      <c r="AL11" s="17" t="s">
        <v>37</v>
      </c>
      <c r="AM11" s="19"/>
      <c r="AN11" s="19" t="s">
        <v>38</v>
      </c>
      <c r="AO11" s="16" t="s">
        <v>39</v>
      </c>
      <c r="AP11" s="19" t="s">
        <v>40</v>
      </c>
      <c r="AQ11" s="19"/>
      <c r="AR11" s="19"/>
      <c r="AS11" s="19" t="s">
        <v>41</v>
      </c>
      <c r="AT11" s="19"/>
      <c r="AU11" s="19"/>
      <c r="AV11" s="19" t="s">
        <v>42</v>
      </c>
      <c r="AW11" s="19"/>
      <c r="AX11" s="19"/>
      <c r="AY11" s="19"/>
    </row>
    <row r="12" spans="1:56" ht="30" customHeight="1">
      <c r="A12" s="1787"/>
      <c r="B12" s="1778"/>
      <c r="C12" s="1778"/>
      <c r="D12" s="1778"/>
      <c r="E12" s="1790"/>
      <c r="F12" s="1778"/>
      <c r="G12" s="16" t="s">
        <v>43</v>
      </c>
      <c r="H12" s="1778"/>
      <c r="I12" s="1778"/>
      <c r="J12" s="1778"/>
      <c r="K12" s="1778"/>
      <c r="L12" s="1778"/>
      <c r="M12" s="1778"/>
      <c r="N12" s="1778"/>
      <c r="O12" s="1778"/>
      <c r="P12" s="1778"/>
      <c r="Q12" s="1784"/>
      <c r="R12" s="1778"/>
      <c r="S12" s="1778"/>
      <c r="T12" s="1778"/>
      <c r="U12" s="1778"/>
      <c r="V12" s="16" t="s">
        <v>44</v>
      </c>
      <c r="W12" s="16" t="s">
        <v>45</v>
      </c>
      <c r="X12" s="16" t="s">
        <v>46</v>
      </c>
      <c r="Y12" s="16" t="s">
        <v>47</v>
      </c>
      <c r="Z12" s="16" t="s">
        <v>46</v>
      </c>
      <c r="AA12" s="17" t="s">
        <v>48</v>
      </c>
      <c r="AB12" s="17" t="s">
        <v>49</v>
      </c>
      <c r="AC12" s="17" t="s">
        <v>50</v>
      </c>
      <c r="AD12" s="1778"/>
      <c r="AE12" s="1778"/>
      <c r="AF12" s="16"/>
      <c r="AG12" s="16"/>
      <c r="AH12" s="18"/>
      <c r="AI12" s="18"/>
      <c r="AJ12" s="16"/>
      <c r="AK12" s="16"/>
      <c r="AL12" s="16"/>
      <c r="AM12" s="19"/>
      <c r="AN12" s="19"/>
      <c r="AO12" s="16"/>
      <c r="AP12" s="19" t="s">
        <v>51</v>
      </c>
      <c r="AQ12" s="19" t="s">
        <v>52</v>
      </c>
      <c r="AR12" s="19" t="s">
        <v>53</v>
      </c>
      <c r="AS12" s="19" t="s">
        <v>51</v>
      </c>
      <c r="AT12" s="19" t="s">
        <v>52</v>
      </c>
      <c r="AU12" s="19" t="s">
        <v>53</v>
      </c>
      <c r="AV12" s="19" t="s">
        <v>51</v>
      </c>
      <c r="AW12" s="19" t="s">
        <v>52</v>
      </c>
      <c r="AX12" s="19" t="s">
        <v>53</v>
      </c>
      <c r="AY12" s="19"/>
    </row>
    <row r="13" spans="1:56" s="136" customFormat="1" ht="12.75">
      <c r="A13" s="86"/>
      <c r="B13" s="20"/>
      <c r="C13" s="21"/>
      <c r="D13" s="21"/>
      <c r="E13" s="22"/>
      <c r="F13" s="21"/>
      <c r="G13" s="21" t="s">
        <v>54</v>
      </c>
      <c r="H13" s="21" t="s">
        <v>55</v>
      </c>
      <c r="I13" s="21" t="s">
        <v>56</v>
      </c>
      <c r="J13" s="21" t="s">
        <v>57</v>
      </c>
      <c r="K13" s="21" t="s">
        <v>58</v>
      </c>
      <c r="L13" s="21" t="s">
        <v>59</v>
      </c>
      <c r="M13" s="21" t="s">
        <v>60</v>
      </c>
      <c r="N13" s="21" t="s">
        <v>61</v>
      </c>
      <c r="O13" s="21" t="s">
        <v>62</v>
      </c>
      <c r="P13" s="21" t="s">
        <v>63</v>
      </c>
      <c r="Q13" s="19" t="s">
        <v>64</v>
      </c>
      <c r="R13" s="21" t="s">
        <v>65</v>
      </c>
      <c r="S13" s="21" t="s">
        <v>66</v>
      </c>
      <c r="T13" s="21" t="s">
        <v>67</v>
      </c>
      <c r="U13" s="21" t="s">
        <v>68</v>
      </c>
      <c r="V13" s="21" t="s">
        <v>69</v>
      </c>
      <c r="W13" s="21" t="s">
        <v>70</v>
      </c>
      <c r="X13" s="21" t="s">
        <v>71</v>
      </c>
      <c r="Y13" s="21" t="s">
        <v>72</v>
      </c>
      <c r="Z13" s="21" t="s">
        <v>73</v>
      </c>
      <c r="AA13" s="21" t="s">
        <v>74</v>
      </c>
      <c r="AB13" s="21" t="s">
        <v>75</v>
      </c>
      <c r="AC13" s="21" t="s">
        <v>76</v>
      </c>
      <c r="AD13" s="21" t="s">
        <v>77</v>
      </c>
      <c r="AE13" s="21" t="s">
        <v>78</v>
      </c>
      <c r="AF13" s="21" t="s">
        <v>79</v>
      </c>
      <c r="AG13" s="21" t="s">
        <v>80</v>
      </c>
      <c r="AH13" s="23" t="s">
        <v>81</v>
      </c>
      <c r="AI13" s="23" t="s">
        <v>82</v>
      </c>
      <c r="AJ13" s="21" t="s">
        <v>83</v>
      </c>
      <c r="AK13" s="21" t="s">
        <v>84</v>
      </c>
      <c r="AL13" s="21" t="s">
        <v>85</v>
      </c>
      <c r="AM13" s="21" t="s">
        <v>86</v>
      </c>
      <c r="AN13" s="21" t="s">
        <v>87</v>
      </c>
      <c r="AO13" s="17" t="s">
        <v>88</v>
      </c>
      <c r="AP13" s="21" t="s">
        <v>89</v>
      </c>
      <c r="AQ13" s="21" t="s">
        <v>90</v>
      </c>
      <c r="AR13" s="21" t="s">
        <v>91</v>
      </c>
      <c r="AS13" s="21" t="s">
        <v>92</v>
      </c>
      <c r="AT13" s="21" t="s">
        <v>93</v>
      </c>
      <c r="AU13" s="21" t="s">
        <v>94</v>
      </c>
      <c r="AV13" s="21" t="s">
        <v>95</v>
      </c>
      <c r="AW13" s="21" t="s">
        <v>96</v>
      </c>
      <c r="AX13" s="21" t="s">
        <v>97</v>
      </c>
      <c r="AY13" s="21" t="s">
        <v>98</v>
      </c>
      <c r="BD13" s="1075"/>
    </row>
    <row r="14" spans="1:56" s="137" customFormat="1" ht="13.5" customHeight="1">
      <c r="A14" s="197"/>
      <c r="B14" s="24"/>
      <c r="C14" s="24"/>
      <c r="D14" s="24"/>
      <c r="E14" s="25"/>
      <c r="F14" s="25"/>
      <c r="G14" s="25"/>
      <c r="H14" s="25" t="s">
        <v>99</v>
      </c>
      <c r="I14" s="25"/>
      <c r="J14" s="26"/>
      <c r="K14" s="27"/>
      <c r="L14" s="26"/>
      <c r="M14" s="26"/>
      <c r="N14" s="27"/>
      <c r="O14" s="26"/>
      <c r="P14" s="25"/>
      <c r="Q14" s="411"/>
      <c r="R14" s="27"/>
      <c r="S14" s="25"/>
      <c r="T14" s="28"/>
      <c r="U14" s="25"/>
      <c r="V14" s="26"/>
      <c r="W14" s="26"/>
      <c r="X14" s="26"/>
      <c r="Y14" s="29"/>
      <c r="Z14" s="25"/>
      <c r="AA14" s="27"/>
      <c r="AB14" s="30"/>
      <c r="AC14" s="27"/>
      <c r="AD14" s="31"/>
      <c r="AE14" s="31"/>
      <c r="AF14" s="32"/>
      <c r="AG14" s="33"/>
      <c r="AH14" s="34">
        <f>SUM(AH15:AH2427)</f>
        <v>8296243347.2030077</v>
      </c>
      <c r="AI14" s="34">
        <f>SUM(AI15:AI2408)</f>
        <v>8718043082.7717743</v>
      </c>
      <c r="AJ14" s="34">
        <f>SUM(AJ15:AJ2408)</f>
        <v>0</v>
      </c>
      <c r="AK14" s="34">
        <f>SUM(AK15:AK2408)</f>
        <v>0</v>
      </c>
      <c r="AL14" s="34">
        <f>SUM(AL15:AL2408)</f>
        <v>0</v>
      </c>
      <c r="AM14" s="25"/>
      <c r="AN14" s="25"/>
      <c r="AO14" s="25"/>
      <c r="AP14" s="25"/>
      <c r="AQ14" s="25"/>
      <c r="AR14" s="25"/>
      <c r="AS14" s="25"/>
      <c r="AT14" s="25"/>
      <c r="AU14" s="25"/>
      <c r="AV14" s="25"/>
      <c r="AW14" s="25"/>
      <c r="AX14" s="24"/>
      <c r="AY14" s="24"/>
      <c r="BD14" s="1076"/>
    </row>
    <row r="15" spans="1:56" s="344" customFormat="1" ht="13.15" customHeight="1">
      <c r="A15" s="72" t="s">
        <v>1186</v>
      </c>
      <c r="B15" s="399"/>
      <c r="C15" s="399"/>
      <c r="D15" s="121">
        <v>210015437</v>
      </c>
      <c r="E15" s="515" t="s">
        <v>1261</v>
      </c>
      <c r="F15" s="399"/>
      <c r="G15" s="399"/>
      <c r="H15" s="185" t="s">
        <v>100</v>
      </c>
      <c r="I15" s="185" t="s">
        <v>101</v>
      </c>
      <c r="J15" s="185" t="s">
        <v>102</v>
      </c>
      <c r="K15" s="515" t="s">
        <v>103</v>
      </c>
      <c r="L15" s="489" t="s">
        <v>104</v>
      </c>
      <c r="M15" s="515"/>
      <c r="N15" s="480" t="s">
        <v>105</v>
      </c>
      <c r="O15" s="88" t="s">
        <v>106</v>
      </c>
      <c r="P15" s="185" t="s">
        <v>107</v>
      </c>
      <c r="Q15" s="88" t="s">
        <v>108</v>
      </c>
      <c r="R15" s="515" t="s">
        <v>109</v>
      </c>
      <c r="S15" s="88" t="s">
        <v>106</v>
      </c>
      <c r="T15" s="185" t="s">
        <v>110</v>
      </c>
      <c r="U15" s="185" t="s">
        <v>111</v>
      </c>
      <c r="V15" s="88">
        <v>60</v>
      </c>
      <c r="W15" s="185" t="s">
        <v>112</v>
      </c>
      <c r="X15" s="88"/>
      <c r="Y15" s="88"/>
      <c r="Z15" s="88"/>
      <c r="AA15" s="464" t="s">
        <v>105</v>
      </c>
      <c r="AB15" s="185">
        <v>90</v>
      </c>
      <c r="AC15" s="185">
        <v>10</v>
      </c>
      <c r="AD15" s="161" t="s">
        <v>113</v>
      </c>
      <c r="AE15" s="185" t="s">
        <v>114</v>
      </c>
      <c r="AF15" s="162">
        <v>60</v>
      </c>
      <c r="AG15" s="91">
        <v>5400</v>
      </c>
      <c r="AH15" s="78">
        <v>0</v>
      </c>
      <c r="AI15" s="78">
        <v>0</v>
      </c>
      <c r="AJ15" s="518"/>
      <c r="AK15" s="44"/>
      <c r="AL15" s="44"/>
      <c r="AM15" s="96" t="s">
        <v>115</v>
      </c>
      <c r="AN15" s="185"/>
      <c r="AO15" s="185"/>
      <c r="AP15" s="185"/>
      <c r="AQ15" s="185"/>
      <c r="AR15" s="185" t="s">
        <v>116</v>
      </c>
      <c r="AS15" s="185"/>
      <c r="AT15" s="185"/>
      <c r="AU15" s="185"/>
      <c r="AV15" s="185"/>
      <c r="AW15" s="185"/>
      <c r="AX15" s="185"/>
      <c r="AY15" s="96" t="s">
        <v>5006</v>
      </c>
      <c r="AZ15" s="517" t="s">
        <v>4557</v>
      </c>
      <c r="BD15" s="1077">
        <v>1</v>
      </c>
    </row>
    <row r="16" spans="1:56" s="49" customFormat="1" ht="12.95" customHeight="1">
      <c r="A16" s="72" t="s">
        <v>1186</v>
      </c>
      <c r="B16" s="35"/>
      <c r="C16" s="36"/>
      <c r="D16" s="35">
        <v>220000790</v>
      </c>
      <c r="E16" s="37" t="s">
        <v>3378</v>
      </c>
      <c r="F16" s="37">
        <v>22100001</v>
      </c>
      <c r="G16" s="37" t="s">
        <v>1212</v>
      </c>
      <c r="H16" s="37" t="s">
        <v>117</v>
      </c>
      <c r="I16" s="37" t="s">
        <v>118</v>
      </c>
      <c r="J16" s="37" t="s">
        <v>119</v>
      </c>
      <c r="K16" s="38" t="s">
        <v>103</v>
      </c>
      <c r="L16" s="39"/>
      <c r="M16" s="37" t="s">
        <v>120</v>
      </c>
      <c r="N16" s="40" t="s">
        <v>83</v>
      </c>
      <c r="O16" s="39" t="s">
        <v>106</v>
      </c>
      <c r="P16" s="37" t="s">
        <v>107</v>
      </c>
      <c r="Q16" s="39" t="s">
        <v>108</v>
      </c>
      <c r="R16" s="38" t="s">
        <v>109</v>
      </c>
      <c r="S16" s="39" t="s">
        <v>106</v>
      </c>
      <c r="T16" s="41" t="s">
        <v>121</v>
      </c>
      <c r="U16" s="37" t="s">
        <v>111</v>
      </c>
      <c r="V16" s="39">
        <v>60</v>
      </c>
      <c r="W16" s="37" t="s">
        <v>112</v>
      </c>
      <c r="X16" s="39"/>
      <c r="Y16" s="39"/>
      <c r="Z16" s="39"/>
      <c r="AA16" s="40">
        <v>30</v>
      </c>
      <c r="AB16" s="38">
        <v>60</v>
      </c>
      <c r="AC16" s="38">
        <v>10</v>
      </c>
      <c r="AD16" s="42" t="s">
        <v>122</v>
      </c>
      <c r="AE16" s="37" t="s">
        <v>114</v>
      </c>
      <c r="AF16" s="50">
        <v>20</v>
      </c>
      <c r="AG16" s="50">
        <v>237161.4</v>
      </c>
      <c r="AH16" s="43">
        <f t="shared" ref="AH16:AH21" si="0">AF16*AG16</f>
        <v>4743228</v>
      </c>
      <c r="AI16" s="44">
        <f t="shared" ref="AI16:AI47" si="1">AH16*1.12</f>
        <v>5312415.3600000003</v>
      </c>
      <c r="AJ16" s="45"/>
      <c r="AK16" s="46"/>
      <c r="AL16" s="45"/>
      <c r="AM16" s="45" t="s">
        <v>115</v>
      </c>
      <c r="AN16" s="35"/>
      <c r="AO16" s="37"/>
      <c r="AP16" s="37"/>
      <c r="AQ16" s="37"/>
      <c r="AR16" s="37" t="s">
        <v>123</v>
      </c>
      <c r="AS16" s="37" t="s">
        <v>123</v>
      </c>
      <c r="AT16" s="37"/>
      <c r="AU16" s="37"/>
      <c r="AV16" s="37"/>
      <c r="AW16" s="37"/>
      <c r="AX16" s="37"/>
      <c r="AY16" s="37"/>
      <c r="AZ16" s="215"/>
      <c r="BD16" s="1077">
        <v>2</v>
      </c>
    </row>
    <row r="17" spans="1:56" s="49" customFormat="1" ht="12.95" customHeight="1">
      <c r="A17" s="72" t="s">
        <v>1186</v>
      </c>
      <c r="B17" s="35"/>
      <c r="C17" s="36"/>
      <c r="D17" s="35">
        <v>220000793</v>
      </c>
      <c r="E17" s="37" t="s">
        <v>3379</v>
      </c>
      <c r="F17" s="37">
        <v>22100002</v>
      </c>
      <c r="G17" s="37" t="s">
        <v>1213</v>
      </c>
      <c r="H17" s="37" t="s">
        <v>117</v>
      </c>
      <c r="I17" s="37" t="s">
        <v>118</v>
      </c>
      <c r="J17" s="37" t="s">
        <v>119</v>
      </c>
      <c r="K17" s="38" t="s">
        <v>103</v>
      </c>
      <c r="L17" s="39" t="s">
        <v>104</v>
      </c>
      <c r="M17" s="37" t="s">
        <v>120</v>
      </c>
      <c r="N17" s="40" t="s">
        <v>83</v>
      </c>
      <c r="O17" s="39" t="s">
        <v>106</v>
      </c>
      <c r="P17" s="37" t="s">
        <v>107</v>
      </c>
      <c r="Q17" s="39" t="s">
        <v>108</v>
      </c>
      <c r="R17" s="38" t="s">
        <v>109</v>
      </c>
      <c r="S17" s="39" t="s">
        <v>106</v>
      </c>
      <c r="T17" s="41" t="s">
        <v>121</v>
      </c>
      <c r="U17" s="37" t="s">
        <v>111</v>
      </c>
      <c r="V17" s="39">
        <v>60</v>
      </c>
      <c r="W17" s="37" t="s">
        <v>112</v>
      </c>
      <c r="X17" s="39"/>
      <c r="Y17" s="39"/>
      <c r="Z17" s="39"/>
      <c r="AA17" s="40">
        <v>30</v>
      </c>
      <c r="AB17" s="38">
        <v>60</v>
      </c>
      <c r="AC17" s="38">
        <v>10</v>
      </c>
      <c r="AD17" s="42" t="s">
        <v>122</v>
      </c>
      <c r="AE17" s="37" t="s">
        <v>114</v>
      </c>
      <c r="AF17" s="50">
        <v>9</v>
      </c>
      <c r="AG17" s="50">
        <v>184988.61</v>
      </c>
      <c r="AH17" s="43">
        <f t="shared" si="0"/>
        <v>1664897.4899999998</v>
      </c>
      <c r="AI17" s="44">
        <f t="shared" si="1"/>
        <v>1864685.1887999999</v>
      </c>
      <c r="AJ17" s="45"/>
      <c r="AK17" s="46"/>
      <c r="AL17" s="45"/>
      <c r="AM17" s="45" t="s">
        <v>115</v>
      </c>
      <c r="AN17" s="35"/>
      <c r="AO17" s="37"/>
      <c r="AP17" s="37"/>
      <c r="AQ17" s="37"/>
      <c r="AR17" s="37" t="s">
        <v>124</v>
      </c>
      <c r="AS17" s="37" t="s">
        <v>124</v>
      </c>
      <c r="AT17" s="37"/>
      <c r="AU17" s="37"/>
      <c r="AV17" s="37"/>
      <c r="AW17" s="37"/>
      <c r="AX17" s="37"/>
      <c r="AY17" s="37"/>
      <c r="AZ17" s="215"/>
      <c r="BD17" s="1077">
        <v>3</v>
      </c>
    </row>
    <row r="18" spans="1:56" s="49" customFormat="1" ht="12.95" customHeight="1">
      <c r="A18" s="72" t="s">
        <v>1186</v>
      </c>
      <c r="B18" s="35"/>
      <c r="C18" s="36"/>
      <c r="D18" s="35">
        <v>210024448</v>
      </c>
      <c r="E18" s="37" t="s">
        <v>1300</v>
      </c>
      <c r="F18" s="37">
        <v>22100003</v>
      </c>
      <c r="G18" s="37" t="s">
        <v>1214</v>
      </c>
      <c r="H18" s="37" t="s">
        <v>125</v>
      </c>
      <c r="I18" s="37" t="s">
        <v>126</v>
      </c>
      <c r="J18" s="37" t="s">
        <v>127</v>
      </c>
      <c r="K18" s="38" t="s">
        <v>103</v>
      </c>
      <c r="L18" s="39" t="s">
        <v>104</v>
      </c>
      <c r="M18" s="37"/>
      <c r="N18" s="40" t="s">
        <v>105</v>
      </c>
      <c r="O18" s="39" t="s">
        <v>106</v>
      </c>
      <c r="P18" s="37" t="s">
        <v>107</v>
      </c>
      <c r="Q18" s="39" t="s">
        <v>108</v>
      </c>
      <c r="R18" s="38" t="s">
        <v>109</v>
      </c>
      <c r="S18" s="39" t="s">
        <v>106</v>
      </c>
      <c r="T18" s="41" t="s">
        <v>110</v>
      </c>
      <c r="U18" s="37" t="s">
        <v>111</v>
      </c>
      <c r="V18" s="39">
        <v>60</v>
      </c>
      <c r="W18" s="37" t="s">
        <v>112</v>
      </c>
      <c r="X18" s="39"/>
      <c r="Y18" s="39"/>
      <c r="Z18" s="39"/>
      <c r="AA18" s="40" t="s">
        <v>105</v>
      </c>
      <c r="AB18" s="38">
        <v>90</v>
      </c>
      <c r="AC18" s="38">
        <v>10</v>
      </c>
      <c r="AD18" s="42" t="s">
        <v>128</v>
      </c>
      <c r="AE18" s="37" t="s">
        <v>114</v>
      </c>
      <c r="AF18" s="50">
        <v>24</v>
      </c>
      <c r="AG18" s="50">
        <v>4067.22</v>
      </c>
      <c r="AH18" s="43">
        <f t="shared" si="0"/>
        <v>97613.28</v>
      </c>
      <c r="AI18" s="44">
        <f t="shared" si="1"/>
        <v>109326.87360000001</v>
      </c>
      <c r="AJ18" s="45"/>
      <c r="AK18" s="46"/>
      <c r="AL18" s="45"/>
      <c r="AM18" s="45" t="s">
        <v>115</v>
      </c>
      <c r="AN18" s="35"/>
      <c r="AO18" s="37"/>
      <c r="AP18" s="37"/>
      <c r="AQ18" s="37"/>
      <c r="AR18" s="37" t="s">
        <v>129</v>
      </c>
      <c r="AS18" s="37" t="s">
        <v>129</v>
      </c>
      <c r="AT18" s="37"/>
      <c r="AU18" s="37"/>
      <c r="AV18" s="37"/>
      <c r="AW18" s="37"/>
      <c r="AX18" s="37"/>
      <c r="AY18" s="37"/>
      <c r="AZ18" s="215"/>
      <c r="BD18" s="1077">
        <v>4</v>
      </c>
    </row>
    <row r="19" spans="1:56" s="49" customFormat="1" ht="12.95" customHeight="1">
      <c r="A19" s="72" t="s">
        <v>1186</v>
      </c>
      <c r="B19" s="35"/>
      <c r="C19" s="36"/>
      <c r="D19" s="35">
        <v>210019025</v>
      </c>
      <c r="E19" s="37" t="s">
        <v>1297</v>
      </c>
      <c r="F19" s="37">
        <v>22100004</v>
      </c>
      <c r="G19" s="37" t="s">
        <v>1215</v>
      </c>
      <c r="H19" s="37" t="s">
        <v>130</v>
      </c>
      <c r="I19" s="37" t="s">
        <v>131</v>
      </c>
      <c r="J19" s="37" t="s">
        <v>132</v>
      </c>
      <c r="K19" s="38" t="s">
        <v>103</v>
      </c>
      <c r="L19" s="39" t="s">
        <v>104</v>
      </c>
      <c r="M19" s="37"/>
      <c r="N19" s="40" t="s">
        <v>105</v>
      </c>
      <c r="O19" s="39" t="s">
        <v>106</v>
      </c>
      <c r="P19" s="37" t="s">
        <v>107</v>
      </c>
      <c r="Q19" s="39" t="s">
        <v>108</v>
      </c>
      <c r="R19" s="38" t="s">
        <v>109</v>
      </c>
      <c r="S19" s="39" t="s">
        <v>106</v>
      </c>
      <c r="T19" s="41" t="s">
        <v>110</v>
      </c>
      <c r="U19" s="37" t="s">
        <v>111</v>
      </c>
      <c r="V19" s="39">
        <v>60</v>
      </c>
      <c r="W19" s="37" t="s">
        <v>112</v>
      </c>
      <c r="X19" s="39"/>
      <c r="Y19" s="39"/>
      <c r="Z19" s="39"/>
      <c r="AA19" s="40" t="s">
        <v>105</v>
      </c>
      <c r="AB19" s="38">
        <v>90</v>
      </c>
      <c r="AC19" s="38">
        <v>10</v>
      </c>
      <c r="AD19" s="42" t="s">
        <v>113</v>
      </c>
      <c r="AE19" s="37" t="s">
        <v>114</v>
      </c>
      <c r="AF19" s="50">
        <v>1.2</v>
      </c>
      <c r="AG19" s="50">
        <v>107051.7</v>
      </c>
      <c r="AH19" s="43">
        <f t="shared" si="0"/>
        <v>128462.04</v>
      </c>
      <c r="AI19" s="44">
        <f t="shared" si="1"/>
        <v>143877.48480000001</v>
      </c>
      <c r="AJ19" s="45"/>
      <c r="AK19" s="46"/>
      <c r="AL19" s="45"/>
      <c r="AM19" s="45" t="s">
        <v>115</v>
      </c>
      <c r="AN19" s="35"/>
      <c r="AO19" s="37"/>
      <c r="AP19" s="37"/>
      <c r="AQ19" s="37"/>
      <c r="AR19" s="37" t="s">
        <v>133</v>
      </c>
      <c r="AS19" s="37" t="s">
        <v>133</v>
      </c>
      <c r="AT19" s="37"/>
      <c r="AU19" s="37"/>
      <c r="AV19" s="37"/>
      <c r="AW19" s="37"/>
      <c r="AX19" s="37"/>
      <c r="AY19" s="37"/>
      <c r="AZ19" s="215"/>
      <c r="BD19" s="1077">
        <v>5</v>
      </c>
    </row>
    <row r="20" spans="1:56" s="49" customFormat="1" ht="12.95" customHeight="1">
      <c r="A20" s="72" t="s">
        <v>1186</v>
      </c>
      <c r="B20" s="35"/>
      <c r="C20" s="36"/>
      <c r="D20" s="35">
        <v>210010272</v>
      </c>
      <c r="E20" s="37" t="s">
        <v>1268</v>
      </c>
      <c r="F20" s="37">
        <v>22100005</v>
      </c>
      <c r="G20" s="37" t="s">
        <v>1216</v>
      </c>
      <c r="H20" s="37" t="s">
        <v>134</v>
      </c>
      <c r="I20" s="37" t="s">
        <v>135</v>
      </c>
      <c r="J20" s="37" t="s">
        <v>1203</v>
      </c>
      <c r="K20" s="38" t="s">
        <v>103</v>
      </c>
      <c r="L20" s="39" t="s">
        <v>104</v>
      </c>
      <c r="M20" s="37"/>
      <c r="N20" s="40" t="s">
        <v>105</v>
      </c>
      <c r="O20" s="39" t="s">
        <v>106</v>
      </c>
      <c r="P20" s="37" t="s">
        <v>107</v>
      </c>
      <c r="Q20" s="39" t="s">
        <v>108</v>
      </c>
      <c r="R20" s="38" t="s">
        <v>109</v>
      </c>
      <c r="S20" s="39" t="s">
        <v>106</v>
      </c>
      <c r="T20" s="41" t="s">
        <v>110</v>
      </c>
      <c r="U20" s="37" t="s">
        <v>111</v>
      </c>
      <c r="V20" s="39">
        <v>60</v>
      </c>
      <c r="W20" s="37" t="s">
        <v>112</v>
      </c>
      <c r="X20" s="39"/>
      <c r="Y20" s="39"/>
      <c r="Z20" s="39"/>
      <c r="AA20" s="40" t="s">
        <v>105</v>
      </c>
      <c r="AB20" s="38">
        <v>90</v>
      </c>
      <c r="AC20" s="38">
        <v>10</v>
      </c>
      <c r="AD20" s="42" t="s">
        <v>113</v>
      </c>
      <c r="AE20" s="37" t="s">
        <v>114</v>
      </c>
      <c r="AF20" s="50">
        <v>11</v>
      </c>
      <c r="AG20" s="50">
        <v>1419</v>
      </c>
      <c r="AH20" s="43">
        <f t="shared" si="0"/>
        <v>15609</v>
      </c>
      <c r="AI20" s="44">
        <f t="shared" si="1"/>
        <v>17482.080000000002</v>
      </c>
      <c r="AJ20" s="45"/>
      <c r="AK20" s="46"/>
      <c r="AL20" s="45"/>
      <c r="AM20" s="45" t="s">
        <v>115</v>
      </c>
      <c r="AN20" s="35"/>
      <c r="AO20" s="37"/>
      <c r="AP20" s="37"/>
      <c r="AQ20" s="37"/>
      <c r="AR20" s="37" t="s">
        <v>136</v>
      </c>
      <c r="AS20" s="37" t="s">
        <v>136</v>
      </c>
      <c r="AT20" s="37"/>
      <c r="AU20" s="37"/>
      <c r="AV20" s="37"/>
      <c r="AW20" s="37"/>
      <c r="AX20" s="37"/>
      <c r="AY20" s="37"/>
      <c r="AZ20" s="215"/>
      <c r="BD20" s="1077">
        <v>6</v>
      </c>
    </row>
    <row r="21" spans="1:56" s="49" customFormat="1" ht="12.95" customHeight="1">
      <c r="A21" s="72" t="s">
        <v>1186</v>
      </c>
      <c r="B21" s="35"/>
      <c r="C21" s="36"/>
      <c r="D21" s="35">
        <v>210019610</v>
      </c>
      <c r="E21" s="37" t="s">
        <v>1269</v>
      </c>
      <c r="F21" s="37">
        <v>22100006</v>
      </c>
      <c r="G21" s="37" t="s">
        <v>1217</v>
      </c>
      <c r="H21" s="37" t="s">
        <v>137</v>
      </c>
      <c r="I21" s="37" t="s">
        <v>135</v>
      </c>
      <c r="J21" s="37" t="s">
        <v>138</v>
      </c>
      <c r="K21" s="38" t="s">
        <v>103</v>
      </c>
      <c r="L21" s="39" t="s">
        <v>104</v>
      </c>
      <c r="M21" s="37"/>
      <c r="N21" s="40" t="s">
        <v>105</v>
      </c>
      <c r="O21" s="39" t="s">
        <v>106</v>
      </c>
      <c r="P21" s="37" t="s">
        <v>107</v>
      </c>
      <c r="Q21" s="39" t="s">
        <v>108</v>
      </c>
      <c r="R21" s="38" t="s">
        <v>109</v>
      </c>
      <c r="S21" s="39" t="s">
        <v>106</v>
      </c>
      <c r="T21" s="41" t="s">
        <v>121</v>
      </c>
      <c r="U21" s="37" t="s">
        <v>111</v>
      </c>
      <c r="V21" s="39">
        <v>60</v>
      </c>
      <c r="W21" s="37" t="s">
        <v>112</v>
      </c>
      <c r="X21" s="39"/>
      <c r="Y21" s="39"/>
      <c r="Z21" s="39"/>
      <c r="AA21" s="40" t="s">
        <v>105</v>
      </c>
      <c r="AB21" s="38">
        <v>90</v>
      </c>
      <c r="AC21" s="38">
        <v>10</v>
      </c>
      <c r="AD21" s="42" t="s">
        <v>139</v>
      </c>
      <c r="AE21" s="37" t="s">
        <v>114</v>
      </c>
      <c r="AF21" s="50">
        <v>16</v>
      </c>
      <c r="AG21" s="50">
        <v>2804.69</v>
      </c>
      <c r="AH21" s="43">
        <f t="shared" si="0"/>
        <v>44875.040000000001</v>
      </c>
      <c r="AI21" s="44">
        <f t="shared" si="1"/>
        <v>50260.044800000003</v>
      </c>
      <c r="AJ21" s="45"/>
      <c r="AK21" s="46"/>
      <c r="AL21" s="45"/>
      <c r="AM21" s="45" t="s">
        <v>115</v>
      </c>
      <c r="AN21" s="35"/>
      <c r="AO21" s="37"/>
      <c r="AP21" s="37"/>
      <c r="AQ21" s="37"/>
      <c r="AR21" s="37" t="s">
        <v>140</v>
      </c>
      <c r="AS21" s="37" t="s">
        <v>140</v>
      </c>
      <c r="AT21" s="37"/>
      <c r="AU21" s="37"/>
      <c r="AV21" s="37"/>
      <c r="AW21" s="37"/>
      <c r="AX21" s="37"/>
      <c r="AY21" s="37"/>
      <c r="AZ21" s="215"/>
      <c r="BA21" s="215"/>
      <c r="BD21" s="1077">
        <v>7</v>
      </c>
    </row>
    <row r="22" spans="1:56" s="49" customFormat="1" ht="12.95" customHeight="1">
      <c r="A22" s="72" t="s">
        <v>1186</v>
      </c>
      <c r="B22" s="35"/>
      <c r="C22" s="36"/>
      <c r="D22" s="35">
        <v>210026695</v>
      </c>
      <c r="E22" s="37" t="s">
        <v>1265</v>
      </c>
      <c r="F22" s="37">
        <v>22100007</v>
      </c>
      <c r="G22" s="37" t="s">
        <v>1218</v>
      </c>
      <c r="H22" s="37" t="s">
        <v>141</v>
      </c>
      <c r="I22" s="37" t="s">
        <v>142</v>
      </c>
      <c r="J22" s="37" t="s">
        <v>143</v>
      </c>
      <c r="K22" s="38" t="s">
        <v>103</v>
      </c>
      <c r="L22" s="39" t="s">
        <v>104</v>
      </c>
      <c r="M22" s="37"/>
      <c r="N22" s="40" t="s">
        <v>105</v>
      </c>
      <c r="O22" s="39" t="s">
        <v>106</v>
      </c>
      <c r="P22" s="37" t="s">
        <v>107</v>
      </c>
      <c r="Q22" s="39" t="s">
        <v>108</v>
      </c>
      <c r="R22" s="38" t="s">
        <v>109</v>
      </c>
      <c r="S22" s="39" t="s">
        <v>106</v>
      </c>
      <c r="T22" s="41" t="s">
        <v>121</v>
      </c>
      <c r="U22" s="37" t="s">
        <v>111</v>
      </c>
      <c r="V22" s="39">
        <v>60</v>
      </c>
      <c r="W22" s="37" t="s">
        <v>112</v>
      </c>
      <c r="X22" s="39"/>
      <c r="Y22" s="39"/>
      <c r="Z22" s="39"/>
      <c r="AA22" s="40" t="s">
        <v>105</v>
      </c>
      <c r="AB22" s="38">
        <v>90</v>
      </c>
      <c r="AC22" s="38">
        <v>10</v>
      </c>
      <c r="AD22" s="42" t="s">
        <v>144</v>
      </c>
      <c r="AE22" s="37" t="s">
        <v>114</v>
      </c>
      <c r="AF22" s="50">
        <v>152</v>
      </c>
      <c r="AG22" s="50">
        <v>1472.8</v>
      </c>
      <c r="AH22" s="43">
        <v>0</v>
      </c>
      <c r="AI22" s="44">
        <f t="shared" si="1"/>
        <v>0</v>
      </c>
      <c r="AJ22" s="45"/>
      <c r="AK22" s="46"/>
      <c r="AL22" s="45"/>
      <c r="AM22" s="45" t="s">
        <v>115</v>
      </c>
      <c r="AN22" s="35"/>
      <c r="AO22" s="37"/>
      <c r="AP22" s="37"/>
      <c r="AQ22" s="37"/>
      <c r="AR22" s="37" t="s">
        <v>145</v>
      </c>
      <c r="AS22" s="37" t="s">
        <v>145</v>
      </c>
      <c r="AT22" s="37"/>
      <c r="AU22" s="37"/>
      <c r="AV22" s="37"/>
      <c r="AW22" s="37"/>
      <c r="AX22" s="37"/>
      <c r="AY22" s="37"/>
      <c r="AZ22" s="215"/>
      <c r="BA22" s="215"/>
      <c r="BD22" s="1077">
        <v>8</v>
      </c>
    </row>
    <row r="23" spans="1:56" s="49" customFormat="1" ht="12.95" customHeight="1">
      <c r="A23" s="419" t="s">
        <v>1186</v>
      </c>
      <c r="B23" s="554"/>
      <c r="C23" s="554"/>
      <c r="D23" s="75">
        <v>210026695</v>
      </c>
      <c r="E23" s="551" t="s">
        <v>4832</v>
      </c>
      <c r="F23" s="554"/>
      <c r="G23" s="554"/>
      <c r="H23" s="644" t="s">
        <v>141</v>
      </c>
      <c r="I23" s="644" t="s">
        <v>142</v>
      </c>
      <c r="J23" s="644" t="s">
        <v>143</v>
      </c>
      <c r="K23" s="492" t="s">
        <v>103</v>
      </c>
      <c r="L23" s="108" t="s">
        <v>4707</v>
      </c>
      <c r="M23" s="142"/>
      <c r="N23" s="75" t="s">
        <v>105</v>
      </c>
      <c r="O23" s="419" t="s">
        <v>106</v>
      </c>
      <c r="P23" s="644" t="s">
        <v>107</v>
      </c>
      <c r="Q23" s="419" t="s">
        <v>2149</v>
      </c>
      <c r="R23" s="492" t="s">
        <v>109</v>
      </c>
      <c r="S23" s="419" t="s">
        <v>106</v>
      </c>
      <c r="T23" s="47" t="s">
        <v>121</v>
      </c>
      <c r="U23" s="644" t="s">
        <v>111</v>
      </c>
      <c r="V23" s="419">
        <v>60</v>
      </c>
      <c r="W23" s="644" t="s">
        <v>112</v>
      </c>
      <c r="X23" s="419"/>
      <c r="Y23" s="419"/>
      <c r="Z23" s="419"/>
      <c r="AA23" s="532">
        <v>0</v>
      </c>
      <c r="AB23" s="422">
        <v>90</v>
      </c>
      <c r="AC23" s="422">
        <v>10</v>
      </c>
      <c r="AD23" s="794" t="s">
        <v>144</v>
      </c>
      <c r="AE23" s="795" t="s">
        <v>114</v>
      </c>
      <c r="AF23" s="648">
        <v>152</v>
      </c>
      <c r="AG23" s="648">
        <v>3839.86</v>
      </c>
      <c r="AH23" s="796">
        <v>583658.72</v>
      </c>
      <c r="AI23" s="796">
        <f t="shared" si="1"/>
        <v>653697.76640000008</v>
      </c>
      <c r="AJ23" s="797"/>
      <c r="AK23" s="798"/>
      <c r="AL23" s="798"/>
      <c r="AM23" s="798" t="s">
        <v>115</v>
      </c>
      <c r="AN23" s="416"/>
      <c r="AO23" s="644"/>
      <c r="AP23" s="644"/>
      <c r="AQ23" s="644"/>
      <c r="AR23" s="644" t="s">
        <v>145</v>
      </c>
      <c r="AS23" s="644" t="s">
        <v>145</v>
      </c>
      <c r="AT23" s="644"/>
      <c r="AU23" s="644"/>
      <c r="AV23" s="644"/>
      <c r="AW23" s="644"/>
      <c r="AX23" s="644"/>
      <c r="AY23" s="644" t="s">
        <v>4022</v>
      </c>
      <c r="AZ23" s="799"/>
      <c r="BA23" s="344"/>
      <c r="BB23" s="344"/>
      <c r="BC23" s="117"/>
      <c r="BD23" s="1077">
        <v>9</v>
      </c>
    </row>
    <row r="24" spans="1:56" s="49" customFormat="1" ht="12.95" customHeight="1">
      <c r="A24" s="72" t="s">
        <v>1186</v>
      </c>
      <c r="B24" s="35"/>
      <c r="C24" s="36"/>
      <c r="D24" s="35">
        <v>210001509</v>
      </c>
      <c r="E24" s="37" t="s">
        <v>1519</v>
      </c>
      <c r="F24" s="37">
        <v>22100008</v>
      </c>
      <c r="G24" s="37" t="s">
        <v>1219</v>
      </c>
      <c r="H24" s="37" t="s">
        <v>146</v>
      </c>
      <c r="I24" s="37" t="s">
        <v>147</v>
      </c>
      <c r="J24" s="37" t="s">
        <v>148</v>
      </c>
      <c r="K24" s="38" t="s">
        <v>149</v>
      </c>
      <c r="L24" s="39" t="s">
        <v>104</v>
      </c>
      <c r="M24" s="37" t="s">
        <v>120</v>
      </c>
      <c r="N24" s="40" t="s">
        <v>83</v>
      </c>
      <c r="O24" s="39" t="s">
        <v>106</v>
      </c>
      <c r="P24" s="37" t="s">
        <v>107</v>
      </c>
      <c r="Q24" s="39" t="s">
        <v>150</v>
      </c>
      <c r="R24" s="38" t="s">
        <v>109</v>
      </c>
      <c r="S24" s="39" t="s">
        <v>106</v>
      </c>
      <c r="T24" s="41" t="s">
        <v>121</v>
      </c>
      <c r="U24" s="37" t="s">
        <v>111</v>
      </c>
      <c r="V24" s="39">
        <v>60</v>
      </c>
      <c r="W24" s="37" t="s">
        <v>112</v>
      </c>
      <c r="X24" s="39"/>
      <c r="Y24" s="39"/>
      <c r="Z24" s="39"/>
      <c r="AA24" s="40">
        <v>30</v>
      </c>
      <c r="AB24" s="38">
        <v>60</v>
      </c>
      <c r="AC24" s="38">
        <v>10</v>
      </c>
      <c r="AD24" s="42" t="s">
        <v>128</v>
      </c>
      <c r="AE24" s="37" t="s">
        <v>114</v>
      </c>
      <c r="AF24" s="50">
        <v>76</v>
      </c>
      <c r="AG24" s="50">
        <v>29401.67</v>
      </c>
      <c r="AH24" s="43">
        <f t="shared" ref="AH24:AH34" si="2">AF24*AG24</f>
        <v>2234526.92</v>
      </c>
      <c r="AI24" s="44">
        <f t="shared" si="1"/>
        <v>2502670.1504000002</v>
      </c>
      <c r="AJ24" s="45"/>
      <c r="AK24" s="46"/>
      <c r="AL24" s="45"/>
      <c r="AM24" s="45" t="s">
        <v>115</v>
      </c>
      <c r="AN24" s="35"/>
      <c r="AO24" s="37"/>
      <c r="AP24" s="37"/>
      <c r="AQ24" s="37"/>
      <c r="AR24" s="37" t="s">
        <v>151</v>
      </c>
      <c r="AS24" s="37" t="s">
        <v>151</v>
      </c>
      <c r="AT24" s="37"/>
      <c r="AU24" s="37"/>
      <c r="AV24" s="37"/>
      <c r="AW24" s="37"/>
      <c r="AX24" s="37"/>
      <c r="AY24" s="37"/>
      <c r="AZ24" s="215"/>
      <c r="BD24" s="1077">
        <v>10</v>
      </c>
    </row>
    <row r="25" spans="1:56" s="49" customFormat="1" ht="12.95" customHeight="1">
      <c r="A25" s="72" t="s">
        <v>1186</v>
      </c>
      <c r="B25" s="35"/>
      <c r="C25" s="36"/>
      <c r="D25" s="35">
        <v>210009309</v>
      </c>
      <c r="E25" s="37" t="s">
        <v>1513</v>
      </c>
      <c r="F25" s="37">
        <v>22100009</v>
      </c>
      <c r="G25" s="37" t="s">
        <v>1220</v>
      </c>
      <c r="H25" s="37" t="s">
        <v>152</v>
      </c>
      <c r="I25" s="37" t="s">
        <v>147</v>
      </c>
      <c r="J25" s="37" t="s">
        <v>153</v>
      </c>
      <c r="K25" s="38" t="s">
        <v>149</v>
      </c>
      <c r="L25" s="39" t="s">
        <v>104</v>
      </c>
      <c r="M25" s="37" t="s">
        <v>120</v>
      </c>
      <c r="N25" s="40" t="s">
        <v>83</v>
      </c>
      <c r="O25" s="39" t="s">
        <v>106</v>
      </c>
      <c r="P25" s="37" t="s">
        <v>107</v>
      </c>
      <c r="Q25" s="39" t="s">
        <v>150</v>
      </c>
      <c r="R25" s="38" t="s">
        <v>109</v>
      </c>
      <c r="S25" s="39" t="s">
        <v>106</v>
      </c>
      <c r="T25" s="41" t="s">
        <v>121</v>
      </c>
      <c r="U25" s="37" t="s">
        <v>111</v>
      </c>
      <c r="V25" s="39">
        <v>60</v>
      </c>
      <c r="W25" s="37" t="s">
        <v>112</v>
      </c>
      <c r="X25" s="39"/>
      <c r="Y25" s="39"/>
      <c r="Z25" s="39"/>
      <c r="AA25" s="40">
        <v>30</v>
      </c>
      <c r="AB25" s="38">
        <v>60</v>
      </c>
      <c r="AC25" s="38">
        <v>10</v>
      </c>
      <c r="AD25" s="42" t="s">
        <v>128</v>
      </c>
      <c r="AE25" s="37" t="s">
        <v>114</v>
      </c>
      <c r="AF25" s="50">
        <v>30</v>
      </c>
      <c r="AG25" s="50">
        <v>97040.17</v>
      </c>
      <c r="AH25" s="43">
        <f t="shared" si="2"/>
        <v>2911205.1</v>
      </c>
      <c r="AI25" s="44">
        <f t="shared" si="1"/>
        <v>3260549.7120000003</v>
      </c>
      <c r="AJ25" s="45"/>
      <c r="AK25" s="46"/>
      <c r="AL25" s="45"/>
      <c r="AM25" s="45" t="s">
        <v>115</v>
      </c>
      <c r="AN25" s="35"/>
      <c r="AO25" s="37"/>
      <c r="AP25" s="37"/>
      <c r="AQ25" s="37"/>
      <c r="AR25" s="37" t="s">
        <v>154</v>
      </c>
      <c r="AS25" s="37" t="s">
        <v>154</v>
      </c>
      <c r="AT25" s="37"/>
      <c r="AU25" s="37"/>
      <c r="AV25" s="37"/>
      <c r="AW25" s="37"/>
      <c r="AX25" s="37"/>
      <c r="AY25" s="37"/>
      <c r="AZ25" s="215"/>
      <c r="BD25" s="1077">
        <v>11</v>
      </c>
    </row>
    <row r="26" spans="1:56" s="49" customFormat="1" ht="12.95" customHeight="1">
      <c r="A26" s="72" t="s">
        <v>1186</v>
      </c>
      <c r="B26" s="35"/>
      <c r="C26" s="36"/>
      <c r="D26" s="35">
        <v>210009310</v>
      </c>
      <c r="E26" s="37" t="s">
        <v>1512</v>
      </c>
      <c r="F26" s="37">
        <v>22100010</v>
      </c>
      <c r="G26" s="37" t="s">
        <v>1221</v>
      </c>
      <c r="H26" s="37" t="s">
        <v>152</v>
      </c>
      <c r="I26" s="37" t="s">
        <v>147</v>
      </c>
      <c r="J26" s="37" t="s">
        <v>153</v>
      </c>
      <c r="K26" s="38" t="s">
        <v>149</v>
      </c>
      <c r="L26" s="39" t="s">
        <v>104</v>
      </c>
      <c r="M26" s="37" t="s">
        <v>120</v>
      </c>
      <c r="N26" s="40" t="s">
        <v>83</v>
      </c>
      <c r="O26" s="39" t="s">
        <v>106</v>
      </c>
      <c r="P26" s="37" t="s">
        <v>107</v>
      </c>
      <c r="Q26" s="39" t="s">
        <v>150</v>
      </c>
      <c r="R26" s="38" t="s">
        <v>109</v>
      </c>
      <c r="S26" s="39" t="s">
        <v>106</v>
      </c>
      <c r="T26" s="41" t="s">
        <v>121</v>
      </c>
      <c r="U26" s="37" t="s">
        <v>111</v>
      </c>
      <c r="V26" s="39">
        <v>60</v>
      </c>
      <c r="W26" s="37" t="s">
        <v>112</v>
      </c>
      <c r="X26" s="39"/>
      <c r="Y26" s="39"/>
      <c r="Z26" s="39"/>
      <c r="AA26" s="40">
        <v>30</v>
      </c>
      <c r="AB26" s="38">
        <v>60</v>
      </c>
      <c r="AC26" s="38">
        <v>10</v>
      </c>
      <c r="AD26" s="42" t="s">
        <v>128</v>
      </c>
      <c r="AE26" s="37" t="s">
        <v>114</v>
      </c>
      <c r="AF26" s="50">
        <v>52</v>
      </c>
      <c r="AG26" s="50">
        <v>37510</v>
      </c>
      <c r="AH26" s="43">
        <f t="shared" si="2"/>
        <v>1950520</v>
      </c>
      <c r="AI26" s="44">
        <f t="shared" si="1"/>
        <v>2184582.4000000004</v>
      </c>
      <c r="AJ26" s="45"/>
      <c r="AK26" s="46"/>
      <c r="AL26" s="45"/>
      <c r="AM26" s="45" t="s">
        <v>115</v>
      </c>
      <c r="AN26" s="35"/>
      <c r="AO26" s="37"/>
      <c r="AP26" s="37"/>
      <c r="AQ26" s="37"/>
      <c r="AR26" s="37" t="s">
        <v>155</v>
      </c>
      <c r="AS26" s="37" t="s">
        <v>155</v>
      </c>
      <c r="AT26" s="37"/>
      <c r="AU26" s="37"/>
      <c r="AV26" s="37"/>
      <c r="AW26" s="37"/>
      <c r="AX26" s="37"/>
      <c r="AY26" s="37"/>
      <c r="AZ26" s="215"/>
      <c r="BD26" s="1077">
        <v>12</v>
      </c>
    </row>
    <row r="27" spans="1:56" s="49" customFormat="1" ht="12.95" customHeight="1">
      <c r="A27" s="72" t="s">
        <v>1186</v>
      </c>
      <c r="B27" s="35"/>
      <c r="C27" s="36"/>
      <c r="D27" s="35">
        <v>210009311</v>
      </c>
      <c r="E27" s="37" t="s">
        <v>1511</v>
      </c>
      <c r="F27" s="37">
        <v>22100011</v>
      </c>
      <c r="G27" s="37" t="s">
        <v>1222</v>
      </c>
      <c r="H27" s="37" t="s">
        <v>152</v>
      </c>
      <c r="I27" s="37" t="s">
        <v>147</v>
      </c>
      <c r="J27" s="37" t="s">
        <v>153</v>
      </c>
      <c r="K27" s="38" t="s">
        <v>149</v>
      </c>
      <c r="L27" s="39" t="s">
        <v>104</v>
      </c>
      <c r="M27" s="37" t="s">
        <v>120</v>
      </c>
      <c r="N27" s="40" t="s">
        <v>83</v>
      </c>
      <c r="O27" s="39" t="s">
        <v>106</v>
      </c>
      <c r="P27" s="37" t="s">
        <v>107</v>
      </c>
      <c r="Q27" s="39" t="s">
        <v>150</v>
      </c>
      <c r="R27" s="38" t="s">
        <v>109</v>
      </c>
      <c r="S27" s="39" t="s">
        <v>106</v>
      </c>
      <c r="T27" s="41" t="s">
        <v>121</v>
      </c>
      <c r="U27" s="37" t="s">
        <v>111</v>
      </c>
      <c r="V27" s="39">
        <v>60</v>
      </c>
      <c r="W27" s="37" t="s">
        <v>112</v>
      </c>
      <c r="X27" s="39"/>
      <c r="Y27" s="39"/>
      <c r="Z27" s="39"/>
      <c r="AA27" s="40">
        <v>30</v>
      </c>
      <c r="AB27" s="38">
        <v>60</v>
      </c>
      <c r="AC27" s="38">
        <v>10</v>
      </c>
      <c r="AD27" s="42" t="s">
        <v>128</v>
      </c>
      <c r="AE27" s="37" t="s">
        <v>114</v>
      </c>
      <c r="AF27" s="50">
        <v>32</v>
      </c>
      <c r="AG27" s="50">
        <v>92612.63</v>
      </c>
      <c r="AH27" s="43">
        <f t="shared" si="2"/>
        <v>2963604.16</v>
      </c>
      <c r="AI27" s="44">
        <f t="shared" si="1"/>
        <v>3319236.6592000006</v>
      </c>
      <c r="AJ27" s="45"/>
      <c r="AK27" s="46"/>
      <c r="AL27" s="45"/>
      <c r="AM27" s="45" t="s">
        <v>115</v>
      </c>
      <c r="AN27" s="35"/>
      <c r="AO27" s="37"/>
      <c r="AP27" s="37"/>
      <c r="AQ27" s="37"/>
      <c r="AR27" s="37" t="s">
        <v>156</v>
      </c>
      <c r="AS27" s="37" t="s">
        <v>156</v>
      </c>
      <c r="AT27" s="37"/>
      <c r="AU27" s="37"/>
      <c r="AV27" s="37"/>
      <c r="AW27" s="37"/>
      <c r="AX27" s="37"/>
      <c r="AY27" s="37"/>
      <c r="AZ27" s="215"/>
      <c r="BD27" s="1077">
        <v>13</v>
      </c>
    </row>
    <row r="28" spans="1:56" s="49" customFormat="1" ht="12.95" customHeight="1">
      <c r="A28" s="72" t="s">
        <v>1186</v>
      </c>
      <c r="B28" s="35"/>
      <c r="C28" s="36"/>
      <c r="D28" s="35">
        <v>210012655</v>
      </c>
      <c r="E28" s="37" t="s">
        <v>1517</v>
      </c>
      <c r="F28" s="37">
        <v>22100012</v>
      </c>
      <c r="G28" s="37" t="s">
        <v>1223</v>
      </c>
      <c r="H28" s="37" t="s">
        <v>157</v>
      </c>
      <c r="I28" s="37" t="s">
        <v>147</v>
      </c>
      <c r="J28" s="37" t="s">
        <v>158</v>
      </c>
      <c r="K28" s="38" t="s">
        <v>149</v>
      </c>
      <c r="L28" s="39" t="s">
        <v>104</v>
      </c>
      <c r="M28" s="37" t="s">
        <v>120</v>
      </c>
      <c r="N28" s="40" t="s">
        <v>83</v>
      </c>
      <c r="O28" s="39" t="s">
        <v>106</v>
      </c>
      <c r="P28" s="37" t="s">
        <v>107</v>
      </c>
      <c r="Q28" s="39" t="s">
        <v>150</v>
      </c>
      <c r="R28" s="38" t="s">
        <v>109</v>
      </c>
      <c r="S28" s="39" t="s">
        <v>106</v>
      </c>
      <c r="T28" s="41" t="s">
        <v>121</v>
      </c>
      <c r="U28" s="37" t="s">
        <v>111</v>
      </c>
      <c r="V28" s="39">
        <v>60</v>
      </c>
      <c r="W28" s="37" t="s">
        <v>112</v>
      </c>
      <c r="X28" s="39"/>
      <c r="Y28" s="39"/>
      <c r="Z28" s="39"/>
      <c r="AA28" s="40">
        <v>30</v>
      </c>
      <c r="AB28" s="38">
        <v>60</v>
      </c>
      <c r="AC28" s="38">
        <v>10</v>
      </c>
      <c r="AD28" s="42" t="s">
        <v>128</v>
      </c>
      <c r="AE28" s="37" t="s">
        <v>114</v>
      </c>
      <c r="AF28" s="50">
        <v>67</v>
      </c>
      <c r="AG28" s="50">
        <v>74505.100000000006</v>
      </c>
      <c r="AH28" s="43">
        <f t="shared" si="2"/>
        <v>4991841.7</v>
      </c>
      <c r="AI28" s="44">
        <f t="shared" si="1"/>
        <v>5590862.7040000008</v>
      </c>
      <c r="AJ28" s="45"/>
      <c r="AK28" s="46"/>
      <c r="AL28" s="45"/>
      <c r="AM28" s="45" t="s">
        <v>115</v>
      </c>
      <c r="AN28" s="35"/>
      <c r="AO28" s="37"/>
      <c r="AP28" s="37"/>
      <c r="AQ28" s="37"/>
      <c r="AR28" s="37" t="s">
        <v>159</v>
      </c>
      <c r="AS28" s="37" t="s">
        <v>159</v>
      </c>
      <c r="AT28" s="37"/>
      <c r="AU28" s="37"/>
      <c r="AV28" s="37"/>
      <c r="AW28" s="37"/>
      <c r="AX28" s="37"/>
      <c r="AY28" s="37"/>
      <c r="AZ28" s="215"/>
      <c r="BD28" s="1077">
        <v>14</v>
      </c>
    </row>
    <row r="29" spans="1:56" s="49" customFormat="1" ht="12.95" customHeight="1">
      <c r="A29" s="72" t="s">
        <v>1186</v>
      </c>
      <c r="B29" s="35"/>
      <c r="C29" s="36"/>
      <c r="D29" s="35">
        <v>210012656</v>
      </c>
      <c r="E29" s="37" t="s">
        <v>1518</v>
      </c>
      <c r="F29" s="37">
        <v>22100013</v>
      </c>
      <c r="G29" s="37" t="s">
        <v>1224</v>
      </c>
      <c r="H29" s="37" t="s">
        <v>157</v>
      </c>
      <c r="I29" s="37" t="s">
        <v>147</v>
      </c>
      <c r="J29" s="37" t="s">
        <v>158</v>
      </c>
      <c r="K29" s="38" t="s">
        <v>149</v>
      </c>
      <c r="L29" s="39" t="s">
        <v>104</v>
      </c>
      <c r="M29" s="37" t="s">
        <v>120</v>
      </c>
      <c r="N29" s="40" t="s">
        <v>83</v>
      </c>
      <c r="O29" s="39" t="s">
        <v>106</v>
      </c>
      <c r="P29" s="37" t="s">
        <v>107</v>
      </c>
      <c r="Q29" s="39" t="s">
        <v>150</v>
      </c>
      <c r="R29" s="38" t="s">
        <v>109</v>
      </c>
      <c r="S29" s="39" t="s">
        <v>106</v>
      </c>
      <c r="T29" s="41" t="s">
        <v>121</v>
      </c>
      <c r="U29" s="37" t="s">
        <v>111</v>
      </c>
      <c r="V29" s="39">
        <v>60</v>
      </c>
      <c r="W29" s="37" t="s">
        <v>112</v>
      </c>
      <c r="X29" s="39"/>
      <c r="Y29" s="39"/>
      <c r="Z29" s="39"/>
      <c r="AA29" s="40">
        <v>30</v>
      </c>
      <c r="AB29" s="38">
        <v>60</v>
      </c>
      <c r="AC29" s="38">
        <v>10</v>
      </c>
      <c r="AD29" s="42" t="s">
        <v>128</v>
      </c>
      <c r="AE29" s="37" t="s">
        <v>114</v>
      </c>
      <c r="AF29" s="50">
        <v>39</v>
      </c>
      <c r="AG29" s="50">
        <v>83160.19</v>
      </c>
      <c r="AH29" s="43">
        <f t="shared" si="2"/>
        <v>3243247.41</v>
      </c>
      <c r="AI29" s="44">
        <f t="shared" si="1"/>
        <v>3632437.0992000005</v>
      </c>
      <c r="AJ29" s="45"/>
      <c r="AK29" s="46"/>
      <c r="AL29" s="45"/>
      <c r="AM29" s="45" t="s">
        <v>115</v>
      </c>
      <c r="AN29" s="35"/>
      <c r="AO29" s="37"/>
      <c r="AP29" s="37"/>
      <c r="AQ29" s="37"/>
      <c r="AR29" s="37" t="s">
        <v>160</v>
      </c>
      <c r="AS29" s="37" t="s">
        <v>160</v>
      </c>
      <c r="AT29" s="37"/>
      <c r="AU29" s="37"/>
      <c r="AV29" s="37"/>
      <c r="AW29" s="37"/>
      <c r="AX29" s="37"/>
      <c r="AY29" s="37"/>
      <c r="AZ29" s="215"/>
      <c r="BD29" s="1077">
        <v>15</v>
      </c>
    </row>
    <row r="30" spans="1:56" s="49" customFormat="1" ht="12.95" customHeight="1">
      <c r="A30" s="72" t="s">
        <v>1186</v>
      </c>
      <c r="B30" s="35"/>
      <c r="C30" s="36"/>
      <c r="D30" s="35">
        <v>210012659</v>
      </c>
      <c r="E30" s="37" t="s">
        <v>1521</v>
      </c>
      <c r="F30" s="37">
        <v>22100014</v>
      </c>
      <c r="G30" s="37" t="s">
        <v>1225</v>
      </c>
      <c r="H30" s="37" t="s">
        <v>146</v>
      </c>
      <c r="I30" s="37" t="s">
        <v>147</v>
      </c>
      <c r="J30" s="37" t="s">
        <v>148</v>
      </c>
      <c r="K30" s="38" t="s">
        <v>149</v>
      </c>
      <c r="L30" s="39" t="s">
        <v>104</v>
      </c>
      <c r="M30" s="37" t="s">
        <v>120</v>
      </c>
      <c r="N30" s="40" t="s">
        <v>83</v>
      </c>
      <c r="O30" s="39" t="s">
        <v>106</v>
      </c>
      <c r="P30" s="37" t="s">
        <v>107</v>
      </c>
      <c r="Q30" s="39" t="s">
        <v>150</v>
      </c>
      <c r="R30" s="38" t="s">
        <v>109</v>
      </c>
      <c r="S30" s="39" t="s">
        <v>106</v>
      </c>
      <c r="T30" s="41" t="s">
        <v>121</v>
      </c>
      <c r="U30" s="37" t="s">
        <v>111</v>
      </c>
      <c r="V30" s="39">
        <v>60</v>
      </c>
      <c r="W30" s="37" t="s">
        <v>112</v>
      </c>
      <c r="X30" s="39"/>
      <c r="Y30" s="39"/>
      <c r="Z30" s="39"/>
      <c r="AA30" s="40">
        <v>30</v>
      </c>
      <c r="AB30" s="38">
        <v>60</v>
      </c>
      <c r="AC30" s="38">
        <v>10</v>
      </c>
      <c r="AD30" s="42" t="s">
        <v>128</v>
      </c>
      <c r="AE30" s="37" t="s">
        <v>114</v>
      </c>
      <c r="AF30" s="50">
        <v>26</v>
      </c>
      <c r="AG30" s="50">
        <v>146014.32</v>
      </c>
      <c r="AH30" s="43">
        <f t="shared" si="2"/>
        <v>3796372.3200000003</v>
      </c>
      <c r="AI30" s="44">
        <f t="shared" si="1"/>
        <v>4251936.9984000009</v>
      </c>
      <c r="AJ30" s="45"/>
      <c r="AK30" s="46"/>
      <c r="AL30" s="45"/>
      <c r="AM30" s="45" t="s">
        <v>115</v>
      </c>
      <c r="AN30" s="35"/>
      <c r="AO30" s="37"/>
      <c r="AP30" s="37"/>
      <c r="AQ30" s="37"/>
      <c r="AR30" s="37" t="s">
        <v>161</v>
      </c>
      <c r="AS30" s="37" t="s">
        <v>161</v>
      </c>
      <c r="AT30" s="37"/>
      <c r="AU30" s="37"/>
      <c r="AV30" s="37"/>
      <c r="AW30" s="37"/>
      <c r="AX30" s="37"/>
      <c r="AY30" s="37"/>
      <c r="AZ30" s="215"/>
      <c r="BD30" s="1077">
        <v>16</v>
      </c>
    </row>
    <row r="31" spans="1:56" s="49" customFormat="1" ht="12.95" customHeight="1">
      <c r="A31" s="72" t="s">
        <v>1186</v>
      </c>
      <c r="B31" s="35"/>
      <c r="C31" s="36"/>
      <c r="D31" s="35">
        <v>210013962</v>
      </c>
      <c r="E31" s="37" t="s">
        <v>1516</v>
      </c>
      <c r="F31" s="37">
        <v>22100015</v>
      </c>
      <c r="G31" s="37" t="s">
        <v>1226</v>
      </c>
      <c r="H31" s="37" t="s">
        <v>162</v>
      </c>
      <c r="I31" s="37" t="s">
        <v>147</v>
      </c>
      <c r="J31" s="37" t="s">
        <v>163</v>
      </c>
      <c r="K31" s="38" t="s">
        <v>149</v>
      </c>
      <c r="L31" s="39" t="s">
        <v>104</v>
      </c>
      <c r="M31" s="37" t="s">
        <v>120</v>
      </c>
      <c r="N31" s="40" t="s">
        <v>83</v>
      </c>
      <c r="O31" s="39" t="s">
        <v>106</v>
      </c>
      <c r="P31" s="37" t="s">
        <v>107</v>
      </c>
      <c r="Q31" s="39" t="s">
        <v>150</v>
      </c>
      <c r="R31" s="38" t="s">
        <v>109</v>
      </c>
      <c r="S31" s="39" t="s">
        <v>106</v>
      </c>
      <c r="T31" s="41" t="s">
        <v>121</v>
      </c>
      <c r="U31" s="37" t="s">
        <v>111</v>
      </c>
      <c r="V31" s="39">
        <v>60</v>
      </c>
      <c r="W31" s="37" t="s">
        <v>112</v>
      </c>
      <c r="X31" s="39"/>
      <c r="Y31" s="39"/>
      <c r="Z31" s="39"/>
      <c r="AA31" s="40">
        <v>30</v>
      </c>
      <c r="AB31" s="38">
        <v>60</v>
      </c>
      <c r="AC31" s="38">
        <v>10</v>
      </c>
      <c r="AD31" s="42" t="s">
        <v>128</v>
      </c>
      <c r="AE31" s="37" t="s">
        <v>114</v>
      </c>
      <c r="AF31" s="50">
        <v>50</v>
      </c>
      <c r="AG31" s="50">
        <v>36551.25</v>
      </c>
      <c r="AH31" s="43">
        <f t="shared" si="2"/>
        <v>1827562.5</v>
      </c>
      <c r="AI31" s="44">
        <f t="shared" si="1"/>
        <v>2046870.0000000002</v>
      </c>
      <c r="AJ31" s="45"/>
      <c r="AK31" s="46"/>
      <c r="AL31" s="45"/>
      <c r="AM31" s="45" t="s">
        <v>115</v>
      </c>
      <c r="AN31" s="35"/>
      <c r="AO31" s="37"/>
      <c r="AP31" s="37"/>
      <c r="AQ31" s="37"/>
      <c r="AR31" s="37" t="s">
        <v>164</v>
      </c>
      <c r="AS31" s="37" t="s">
        <v>164</v>
      </c>
      <c r="AT31" s="37"/>
      <c r="AU31" s="37"/>
      <c r="AV31" s="37"/>
      <c r="AW31" s="37"/>
      <c r="AX31" s="37"/>
      <c r="AY31" s="37"/>
      <c r="AZ31" s="215"/>
      <c r="BD31" s="1077">
        <v>17</v>
      </c>
    </row>
    <row r="32" spans="1:56" s="49" customFormat="1" ht="12.95" customHeight="1">
      <c r="A32" s="72" t="s">
        <v>1186</v>
      </c>
      <c r="B32" s="35"/>
      <c r="C32" s="36"/>
      <c r="D32" s="35">
        <v>210013963</v>
      </c>
      <c r="E32" s="37" t="s">
        <v>1515</v>
      </c>
      <c r="F32" s="37">
        <v>22100016</v>
      </c>
      <c r="G32" s="37" t="s">
        <v>1227</v>
      </c>
      <c r="H32" s="37" t="s">
        <v>162</v>
      </c>
      <c r="I32" s="37" t="s">
        <v>147</v>
      </c>
      <c r="J32" s="37" t="s">
        <v>163</v>
      </c>
      <c r="K32" s="38" t="s">
        <v>149</v>
      </c>
      <c r="L32" s="39" t="s">
        <v>104</v>
      </c>
      <c r="M32" s="37" t="s">
        <v>120</v>
      </c>
      <c r="N32" s="40" t="s">
        <v>83</v>
      </c>
      <c r="O32" s="39" t="s">
        <v>106</v>
      </c>
      <c r="P32" s="37" t="s">
        <v>107</v>
      </c>
      <c r="Q32" s="39" t="s">
        <v>150</v>
      </c>
      <c r="R32" s="38" t="s">
        <v>109</v>
      </c>
      <c r="S32" s="39" t="s">
        <v>106</v>
      </c>
      <c r="T32" s="41" t="s">
        <v>121</v>
      </c>
      <c r="U32" s="37" t="s">
        <v>111</v>
      </c>
      <c r="V32" s="39">
        <v>60</v>
      </c>
      <c r="W32" s="37" t="s">
        <v>112</v>
      </c>
      <c r="X32" s="39"/>
      <c r="Y32" s="39"/>
      <c r="Z32" s="39"/>
      <c r="AA32" s="40">
        <v>30</v>
      </c>
      <c r="AB32" s="38">
        <v>60</v>
      </c>
      <c r="AC32" s="38">
        <v>10</v>
      </c>
      <c r="AD32" s="42" t="s">
        <v>128</v>
      </c>
      <c r="AE32" s="37" t="s">
        <v>114</v>
      </c>
      <c r="AF32" s="50">
        <v>32</v>
      </c>
      <c r="AG32" s="50">
        <v>162466.72</v>
      </c>
      <c r="AH32" s="43">
        <f t="shared" si="2"/>
        <v>5198935.04</v>
      </c>
      <c r="AI32" s="44">
        <f t="shared" si="1"/>
        <v>5822807.2448000005</v>
      </c>
      <c r="AJ32" s="45"/>
      <c r="AK32" s="46"/>
      <c r="AL32" s="45"/>
      <c r="AM32" s="45" t="s">
        <v>115</v>
      </c>
      <c r="AN32" s="35"/>
      <c r="AO32" s="37"/>
      <c r="AP32" s="37"/>
      <c r="AQ32" s="37"/>
      <c r="AR32" s="37" t="s">
        <v>165</v>
      </c>
      <c r="AS32" s="37" t="s">
        <v>165</v>
      </c>
      <c r="AT32" s="37"/>
      <c r="AU32" s="37"/>
      <c r="AV32" s="37"/>
      <c r="AW32" s="37"/>
      <c r="AX32" s="37"/>
      <c r="AY32" s="37"/>
      <c r="AZ32" s="215"/>
      <c r="BD32" s="1077">
        <v>18</v>
      </c>
    </row>
    <row r="33" spans="1:234" s="49" customFormat="1" ht="12.95" customHeight="1">
      <c r="A33" s="72" t="s">
        <v>1186</v>
      </c>
      <c r="B33" s="35"/>
      <c r="C33" s="36"/>
      <c r="D33" s="35">
        <v>210013978</v>
      </c>
      <c r="E33" s="37" t="s">
        <v>1520</v>
      </c>
      <c r="F33" s="37">
        <v>22100017</v>
      </c>
      <c r="G33" s="37" t="s">
        <v>1228</v>
      </c>
      <c r="H33" s="37" t="s">
        <v>146</v>
      </c>
      <c r="I33" s="37" t="s">
        <v>147</v>
      </c>
      <c r="J33" s="37" t="s">
        <v>148</v>
      </c>
      <c r="K33" s="38" t="s">
        <v>149</v>
      </c>
      <c r="L33" s="39" t="s">
        <v>104</v>
      </c>
      <c r="M33" s="37" t="s">
        <v>120</v>
      </c>
      <c r="N33" s="40" t="s">
        <v>83</v>
      </c>
      <c r="O33" s="39" t="s">
        <v>106</v>
      </c>
      <c r="P33" s="37" t="s">
        <v>107</v>
      </c>
      <c r="Q33" s="39" t="s">
        <v>150</v>
      </c>
      <c r="R33" s="38" t="s">
        <v>109</v>
      </c>
      <c r="S33" s="39" t="s">
        <v>106</v>
      </c>
      <c r="T33" s="41" t="s">
        <v>121</v>
      </c>
      <c r="U33" s="37" t="s">
        <v>111</v>
      </c>
      <c r="V33" s="39">
        <v>60</v>
      </c>
      <c r="W33" s="37" t="s">
        <v>112</v>
      </c>
      <c r="X33" s="39"/>
      <c r="Y33" s="39"/>
      <c r="Z33" s="39"/>
      <c r="AA33" s="40">
        <v>30</v>
      </c>
      <c r="AB33" s="38">
        <v>60</v>
      </c>
      <c r="AC33" s="38">
        <v>10</v>
      </c>
      <c r="AD33" s="42" t="s">
        <v>128</v>
      </c>
      <c r="AE33" s="37" t="s">
        <v>114</v>
      </c>
      <c r="AF33" s="50">
        <v>66</v>
      </c>
      <c r="AG33" s="50">
        <v>87060.75</v>
      </c>
      <c r="AH33" s="43">
        <f t="shared" si="2"/>
        <v>5746009.5</v>
      </c>
      <c r="AI33" s="44">
        <f t="shared" si="1"/>
        <v>6435530.6400000006</v>
      </c>
      <c r="AJ33" s="45"/>
      <c r="AK33" s="46"/>
      <c r="AL33" s="45"/>
      <c r="AM33" s="45" t="s">
        <v>115</v>
      </c>
      <c r="AN33" s="35"/>
      <c r="AO33" s="37"/>
      <c r="AP33" s="37"/>
      <c r="AQ33" s="37"/>
      <c r="AR33" s="37" t="s">
        <v>166</v>
      </c>
      <c r="AS33" s="37" t="s">
        <v>166</v>
      </c>
      <c r="AT33" s="37"/>
      <c r="AU33" s="37"/>
      <c r="AV33" s="37"/>
      <c r="AW33" s="37"/>
      <c r="AX33" s="37"/>
      <c r="AY33" s="37"/>
      <c r="AZ33" s="215"/>
      <c r="BD33" s="1077">
        <v>19</v>
      </c>
    </row>
    <row r="34" spans="1:234" s="49" customFormat="1" ht="12.95" customHeight="1">
      <c r="A34" s="72" t="s">
        <v>1186</v>
      </c>
      <c r="B34" s="35"/>
      <c r="C34" s="36"/>
      <c r="D34" s="35">
        <v>250000237</v>
      </c>
      <c r="E34" s="37" t="s">
        <v>3380</v>
      </c>
      <c r="F34" s="37">
        <v>22100018</v>
      </c>
      <c r="G34" s="37" t="s">
        <v>1229</v>
      </c>
      <c r="H34" s="37" t="s">
        <v>167</v>
      </c>
      <c r="I34" s="37" t="s">
        <v>168</v>
      </c>
      <c r="J34" s="37" t="s">
        <v>169</v>
      </c>
      <c r="K34" s="38" t="s">
        <v>103</v>
      </c>
      <c r="L34" s="39" t="s">
        <v>104</v>
      </c>
      <c r="M34" s="37" t="s">
        <v>120</v>
      </c>
      <c r="N34" s="40" t="s">
        <v>83</v>
      </c>
      <c r="O34" s="39" t="s">
        <v>106</v>
      </c>
      <c r="P34" s="37" t="s">
        <v>107</v>
      </c>
      <c r="Q34" s="39" t="s">
        <v>108</v>
      </c>
      <c r="R34" s="38" t="s">
        <v>109</v>
      </c>
      <c r="S34" s="39" t="s">
        <v>106</v>
      </c>
      <c r="T34" s="41" t="s">
        <v>121</v>
      </c>
      <c r="U34" s="37" t="s">
        <v>111</v>
      </c>
      <c r="V34" s="39">
        <v>60</v>
      </c>
      <c r="W34" s="37" t="s">
        <v>112</v>
      </c>
      <c r="X34" s="39"/>
      <c r="Y34" s="39"/>
      <c r="Z34" s="39"/>
      <c r="AA34" s="40">
        <v>30</v>
      </c>
      <c r="AB34" s="38">
        <v>60</v>
      </c>
      <c r="AC34" s="38">
        <v>10</v>
      </c>
      <c r="AD34" s="42" t="s">
        <v>128</v>
      </c>
      <c r="AE34" s="37" t="s">
        <v>114</v>
      </c>
      <c r="AF34" s="50">
        <v>30</v>
      </c>
      <c r="AG34" s="50">
        <v>627984.32999999996</v>
      </c>
      <c r="AH34" s="43">
        <f t="shared" si="2"/>
        <v>18839529.899999999</v>
      </c>
      <c r="AI34" s="44">
        <f t="shared" si="1"/>
        <v>21100273.488000002</v>
      </c>
      <c r="AJ34" s="45"/>
      <c r="AK34" s="46"/>
      <c r="AL34" s="45"/>
      <c r="AM34" s="45" t="s">
        <v>115</v>
      </c>
      <c r="AN34" s="35"/>
      <c r="AO34" s="37"/>
      <c r="AP34" s="37"/>
      <c r="AQ34" s="37"/>
      <c r="AR34" s="37" t="s">
        <v>170</v>
      </c>
      <c r="AS34" s="37" t="s">
        <v>170</v>
      </c>
      <c r="AT34" s="37"/>
      <c r="AU34" s="37"/>
      <c r="AV34" s="37"/>
      <c r="AW34" s="37"/>
      <c r="AX34" s="37"/>
      <c r="AY34" s="37"/>
      <c r="AZ34" s="215"/>
      <c r="BD34" s="1077">
        <v>20</v>
      </c>
    </row>
    <row r="35" spans="1:234" s="49" customFormat="1" ht="12.95" customHeight="1">
      <c r="A35" s="72" t="s">
        <v>1186</v>
      </c>
      <c r="B35" s="35"/>
      <c r="C35" s="36"/>
      <c r="D35" s="35">
        <v>210019625</v>
      </c>
      <c r="E35" s="37" t="s">
        <v>1237</v>
      </c>
      <c r="F35" s="37">
        <v>22100019</v>
      </c>
      <c r="G35" s="37" t="s">
        <v>1230</v>
      </c>
      <c r="H35" s="37" t="s">
        <v>171</v>
      </c>
      <c r="I35" s="37" t="s">
        <v>172</v>
      </c>
      <c r="J35" s="37" t="s">
        <v>173</v>
      </c>
      <c r="K35" s="38" t="s">
        <v>103</v>
      </c>
      <c r="L35" s="39" t="s">
        <v>104</v>
      </c>
      <c r="M35" s="37"/>
      <c r="N35" s="40" t="s">
        <v>105</v>
      </c>
      <c r="O35" s="39" t="s">
        <v>106</v>
      </c>
      <c r="P35" s="37" t="s">
        <v>107</v>
      </c>
      <c r="Q35" s="39" t="s">
        <v>108</v>
      </c>
      <c r="R35" s="38" t="s">
        <v>109</v>
      </c>
      <c r="S35" s="39" t="s">
        <v>106</v>
      </c>
      <c r="T35" s="41" t="s">
        <v>110</v>
      </c>
      <c r="U35" s="37" t="s">
        <v>111</v>
      </c>
      <c r="V35" s="39">
        <v>60</v>
      </c>
      <c r="W35" s="37" t="s">
        <v>112</v>
      </c>
      <c r="X35" s="39"/>
      <c r="Y35" s="39"/>
      <c r="Z35" s="39"/>
      <c r="AA35" s="40" t="s">
        <v>105</v>
      </c>
      <c r="AB35" s="38">
        <v>90</v>
      </c>
      <c r="AC35" s="38">
        <v>10</v>
      </c>
      <c r="AD35" s="42" t="s">
        <v>113</v>
      </c>
      <c r="AE35" s="37" t="s">
        <v>114</v>
      </c>
      <c r="AF35" s="50">
        <v>400</v>
      </c>
      <c r="AG35" s="50">
        <v>346.5</v>
      </c>
      <c r="AH35" s="43">
        <v>0</v>
      </c>
      <c r="AI35" s="44">
        <f t="shared" si="1"/>
        <v>0</v>
      </c>
      <c r="AJ35" s="45"/>
      <c r="AK35" s="46"/>
      <c r="AL35" s="45"/>
      <c r="AM35" s="45" t="s">
        <v>115</v>
      </c>
      <c r="AN35" s="35"/>
      <c r="AO35" s="37"/>
      <c r="AP35" s="37"/>
      <c r="AQ35" s="37"/>
      <c r="AR35" s="37" t="s">
        <v>174</v>
      </c>
      <c r="AS35" s="37" t="s">
        <v>174</v>
      </c>
      <c r="AT35" s="37"/>
      <c r="AU35" s="37"/>
      <c r="AV35" s="37"/>
      <c r="AW35" s="37"/>
      <c r="AX35" s="37"/>
      <c r="AY35" s="37"/>
      <c r="AZ35" s="215"/>
      <c r="BD35" s="1077">
        <v>21</v>
      </c>
    </row>
    <row r="36" spans="1:234" s="49" customFormat="1" ht="12.95" customHeight="1">
      <c r="A36" s="419" t="s">
        <v>1186</v>
      </c>
      <c r="B36" s="554"/>
      <c r="C36" s="554"/>
      <c r="D36" s="75">
        <v>210019625</v>
      </c>
      <c r="E36" s="551" t="s">
        <v>4880</v>
      </c>
      <c r="F36" s="554"/>
      <c r="G36" s="554"/>
      <c r="H36" s="644" t="s">
        <v>171</v>
      </c>
      <c r="I36" s="644" t="s">
        <v>172</v>
      </c>
      <c r="J36" s="644" t="s">
        <v>173</v>
      </c>
      <c r="K36" s="492" t="s">
        <v>103</v>
      </c>
      <c r="L36" s="229"/>
      <c r="M36" s="142"/>
      <c r="N36" s="75" t="s">
        <v>105</v>
      </c>
      <c r="O36" s="419" t="s">
        <v>106</v>
      </c>
      <c r="P36" s="644" t="s">
        <v>107</v>
      </c>
      <c r="Q36" s="419" t="s">
        <v>2149</v>
      </c>
      <c r="R36" s="492" t="s">
        <v>109</v>
      </c>
      <c r="S36" s="419" t="s">
        <v>106</v>
      </c>
      <c r="T36" s="47" t="s">
        <v>110</v>
      </c>
      <c r="U36" s="644" t="s">
        <v>111</v>
      </c>
      <c r="V36" s="419">
        <v>60</v>
      </c>
      <c r="W36" s="644" t="s">
        <v>112</v>
      </c>
      <c r="X36" s="419"/>
      <c r="Y36" s="419"/>
      <c r="Z36" s="419"/>
      <c r="AA36" s="532">
        <v>0</v>
      </c>
      <c r="AB36" s="422">
        <v>90</v>
      </c>
      <c r="AC36" s="422">
        <v>10</v>
      </c>
      <c r="AD36" s="800" t="s">
        <v>113</v>
      </c>
      <c r="AE36" s="795" t="s">
        <v>114</v>
      </c>
      <c r="AF36" s="648">
        <v>400</v>
      </c>
      <c r="AG36" s="648">
        <v>3000</v>
      </c>
      <c r="AH36" s="50">
        <v>0</v>
      </c>
      <c r="AI36" s="45">
        <f t="shared" si="1"/>
        <v>0</v>
      </c>
      <c r="AJ36" s="797"/>
      <c r="AK36" s="798"/>
      <c r="AL36" s="798"/>
      <c r="AM36" s="798" t="s">
        <v>115</v>
      </c>
      <c r="AN36" s="416"/>
      <c r="AO36" s="644"/>
      <c r="AP36" s="644"/>
      <c r="AQ36" s="644"/>
      <c r="AR36" s="644" t="s">
        <v>174</v>
      </c>
      <c r="AS36" s="644" t="s">
        <v>174</v>
      </c>
      <c r="AT36" s="644"/>
      <c r="AU36" s="644"/>
      <c r="AV36" s="644"/>
      <c r="AW36" s="644"/>
      <c r="AX36" s="644"/>
      <c r="AY36" s="644" t="s">
        <v>4022</v>
      </c>
      <c r="AZ36" s="799"/>
      <c r="BA36" s="344"/>
      <c r="BB36" s="344"/>
      <c r="BC36" s="117"/>
      <c r="BD36" s="1077">
        <v>22</v>
      </c>
    </row>
    <row r="37" spans="1:234" s="49" customFormat="1" ht="12.95" customHeight="1">
      <c r="A37" s="419" t="s">
        <v>1186</v>
      </c>
      <c r="B37" s="276"/>
      <c r="C37" s="276"/>
      <c r="D37" s="71">
        <v>210019625</v>
      </c>
      <c r="E37" s="317" t="s">
        <v>7701</v>
      </c>
      <c r="F37" s="317"/>
      <c r="G37" s="276"/>
      <c r="H37" s="644" t="s">
        <v>171</v>
      </c>
      <c r="I37" s="644" t="s">
        <v>172</v>
      </c>
      <c r="J37" s="644" t="s">
        <v>173</v>
      </c>
      <c r="K37" s="317" t="s">
        <v>103</v>
      </c>
      <c r="L37" s="334"/>
      <c r="M37" s="72"/>
      <c r="N37" s="71" t="s">
        <v>105</v>
      </c>
      <c r="O37" s="419" t="s">
        <v>106</v>
      </c>
      <c r="P37" s="644" t="s">
        <v>107</v>
      </c>
      <c r="Q37" s="419" t="s">
        <v>2134</v>
      </c>
      <c r="R37" s="317" t="s">
        <v>109</v>
      </c>
      <c r="S37" s="419" t="s">
        <v>106</v>
      </c>
      <c r="T37" s="47" t="s">
        <v>110</v>
      </c>
      <c r="U37" s="644" t="s">
        <v>111</v>
      </c>
      <c r="V37" s="419">
        <v>60</v>
      </c>
      <c r="W37" s="644" t="s">
        <v>112</v>
      </c>
      <c r="X37" s="419"/>
      <c r="Y37" s="419"/>
      <c r="Z37" s="419"/>
      <c r="AA37" s="419">
        <v>0</v>
      </c>
      <c r="AB37" s="644">
        <v>90</v>
      </c>
      <c r="AC37" s="644">
        <v>10</v>
      </c>
      <c r="AD37" s="800" t="s">
        <v>113</v>
      </c>
      <c r="AE37" s="795" t="s">
        <v>114</v>
      </c>
      <c r="AF37" s="42">
        <v>400</v>
      </c>
      <c r="AG37" s="50">
        <v>3000</v>
      </c>
      <c r="AH37" s="798">
        <f>AF37*AG37</f>
        <v>1200000</v>
      </c>
      <c r="AI37" s="798">
        <f t="shared" si="1"/>
        <v>1344000.0000000002</v>
      </c>
      <c r="AJ37" s="797"/>
      <c r="AK37" s="798"/>
      <c r="AL37" s="798"/>
      <c r="AM37" s="798" t="s">
        <v>115</v>
      </c>
      <c r="AN37" s="416"/>
      <c r="AO37" s="644"/>
      <c r="AP37" s="644"/>
      <c r="AQ37" s="644"/>
      <c r="AR37" s="644" t="s">
        <v>174</v>
      </c>
      <c r="AS37" s="644" t="s">
        <v>174</v>
      </c>
      <c r="AT37" s="644"/>
      <c r="AU37" s="644"/>
      <c r="AV37" s="644"/>
      <c r="AW37" s="644"/>
      <c r="AX37" s="644"/>
      <c r="AY37" s="644" t="s">
        <v>7607</v>
      </c>
      <c r="AZ37" s="345"/>
      <c r="BA37" s="215"/>
      <c r="BB37" s="213"/>
      <c r="BC37" s="221"/>
      <c r="BD37" s="1077">
        <v>23</v>
      </c>
    </row>
    <row r="38" spans="1:234" s="49" customFormat="1" ht="12.95" customHeight="1">
      <c r="A38" s="72" t="s">
        <v>1186</v>
      </c>
      <c r="B38" s="35"/>
      <c r="C38" s="36"/>
      <c r="D38" s="35">
        <v>210024476</v>
      </c>
      <c r="E38" s="37" t="s">
        <v>1235</v>
      </c>
      <c r="F38" s="37">
        <v>22100020</v>
      </c>
      <c r="G38" s="37" t="s">
        <v>1231</v>
      </c>
      <c r="H38" s="37" t="s">
        <v>175</v>
      </c>
      <c r="I38" s="37" t="s">
        <v>176</v>
      </c>
      <c r="J38" s="37" t="s">
        <v>177</v>
      </c>
      <c r="K38" s="38" t="s">
        <v>103</v>
      </c>
      <c r="L38" s="39" t="s">
        <v>104</v>
      </c>
      <c r="M38" s="37" t="s">
        <v>120</v>
      </c>
      <c r="N38" s="40" t="s">
        <v>83</v>
      </c>
      <c r="O38" s="39" t="s">
        <v>106</v>
      </c>
      <c r="P38" s="37" t="s">
        <v>107</v>
      </c>
      <c r="Q38" s="39" t="s">
        <v>108</v>
      </c>
      <c r="R38" s="38" t="s">
        <v>109</v>
      </c>
      <c r="S38" s="39" t="s">
        <v>106</v>
      </c>
      <c r="T38" s="41" t="s">
        <v>110</v>
      </c>
      <c r="U38" s="37" t="s">
        <v>111</v>
      </c>
      <c r="V38" s="39">
        <v>60</v>
      </c>
      <c r="W38" s="37" t="s">
        <v>112</v>
      </c>
      <c r="X38" s="39"/>
      <c r="Y38" s="39"/>
      <c r="Z38" s="39"/>
      <c r="AA38" s="40">
        <v>30</v>
      </c>
      <c r="AB38" s="38">
        <v>60</v>
      </c>
      <c r="AC38" s="38">
        <v>10</v>
      </c>
      <c r="AD38" s="42" t="s">
        <v>178</v>
      </c>
      <c r="AE38" s="37" t="s">
        <v>114</v>
      </c>
      <c r="AF38" s="50">
        <v>3.4</v>
      </c>
      <c r="AG38" s="50">
        <v>1349322.65</v>
      </c>
      <c r="AH38" s="43">
        <f>AF38*AG38</f>
        <v>4587697.01</v>
      </c>
      <c r="AI38" s="44">
        <f t="shared" si="1"/>
        <v>5138220.6512000002</v>
      </c>
      <c r="AJ38" s="45"/>
      <c r="AK38" s="46"/>
      <c r="AL38" s="45"/>
      <c r="AM38" s="45" t="s">
        <v>115</v>
      </c>
      <c r="AN38" s="35"/>
      <c r="AO38" s="37"/>
      <c r="AP38" s="37"/>
      <c r="AQ38" s="37"/>
      <c r="AR38" s="37" t="s">
        <v>179</v>
      </c>
      <c r="AS38" s="37" t="s">
        <v>179</v>
      </c>
      <c r="AT38" s="37"/>
      <c r="AU38" s="37"/>
      <c r="AV38" s="37"/>
      <c r="AW38" s="37"/>
      <c r="AX38" s="37"/>
      <c r="AY38" s="37"/>
      <c r="AZ38" s="215"/>
      <c r="BD38" s="1077">
        <v>24</v>
      </c>
    </row>
    <row r="39" spans="1:234" s="403" customFormat="1" ht="12.95" customHeight="1">
      <c r="A39" s="72" t="s">
        <v>1186</v>
      </c>
      <c r="B39" s="35"/>
      <c r="C39" s="36"/>
      <c r="D39" s="35">
        <v>210030334</v>
      </c>
      <c r="E39" s="37" t="s">
        <v>1236</v>
      </c>
      <c r="F39" s="37">
        <v>22100021</v>
      </c>
      <c r="G39" s="37" t="s">
        <v>1232</v>
      </c>
      <c r="H39" s="37" t="s">
        <v>180</v>
      </c>
      <c r="I39" s="37" t="s">
        <v>176</v>
      </c>
      <c r="J39" s="37" t="s">
        <v>181</v>
      </c>
      <c r="K39" s="38" t="s">
        <v>103</v>
      </c>
      <c r="L39" s="39" t="s">
        <v>104</v>
      </c>
      <c r="M39" s="37" t="s">
        <v>120</v>
      </c>
      <c r="N39" s="40" t="s">
        <v>83</v>
      </c>
      <c r="O39" s="39" t="s">
        <v>106</v>
      </c>
      <c r="P39" s="37" t="s">
        <v>107</v>
      </c>
      <c r="Q39" s="39" t="s">
        <v>108</v>
      </c>
      <c r="R39" s="38" t="s">
        <v>109</v>
      </c>
      <c r="S39" s="39" t="s">
        <v>106</v>
      </c>
      <c r="T39" s="41" t="s">
        <v>110</v>
      </c>
      <c r="U39" s="37" t="s">
        <v>111</v>
      </c>
      <c r="V39" s="39">
        <v>60</v>
      </c>
      <c r="W39" s="37" t="s">
        <v>112</v>
      </c>
      <c r="X39" s="39"/>
      <c r="Y39" s="39"/>
      <c r="Z39" s="39"/>
      <c r="AA39" s="40">
        <v>30</v>
      </c>
      <c r="AB39" s="38">
        <v>60</v>
      </c>
      <c r="AC39" s="38">
        <v>10</v>
      </c>
      <c r="AD39" s="42" t="s">
        <v>113</v>
      </c>
      <c r="AE39" s="37" t="s">
        <v>114</v>
      </c>
      <c r="AF39" s="50">
        <v>800</v>
      </c>
      <c r="AG39" s="50">
        <v>1372.87</v>
      </c>
      <c r="AH39" s="43">
        <f>AF39*AG39</f>
        <v>1098296</v>
      </c>
      <c r="AI39" s="44">
        <f t="shared" si="1"/>
        <v>1230091.52</v>
      </c>
      <c r="AJ39" s="45"/>
      <c r="AK39" s="46"/>
      <c r="AL39" s="45"/>
      <c r="AM39" s="45" t="s">
        <v>115</v>
      </c>
      <c r="AN39" s="35"/>
      <c r="AO39" s="37"/>
      <c r="AP39" s="37"/>
      <c r="AQ39" s="37"/>
      <c r="AR39" s="37" t="s">
        <v>182</v>
      </c>
      <c r="AS39" s="37" t="s">
        <v>182</v>
      </c>
      <c r="AT39" s="37"/>
      <c r="AU39" s="37"/>
      <c r="AV39" s="37"/>
      <c r="AW39" s="37"/>
      <c r="AX39" s="37"/>
      <c r="AY39" s="37"/>
      <c r="AZ39" s="41"/>
      <c r="BA39" s="49"/>
      <c r="BB39" s="49"/>
      <c r="BC39" s="49"/>
      <c r="BD39" s="1077">
        <v>25</v>
      </c>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c r="CH39" s="402"/>
      <c r="CI39" s="402"/>
      <c r="CJ39" s="402"/>
      <c r="CK39" s="402"/>
      <c r="CL39" s="402"/>
      <c r="CM39" s="402"/>
      <c r="CN39" s="402"/>
      <c r="CO39" s="402"/>
      <c r="CP39" s="402"/>
      <c r="CQ39" s="402"/>
      <c r="CR39" s="402"/>
      <c r="CS39" s="402"/>
      <c r="CT39" s="402"/>
      <c r="CU39" s="402"/>
      <c r="CV39" s="402"/>
      <c r="CW39" s="402"/>
      <c r="CX39" s="402"/>
      <c r="CY39" s="402"/>
      <c r="CZ39" s="402"/>
      <c r="DA39" s="402"/>
      <c r="DB39" s="402"/>
      <c r="DC39" s="402"/>
      <c r="DD39" s="402"/>
      <c r="DE39" s="402"/>
      <c r="DF39" s="402"/>
      <c r="DG39" s="402"/>
      <c r="DH39" s="402"/>
      <c r="DI39" s="402"/>
      <c r="DJ39" s="402"/>
      <c r="DK39" s="402"/>
      <c r="DL39" s="402"/>
      <c r="DM39" s="402"/>
      <c r="DN39" s="402"/>
      <c r="DO39" s="402"/>
      <c r="DP39" s="402"/>
      <c r="DQ39" s="402"/>
      <c r="DR39" s="402"/>
      <c r="DS39" s="402"/>
      <c r="DT39" s="402"/>
      <c r="DU39" s="402"/>
      <c r="DV39" s="402"/>
      <c r="DW39" s="402"/>
      <c r="DX39" s="402"/>
      <c r="DY39" s="402"/>
      <c r="DZ39" s="402"/>
      <c r="EA39" s="402"/>
      <c r="EB39" s="402"/>
      <c r="EC39" s="402"/>
      <c r="ED39" s="402"/>
      <c r="EE39" s="402"/>
      <c r="EF39" s="402"/>
      <c r="EG39" s="402"/>
      <c r="EH39" s="402"/>
      <c r="EI39" s="402"/>
      <c r="EJ39" s="402"/>
      <c r="EK39" s="402"/>
      <c r="EL39" s="402"/>
      <c r="EM39" s="402"/>
      <c r="EN39" s="402"/>
      <c r="EO39" s="402"/>
      <c r="EP39" s="402"/>
      <c r="EQ39" s="402"/>
      <c r="ER39" s="402"/>
      <c r="ES39" s="402"/>
      <c r="ET39" s="402"/>
      <c r="EU39" s="402"/>
      <c r="EV39" s="402"/>
      <c r="EW39" s="402"/>
      <c r="EX39" s="402"/>
      <c r="EY39" s="402"/>
      <c r="EZ39" s="402"/>
      <c r="FA39" s="402"/>
      <c r="FB39" s="402"/>
      <c r="FC39" s="402"/>
      <c r="FD39" s="402"/>
      <c r="FE39" s="402"/>
      <c r="FF39" s="402"/>
      <c r="FG39" s="402"/>
      <c r="FH39" s="402"/>
      <c r="FI39" s="402"/>
      <c r="FJ39" s="402"/>
      <c r="FK39" s="402"/>
      <c r="FL39" s="402"/>
      <c r="FM39" s="402"/>
      <c r="FN39" s="402"/>
      <c r="FO39" s="402"/>
      <c r="FP39" s="402"/>
      <c r="FQ39" s="402"/>
      <c r="FR39" s="402"/>
      <c r="FS39" s="402"/>
      <c r="FT39" s="402"/>
      <c r="FU39" s="402"/>
      <c r="FV39" s="402"/>
      <c r="FW39" s="402"/>
      <c r="FX39" s="402"/>
      <c r="FY39" s="402"/>
      <c r="FZ39" s="402"/>
      <c r="GA39" s="402"/>
      <c r="GB39" s="402"/>
      <c r="GC39" s="402"/>
      <c r="GD39" s="402"/>
      <c r="GE39" s="402"/>
      <c r="GF39" s="402"/>
      <c r="GG39" s="402"/>
      <c r="GH39" s="402"/>
      <c r="GI39" s="402"/>
      <c r="GJ39" s="402"/>
      <c r="GK39" s="402"/>
      <c r="GL39" s="402"/>
      <c r="GM39" s="402"/>
      <c r="GN39" s="402"/>
      <c r="GO39" s="402"/>
      <c r="GP39" s="402"/>
      <c r="GQ39" s="402"/>
      <c r="GR39" s="402"/>
      <c r="GS39" s="402"/>
      <c r="GT39" s="402"/>
      <c r="GU39" s="402"/>
      <c r="GV39" s="402"/>
      <c r="GW39" s="402"/>
      <c r="GX39" s="402"/>
      <c r="GY39" s="402"/>
      <c r="GZ39" s="402"/>
      <c r="HA39" s="402"/>
      <c r="HB39" s="402"/>
      <c r="HC39" s="402"/>
      <c r="HD39" s="402"/>
      <c r="HE39" s="402"/>
      <c r="HF39" s="402"/>
      <c r="HG39" s="402"/>
      <c r="HH39" s="402"/>
      <c r="HI39" s="402"/>
      <c r="HJ39" s="402"/>
      <c r="HK39" s="402"/>
      <c r="HL39" s="402"/>
      <c r="HM39" s="402"/>
      <c r="HN39" s="402"/>
      <c r="HO39" s="402"/>
      <c r="HP39" s="402"/>
      <c r="HQ39" s="402"/>
      <c r="HR39" s="402"/>
      <c r="HS39" s="402"/>
      <c r="HT39" s="402"/>
      <c r="HU39" s="402"/>
      <c r="HV39" s="402"/>
      <c r="HW39" s="402"/>
      <c r="HX39" s="402"/>
      <c r="HY39" s="402"/>
      <c r="HZ39" s="402"/>
    </row>
    <row r="40" spans="1:234" s="49" customFormat="1" ht="12.95" customHeight="1">
      <c r="A40" s="72" t="s">
        <v>1186</v>
      </c>
      <c r="B40" s="35"/>
      <c r="C40" s="36"/>
      <c r="D40" s="35">
        <v>210009189</v>
      </c>
      <c r="E40" s="37" t="s">
        <v>1259</v>
      </c>
      <c r="F40" s="37">
        <v>22100022</v>
      </c>
      <c r="G40" s="37" t="s">
        <v>1233</v>
      </c>
      <c r="H40" s="37" t="s">
        <v>183</v>
      </c>
      <c r="I40" s="37" t="s">
        <v>184</v>
      </c>
      <c r="J40" s="37" t="s">
        <v>1204</v>
      </c>
      <c r="K40" s="38" t="s">
        <v>103</v>
      </c>
      <c r="L40" s="39" t="s">
        <v>104</v>
      </c>
      <c r="M40" s="37"/>
      <c r="N40" s="40" t="s">
        <v>105</v>
      </c>
      <c r="O40" s="39" t="s">
        <v>106</v>
      </c>
      <c r="P40" s="37" t="s">
        <v>107</v>
      </c>
      <c r="Q40" s="39" t="s">
        <v>108</v>
      </c>
      <c r="R40" s="38" t="s">
        <v>109</v>
      </c>
      <c r="S40" s="39" t="s">
        <v>106</v>
      </c>
      <c r="T40" s="41" t="s">
        <v>110</v>
      </c>
      <c r="U40" s="37" t="s">
        <v>111</v>
      </c>
      <c r="V40" s="39">
        <v>60</v>
      </c>
      <c r="W40" s="37" t="s">
        <v>112</v>
      </c>
      <c r="X40" s="39"/>
      <c r="Y40" s="39"/>
      <c r="Z40" s="39"/>
      <c r="AA40" s="40" t="s">
        <v>105</v>
      </c>
      <c r="AB40" s="38">
        <v>90</v>
      </c>
      <c r="AC40" s="38">
        <v>10</v>
      </c>
      <c r="AD40" s="42" t="s">
        <v>113</v>
      </c>
      <c r="AE40" s="37" t="s">
        <v>114</v>
      </c>
      <c r="AF40" s="50">
        <v>0.9</v>
      </c>
      <c r="AG40" s="50">
        <v>65457.15</v>
      </c>
      <c r="AH40" s="43">
        <f>AF40*AG40</f>
        <v>58911.435000000005</v>
      </c>
      <c r="AI40" s="44">
        <f t="shared" si="1"/>
        <v>65980.80720000001</v>
      </c>
      <c r="AJ40" s="45"/>
      <c r="AK40" s="46"/>
      <c r="AL40" s="45"/>
      <c r="AM40" s="45" t="s">
        <v>115</v>
      </c>
      <c r="AN40" s="35"/>
      <c r="AO40" s="37"/>
      <c r="AP40" s="37"/>
      <c r="AQ40" s="37"/>
      <c r="AR40" s="37" t="s">
        <v>185</v>
      </c>
      <c r="AS40" s="37" t="s">
        <v>185</v>
      </c>
      <c r="AT40" s="37"/>
      <c r="AU40" s="37"/>
      <c r="AV40" s="37"/>
      <c r="AW40" s="37"/>
      <c r="AX40" s="37"/>
      <c r="AY40" s="37"/>
      <c r="AZ40" s="215"/>
      <c r="BD40" s="1077">
        <v>26</v>
      </c>
    </row>
    <row r="41" spans="1:234" s="49" customFormat="1" ht="12.95" customHeight="1">
      <c r="A41" s="72" t="s">
        <v>1186</v>
      </c>
      <c r="B41" s="35"/>
      <c r="C41" s="36"/>
      <c r="D41" s="35">
        <v>210013734</v>
      </c>
      <c r="E41" s="37" t="s">
        <v>1258</v>
      </c>
      <c r="F41" s="37">
        <v>22100023</v>
      </c>
      <c r="G41" s="37" t="s">
        <v>1234</v>
      </c>
      <c r="H41" s="37" t="s">
        <v>183</v>
      </c>
      <c r="I41" s="37" t="s">
        <v>184</v>
      </c>
      <c r="J41" s="37" t="s">
        <v>1204</v>
      </c>
      <c r="K41" s="38" t="s">
        <v>103</v>
      </c>
      <c r="L41" s="39" t="s">
        <v>104</v>
      </c>
      <c r="M41" s="37"/>
      <c r="N41" s="40" t="s">
        <v>105</v>
      </c>
      <c r="O41" s="39" t="s">
        <v>106</v>
      </c>
      <c r="P41" s="37" t="s">
        <v>107</v>
      </c>
      <c r="Q41" s="39" t="s">
        <v>108</v>
      </c>
      <c r="R41" s="38" t="s">
        <v>109</v>
      </c>
      <c r="S41" s="39" t="s">
        <v>106</v>
      </c>
      <c r="T41" s="41" t="s">
        <v>110</v>
      </c>
      <c r="U41" s="37" t="s">
        <v>111</v>
      </c>
      <c r="V41" s="39">
        <v>60</v>
      </c>
      <c r="W41" s="37" t="s">
        <v>112</v>
      </c>
      <c r="X41" s="39"/>
      <c r="Y41" s="39"/>
      <c r="Z41" s="39"/>
      <c r="AA41" s="40" t="s">
        <v>105</v>
      </c>
      <c r="AB41" s="38">
        <v>90</v>
      </c>
      <c r="AC41" s="38">
        <v>10</v>
      </c>
      <c r="AD41" s="42" t="s">
        <v>113</v>
      </c>
      <c r="AE41" s="37" t="s">
        <v>114</v>
      </c>
      <c r="AF41" s="50">
        <v>1.6</v>
      </c>
      <c r="AG41" s="50">
        <v>137339.67000000001</v>
      </c>
      <c r="AH41" s="43">
        <f>AF41*AG41</f>
        <v>219743.47200000004</v>
      </c>
      <c r="AI41" s="44">
        <f t="shared" si="1"/>
        <v>246112.68864000007</v>
      </c>
      <c r="AJ41" s="45"/>
      <c r="AK41" s="46"/>
      <c r="AL41" s="45"/>
      <c r="AM41" s="45" t="s">
        <v>115</v>
      </c>
      <c r="AN41" s="35"/>
      <c r="AO41" s="37"/>
      <c r="AP41" s="37"/>
      <c r="AQ41" s="37"/>
      <c r="AR41" s="37" t="s">
        <v>186</v>
      </c>
      <c r="AS41" s="37" t="s">
        <v>186</v>
      </c>
      <c r="AT41" s="37"/>
      <c r="AU41" s="37"/>
      <c r="AV41" s="37"/>
      <c r="AW41" s="37"/>
      <c r="AX41" s="37"/>
      <c r="AY41" s="37"/>
      <c r="AZ41" s="215"/>
      <c r="BA41" s="215"/>
      <c r="BD41" s="1077">
        <v>27</v>
      </c>
    </row>
    <row r="42" spans="1:234" s="49" customFormat="1" ht="12.95" customHeight="1">
      <c r="A42" s="72" t="s">
        <v>1186</v>
      </c>
      <c r="B42" s="106"/>
      <c r="C42" s="106"/>
      <c r="D42" s="96">
        <v>210024479</v>
      </c>
      <c r="E42" s="185" t="s">
        <v>3381</v>
      </c>
      <c r="F42" s="205"/>
      <c r="G42" s="185" t="s">
        <v>3252</v>
      </c>
      <c r="H42" s="37" t="s">
        <v>187</v>
      </c>
      <c r="I42" s="37" t="s">
        <v>188</v>
      </c>
      <c r="J42" s="37" t="s">
        <v>189</v>
      </c>
      <c r="K42" s="38" t="s">
        <v>103</v>
      </c>
      <c r="L42" s="39" t="s">
        <v>104</v>
      </c>
      <c r="M42" s="37" t="s">
        <v>120</v>
      </c>
      <c r="N42" s="40" t="s">
        <v>83</v>
      </c>
      <c r="O42" s="39" t="s">
        <v>106</v>
      </c>
      <c r="P42" s="37" t="s">
        <v>107</v>
      </c>
      <c r="Q42" s="39" t="s">
        <v>108</v>
      </c>
      <c r="R42" s="38" t="s">
        <v>109</v>
      </c>
      <c r="S42" s="39" t="s">
        <v>106</v>
      </c>
      <c r="T42" s="41" t="s">
        <v>121</v>
      </c>
      <c r="U42" s="37" t="s">
        <v>111</v>
      </c>
      <c r="V42" s="39">
        <v>60</v>
      </c>
      <c r="W42" s="37" t="s">
        <v>112</v>
      </c>
      <c r="X42" s="39"/>
      <c r="Y42" s="39"/>
      <c r="Z42" s="39"/>
      <c r="AA42" s="40">
        <v>30</v>
      </c>
      <c r="AB42" s="38">
        <v>60</v>
      </c>
      <c r="AC42" s="38">
        <v>10</v>
      </c>
      <c r="AD42" s="42" t="s">
        <v>128</v>
      </c>
      <c r="AE42" s="37" t="s">
        <v>114</v>
      </c>
      <c r="AF42" s="50">
        <v>170</v>
      </c>
      <c r="AG42" s="50">
        <v>40592.25</v>
      </c>
      <c r="AH42" s="43">
        <v>0</v>
      </c>
      <c r="AI42" s="44">
        <f t="shared" si="1"/>
        <v>0</v>
      </c>
      <c r="AJ42" s="45"/>
      <c r="AK42" s="46"/>
      <c r="AL42" s="45"/>
      <c r="AM42" s="45" t="s">
        <v>115</v>
      </c>
      <c r="AN42" s="35"/>
      <c r="AO42" s="37"/>
      <c r="AP42" s="37"/>
      <c r="AQ42" s="37"/>
      <c r="AR42" s="37" t="s">
        <v>190</v>
      </c>
      <c r="AS42" s="37" t="s">
        <v>190</v>
      </c>
      <c r="AT42" s="37"/>
      <c r="AU42" s="37"/>
      <c r="AV42" s="37"/>
      <c r="AW42" s="37"/>
      <c r="AX42" s="37"/>
      <c r="AY42" s="41" t="s">
        <v>4312</v>
      </c>
      <c r="AZ42" s="215" t="s">
        <v>3944</v>
      </c>
      <c r="BA42" s="402"/>
      <c r="BB42" s="402"/>
      <c r="BC42" s="402"/>
      <c r="BD42" s="1077">
        <v>28</v>
      </c>
    </row>
    <row r="43" spans="1:234" s="49" customFormat="1" ht="12.95" customHeight="1">
      <c r="A43" s="72" t="s">
        <v>1186</v>
      </c>
      <c r="B43" s="35"/>
      <c r="C43" s="36"/>
      <c r="D43" s="35">
        <v>210028824</v>
      </c>
      <c r="E43" s="37" t="s">
        <v>3382</v>
      </c>
      <c r="F43" s="37">
        <v>22100025</v>
      </c>
      <c r="G43" s="37" t="s">
        <v>1236</v>
      </c>
      <c r="H43" s="37" t="s">
        <v>191</v>
      </c>
      <c r="I43" s="37" t="s">
        <v>192</v>
      </c>
      <c r="J43" s="37" t="s">
        <v>193</v>
      </c>
      <c r="K43" s="38" t="s">
        <v>103</v>
      </c>
      <c r="L43" s="39" t="s">
        <v>104</v>
      </c>
      <c r="M43" s="37" t="s">
        <v>120</v>
      </c>
      <c r="N43" s="40" t="s">
        <v>83</v>
      </c>
      <c r="O43" s="39" t="s">
        <v>106</v>
      </c>
      <c r="P43" s="37" t="s">
        <v>107</v>
      </c>
      <c r="Q43" s="39" t="s">
        <v>108</v>
      </c>
      <c r="R43" s="38" t="s">
        <v>109</v>
      </c>
      <c r="S43" s="39" t="s">
        <v>106</v>
      </c>
      <c r="T43" s="41" t="s">
        <v>121</v>
      </c>
      <c r="U43" s="37" t="s">
        <v>111</v>
      </c>
      <c r="V43" s="39">
        <v>60</v>
      </c>
      <c r="W43" s="37" t="s">
        <v>112</v>
      </c>
      <c r="X43" s="39"/>
      <c r="Y43" s="39"/>
      <c r="Z43" s="39"/>
      <c r="AA43" s="40">
        <v>30</v>
      </c>
      <c r="AB43" s="38">
        <v>60</v>
      </c>
      <c r="AC43" s="38">
        <v>10</v>
      </c>
      <c r="AD43" s="42" t="s">
        <v>128</v>
      </c>
      <c r="AE43" s="37" t="s">
        <v>114</v>
      </c>
      <c r="AF43" s="50">
        <v>123</v>
      </c>
      <c r="AG43" s="50">
        <v>7539.35</v>
      </c>
      <c r="AH43" s="43">
        <f>AF43*AG43</f>
        <v>927340.05</v>
      </c>
      <c r="AI43" s="44">
        <f t="shared" si="1"/>
        <v>1038620.8560000001</v>
      </c>
      <c r="AJ43" s="45"/>
      <c r="AK43" s="46"/>
      <c r="AL43" s="45"/>
      <c r="AM43" s="45" t="s">
        <v>115</v>
      </c>
      <c r="AN43" s="35"/>
      <c r="AO43" s="37"/>
      <c r="AP43" s="37"/>
      <c r="AQ43" s="37"/>
      <c r="AR43" s="37" t="s">
        <v>194</v>
      </c>
      <c r="AS43" s="37" t="s">
        <v>194</v>
      </c>
      <c r="AT43" s="37"/>
      <c r="AU43" s="37"/>
      <c r="AV43" s="37"/>
      <c r="AW43" s="37"/>
      <c r="AX43" s="37"/>
      <c r="AY43" s="37"/>
      <c r="AZ43" s="215"/>
      <c r="BA43" s="215"/>
      <c r="BD43" s="1077">
        <v>29</v>
      </c>
    </row>
    <row r="44" spans="1:234" s="49" customFormat="1" ht="12.95" customHeight="1">
      <c r="A44" s="72" t="s">
        <v>1186</v>
      </c>
      <c r="B44" s="35"/>
      <c r="C44" s="36"/>
      <c r="D44" s="35">
        <v>250004480</v>
      </c>
      <c r="E44" s="37" t="s">
        <v>3383</v>
      </c>
      <c r="F44" s="37">
        <v>22100026</v>
      </c>
      <c r="G44" s="37" t="s">
        <v>1237</v>
      </c>
      <c r="H44" s="37" t="s">
        <v>191</v>
      </c>
      <c r="I44" s="37" t="s">
        <v>192</v>
      </c>
      <c r="J44" s="37" t="s">
        <v>193</v>
      </c>
      <c r="K44" s="38" t="s">
        <v>103</v>
      </c>
      <c r="L44" s="39" t="s">
        <v>104</v>
      </c>
      <c r="M44" s="37" t="s">
        <v>120</v>
      </c>
      <c r="N44" s="40" t="s">
        <v>83</v>
      </c>
      <c r="O44" s="39" t="s">
        <v>106</v>
      </c>
      <c r="P44" s="37" t="s">
        <v>107</v>
      </c>
      <c r="Q44" s="39" t="s">
        <v>108</v>
      </c>
      <c r="R44" s="38" t="s">
        <v>109</v>
      </c>
      <c r="S44" s="39" t="s">
        <v>106</v>
      </c>
      <c r="T44" s="41" t="s">
        <v>121</v>
      </c>
      <c r="U44" s="37" t="s">
        <v>111</v>
      </c>
      <c r="V44" s="39">
        <v>60</v>
      </c>
      <c r="W44" s="37" t="s">
        <v>112</v>
      </c>
      <c r="X44" s="39"/>
      <c r="Y44" s="39"/>
      <c r="Z44" s="39"/>
      <c r="AA44" s="40">
        <v>30</v>
      </c>
      <c r="AB44" s="38">
        <v>60</v>
      </c>
      <c r="AC44" s="38">
        <v>10</v>
      </c>
      <c r="AD44" s="42" t="s">
        <v>128</v>
      </c>
      <c r="AE44" s="37" t="s">
        <v>114</v>
      </c>
      <c r="AF44" s="50">
        <v>130</v>
      </c>
      <c r="AG44" s="50">
        <v>8049.3</v>
      </c>
      <c r="AH44" s="43">
        <f>AF44*AG44</f>
        <v>1046409</v>
      </c>
      <c r="AI44" s="44">
        <f t="shared" si="1"/>
        <v>1171978.08</v>
      </c>
      <c r="AJ44" s="45"/>
      <c r="AK44" s="46"/>
      <c r="AL44" s="45"/>
      <c r="AM44" s="45" t="s">
        <v>115</v>
      </c>
      <c r="AN44" s="35"/>
      <c r="AO44" s="37"/>
      <c r="AP44" s="37"/>
      <c r="AQ44" s="37"/>
      <c r="AR44" s="37" t="s">
        <v>195</v>
      </c>
      <c r="AS44" s="37" t="s">
        <v>195</v>
      </c>
      <c r="AT44" s="37"/>
      <c r="AU44" s="37"/>
      <c r="AV44" s="37"/>
      <c r="AW44" s="37"/>
      <c r="AX44" s="37"/>
      <c r="AY44" s="37"/>
      <c r="BD44" s="1077">
        <v>30</v>
      </c>
    </row>
    <row r="45" spans="1:234" s="49" customFormat="1" ht="12.95" customHeight="1">
      <c r="A45" s="72" t="s">
        <v>1186</v>
      </c>
      <c r="B45" s="35"/>
      <c r="C45" s="36"/>
      <c r="D45" s="35">
        <v>210030140</v>
      </c>
      <c r="E45" s="37" t="s">
        <v>1384</v>
      </c>
      <c r="F45" s="37">
        <v>22100027</v>
      </c>
      <c r="G45" s="37" t="s">
        <v>1238</v>
      </c>
      <c r="H45" s="37" t="s">
        <v>196</v>
      </c>
      <c r="I45" s="37" t="s">
        <v>197</v>
      </c>
      <c r="J45" s="37" t="s">
        <v>198</v>
      </c>
      <c r="K45" s="38" t="s">
        <v>103</v>
      </c>
      <c r="L45" s="39" t="s">
        <v>104</v>
      </c>
      <c r="M45" s="37"/>
      <c r="N45" s="40" t="s">
        <v>105</v>
      </c>
      <c r="O45" s="39" t="s">
        <v>106</v>
      </c>
      <c r="P45" s="37" t="s">
        <v>107</v>
      </c>
      <c r="Q45" s="39" t="s">
        <v>108</v>
      </c>
      <c r="R45" s="38" t="s">
        <v>109</v>
      </c>
      <c r="S45" s="39" t="s">
        <v>106</v>
      </c>
      <c r="T45" s="41" t="s">
        <v>121</v>
      </c>
      <c r="U45" s="37" t="s">
        <v>111</v>
      </c>
      <c r="V45" s="39">
        <v>60</v>
      </c>
      <c r="W45" s="37" t="s">
        <v>112</v>
      </c>
      <c r="X45" s="39"/>
      <c r="Y45" s="39"/>
      <c r="Z45" s="39"/>
      <c r="AA45" s="40" t="s">
        <v>105</v>
      </c>
      <c r="AB45" s="38">
        <v>90</v>
      </c>
      <c r="AC45" s="38">
        <v>10</v>
      </c>
      <c r="AD45" s="42" t="s">
        <v>128</v>
      </c>
      <c r="AE45" s="37" t="s">
        <v>114</v>
      </c>
      <c r="AF45" s="50">
        <v>4</v>
      </c>
      <c r="AG45" s="50">
        <v>3675</v>
      </c>
      <c r="AH45" s="43">
        <v>0</v>
      </c>
      <c r="AI45" s="44">
        <f t="shared" si="1"/>
        <v>0</v>
      </c>
      <c r="AJ45" s="45"/>
      <c r="AK45" s="46"/>
      <c r="AL45" s="45"/>
      <c r="AM45" s="45" t="s">
        <v>115</v>
      </c>
      <c r="AN45" s="35"/>
      <c r="AO45" s="37"/>
      <c r="AP45" s="37"/>
      <c r="AQ45" s="37"/>
      <c r="AR45" s="37" t="s">
        <v>199</v>
      </c>
      <c r="AS45" s="37" t="s">
        <v>199</v>
      </c>
      <c r="AT45" s="37"/>
      <c r="AU45" s="37"/>
      <c r="AV45" s="37"/>
      <c r="AW45" s="37"/>
      <c r="AX45" s="37"/>
      <c r="AY45" s="37"/>
      <c r="AZ45" s="215"/>
      <c r="BD45" s="1077">
        <v>31</v>
      </c>
    </row>
    <row r="46" spans="1:234" s="49" customFormat="1" ht="12.95" customHeight="1">
      <c r="A46" s="419" t="s">
        <v>1186</v>
      </c>
      <c r="B46" s="554"/>
      <c r="C46" s="554"/>
      <c r="D46" s="75">
        <v>210030140</v>
      </c>
      <c r="E46" s="551" t="s">
        <v>4894</v>
      </c>
      <c r="F46" s="554"/>
      <c r="G46" s="554"/>
      <c r="H46" s="644" t="s">
        <v>196</v>
      </c>
      <c r="I46" s="644" t="s">
        <v>197</v>
      </c>
      <c r="J46" s="644" t="s">
        <v>198</v>
      </c>
      <c r="K46" s="492" t="s">
        <v>103</v>
      </c>
      <c r="L46" s="108" t="s">
        <v>4707</v>
      </c>
      <c r="M46" s="142"/>
      <c r="N46" s="75" t="s">
        <v>105</v>
      </c>
      <c r="O46" s="419" t="s">
        <v>106</v>
      </c>
      <c r="P46" s="644" t="s">
        <v>107</v>
      </c>
      <c r="Q46" s="419" t="s">
        <v>2149</v>
      </c>
      <c r="R46" s="492" t="s">
        <v>109</v>
      </c>
      <c r="S46" s="419" t="s">
        <v>106</v>
      </c>
      <c r="T46" s="47" t="s">
        <v>121</v>
      </c>
      <c r="U46" s="644" t="s">
        <v>111</v>
      </c>
      <c r="V46" s="419">
        <v>60</v>
      </c>
      <c r="W46" s="644" t="s">
        <v>112</v>
      </c>
      <c r="X46" s="419"/>
      <c r="Y46" s="419"/>
      <c r="Z46" s="419"/>
      <c r="AA46" s="532">
        <v>0</v>
      </c>
      <c r="AB46" s="422">
        <v>90</v>
      </c>
      <c r="AC46" s="422">
        <v>10</v>
      </c>
      <c r="AD46" s="794" t="s">
        <v>128</v>
      </c>
      <c r="AE46" s="795" t="s">
        <v>114</v>
      </c>
      <c r="AF46" s="648">
        <v>4</v>
      </c>
      <c r="AG46" s="648">
        <v>7336.56</v>
      </c>
      <c r="AH46" s="50">
        <v>0</v>
      </c>
      <c r="AI46" s="45">
        <f t="shared" si="1"/>
        <v>0</v>
      </c>
      <c r="AJ46" s="797"/>
      <c r="AK46" s="798"/>
      <c r="AL46" s="798"/>
      <c r="AM46" s="798" t="s">
        <v>115</v>
      </c>
      <c r="AN46" s="416"/>
      <c r="AO46" s="644"/>
      <c r="AP46" s="644"/>
      <c r="AQ46" s="644"/>
      <c r="AR46" s="644" t="s">
        <v>199</v>
      </c>
      <c r="AS46" s="644" t="s">
        <v>199</v>
      </c>
      <c r="AT46" s="644"/>
      <c r="AU46" s="644"/>
      <c r="AV46" s="644"/>
      <c r="AW46" s="644"/>
      <c r="AX46" s="644"/>
      <c r="AY46" s="644" t="s">
        <v>4022</v>
      </c>
      <c r="AZ46" s="799"/>
      <c r="BA46" s="344"/>
      <c r="BB46" s="344"/>
      <c r="BC46" s="117"/>
      <c r="BD46" s="1077">
        <v>32</v>
      </c>
    </row>
    <row r="47" spans="1:234" s="49" customFormat="1" ht="12.95" customHeight="1">
      <c r="A47" s="419" t="s">
        <v>1186</v>
      </c>
      <c r="B47" s="276"/>
      <c r="C47" s="276"/>
      <c r="D47" s="71">
        <v>210030140</v>
      </c>
      <c r="E47" s="317" t="s">
        <v>7716</v>
      </c>
      <c r="F47" s="317"/>
      <c r="G47" s="276"/>
      <c r="H47" s="644" t="s">
        <v>196</v>
      </c>
      <c r="I47" s="644" t="s">
        <v>197</v>
      </c>
      <c r="J47" s="644" t="s">
        <v>198</v>
      </c>
      <c r="K47" s="317" t="s">
        <v>103</v>
      </c>
      <c r="L47" s="360"/>
      <c r="M47" s="72"/>
      <c r="N47" s="71" t="s">
        <v>105</v>
      </c>
      <c r="O47" s="419" t="s">
        <v>106</v>
      </c>
      <c r="P47" s="644" t="s">
        <v>107</v>
      </c>
      <c r="Q47" s="419" t="s">
        <v>2134</v>
      </c>
      <c r="R47" s="317" t="s">
        <v>109</v>
      </c>
      <c r="S47" s="419" t="s">
        <v>106</v>
      </c>
      <c r="T47" s="47" t="s">
        <v>121</v>
      </c>
      <c r="U47" s="644" t="s">
        <v>111</v>
      </c>
      <c r="V47" s="419">
        <v>60</v>
      </c>
      <c r="W47" s="644" t="s">
        <v>112</v>
      </c>
      <c r="X47" s="419"/>
      <c r="Y47" s="419"/>
      <c r="Z47" s="419"/>
      <c r="AA47" s="419">
        <v>0</v>
      </c>
      <c r="AB47" s="644">
        <v>90</v>
      </c>
      <c r="AC47" s="644">
        <v>10</v>
      </c>
      <c r="AD47" s="794" t="s">
        <v>128</v>
      </c>
      <c r="AE47" s="795" t="s">
        <v>114</v>
      </c>
      <c r="AF47" s="42">
        <v>4</v>
      </c>
      <c r="AG47" s="50">
        <v>7336.56</v>
      </c>
      <c r="AH47" s="798">
        <f>AF47*AG47</f>
        <v>29346.240000000002</v>
      </c>
      <c r="AI47" s="798">
        <f t="shared" si="1"/>
        <v>32867.788800000002</v>
      </c>
      <c r="AJ47" s="797"/>
      <c r="AK47" s="798"/>
      <c r="AL47" s="798"/>
      <c r="AM47" s="798" t="s">
        <v>115</v>
      </c>
      <c r="AN47" s="416"/>
      <c r="AO47" s="644"/>
      <c r="AP47" s="644"/>
      <c r="AQ47" s="644"/>
      <c r="AR47" s="644" t="s">
        <v>199</v>
      </c>
      <c r="AS47" s="644" t="s">
        <v>199</v>
      </c>
      <c r="AT47" s="644"/>
      <c r="AU47" s="644"/>
      <c r="AV47" s="644"/>
      <c r="AW47" s="644"/>
      <c r="AX47" s="644"/>
      <c r="AY47" s="644" t="s">
        <v>7607</v>
      </c>
      <c r="AZ47" s="215"/>
      <c r="BA47" s="215"/>
      <c r="BB47" s="213"/>
      <c r="BC47" s="221"/>
      <c r="BD47" s="1077">
        <v>33</v>
      </c>
    </row>
    <row r="48" spans="1:234" s="49" customFormat="1" ht="12.95" customHeight="1">
      <c r="A48" s="72" t="s">
        <v>1186</v>
      </c>
      <c r="B48" s="35"/>
      <c r="C48" s="36"/>
      <c r="D48" s="35">
        <v>210030142</v>
      </c>
      <c r="E48" s="37" t="s">
        <v>1376</v>
      </c>
      <c r="F48" s="37">
        <v>22100028</v>
      </c>
      <c r="G48" s="37" t="s">
        <v>1239</v>
      </c>
      <c r="H48" s="37" t="s">
        <v>200</v>
      </c>
      <c r="I48" s="37" t="s">
        <v>197</v>
      </c>
      <c r="J48" s="37" t="s">
        <v>201</v>
      </c>
      <c r="K48" s="38" t="s">
        <v>103</v>
      </c>
      <c r="L48" s="39" t="s">
        <v>104</v>
      </c>
      <c r="M48" s="37"/>
      <c r="N48" s="40" t="s">
        <v>105</v>
      </c>
      <c r="O48" s="39" t="s">
        <v>106</v>
      </c>
      <c r="P48" s="37" t="s">
        <v>107</v>
      </c>
      <c r="Q48" s="39" t="s">
        <v>108</v>
      </c>
      <c r="R48" s="38" t="s">
        <v>109</v>
      </c>
      <c r="S48" s="39" t="s">
        <v>106</v>
      </c>
      <c r="T48" s="41" t="s">
        <v>121</v>
      </c>
      <c r="U48" s="37" t="s">
        <v>111</v>
      </c>
      <c r="V48" s="39">
        <v>60</v>
      </c>
      <c r="W48" s="37" t="s">
        <v>112</v>
      </c>
      <c r="X48" s="39"/>
      <c r="Y48" s="39"/>
      <c r="Z48" s="39"/>
      <c r="AA48" s="40" t="s">
        <v>105</v>
      </c>
      <c r="AB48" s="38">
        <v>90</v>
      </c>
      <c r="AC48" s="38">
        <v>10</v>
      </c>
      <c r="AD48" s="42" t="s">
        <v>128</v>
      </c>
      <c r="AE48" s="37" t="s">
        <v>114</v>
      </c>
      <c r="AF48" s="50">
        <v>15</v>
      </c>
      <c r="AG48" s="50">
        <v>4093.67</v>
      </c>
      <c r="AH48" s="43">
        <f>AF48*AG48</f>
        <v>61405.05</v>
      </c>
      <c r="AI48" s="44">
        <f t="shared" ref="AI48:AI79" si="3">AH48*1.12</f>
        <v>68773.656000000003</v>
      </c>
      <c r="AJ48" s="45"/>
      <c r="AK48" s="46"/>
      <c r="AL48" s="45"/>
      <c r="AM48" s="45" t="s">
        <v>115</v>
      </c>
      <c r="AN48" s="35"/>
      <c r="AO48" s="37"/>
      <c r="AP48" s="37"/>
      <c r="AQ48" s="37"/>
      <c r="AR48" s="37" t="s">
        <v>202</v>
      </c>
      <c r="AS48" s="37" t="s">
        <v>202</v>
      </c>
      <c r="AT48" s="37"/>
      <c r="AU48" s="37"/>
      <c r="AV48" s="37"/>
      <c r="AW48" s="37"/>
      <c r="AX48" s="37"/>
      <c r="AY48" s="37"/>
      <c r="AZ48" s="215"/>
      <c r="BA48" s="215"/>
      <c r="BD48" s="1077">
        <v>34</v>
      </c>
    </row>
    <row r="49" spans="1:56" s="49" customFormat="1" ht="12.95" customHeight="1">
      <c r="A49" s="72" t="s">
        <v>1186</v>
      </c>
      <c r="B49" s="35"/>
      <c r="C49" s="36"/>
      <c r="D49" s="35">
        <v>250001817</v>
      </c>
      <c r="E49" s="37" t="s">
        <v>3384</v>
      </c>
      <c r="F49" s="37">
        <v>22100029</v>
      </c>
      <c r="G49" s="37" t="s">
        <v>1240</v>
      </c>
      <c r="H49" s="37" t="s">
        <v>203</v>
      </c>
      <c r="I49" s="37" t="s">
        <v>204</v>
      </c>
      <c r="J49" s="37" t="s">
        <v>205</v>
      </c>
      <c r="K49" s="38" t="s">
        <v>103</v>
      </c>
      <c r="L49" s="39" t="s">
        <v>104</v>
      </c>
      <c r="M49" s="37"/>
      <c r="N49" s="40" t="s">
        <v>105</v>
      </c>
      <c r="O49" s="39" t="s">
        <v>106</v>
      </c>
      <c r="P49" s="37" t="s">
        <v>107</v>
      </c>
      <c r="Q49" s="39" t="s">
        <v>108</v>
      </c>
      <c r="R49" s="38" t="s">
        <v>109</v>
      </c>
      <c r="S49" s="39" t="s">
        <v>106</v>
      </c>
      <c r="T49" s="41" t="s">
        <v>121</v>
      </c>
      <c r="U49" s="37" t="s">
        <v>111</v>
      </c>
      <c r="V49" s="39">
        <v>60</v>
      </c>
      <c r="W49" s="37" t="s">
        <v>112</v>
      </c>
      <c r="X49" s="39"/>
      <c r="Y49" s="39"/>
      <c r="Z49" s="39"/>
      <c r="AA49" s="40" t="s">
        <v>105</v>
      </c>
      <c r="AB49" s="38">
        <v>90</v>
      </c>
      <c r="AC49" s="38">
        <v>10</v>
      </c>
      <c r="AD49" s="42" t="s">
        <v>128</v>
      </c>
      <c r="AE49" s="37" t="s">
        <v>114</v>
      </c>
      <c r="AF49" s="50">
        <v>95</v>
      </c>
      <c r="AG49" s="50">
        <v>22141.67</v>
      </c>
      <c r="AH49" s="50">
        <v>0</v>
      </c>
      <c r="AI49" s="45">
        <f t="shared" si="3"/>
        <v>0</v>
      </c>
      <c r="AJ49" s="45"/>
      <c r="AK49" s="46"/>
      <c r="AL49" s="45"/>
      <c r="AM49" s="45" t="s">
        <v>115</v>
      </c>
      <c r="AN49" s="35"/>
      <c r="AO49" s="37"/>
      <c r="AP49" s="37"/>
      <c r="AQ49" s="37"/>
      <c r="AR49" s="37" t="s">
        <v>206</v>
      </c>
      <c r="AS49" s="37" t="s">
        <v>206</v>
      </c>
      <c r="AT49" s="37"/>
      <c r="AU49" s="37"/>
      <c r="AV49" s="37"/>
      <c r="AW49" s="37"/>
      <c r="AX49" s="37"/>
      <c r="AY49" s="37"/>
      <c r="AZ49" s="215"/>
      <c r="BD49" s="1077">
        <v>35</v>
      </c>
    </row>
    <row r="50" spans="1:56" s="49" customFormat="1" ht="12.95" customHeight="1">
      <c r="A50" s="35" t="s">
        <v>1186</v>
      </c>
      <c r="B50" s="276"/>
      <c r="C50" s="276"/>
      <c r="D50" s="121">
        <v>250001817</v>
      </c>
      <c r="E50" s="37" t="s">
        <v>7732</v>
      </c>
      <c r="F50" s="37"/>
      <c r="G50" s="276"/>
      <c r="H50" s="37" t="s">
        <v>203</v>
      </c>
      <c r="I50" s="37" t="s">
        <v>204</v>
      </c>
      <c r="J50" s="37" t="s">
        <v>205</v>
      </c>
      <c r="K50" s="107" t="s">
        <v>103</v>
      </c>
      <c r="L50" s="39"/>
      <c r="M50" s="37"/>
      <c r="N50" s="83" t="s">
        <v>105</v>
      </c>
      <c r="O50" s="39" t="s">
        <v>106</v>
      </c>
      <c r="P50" s="37" t="s">
        <v>107</v>
      </c>
      <c r="Q50" s="39" t="s">
        <v>2134</v>
      </c>
      <c r="R50" s="37" t="s">
        <v>109</v>
      </c>
      <c r="S50" s="39" t="s">
        <v>106</v>
      </c>
      <c r="T50" s="37" t="s">
        <v>121</v>
      </c>
      <c r="U50" s="37" t="s">
        <v>111</v>
      </c>
      <c r="V50" s="39">
        <v>60</v>
      </c>
      <c r="W50" s="37" t="s">
        <v>112</v>
      </c>
      <c r="X50" s="39"/>
      <c r="Y50" s="39"/>
      <c r="Z50" s="39"/>
      <c r="AA50" s="419">
        <v>0</v>
      </c>
      <c r="AB50" s="644">
        <v>90</v>
      </c>
      <c r="AC50" s="644">
        <v>10</v>
      </c>
      <c r="AD50" s="42" t="s">
        <v>128</v>
      </c>
      <c r="AE50" s="37" t="s">
        <v>114</v>
      </c>
      <c r="AF50" s="42">
        <v>106</v>
      </c>
      <c r="AG50" s="50">
        <v>43200</v>
      </c>
      <c r="AH50" s="798">
        <f t="shared" ref="AH50:AH80" si="4">AF50*AG50</f>
        <v>4579200</v>
      </c>
      <c r="AI50" s="798">
        <f t="shared" si="3"/>
        <v>5128704.0000000009</v>
      </c>
      <c r="AJ50" s="797"/>
      <c r="AK50" s="798"/>
      <c r="AL50" s="798"/>
      <c r="AM50" s="35" t="s">
        <v>115</v>
      </c>
      <c r="AN50" s="37"/>
      <c r="AO50" s="37"/>
      <c r="AP50" s="37"/>
      <c r="AQ50" s="37"/>
      <c r="AR50" s="37" t="s">
        <v>206</v>
      </c>
      <c r="AS50" s="37" t="s">
        <v>206</v>
      </c>
      <c r="AT50" s="37"/>
      <c r="AU50" s="37"/>
      <c r="AV50" s="37"/>
      <c r="AW50" s="37"/>
      <c r="AX50" s="37"/>
      <c r="AY50" s="35" t="s">
        <v>4710</v>
      </c>
      <c r="AZ50" s="329"/>
      <c r="BA50" s="329">
        <v>22100029</v>
      </c>
      <c r="BB50" s="213"/>
      <c r="BC50" s="221"/>
      <c r="BD50" s="1077">
        <v>36</v>
      </c>
    </row>
    <row r="51" spans="1:56" s="49" customFormat="1" ht="12.95" customHeight="1">
      <c r="A51" s="72" t="s">
        <v>1186</v>
      </c>
      <c r="B51" s="35"/>
      <c r="C51" s="36"/>
      <c r="D51" s="35">
        <v>210009215</v>
      </c>
      <c r="E51" s="37" t="s">
        <v>1267</v>
      </c>
      <c r="F51" s="37">
        <v>22100030</v>
      </c>
      <c r="G51" s="37" t="s">
        <v>1241</v>
      </c>
      <c r="H51" s="37" t="s">
        <v>207</v>
      </c>
      <c r="I51" s="37" t="s">
        <v>208</v>
      </c>
      <c r="J51" s="37" t="s">
        <v>209</v>
      </c>
      <c r="K51" s="38" t="s">
        <v>103</v>
      </c>
      <c r="L51" s="39" t="s">
        <v>104</v>
      </c>
      <c r="M51" s="37"/>
      <c r="N51" s="40" t="s">
        <v>105</v>
      </c>
      <c r="O51" s="39" t="s">
        <v>106</v>
      </c>
      <c r="P51" s="37" t="s">
        <v>107</v>
      </c>
      <c r="Q51" s="39" t="s">
        <v>108</v>
      </c>
      <c r="R51" s="38" t="s">
        <v>109</v>
      </c>
      <c r="S51" s="39" t="s">
        <v>106</v>
      </c>
      <c r="T51" s="41" t="s">
        <v>110</v>
      </c>
      <c r="U51" s="37" t="s">
        <v>111</v>
      </c>
      <c r="V51" s="39">
        <v>60</v>
      </c>
      <c r="W51" s="37" t="s">
        <v>112</v>
      </c>
      <c r="X51" s="39"/>
      <c r="Y51" s="39"/>
      <c r="Z51" s="39"/>
      <c r="AA51" s="40" t="s">
        <v>105</v>
      </c>
      <c r="AB51" s="38">
        <v>90</v>
      </c>
      <c r="AC51" s="38">
        <v>10</v>
      </c>
      <c r="AD51" s="42" t="s">
        <v>144</v>
      </c>
      <c r="AE51" s="37" t="s">
        <v>114</v>
      </c>
      <c r="AF51" s="50">
        <v>83</v>
      </c>
      <c r="AG51" s="50">
        <v>1772.4</v>
      </c>
      <c r="AH51" s="43">
        <f t="shared" si="4"/>
        <v>147109.20000000001</v>
      </c>
      <c r="AI51" s="44">
        <f t="shared" si="3"/>
        <v>164762.30400000003</v>
      </c>
      <c r="AJ51" s="45"/>
      <c r="AK51" s="46"/>
      <c r="AL51" s="45"/>
      <c r="AM51" s="45" t="s">
        <v>115</v>
      </c>
      <c r="AN51" s="35"/>
      <c r="AO51" s="37"/>
      <c r="AP51" s="37"/>
      <c r="AQ51" s="37"/>
      <c r="AR51" s="37" t="s">
        <v>210</v>
      </c>
      <c r="AS51" s="37" t="s">
        <v>210</v>
      </c>
      <c r="AT51" s="37"/>
      <c r="AU51" s="37"/>
      <c r="AV51" s="37"/>
      <c r="AW51" s="37"/>
      <c r="AX51" s="37"/>
      <c r="AY51" s="37"/>
      <c r="AZ51" s="215"/>
      <c r="BD51" s="1077">
        <v>37</v>
      </c>
    </row>
    <row r="52" spans="1:56" s="49" customFormat="1" ht="12.95" customHeight="1">
      <c r="A52" s="72" t="s">
        <v>1186</v>
      </c>
      <c r="B52" s="35"/>
      <c r="C52" s="36"/>
      <c r="D52" s="35">
        <v>210020175</v>
      </c>
      <c r="E52" s="37" t="s">
        <v>1291</v>
      </c>
      <c r="F52" s="37">
        <v>22100031</v>
      </c>
      <c r="G52" s="37" t="s">
        <v>1242</v>
      </c>
      <c r="H52" s="37" t="s">
        <v>211</v>
      </c>
      <c r="I52" s="37" t="s">
        <v>212</v>
      </c>
      <c r="J52" s="37" t="s">
        <v>213</v>
      </c>
      <c r="K52" s="38" t="s">
        <v>103</v>
      </c>
      <c r="L52" s="39" t="s">
        <v>104</v>
      </c>
      <c r="M52" s="37" t="s">
        <v>120</v>
      </c>
      <c r="N52" s="40" t="s">
        <v>83</v>
      </c>
      <c r="O52" s="39" t="s">
        <v>106</v>
      </c>
      <c r="P52" s="37" t="s">
        <v>107</v>
      </c>
      <c r="Q52" s="39" t="s">
        <v>108</v>
      </c>
      <c r="R52" s="38" t="s">
        <v>109</v>
      </c>
      <c r="S52" s="39" t="s">
        <v>106</v>
      </c>
      <c r="T52" s="41" t="s">
        <v>121</v>
      </c>
      <c r="U52" s="37" t="s">
        <v>111</v>
      </c>
      <c r="V52" s="39">
        <v>60</v>
      </c>
      <c r="W52" s="37" t="s">
        <v>112</v>
      </c>
      <c r="X52" s="39"/>
      <c r="Y52" s="39"/>
      <c r="Z52" s="39"/>
      <c r="AA52" s="40">
        <v>30</v>
      </c>
      <c r="AB52" s="38">
        <v>60</v>
      </c>
      <c r="AC52" s="38">
        <v>10</v>
      </c>
      <c r="AD52" s="42" t="s">
        <v>144</v>
      </c>
      <c r="AE52" s="37" t="s">
        <v>114</v>
      </c>
      <c r="AF52" s="50">
        <v>515</v>
      </c>
      <c r="AG52" s="50">
        <v>2788.77</v>
      </c>
      <c r="AH52" s="43">
        <f t="shared" si="4"/>
        <v>1436216.55</v>
      </c>
      <c r="AI52" s="44">
        <f t="shared" si="3"/>
        <v>1608562.5360000003</v>
      </c>
      <c r="AJ52" s="45"/>
      <c r="AK52" s="46"/>
      <c r="AL52" s="45"/>
      <c r="AM52" s="45" t="s">
        <v>115</v>
      </c>
      <c r="AN52" s="35"/>
      <c r="AO52" s="37"/>
      <c r="AP52" s="37"/>
      <c r="AQ52" s="37"/>
      <c r="AR52" s="37" t="s">
        <v>214</v>
      </c>
      <c r="AS52" s="37" t="s">
        <v>214</v>
      </c>
      <c r="AT52" s="37"/>
      <c r="AU52" s="37"/>
      <c r="AV52" s="37"/>
      <c r="AW52" s="37"/>
      <c r="AX52" s="37"/>
      <c r="AY52" s="37"/>
      <c r="AZ52" s="215"/>
      <c r="BD52" s="1077">
        <v>38</v>
      </c>
    </row>
    <row r="53" spans="1:56" s="49" customFormat="1" ht="12.95" customHeight="1">
      <c r="A53" s="72" t="s">
        <v>1186</v>
      </c>
      <c r="B53" s="35"/>
      <c r="C53" s="36"/>
      <c r="D53" s="35">
        <v>210026665</v>
      </c>
      <c r="E53" s="37" t="s">
        <v>1299</v>
      </c>
      <c r="F53" s="37">
        <v>22100032</v>
      </c>
      <c r="G53" s="37" t="s">
        <v>1243</v>
      </c>
      <c r="H53" s="37" t="s">
        <v>215</v>
      </c>
      <c r="I53" s="37" t="s">
        <v>216</v>
      </c>
      <c r="J53" s="37" t="s">
        <v>217</v>
      </c>
      <c r="K53" s="38" t="s">
        <v>103</v>
      </c>
      <c r="L53" s="39" t="s">
        <v>104</v>
      </c>
      <c r="M53" s="37"/>
      <c r="N53" s="40" t="s">
        <v>105</v>
      </c>
      <c r="O53" s="39" t="s">
        <v>106</v>
      </c>
      <c r="P53" s="37" t="s">
        <v>107</v>
      </c>
      <c r="Q53" s="39" t="s">
        <v>108</v>
      </c>
      <c r="R53" s="38" t="s">
        <v>109</v>
      </c>
      <c r="S53" s="39" t="s">
        <v>106</v>
      </c>
      <c r="T53" s="41" t="s">
        <v>121</v>
      </c>
      <c r="U53" s="37" t="s">
        <v>111</v>
      </c>
      <c r="V53" s="39">
        <v>60</v>
      </c>
      <c r="W53" s="37" t="s">
        <v>112</v>
      </c>
      <c r="X53" s="39"/>
      <c r="Y53" s="39"/>
      <c r="Z53" s="39"/>
      <c r="AA53" s="40" t="s">
        <v>105</v>
      </c>
      <c r="AB53" s="38">
        <v>90</v>
      </c>
      <c r="AC53" s="38">
        <v>10</v>
      </c>
      <c r="AD53" s="42" t="s">
        <v>113</v>
      </c>
      <c r="AE53" s="37" t="s">
        <v>114</v>
      </c>
      <c r="AF53" s="50">
        <v>0.6</v>
      </c>
      <c r="AG53" s="50">
        <v>8347.35</v>
      </c>
      <c r="AH53" s="43">
        <f t="shared" si="4"/>
        <v>5008.41</v>
      </c>
      <c r="AI53" s="44">
        <f t="shared" si="3"/>
        <v>5609.4192000000003</v>
      </c>
      <c r="AJ53" s="45"/>
      <c r="AK53" s="46"/>
      <c r="AL53" s="45"/>
      <c r="AM53" s="45" t="s">
        <v>115</v>
      </c>
      <c r="AN53" s="35"/>
      <c r="AO53" s="37"/>
      <c r="AP53" s="37"/>
      <c r="AQ53" s="37"/>
      <c r="AR53" s="37" t="s">
        <v>218</v>
      </c>
      <c r="AS53" s="37" t="s">
        <v>218</v>
      </c>
      <c r="AT53" s="37"/>
      <c r="AU53" s="37"/>
      <c r="AV53" s="37"/>
      <c r="AW53" s="37"/>
      <c r="AX53" s="37"/>
      <c r="AY53" s="37"/>
      <c r="AZ53" s="215"/>
      <c r="BD53" s="1077">
        <v>39</v>
      </c>
    </row>
    <row r="54" spans="1:56" s="49" customFormat="1" ht="12.95" customHeight="1">
      <c r="A54" s="72" t="s">
        <v>1186</v>
      </c>
      <c r="B54" s="35"/>
      <c r="C54" s="36"/>
      <c r="D54" s="35">
        <v>210030335</v>
      </c>
      <c r="E54" s="37" t="s">
        <v>1298</v>
      </c>
      <c r="F54" s="37">
        <v>22100033</v>
      </c>
      <c r="G54" s="37" t="s">
        <v>1244</v>
      </c>
      <c r="H54" s="37" t="s">
        <v>215</v>
      </c>
      <c r="I54" s="37" t="s">
        <v>216</v>
      </c>
      <c r="J54" s="37" t="s">
        <v>217</v>
      </c>
      <c r="K54" s="38" t="s">
        <v>103</v>
      </c>
      <c r="L54" s="39" t="s">
        <v>104</v>
      </c>
      <c r="M54" s="37"/>
      <c r="N54" s="40" t="s">
        <v>105</v>
      </c>
      <c r="O54" s="39" t="s">
        <v>106</v>
      </c>
      <c r="P54" s="37" t="s">
        <v>107</v>
      </c>
      <c r="Q54" s="39" t="s">
        <v>108</v>
      </c>
      <c r="R54" s="38" t="s">
        <v>109</v>
      </c>
      <c r="S54" s="39" t="s">
        <v>106</v>
      </c>
      <c r="T54" s="41" t="s">
        <v>121</v>
      </c>
      <c r="U54" s="37" t="s">
        <v>111</v>
      </c>
      <c r="V54" s="39">
        <v>60</v>
      </c>
      <c r="W54" s="37" t="s">
        <v>112</v>
      </c>
      <c r="X54" s="39"/>
      <c r="Y54" s="39"/>
      <c r="Z54" s="39"/>
      <c r="AA54" s="40" t="s">
        <v>105</v>
      </c>
      <c r="AB54" s="38">
        <v>90</v>
      </c>
      <c r="AC54" s="38">
        <v>10</v>
      </c>
      <c r="AD54" s="42" t="s">
        <v>113</v>
      </c>
      <c r="AE54" s="37" t="s">
        <v>114</v>
      </c>
      <c r="AF54" s="50">
        <v>0.6</v>
      </c>
      <c r="AG54" s="50">
        <v>7101.6</v>
      </c>
      <c r="AH54" s="43">
        <f t="shared" si="4"/>
        <v>4260.96</v>
      </c>
      <c r="AI54" s="44">
        <f t="shared" si="3"/>
        <v>4772.2752</v>
      </c>
      <c r="AJ54" s="45"/>
      <c r="AK54" s="46"/>
      <c r="AL54" s="45"/>
      <c r="AM54" s="45" t="s">
        <v>115</v>
      </c>
      <c r="AN54" s="35"/>
      <c r="AO54" s="37"/>
      <c r="AP54" s="37"/>
      <c r="AQ54" s="37"/>
      <c r="AR54" s="37" t="s">
        <v>219</v>
      </c>
      <c r="AS54" s="37" t="s">
        <v>219</v>
      </c>
      <c r="AT54" s="37"/>
      <c r="AU54" s="37"/>
      <c r="AV54" s="37"/>
      <c r="AW54" s="37"/>
      <c r="AX54" s="37"/>
      <c r="AY54" s="37"/>
      <c r="AZ54" s="215"/>
      <c r="BD54" s="1077">
        <v>40</v>
      </c>
    </row>
    <row r="55" spans="1:56" s="49" customFormat="1" ht="12.95" customHeight="1">
      <c r="A55" s="72" t="s">
        <v>1186</v>
      </c>
      <c r="B55" s="35"/>
      <c r="C55" s="36"/>
      <c r="D55" s="35">
        <v>210030871</v>
      </c>
      <c r="E55" s="37" t="s">
        <v>1307</v>
      </c>
      <c r="F55" s="37">
        <v>22100034</v>
      </c>
      <c r="G55" s="37" t="s">
        <v>1245</v>
      </c>
      <c r="H55" s="37" t="s">
        <v>220</v>
      </c>
      <c r="I55" s="37" t="s">
        <v>216</v>
      </c>
      <c r="J55" s="37" t="s">
        <v>221</v>
      </c>
      <c r="K55" s="38" t="s">
        <v>103</v>
      </c>
      <c r="L55" s="39" t="s">
        <v>104</v>
      </c>
      <c r="M55" s="37"/>
      <c r="N55" s="40" t="s">
        <v>105</v>
      </c>
      <c r="O55" s="39" t="s">
        <v>106</v>
      </c>
      <c r="P55" s="37" t="s">
        <v>107</v>
      </c>
      <c r="Q55" s="39" t="s">
        <v>108</v>
      </c>
      <c r="R55" s="38" t="s">
        <v>109</v>
      </c>
      <c r="S55" s="39" t="s">
        <v>106</v>
      </c>
      <c r="T55" s="41" t="s">
        <v>121</v>
      </c>
      <c r="U55" s="37" t="s">
        <v>111</v>
      </c>
      <c r="V55" s="39">
        <v>60</v>
      </c>
      <c r="W55" s="37" t="s">
        <v>112</v>
      </c>
      <c r="X55" s="39"/>
      <c r="Y55" s="39"/>
      <c r="Z55" s="39"/>
      <c r="AA55" s="40" t="s">
        <v>105</v>
      </c>
      <c r="AB55" s="38">
        <v>90</v>
      </c>
      <c r="AC55" s="38">
        <v>10</v>
      </c>
      <c r="AD55" s="42" t="s">
        <v>144</v>
      </c>
      <c r="AE55" s="37" t="s">
        <v>114</v>
      </c>
      <c r="AF55" s="50">
        <v>2</v>
      </c>
      <c r="AG55" s="50">
        <v>6900</v>
      </c>
      <c r="AH55" s="43">
        <f t="shared" si="4"/>
        <v>13800</v>
      </c>
      <c r="AI55" s="44">
        <f t="shared" si="3"/>
        <v>15456.000000000002</v>
      </c>
      <c r="AJ55" s="45"/>
      <c r="AK55" s="46"/>
      <c r="AL55" s="45"/>
      <c r="AM55" s="45" t="s">
        <v>115</v>
      </c>
      <c r="AN55" s="35"/>
      <c r="AO55" s="37"/>
      <c r="AP55" s="37"/>
      <c r="AQ55" s="37"/>
      <c r="AR55" s="37" t="s">
        <v>222</v>
      </c>
      <c r="AS55" s="37" t="s">
        <v>222</v>
      </c>
      <c r="AT55" s="37"/>
      <c r="AU55" s="37"/>
      <c r="AV55" s="37"/>
      <c r="AW55" s="37"/>
      <c r="AX55" s="37"/>
      <c r="AY55" s="37"/>
      <c r="AZ55" s="215"/>
      <c r="BD55" s="1077">
        <v>41</v>
      </c>
    </row>
    <row r="56" spans="1:56" s="49" customFormat="1" ht="12.95" customHeight="1">
      <c r="A56" s="72" t="s">
        <v>1186</v>
      </c>
      <c r="B56" s="35"/>
      <c r="C56" s="36"/>
      <c r="D56" s="35">
        <v>210030872</v>
      </c>
      <c r="E56" s="37" t="s">
        <v>1306</v>
      </c>
      <c r="F56" s="37">
        <v>22100035</v>
      </c>
      <c r="G56" s="37" t="s">
        <v>1246</v>
      </c>
      <c r="H56" s="37" t="s">
        <v>220</v>
      </c>
      <c r="I56" s="37" t="s">
        <v>216</v>
      </c>
      <c r="J56" s="37" t="s">
        <v>221</v>
      </c>
      <c r="K56" s="38" t="s">
        <v>103</v>
      </c>
      <c r="L56" s="39" t="s">
        <v>104</v>
      </c>
      <c r="M56" s="37"/>
      <c r="N56" s="40" t="s">
        <v>105</v>
      </c>
      <c r="O56" s="39" t="s">
        <v>106</v>
      </c>
      <c r="P56" s="37" t="s">
        <v>107</v>
      </c>
      <c r="Q56" s="39" t="s">
        <v>108</v>
      </c>
      <c r="R56" s="38" t="s">
        <v>109</v>
      </c>
      <c r="S56" s="39" t="s">
        <v>106</v>
      </c>
      <c r="T56" s="41" t="s">
        <v>121</v>
      </c>
      <c r="U56" s="37" t="s">
        <v>111</v>
      </c>
      <c r="V56" s="39">
        <v>60</v>
      </c>
      <c r="W56" s="37" t="s">
        <v>112</v>
      </c>
      <c r="X56" s="39"/>
      <c r="Y56" s="39"/>
      <c r="Z56" s="39"/>
      <c r="AA56" s="40" t="s">
        <v>105</v>
      </c>
      <c r="AB56" s="38">
        <v>90</v>
      </c>
      <c r="AC56" s="38">
        <v>10</v>
      </c>
      <c r="AD56" s="42" t="s">
        <v>144</v>
      </c>
      <c r="AE56" s="37" t="s">
        <v>114</v>
      </c>
      <c r="AF56" s="50">
        <v>1</v>
      </c>
      <c r="AG56" s="50">
        <v>12628.5</v>
      </c>
      <c r="AH56" s="43">
        <f t="shared" si="4"/>
        <v>12628.5</v>
      </c>
      <c r="AI56" s="44">
        <f t="shared" si="3"/>
        <v>14143.920000000002</v>
      </c>
      <c r="AJ56" s="45"/>
      <c r="AK56" s="46"/>
      <c r="AL56" s="45"/>
      <c r="AM56" s="45" t="s">
        <v>115</v>
      </c>
      <c r="AN56" s="35"/>
      <c r="AO56" s="37"/>
      <c r="AP56" s="37"/>
      <c r="AQ56" s="37"/>
      <c r="AR56" s="37" t="s">
        <v>223</v>
      </c>
      <c r="AS56" s="37" t="s">
        <v>223</v>
      </c>
      <c r="AT56" s="37"/>
      <c r="AU56" s="37"/>
      <c r="AV56" s="37"/>
      <c r="AW56" s="37"/>
      <c r="AX56" s="37"/>
      <c r="AY56" s="37"/>
      <c r="AZ56" s="215"/>
      <c r="BD56" s="1077">
        <v>42</v>
      </c>
    </row>
    <row r="57" spans="1:56" s="49" customFormat="1" ht="12.95" customHeight="1">
      <c r="A57" s="72" t="s">
        <v>1186</v>
      </c>
      <c r="B57" s="35"/>
      <c r="C57" s="36"/>
      <c r="D57" s="35">
        <v>210030874</v>
      </c>
      <c r="E57" s="37" t="s">
        <v>1305</v>
      </c>
      <c r="F57" s="37">
        <v>22100036</v>
      </c>
      <c r="G57" s="37" t="s">
        <v>1247</v>
      </c>
      <c r="H57" s="37" t="s">
        <v>220</v>
      </c>
      <c r="I57" s="37" t="s">
        <v>216</v>
      </c>
      <c r="J57" s="37" t="s">
        <v>221</v>
      </c>
      <c r="K57" s="38" t="s">
        <v>103</v>
      </c>
      <c r="L57" s="39" t="s">
        <v>104</v>
      </c>
      <c r="M57" s="37"/>
      <c r="N57" s="40" t="s">
        <v>105</v>
      </c>
      <c r="O57" s="39" t="s">
        <v>106</v>
      </c>
      <c r="P57" s="37" t="s">
        <v>107</v>
      </c>
      <c r="Q57" s="39" t="s">
        <v>108</v>
      </c>
      <c r="R57" s="38" t="s">
        <v>109</v>
      </c>
      <c r="S57" s="39" t="s">
        <v>106</v>
      </c>
      <c r="T57" s="41" t="s">
        <v>121</v>
      </c>
      <c r="U57" s="37" t="s">
        <v>111</v>
      </c>
      <c r="V57" s="39">
        <v>60</v>
      </c>
      <c r="W57" s="37" t="s">
        <v>112</v>
      </c>
      <c r="X57" s="39"/>
      <c r="Y57" s="39"/>
      <c r="Z57" s="39"/>
      <c r="AA57" s="40" t="s">
        <v>105</v>
      </c>
      <c r="AB57" s="38">
        <v>90</v>
      </c>
      <c r="AC57" s="38">
        <v>10</v>
      </c>
      <c r="AD57" s="42" t="s">
        <v>144</v>
      </c>
      <c r="AE57" s="37" t="s">
        <v>114</v>
      </c>
      <c r="AF57" s="50">
        <v>1</v>
      </c>
      <c r="AG57" s="50">
        <v>8168.7</v>
      </c>
      <c r="AH57" s="43">
        <f t="shared" si="4"/>
        <v>8168.7</v>
      </c>
      <c r="AI57" s="44">
        <f t="shared" si="3"/>
        <v>9148.9440000000013</v>
      </c>
      <c r="AJ57" s="45"/>
      <c r="AK57" s="46"/>
      <c r="AL57" s="45"/>
      <c r="AM57" s="45" t="s">
        <v>115</v>
      </c>
      <c r="AN57" s="35"/>
      <c r="AO57" s="37"/>
      <c r="AP57" s="37"/>
      <c r="AQ57" s="37"/>
      <c r="AR57" s="37"/>
      <c r="AS57" s="37"/>
      <c r="AT57" s="37"/>
      <c r="AU57" s="37"/>
      <c r="AV57" s="37"/>
      <c r="AW57" s="37"/>
      <c r="AX57" s="37"/>
      <c r="AY57" s="37"/>
      <c r="AZ57" s="215"/>
      <c r="BD57" s="1077">
        <v>43</v>
      </c>
    </row>
    <row r="58" spans="1:56" s="49" customFormat="1" ht="12.95" customHeight="1">
      <c r="A58" s="72" t="s">
        <v>1186</v>
      </c>
      <c r="B58" s="35"/>
      <c r="C58" s="36"/>
      <c r="D58" s="35">
        <v>210030878</v>
      </c>
      <c r="E58" s="37" t="s">
        <v>1304</v>
      </c>
      <c r="F58" s="37">
        <v>22100037</v>
      </c>
      <c r="G58" s="37" t="s">
        <v>1248</v>
      </c>
      <c r="H58" s="37" t="s">
        <v>224</v>
      </c>
      <c r="I58" s="37" t="s">
        <v>216</v>
      </c>
      <c r="J58" s="37" t="s">
        <v>225</v>
      </c>
      <c r="K58" s="38" t="s">
        <v>103</v>
      </c>
      <c r="L58" s="39" t="s">
        <v>104</v>
      </c>
      <c r="M58" s="37"/>
      <c r="N58" s="40" t="s">
        <v>105</v>
      </c>
      <c r="O58" s="39" t="s">
        <v>106</v>
      </c>
      <c r="P58" s="37" t="s">
        <v>107</v>
      </c>
      <c r="Q58" s="39" t="s">
        <v>108</v>
      </c>
      <c r="R58" s="38" t="s">
        <v>109</v>
      </c>
      <c r="S58" s="39" t="s">
        <v>106</v>
      </c>
      <c r="T58" s="41" t="s">
        <v>121</v>
      </c>
      <c r="U58" s="37" t="s">
        <v>111</v>
      </c>
      <c r="V58" s="39">
        <v>60</v>
      </c>
      <c r="W58" s="37" t="s">
        <v>112</v>
      </c>
      <c r="X58" s="39"/>
      <c r="Y58" s="39"/>
      <c r="Z58" s="39"/>
      <c r="AA58" s="40" t="s">
        <v>105</v>
      </c>
      <c r="AB58" s="38">
        <v>90</v>
      </c>
      <c r="AC58" s="38">
        <v>10</v>
      </c>
      <c r="AD58" s="42" t="s">
        <v>128</v>
      </c>
      <c r="AE58" s="37" t="s">
        <v>114</v>
      </c>
      <c r="AF58" s="50">
        <v>4</v>
      </c>
      <c r="AG58" s="50">
        <v>21525</v>
      </c>
      <c r="AH58" s="43">
        <f t="shared" si="4"/>
        <v>86100</v>
      </c>
      <c r="AI58" s="44">
        <f t="shared" si="3"/>
        <v>96432.000000000015</v>
      </c>
      <c r="AJ58" s="45"/>
      <c r="AK58" s="46"/>
      <c r="AL58" s="45"/>
      <c r="AM58" s="45" t="s">
        <v>115</v>
      </c>
      <c r="AN58" s="35"/>
      <c r="AO58" s="37"/>
      <c r="AP58" s="37"/>
      <c r="AQ58" s="37"/>
      <c r="AR58" s="37" t="s">
        <v>226</v>
      </c>
      <c r="AS58" s="37" t="s">
        <v>226</v>
      </c>
      <c r="AT58" s="37"/>
      <c r="AU58" s="37"/>
      <c r="AV58" s="37"/>
      <c r="AW58" s="37"/>
      <c r="AX58" s="37"/>
      <c r="AY58" s="37"/>
      <c r="AZ58" s="215"/>
      <c r="BD58" s="1077">
        <v>44</v>
      </c>
    </row>
    <row r="59" spans="1:56" s="49" customFormat="1" ht="12.95" customHeight="1">
      <c r="A59" s="72" t="s">
        <v>1186</v>
      </c>
      <c r="B59" s="35"/>
      <c r="C59" s="36"/>
      <c r="D59" s="35">
        <v>210029388</v>
      </c>
      <c r="E59" s="37" t="s">
        <v>1545</v>
      </c>
      <c r="F59" s="37">
        <v>22100038</v>
      </c>
      <c r="G59" s="37" t="s">
        <v>1249</v>
      </c>
      <c r="H59" s="37" t="s">
        <v>227</v>
      </c>
      <c r="I59" s="37" t="s">
        <v>228</v>
      </c>
      <c r="J59" s="37" t="s">
        <v>229</v>
      </c>
      <c r="K59" s="38" t="s">
        <v>149</v>
      </c>
      <c r="L59" s="39" t="s">
        <v>104</v>
      </c>
      <c r="M59" s="37" t="s">
        <v>120</v>
      </c>
      <c r="N59" s="40" t="s">
        <v>83</v>
      </c>
      <c r="O59" s="39" t="s">
        <v>106</v>
      </c>
      <c r="P59" s="37" t="s">
        <v>107</v>
      </c>
      <c r="Q59" s="39" t="s">
        <v>108</v>
      </c>
      <c r="R59" s="38" t="s">
        <v>109</v>
      </c>
      <c r="S59" s="39" t="s">
        <v>106</v>
      </c>
      <c r="T59" s="41" t="s">
        <v>121</v>
      </c>
      <c r="U59" s="37" t="s">
        <v>111</v>
      </c>
      <c r="V59" s="39">
        <v>60</v>
      </c>
      <c r="W59" s="37" t="s">
        <v>112</v>
      </c>
      <c r="X59" s="39"/>
      <c r="Y59" s="39"/>
      <c r="Z59" s="39"/>
      <c r="AA59" s="40">
        <v>30</v>
      </c>
      <c r="AB59" s="38">
        <v>60</v>
      </c>
      <c r="AC59" s="38">
        <v>10</v>
      </c>
      <c r="AD59" s="42" t="s">
        <v>128</v>
      </c>
      <c r="AE59" s="37" t="s">
        <v>114</v>
      </c>
      <c r="AF59" s="50">
        <v>410</v>
      </c>
      <c r="AG59" s="50">
        <v>1212.75</v>
      </c>
      <c r="AH59" s="43">
        <f t="shared" si="4"/>
        <v>497227.5</v>
      </c>
      <c r="AI59" s="44">
        <f t="shared" si="3"/>
        <v>556894.80000000005</v>
      </c>
      <c r="AJ59" s="45"/>
      <c r="AK59" s="46"/>
      <c r="AL59" s="45"/>
      <c r="AM59" s="45" t="s">
        <v>115</v>
      </c>
      <c r="AN59" s="35"/>
      <c r="AO59" s="37"/>
      <c r="AP59" s="37"/>
      <c r="AQ59" s="37"/>
      <c r="AR59" s="37" t="s">
        <v>230</v>
      </c>
      <c r="AS59" s="37" t="s">
        <v>230</v>
      </c>
      <c r="AT59" s="37"/>
      <c r="AU59" s="37"/>
      <c r="AV59" s="37"/>
      <c r="AW59" s="37"/>
      <c r="AX59" s="37"/>
      <c r="AY59" s="37"/>
      <c r="AZ59" s="215"/>
      <c r="BD59" s="1077">
        <v>45</v>
      </c>
    </row>
    <row r="60" spans="1:56" s="49" customFormat="1" ht="12.95" customHeight="1">
      <c r="A60" s="72" t="s">
        <v>1186</v>
      </c>
      <c r="B60" s="35"/>
      <c r="C60" s="36"/>
      <c r="D60" s="35">
        <v>210029389</v>
      </c>
      <c r="E60" s="37" t="s">
        <v>1554</v>
      </c>
      <c r="F60" s="37">
        <v>22100039</v>
      </c>
      <c r="G60" s="37" t="s">
        <v>1250</v>
      </c>
      <c r="H60" s="37" t="s">
        <v>227</v>
      </c>
      <c r="I60" s="37" t="s">
        <v>228</v>
      </c>
      <c r="J60" s="37" t="s">
        <v>229</v>
      </c>
      <c r="K60" s="38" t="s">
        <v>149</v>
      </c>
      <c r="L60" s="39" t="s">
        <v>104</v>
      </c>
      <c r="M60" s="37" t="s">
        <v>120</v>
      </c>
      <c r="N60" s="40" t="s">
        <v>83</v>
      </c>
      <c r="O60" s="39" t="s">
        <v>106</v>
      </c>
      <c r="P60" s="37" t="s">
        <v>107</v>
      </c>
      <c r="Q60" s="39" t="s">
        <v>108</v>
      </c>
      <c r="R60" s="38" t="s">
        <v>109</v>
      </c>
      <c r="S60" s="39" t="s">
        <v>106</v>
      </c>
      <c r="T60" s="41" t="s">
        <v>121</v>
      </c>
      <c r="U60" s="37" t="s">
        <v>111</v>
      </c>
      <c r="V60" s="39">
        <v>60</v>
      </c>
      <c r="W60" s="37" t="s">
        <v>112</v>
      </c>
      <c r="X60" s="39"/>
      <c r="Y60" s="39"/>
      <c r="Z60" s="39"/>
      <c r="AA60" s="40">
        <v>30</v>
      </c>
      <c r="AB60" s="38">
        <v>60</v>
      </c>
      <c r="AC60" s="38">
        <v>10</v>
      </c>
      <c r="AD60" s="42" t="s">
        <v>128</v>
      </c>
      <c r="AE60" s="37" t="s">
        <v>114</v>
      </c>
      <c r="AF60" s="50">
        <v>476</v>
      </c>
      <c r="AG60" s="50">
        <v>7041.1</v>
      </c>
      <c r="AH60" s="43">
        <f t="shared" si="4"/>
        <v>3351563.6</v>
      </c>
      <c r="AI60" s="44">
        <f t="shared" si="3"/>
        <v>3753751.2320000003</v>
      </c>
      <c r="AJ60" s="45"/>
      <c r="AK60" s="46"/>
      <c r="AL60" s="45"/>
      <c r="AM60" s="45" t="s">
        <v>115</v>
      </c>
      <c r="AN60" s="35"/>
      <c r="AO60" s="37"/>
      <c r="AP60" s="37"/>
      <c r="AQ60" s="37"/>
      <c r="AR60" s="37" t="s">
        <v>231</v>
      </c>
      <c r="AS60" s="37" t="s">
        <v>231</v>
      </c>
      <c r="AT60" s="37"/>
      <c r="AU60" s="37"/>
      <c r="AV60" s="37"/>
      <c r="AW60" s="37"/>
      <c r="AX60" s="37"/>
      <c r="AY60" s="37"/>
      <c r="AZ60" s="215"/>
      <c r="BD60" s="1077">
        <v>46</v>
      </c>
    </row>
    <row r="61" spans="1:56" s="49" customFormat="1" ht="12.95" customHeight="1">
      <c r="A61" s="72" t="s">
        <v>1186</v>
      </c>
      <c r="B61" s="35"/>
      <c r="C61" s="36"/>
      <c r="D61" s="35">
        <v>210029390</v>
      </c>
      <c r="E61" s="37" t="s">
        <v>1553</v>
      </c>
      <c r="F61" s="37">
        <v>22100040</v>
      </c>
      <c r="G61" s="37" t="s">
        <v>1251</v>
      </c>
      <c r="H61" s="37" t="s">
        <v>227</v>
      </c>
      <c r="I61" s="37" t="s">
        <v>228</v>
      </c>
      <c r="J61" s="37" t="s">
        <v>229</v>
      </c>
      <c r="K61" s="38" t="s">
        <v>149</v>
      </c>
      <c r="L61" s="39" t="s">
        <v>104</v>
      </c>
      <c r="M61" s="37" t="s">
        <v>120</v>
      </c>
      <c r="N61" s="40" t="s">
        <v>83</v>
      </c>
      <c r="O61" s="39" t="s">
        <v>106</v>
      </c>
      <c r="P61" s="37" t="s">
        <v>107</v>
      </c>
      <c r="Q61" s="39" t="s">
        <v>108</v>
      </c>
      <c r="R61" s="38" t="s">
        <v>109</v>
      </c>
      <c r="S61" s="39" t="s">
        <v>106</v>
      </c>
      <c r="T61" s="41" t="s">
        <v>121</v>
      </c>
      <c r="U61" s="37" t="s">
        <v>111</v>
      </c>
      <c r="V61" s="39">
        <v>60</v>
      </c>
      <c r="W61" s="37" t="s">
        <v>112</v>
      </c>
      <c r="X61" s="39"/>
      <c r="Y61" s="39"/>
      <c r="Z61" s="39"/>
      <c r="AA61" s="40">
        <v>30</v>
      </c>
      <c r="AB61" s="38">
        <v>60</v>
      </c>
      <c r="AC61" s="38">
        <v>10</v>
      </c>
      <c r="AD61" s="42" t="s">
        <v>128</v>
      </c>
      <c r="AE61" s="37" t="s">
        <v>114</v>
      </c>
      <c r="AF61" s="50">
        <v>476</v>
      </c>
      <c r="AG61" s="50">
        <v>6657.2</v>
      </c>
      <c r="AH61" s="43">
        <f t="shared" si="4"/>
        <v>3168827.1999999997</v>
      </c>
      <c r="AI61" s="44">
        <f t="shared" si="3"/>
        <v>3549086.4640000002</v>
      </c>
      <c r="AJ61" s="45"/>
      <c r="AK61" s="46"/>
      <c r="AL61" s="45"/>
      <c r="AM61" s="45" t="s">
        <v>115</v>
      </c>
      <c r="AN61" s="35"/>
      <c r="AO61" s="37"/>
      <c r="AP61" s="37"/>
      <c r="AQ61" s="37"/>
      <c r="AR61" s="37" t="s">
        <v>232</v>
      </c>
      <c r="AS61" s="37" t="s">
        <v>232</v>
      </c>
      <c r="AT61" s="37"/>
      <c r="AU61" s="37"/>
      <c r="AV61" s="37"/>
      <c r="AW61" s="37"/>
      <c r="AX61" s="37"/>
      <c r="AY61" s="37"/>
      <c r="AZ61" s="215"/>
      <c r="BD61" s="1077">
        <v>47</v>
      </c>
    </row>
    <row r="62" spans="1:56" s="49" customFormat="1" ht="12.95" customHeight="1">
      <c r="A62" s="72" t="s">
        <v>1186</v>
      </c>
      <c r="B62" s="35"/>
      <c r="C62" s="36"/>
      <c r="D62" s="35">
        <v>210029391</v>
      </c>
      <c r="E62" s="37" t="s">
        <v>1552</v>
      </c>
      <c r="F62" s="37">
        <v>22100041</v>
      </c>
      <c r="G62" s="37" t="s">
        <v>1252</v>
      </c>
      <c r="H62" s="37" t="s">
        <v>227</v>
      </c>
      <c r="I62" s="37" t="s">
        <v>228</v>
      </c>
      <c r="J62" s="37" t="s">
        <v>229</v>
      </c>
      <c r="K62" s="38" t="s">
        <v>149</v>
      </c>
      <c r="L62" s="39" t="s">
        <v>104</v>
      </c>
      <c r="M62" s="37" t="s">
        <v>120</v>
      </c>
      <c r="N62" s="40" t="s">
        <v>83</v>
      </c>
      <c r="O62" s="39" t="s">
        <v>106</v>
      </c>
      <c r="P62" s="37" t="s">
        <v>107</v>
      </c>
      <c r="Q62" s="39" t="s">
        <v>108</v>
      </c>
      <c r="R62" s="38" t="s">
        <v>109</v>
      </c>
      <c r="S62" s="39" t="s">
        <v>106</v>
      </c>
      <c r="T62" s="41" t="s">
        <v>121</v>
      </c>
      <c r="U62" s="37" t="s">
        <v>111</v>
      </c>
      <c r="V62" s="39">
        <v>60</v>
      </c>
      <c r="W62" s="37" t="s">
        <v>112</v>
      </c>
      <c r="X62" s="39"/>
      <c r="Y62" s="39"/>
      <c r="Z62" s="39"/>
      <c r="AA62" s="40">
        <v>30</v>
      </c>
      <c r="AB62" s="38">
        <v>60</v>
      </c>
      <c r="AC62" s="38">
        <v>10</v>
      </c>
      <c r="AD62" s="42" t="s">
        <v>128</v>
      </c>
      <c r="AE62" s="37" t="s">
        <v>114</v>
      </c>
      <c r="AF62" s="50">
        <v>410</v>
      </c>
      <c r="AG62" s="50">
        <v>6273.3</v>
      </c>
      <c r="AH62" s="43">
        <f t="shared" si="4"/>
        <v>2572053</v>
      </c>
      <c r="AI62" s="44">
        <f t="shared" si="3"/>
        <v>2880699.3600000003</v>
      </c>
      <c r="AJ62" s="45"/>
      <c r="AK62" s="46"/>
      <c r="AL62" s="45"/>
      <c r="AM62" s="45" t="s">
        <v>115</v>
      </c>
      <c r="AN62" s="35"/>
      <c r="AO62" s="37"/>
      <c r="AP62" s="37"/>
      <c r="AQ62" s="37"/>
      <c r="AR62" s="37" t="s">
        <v>233</v>
      </c>
      <c r="AS62" s="37" t="s">
        <v>233</v>
      </c>
      <c r="AT62" s="37"/>
      <c r="AU62" s="37"/>
      <c r="AV62" s="37"/>
      <c r="AW62" s="37"/>
      <c r="AX62" s="37"/>
      <c r="AY62" s="37"/>
      <c r="AZ62" s="215"/>
      <c r="BD62" s="1077">
        <v>48</v>
      </c>
    </row>
    <row r="63" spans="1:56" s="49" customFormat="1" ht="12.95" customHeight="1">
      <c r="A63" s="72" t="s">
        <v>1186</v>
      </c>
      <c r="B63" s="35"/>
      <c r="C63" s="36"/>
      <c r="D63" s="35">
        <v>210029392</v>
      </c>
      <c r="E63" s="37" t="s">
        <v>1551</v>
      </c>
      <c r="F63" s="37">
        <v>22100042</v>
      </c>
      <c r="G63" s="37" t="s">
        <v>1253</v>
      </c>
      <c r="H63" s="37" t="s">
        <v>227</v>
      </c>
      <c r="I63" s="37" t="s">
        <v>228</v>
      </c>
      <c r="J63" s="37" t="s">
        <v>229</v>
      </c>
      <c r="K63" s="38" t="s">
        <v>149</v>
      </c>
      <c r="L63" s="39" t="s">
        <v>104</v>
      </c>
      <c r="M63" s="37" t="s">
        <v>120</v>
      </c>
      <c r="N63" s="40" t="s">
        <v>83</v>
      </c>
      <c r="O63" s="39" t="s">
        <v>106</v>
      </c>
      <c r="P63" s="37" t="s">
        <v>107</v>
      </c>
      <c r="Q63" s="39" t="s">
        <v>108</v>
      </c>
      <c r="R63" s="38" t="s">
        <v>109</v>
      </c>
      <c r="S63" s="39" t="s">
        <v>106</v>
      </c>
      <c r="T63" s="41" t="s">
        <v>121</v>
      </c>
      <c r="U63" s="37" t="s">
        <v>111</v>
      </c>
      <c r="V63" s="39">
        <v>60</v>
      </c>
      <c r="W63" s="37" t="s">
        <v>112</v>
      </c>
      <c r="X63" s="39"/>
      <c r="Y63" s="39"/>
      <c r="Z63" s="39"/>
      <c r="AA63" s="40">
        <v>30</v>
      </c>
      <c r="AB63" s="38">
        <v>60</v>
      </c>
      <c r="AC63" s="38">
        <v>10</v>
      </c>
      <c r="AD63" s="42" t="s">
        <v>128</v>
      </c>
      <c r="AE63" s="37" t="s">
        <v>114</v>
      </c>
      <c r="AF63" s="50">
        <v>400</v>
      </c>
      <c r="AG63" s="50">
        <v>3850</v>
      </c>
      <c r="AH63" s="43">
        <f t="shared" si="4"/>
        <v>1540000</v>
      </c>
      <c r="AI63" s="44">
        <f t="shared" si="3"/>
        <v>1724800.0000000002</v>
      </c>
      <c r="AJ63" s="45"/>
      <c r="AK63" s="46"/>
      <c r="AL63" s="45"/>
      <c r="AM63" s="45" t="s">
        <v>115</v>
      </c>
      <c r="AN63" s="35"/>
      <c r="AO63" s="37"/>
      <c r="AP63" s="37"/>
      <c r="AQ63" s="37"/>
      <c r="AR63" s="37" t="s">
        <v>234</v>
      </c>
      <c r="AS63" s="37" t="s">
        <v>234</v>
      </c>
      <c r="AT63" s="37"/>
      <c r="AU63" s="37"/>
      <c r="AV63" s="37"/>
      <c r="AW63" s="37"/>
      <c r="AX63" s="37"/>
      <c r="AY63" s="37"/>
      <c r="AZ63" s="215"/>
      <c r="BD63" s="1077">
        <v>49</v>
      </c>
    </row>
    <row r="64" spans="1:56" s="49" customFormat="1" ht="12.95" customHeight="1">
      <c r="A64" s="72" t="s">
        <v>1186</v>
      </c>
      <c r="B64" s="35"/>
      <c r="C64" s="36"/>
      <c r="D64" s="35">
        <v>210029393</v>
      </c>
      <c r="E64" s="37" t="s">
        <v>1550</v>
      </c>
      <c r="F64" s="37">
        <v>22100043</v>
      </c>
      <c r="G64" s="37" t="s">
        <v>1254</v>
      </c>
      <c r="H64" s="37" t="s">
        <v>227</v>
      </c>
      <c r="I64" s="37" t="s">
        <v>228</v>
      </c>
      <c r="J64" s="37" t="s">
        <v>229</v>
      </c>
      <c r="K64" s="38" t="s">
        <v>149</v>
      </c>
      <c r="L64" s="39" t="s">
        <v>104</v>
      </c>
      <c r="M64" s="37" t="s">
        <v>120</v>
      </c>
      <c r="N64" s="40" t="s">
        <v>83</v>
      </c>
      <c r="O64" s="39" t="s">
        <v>106</v>
      </c>
      <c r="P64" s="37" t="s">
        <v>107</v>
      </c>
      <c r="Q64" s="39" t="s">
        <v>108</v>
      </c>
      <c r="R64" s="38" t="s">
        <v>109</v>
      </c>
      <c r="S64" s="39" t="s">
        <v>106</v>
      </c>
      <c r="T64" s="41" t="s">
        <v>121</v>
      </c>
      <c r="U64" s="37" t="s">
        <v>111</v>
      </c>
      <c r="V64" s="39">
        <v>60</v>
      </c>
      <c r="W64" s="37" t="s">
        <v>112</v>
      </c>
      <c r="X64" s="39"/>
      <c r="Y64" s="39"/>
      <c r="Z64" s="39"/>
      <c r="AA64" s="40">
        <v>30</v>
      </c>
      <c r="AB64" s="38">
        <v>60</v>
      </c>
      <c r="AC64" s="38">
        <v>10</v>
      </c>
      <c r="AD64" s="42" t="s">
        <v>128</v>
      </c>
      <c r="AE64" s="37" t="s">
        <v>114</v>
      </c>
      <c r="AF64" s="50">
        <v>400</v>
      </c>
      <c r="AG64" s="50">
        <v>3850</v>
      </c>
      <c r="AH64" s="43">
        <f t="shared" si="4"/>
        <v>1540000</v>
      </c>
      <c r="AI64" s="44">
        <f t="shared" si="3"/>
        <v>1724800.0000000002</v>
      </c>
      <c r="AJ64" s="45"/>
      <c r="AK64" s="46"/>
      <c r="AL64" s="45"/>
      <c r="AM64" s="45" t="s">
        <v>115</v>
      </c>
      <c r="AN64" s="35"/>
      <c r="AO64" s="37"/>
      <c r="AP64" s="37"/>
      <c r="AQ64" s="37"/>
      <c r="AR64" s="37" t="s">
        <v>235</v>
      </c>
      <c r="AS64" s="37" t="s">
        <v>235</v>
      </c>
      <c r="AT64" s="37"/>
      <c r="AU64" s="37"/>
      <c r="AV64" s="37"/>
      <c r="AW64" s="37"/>
      <c r="AX64" s="37"/>
      <c r="AY64" s="37"/>
      <c r="AZ64" s="215"/>
      <c r="BD64" s="1077">
        <v>50</v>
      </c>
    </row>
    <row r="65" spans="1:56" s="49" customFormat="1" ht="12.95" customHeight="1">
      <c r="A65" s="72" t="s">
        <v>1186</v>
      </c>
      <c r="B65" s="35"/>
      <c r="C65" s="36"/>
      <c r="D65" s="35">
        <v>210029394</v>
      </c>
      <c r="E65" s="37" t="s">
        <v>1549</v>
      </c>
      <c r="F65" s="37">
        <v>22100044</v>
      </c>
      <c r="G65" s="37" t="s">
        <v>1255</v>
      </c>
      <c r="H65" s="37" t="s">
        <v>227</v>
      </c>
      <c r="I65" s="37" t="s">
        <v>228</v>
      </c>
      <c r="J65" s="37" t="s">
        <v>229</v>
      </c>
      <c r="K65" s="38" t="s">
        <v>149</v>
      </c>
      <c r="L65" s="39" t="s">
        <v>104</v>
      </c>
      <c r="M65" s="37" t="s">
        <v>120</v>
      </c>
      <c r="N65" s="40" t="s">
        <v>83</v>
      </c>
      <c r="O65" s="39" t="s">
        <v>106</v>
      </c>
      <c r="P65" s="37" t="s">
        <v>107</v>
      </c>
      <c r="Q65" s="39" t="s">
        <v>108</v>
      </c>
      <c r="R65" s="38" t="s">
        <v>109</v>
      </c>
      <c r="S65" s="39" t="s">
        <v>106</v>
      </c>
      <c r="T65" s="41" t="s">
        <v>121</v>
      </c>
      <c r="U65" s="37" t="s">
        <v>111</v>
      </c>
      <c r="V65" s="39">
        <v>60</v>
      </c>
      <c r="W65" s="37" t="s">
        <v>112</v>
      </c>
      <c r="X65" s="39"/>
      <c r="Y65" s="39"/>
      <c r="Z65" s="39"/>
      <c r="AA65" s="40">
        <v>30</v>
      </c>
      <c r="AB65" s="38">
        <v>60</v>
      </c>
      <c r="AC65" s="38">
        <v>10</v>
      </c>
      <c r="AD65" s="42" t="s">
        <v>128</v>
      </c>
      <c r="AE65" s="37" t="s">
        <v>114</v>
      </c>
      <c r="AF65" s="50">
        <v>400</v>
      </c>
      <c r="AG65" s="50">
        <v>1212.75</v>
      </c>
      <c r="AH65" s="43">
        <f t="shared" si="4"/>
        <v>485100</v>
      </c>
      <c r="AI65" s="44">
        <f t="shared" si="3"/>
        <v>543312</v>
      </c>
      <c r="AJ65" s="45"/>
      <c r="AK65" s="46"/>
      <c r="AL65" s="45"/>
      <c r="AM65" s="45" t="s">
        <v>115</v>
      </c>
      <c r="AN65" s="35"/>
      <c r="AO65" s="37"/>
      <c r="AP65" s="37"/>
      <c r="AQ65" s="37"/>
      <c r="AR65" s="37" t="s">
        <v>236</v>
      </c>
      <c r="AS65" s="37" t="s">
        <v>236</v>
      </c>
      <c r="AT65" s="37"/>
      <c r="AU65" s="37"/>
      <c r="AV65" s="37"/>
      <c r="AW65" s="37"/>
      <c r="AX65" s="37"/>
      <c r="AY65" s="37"/>
      <c r="AZ65" s="215"/>
      <c r="BD65" s="1077">
        <v>51</v>
      </c>
    </row>
    <row r="66" spans="1:56" s="49" customFormat="1" ht="12.95" customHeight="1">
      <c r="A66" s="72" t="s">
        <v>1186</v>
      </c>
      <c r="B66" s="35"/>
      <c r="C66" s="36"/>
      <c r="D66" s="35">
        <v>210029395</v>
      </c>
      <c r="E66" s="37" t="s">
        <v>1548</v>
      </c>
      <c r="F66" s="37">
        <v>22100045</v>
      </c>
      <c r="G66" s="37" t="s">
        <v>1256</v>
      </c>
      <c r="H66" s="37" t="s">
        <v>227</v>
      </c>
      <c r="I66" s="37" t="s">
        <v>228</v>
      </c>
      <c r="J66" s="37" t="s">
        <v>229</v>
      </c>
      <c r="K66" s="38" t="s">
        <v>149</v>
      </c>
      <c r="L66" s="39" t="s">
        <v>104</v>
      </c>
      <c r="M66" s="37" t="s">
        <v>120</v>
      </c>
      <c r="N66" s="40" t="s">
        <v>83</v>
      </c>
      <c r="O66" s="39" t="s">
        <v>106</v>
      </c>
      <c r="P66" s="37" t="s">
        <v>107</v>
      </c>
      <c r="Q66" s="39" t="s">
        <v>108</v>
      </c>
      <c r="R66" s="38" t="s">
        <v>109</v>
      </c>
      <c r="S66" s="39" t="s">
        <v>106</v>
      </c>
      <c r="T66" s="41" t="s">
        <v>121</v>
      </c>
      <c r="U66" s="37" t="s">
        <v>111</v>
      </c>
      <c r="V66" s="39">
        <v>60</v>
      </c>
      <c r="W66" s="37" t="s">
        <v>112</v>
      </c>
      <c r="X66" s="39"/>
      <c r="Y66" s="39"/>
      <c r="Z66" s="39"/>
      <c r="AA66" s="40">
        <v>30</v>
      </c>
      <c r="AB66" s="38">
        <v>60</v>
      </c>
      <c r="AC66" s="38">
        <v>10</v>
      </c>
      <c r="AD66" s="42" t="s">
        <v>128</v>
      </c>
      <c r="AE66" s="37" t="s">
        <v>114</v>
      </c>
      <c r="AF66" s="50">
        <v>400</v>
      </c>
      <c r="AG66" s="50">
        <v>1155</v>
      </c>
      <c r="AH66" s="43">
        <f t="shared" si="4"/>
        <v>462000</v>
      </c>
      <c r="AI66" s="44">
        <f t="shared" si="3"/>
        <v>517440.00000000006</v>
      </c>
      <c r="AJ66" s="45"/>
      <c r="AK66" s="46"/>
      <c r="AL66" s="45"/>
      <c r="AM66" s="45" t="s">
        <v>115</v>
      </c>
      <c r="AN66" s="35"/>
      <c r="AO66" s="37"/>
      <c r="AP66" s="37"/>
      <c r="AQ66" s="37"/>
      <c r="AR66" s="37" t="s">
        <v>237</v>
      </c>
      <c r="AS66" s="37" t="s">
        <v>237</v>
      </c>
      <c r="AT66" s="37"/>
      <c r="AU66" s="37"/>
      <c r="AV66" s="37"/>
      <c r="AW66" s="37"/>
      <c r="AX66" s="37"/>
      <c r="AY66" s="37"/>
      <c r="AZ66" s="215"/>
      <c r="BD66" s="1077">
        <v>52</v>
      </c>
    </row>
    <row r="67" spans="1:56" s="49" customFormat="1" ht="12.95" customHeight="1">
      <c r="A67" s="72" t="s">
        <v>1186</v>
      </c>
      <c r="B67" s="35"/>
      <c r="C67" s="36"/>
      <c r="D67" s="35">
        <v>220003667</v>
      </c>
      <c r="E67" s="37" t="s">
        <v>3385</v>
      </c>
      <c r="F67" s="37">
        <v>22100046</v>
      </c>
      <c r="G67" s="37" t="s">
        <v>1257</v>
      </c>
      <c r="H67" s="37" t="s">
        <v>238</v>
      </c>
      <c r="I67" s="37" t="s">
        <v>228</v>
      </c>
      <c r="J67" s="37" t="s">
        <v>239</v>
      </c>
      <c r="K67" s="38" t="s">
        <v>149</v>
      </c>
      <c r="L67" s="39" t="s">
        <v>104</v>
      </c>
      <c r="M67" s="37" t="s">
        <v>120</v>
      </c>
      <c r="N67" s="40" t="s">
        <v>83</v>
      </c>
      <c r="O67" s="39" t="s">
        <v>106</v>
      </c>
      <c r="P67" s="37" t="s">
        <v>107</v>
      </c>
      <c r="Q67" s="39" t="s">
        <v>108</v>
      </c>
      <c r="R67" s="38" t="s">
        <v>109</v>
      </c>
      <c r="S67" s="39" t="s">
        <v>106</v>
      </c>
      <c r="T67" s="41" t="s">
        <v>121</v>
      </c>
      <c r="U67" s="37" t="s">
        <v>111</v>
      </c>
      <c r="V67" s="39">
        <v>60</v>
      </c>
      <c r="W67" s="37" t="s">
        <v>112</v>
      </c>
      <c r="X67" s="39"/>
      <c r="Y67" s="39"/>
      <c r="Z67" s="39"/>
      <c r="AA67" s="40">
        <v>30</v>
      </c>
      <c r="AB67" s="38">
        <v>60</v>
      </c>
      <c r="AC67" s="38">
        <v>10</v>
      </c>
      <c r="AD67" s="42" t="s">
        <v>128</v>
      </c>
      <c r="AE67" s="37" t="s">
        <v>114</v>
      </c>
      <c r="AF67" s="50">
        <v>30</v>
      </c>
      <c r="AG67" s="50">
        <v>1900.95</v>
      </c>
      <c r="AH67" s="43">
        <f t="shared" si="4"/>
        <v>57028.5</v>
      </c>
      <c r="AI67" s="44">
        <f t="shared" si="3"/>
        <v>63871.920000000006</v>
      </c>
      <c r="AJ67" s="45"/>
      <c r="AK67" s="46"/>
      <c r="AL67" s="45"/>
      <c r="AM67" s="45" t="s">
        <v>115</v>
      </c>
      <c r="AN67" s="35"/>
      <c r="AO67" s="37"/>
      <c r="AP67" s="37"/>
      <c r="AQ67" s="37"/>
      <c r="AR67" s="37" t="s">
        <v>240</v>
      </c>
      <c r="AS67" s="37" t="s">
        <v>240</v>
      </c>
      <c r="AT67" s="37"/>
      <c r="AU67" s="37"/>
      <c r="AV67" s="37"/>
      <c r="AW67" s="37"/>
      <c r="AX67" s="37"/>
      <c r="AY67" s="37"/>
      <c r="AZ67" s="215"/>
      <c r="BD67" s="1077">
        <v>53</v>
      </c>
    </row>
    <row r="68" spans="1:56" s="49" customFormat="1" ht="12.95" customHeight="1">
      <c r="A68" s="72" t="s">
        <v>1186</v>
      </c>
      <c r="B68" s="35"/>
      <c r="C68" s="36"/>
      <c r="D68" s="35">
        <v>220009641</v>
      </c>
      <c r="E68" s="37" t="s">
        <v>1547</v>
      </c>
      <c r="F68" s="37">
        <v>22100047</v>
      </c>
      <c r="G68" s="37" t="s">
        <v>1258</v>
      </c>
      <c r="H68" s="37" t="s">
        <v>227</v>
      </c>
      <c r="I68" s="37" t="s">
        <v>228</v>
      </c>
      <c r="J68" s="37" t="s">
        <v>229</v>
      </c>
      <c r="K68" s="38" t="s">
        <v>149</v>
      </c>
      <c r="L68" s="39" t="s">
        <v>104</v>
      </c>
      <c r="M68" s="37" t="s">
        <v>120</v>
      </c>
      <c r="N68" s="40" t="s">
        <v>83</v>
      </c>
      <c r="O68" s="39" t="s">
        <v>106</v>
      </c>
      <c r="P68" s="37" t="s">
        <v>107</v>
      </c>
      <c r="Q68" s="39" t="s">
        <v>108</v>
      </c>
      <c r="R68" s="38" t="s">
        <v>109</v>
      </c>
      <c r="S68" s="39" t="s">
        <v>106</v>
      </c>
      <c r="T68" s="41" t="s">
        <v>121</v>
      </c>
      <c r="U68" s="37" t="s">
        <v>111</v>
      </c>
      <c r="V68" s="39">
        <v>60</v>
      </c>
      <c r="W68" s="37" t="s">
        <v>112</v>
      </c>
      <c r="X68" s="39"/>
      <c r="Y68" s="39"/>
      <c r="Z68" s="39"/>
      <c r="AA68" s="40">
        <v>30</v>
      </c>
      <c r="AB68" s="38">
        <v>60</v>
      </c>
      <c r="AC68" s="38">
        <v>10</v>
      </c>
      <c r="AD68" s="42" t="s">
        <v>122</v>
      </c>
      <c r="AE68" s="37" t="s">
        <v>114</v>
      </c>
      <c r="AF68" s="50">
        <v>310</v>
      </c>
      <c r="AG68" s="50">
        <v>9350</v>
      </c>
      <c r="AH68" s="43">
        <f t="shared" si="4"/>
        <v>2898500</v>
      </c>
      <c r="AI68" s="44">
        <f t="shared" si="3"/>
        <v>3246320.0000000005</v>
      </c>
      <c r="AJ68" s="45"/>
      <c r="AK68" s="46"/>
      <c r="AL68" s="45"/>
      <c r="AM68" s="45" t="s">
        <v>115</v>
      </c>
      <c r="AN68" s="35"/>
      <c r="AO68" s="37"/>
      <c r="AP68" s="37"/>
      <c r="AQ68" s="37"/>
      <c r="AR68" s="37" t="s">
        <v>241</v>
      </c>
      <c r="AS68" s="37" t="s">
        <v>241</v>
      </c>
      <c r="AT68" s="37"/>
      <c r="AU68" s="37"/>
      <c r="AV68" s="37"/>
      <c r="AW68" s="37"/>
      <c r="AX68" s="37"/>
      <c r="AY68" s="37"/>
      <c r="AZ68" s="215"/>
      <c r="BD68" s="1077">
        <v>54</v>
      </c>
    </row>
    <row r="69" spans="1:56" s="49" customFormat="1" ht="12.95" customHeight="1">
      <c r="A69" s="72" t="s">
        <v>1186</v>
      </c>
      <c r="B69" s="35"/>
      <c r="C69" s="36"/>
      <c r="D69" s="35">
        <v>220009642</v>
      </c>
      <c r="E69" s="37" t="s">
        <v>1546</v>
      </c>
      <c r="F69" s="37">
        <v>22100048</v>
      </c>
      <c r="G69" s="37" t="s">
        <v>1259</v>
      </c>
      <c r="H69" s="37" t="s">
        <v>227</v>
      </c>
      <c r="I69" s="37" t="s">
        <v>228</v>
      </c>
      <c r="J69" s="37" t="s">
        <v>229</v>
      </c>
      <c r="K69" s="38" t="s">
        <v>149</v>
      </c>
      <c r="L69" s="39" t="s">
        <v>104</v>
      </c>
      <c r="M69" s="37" t="s">
        <v>120</v>
      </c>
      <c r="N69" s="40" t="s">
        <v>83</v>
      </c>
      <c r="O69" s="39" t="s">
        <v>106</v>
      </c>
      <c r="P69" s="37" t="s">
        <v>107</v>
      </c>
      <c r="Q69" s="39" t="s">
        <v>108</v>
      </c>
      <c r="R69" s="38" t="s">
        <v>109</v>
      </c>
      <c r="S69" s="39" t="s">
        <v>106</v>
      </c>
      <c r="T69" s="41" t="s">
        <v>121</v>
      </c>
      <c r="U69" s="37" t="s">
        <v>111</v>
      </c>
      <c r="V69" s="39">
        <v>60</v>
      </c>
      <c r="W69" s="37" t="s">
        <v>112</v>
      </c>
      <c r="X69" s="39"/>
      <c r="Y69" s="39"/>
      <c r="Z69" s="39"/>
      <c r="AA69" s="40">
        <v>30</v>
      </c>
      <c r="AB69" s="38">
        <v>60</v>
      </c>
      <c r="AC69" s="38">
        <v>10</v>
      </c>
      <c r="AD69" s="42" t="s">
        <v>122</v>
      </c>
      <c r="AE69" s="37" t="s">
        <v>114</v>
      </c>
      <c r="AF69" s="50">
        <v>280</v>
      </c>
      <c r="AG69" s="50">
        <v>9350</v>
      </c>
      <c r="AH69" s="43">
        <f t="shared" si="4"/>
        <v>2618000</v>
      </c>
      <c r="AI69" s="44">
        <f t="shared" si="3"/>
        <v>2932160.0000000005</v>
      </c>
      <c r="AJ69" s="45"/>
      <c r="AK69" s="46"/>
      <c r="AL69" s="45"/>
      <c r="AM69" s="45" t="s">
        <v>115</v>
      </c>
      <c r="AN69" s="35"/>
      <c r="AO69" s="37"/>
      <c r="AP69" s="37"/>
      <c r="AQ69" s="37"/>
      <c r="AR69" s="37" t="s">
        <v>242</v>
      </c>
      <c r="AS69" s="37" t="s">
        <v>242</v>
      </c>
      <c r="AT69" s="37"/>
      <c r="AU69" s="37"/>
      <c r="AV69" s="37"/>
      <c r="AW69" s="37"/>
      <c r="AX69" s="37"/>
      <c r="AY69" s="37"/>
      <c r="AZ69" s="215"/>
      <c r="BD69" s="1077">
        <v>55</v>
      </c>
    </row>
    <row r="70" spans="1:56" s="49" customFormat="1" ht="12.95" customHeight="1">
      <c r="A70" s="72" t="s">
        <v>1186</v>
      </c>
      <c r="B70" s="35"/>
      <c r="C70" s="36"/>
      <c r="D70" s="35">
        <v>220009643</v>
      </c>
      <c r="E70" s="37" t="s">
        <v>1555</v>
      </c>
      <c r="F70" s="37">
        <v>22100049</v>
      </c>
      <c r="G70" s="37" t="s">
        <v>1260</v>
      </c>
      <c r="H70" s="37" t="s">
        <v>227</v>
      </c>
      <c r="I70" s="37" t="s">
        <v>228</v>
      </c>
      <c r="J70" s="37" t="s">
        <v>229</v>
      </c>
      <c r="K70" s="38" t="s">
        <v>149</v>
      </c>
      <c r="L70" s="39" t="s">
        <v>104</v>
      </c>
      <c r="M70" s="37" t="s">
        <v>120</v>
      </c>
      <c r="N70" s="40" t="s">
        <v>83</v>
      </c>
      <c r="O70" s="39" t="s">
        <v>106</v>
      </c>
      <c r="P70" s="37" t="s">
        <v>107</v>
      </c>
      <c r="Q70" s="39" t="s">
        <v>108</v>
      </c>
      <c r="R70" s="38" t="s">
        <v>109</v>
      </c>
      <c r="S70" s="39" t="s">
        <v>106</v>
      </c>
      <c r="T70" s="41" t="s">
        <v>121</v>
      </c>
      <c r="U70" s="37" t="s">
        <v>111</v>
      </c>
      <c r="V70" s="39">
        <v>60</v>
      </c>
      <c r="W70" s="37" t="s">
        <v>112</v>
      </c>
      <c r="X70" s="39"/>
      <c r="Y70" s="39"/>
      <c r="Z70" s="39"/>
      <c r="AA70" s="40">
        <v>30</v>
      </c>
      <c r="AB70" s="38">
        <v>60</v>
      </c>
      <c r="AC70" s="38">
        <v>10</v>
      </c>
      <c r="AD70" s="42" t="s">
        <v>128</v>
      </c>
      <c r="AE70" s="37" t="s">
        <v>114</v>
      </c>
      <c r="AF70" s="50">
        <v>400</v>
      </c>
      <c r="AG70" s="50">
        <v>4520.9799999999996</v>
      </c>
      <c r="AH70" s="43">
        <f t="shared" si="4"/>
        <v>1808391.9999999998</v>
      </c>
      <c r="AI70" s="44">
        <f t="shared" si="3"/>
        <v>2025399.04</v>
      </c>
      <c r="AJ70" s="45"/>
      <c r="AK70" s="46"/>
      <c r="AL70" s="45"/>
      <c r="AM70" s="45" t="s">
        <v>115</v>
      </c>
      <c r="AN70" s="35"/>
      <c r="AO70" s="37"/>
      <c r="AP70" s="37"/>
      <c r="AQ70" s="37"/>
      <c r="AR70" s="37" t="s">
        <v>243</v>
      </c>
      <c r="AS70" s="37" t="s">
        <v>243</v>
      </c>
      <c r="AT70" s="37"/>
      <c r="AU70" s="37"/>
      <c r="AV70" s="37"/>
      <c r="AW70" s="37"/>
      <c r="AX70" s="37"/>
      <c r="AY70" s="37"/>
      <c r="AZ70" s="215"/>
      <c r="BD70" s="1077">
        <v>56</v>
      </c>
    </row>
    <row r="71" spans="1:56" s="49" customFormat="1" ht="12.95" customHeight="1">
      <c r="A71" s="72" t="s">
        <v>1186</v>
      </c>
      <c r="B71" s="35"/>
      <c r="C71" s="36"/>
      <c r="D71" s="35">
        <v>210013039</v>
      </c>
      <c r="E71" s="37" t="s">
        <v>3386</v>
      </c>
      <c r="F71" s="37">
        <v>22100050</v>
      </c>
      <c r="G71" s="37" t="s">
        <v>1261</v>
      </c>
      <c r="H71" s="37" t="s">
        <v>244</v>
      </c>
      <c r="I71" s="37" t="s">
        <v>245</v>
      </c>
      <c r="J71" s="37" t="s">
        <v>246</v>
      </c>
      <c r="K71" s="38" t="s">
        <v>103</v>
      </c>
      <c r="L71" s="39" t="s">
        <v>104</v>
      </c>
      <c r="M71" s="37"/>
      <c r="N71" s="40" t="s">
        <v>105</v>
      </c>
      <c r="O71" s="39" t="s">
        <v>106</v>
      </c>
      <c r="P71" s="37" t="s">
        <v>107</v>
      </c>
      <c r="Q71" s="39" t="s">
        <v>108</v>
      </c>
      <c r="R71" s="38" t="s">
        <v>109</v>
      </c>
      <c r="S71" s="39" t="s">
        <v>106</v>
      </c>
      <c r="T71" s="41" t="s">
        <v>121</v>
      </c>
      <c r="U71" s="37" t="s">
        <v>111</v>
      </c>
      <c r="V71" s="39">
        <v>60</v>
      </c>
      <c r="W71" s="37" t="s">
        <v>112</v>
      </c>
      <c r="X71" s="39"/>
      <c r="Y71" s="39"/>
      <c r="Z71" s="39"/>
      <c r="AA71" s="40" t="s">
        <v>105</v>
      </c>
      <c r="AB71" s="38">
        <v>90</v>
      </c>
      <c r="AC71" s="38">
        <v>10</v>
      </c>
      <c r="AD71" s="42" t="s">
        <v>128</v>
      </c>
      <c r="AE71" s="37" t="s">
        <v>114</v>
      </c>
      <c r="AF71" s="50">
        <v>9</v>
      </c>
      <c r="AG71" s="50">
        <v>33882.1</v>
      </c>
      <c r="AH71" s="43">
        <f t="shared" si="4"/>
        <v>304938.89999999997</v>
      </c>
      <c r="AI71" s="44">
        <f t="shared" si="3"/>
        <v>341531.56799999997</v>
      </c>
      <c r="AJ71" s="45"/>
      <c r="AK71" s="46"/>
      <c r="AL71" s="45"/>
      <c r="AM71" s="45" t="s">
        <v>115</v>
      </c>
      <c r="AN71" s="35"/>
      <c r="AO71" s="37"/>
      <c r="AP71" s="37"/>
      <c r="AQ71" s="37"/>
      <c r="AR71" s="37" t="s">
        <v>247</v>
      </c>
      <c r="AS71" s="37" t="s">
        <v>247</v>
      </c>
      <c r="AT71" s="37"/>
      <c r="AU71" s="37"/>
      <c r="AV71" s="37"/>
      <c r="AW71" s="37"/>
      <c r="AX71" s="37"/>
      <c r="AY71" s="37"/>
      <c r="AZ71" s="215"/>
      <c r="BD71" s="1077">
        <v>57</v>
      </c>
    </row>
    <row r="72" spans="1:56" s="49" customFormat="1" ht="12.95" customHeight="1">
      <c r="A72" s="72" t="s">
        <v>1186</v>
      </c>
      <c r="B72" s="35"/>
      <c r="C72" s="36"/>
      <c r="D72" s="35">
        <v>210013042</v>
      </c>
      <c r="E72" s="37" t="s">
        <v>3387</v>
      </c>
      <c r="F72" s="37">
        <v>22100051</v>
      </c>
      <c r="G72" s="37" t="s">
        <v>1262</v>
      </c>
      <c r="H72" s="37" t="s">
        <v>248</v>
      </c>
      <c r="I72" s="37" t="s">
        <v>245</v>
      </c>
      <c r="J72" s="37" t="s">
        <v>249</v>
      </c>
      <c r="K72" s="38" t="s">
        <v>103</v>
      </c>
      <c r="L72" s="39" t="s">
        <v>104</v>
      </c>
      <c r="M72" s="37"/>
      <c r="N72" s="40" t="s">
        <v>105</v>
      </c>
      <c r="O72" s="39" t="s">
        <v>106</v>
      </c>
      <c r="P72" s="37" t="s">
        <v>107</v>
      </c>
      <c r="Q72" s="39" t="s">
        <v>108</v>
      </c>
      <c r="R72" s="38" t="s">
        <v>109</v>
      </c>
      <c r="S72" s="39" t="s">
        <v>106</v>
      </c>
      <c r="T72" s="41" t="s">
        <v>121</v>
      </c>
      <c r="U72" s="37" t="s">
        <v>111</v>
      </c>
      <c r="V72" s="39">
        <v>60</v>
      </c>
      <c r="W72" s="37" t="s">
        <v>112</v>
      </c>
      <c r="X72" s="39"/>
      <c r="Y72" s="39"/>
      <c r="Z72" s="39"/>
      <c r="AA72" s="40" t="s">
        <v>105</v>
      </c>
      <c r="AB72" s="38">
        <v>90</v>
      </c>
      <c r="AC72" s="38">
        <v>10</v>
      </c>
      <c r="AD72" s="42" t="s">
        <v>128</v>
      </c>
      <c r="AE72" s="37" t="s">
        <v>114</v>
      </c>
      <c r="AF72" s="50">
        <v>3</v>
      </c>
      <c r="AG72" s="50">
        <v>92912.65</v>
      </c>
      <c r="AH72" s="43">
        <f t="shared" si="4"/>
        <v>278737.94999999995</v>
      </c>
      <c r="AI72" s="44">
        <f t="shared" si="3"/>
        <v>312186.50399999996</v>
      </c>
      <c r="AJ72" s="45"/>
      <c r="AK72" s="46"/>
      <c r="AL72" s="45"/>
      <c r="AM72" s="45" t="s">
        <v>115</v>
      </c>
      <c r="AN72" s="35"/>
      <c r="AO72" s="37"/>
      <c r="AP72" s="37"/>
      <c r="AQ72" s="37"/>
      <c r="AR72" s="37" t="s">
        <v>250</v>
      </c>
      <c r="AS72" s="37" t="s">
        <v>250</v>
      </c>
      <c r="AT72" s="37"/>
      <c r="AU72" s="37"/>
      <c r="AV72" s="37"/>
      <c r="AW72" s="37"/>
      <c r="AX72" s="37"/>
      <c r="AY72" s="37"/>
      <c r="AZ72" s="215"/>
      <c r="BD72" s="1077">
        <v>58</v>
      </c>
    </row>
    <row r="73" spans="1:56" s="49" customFormat="1" ht="12.95" customHeight="1">
      <c r="A73" s="72" t="s">
        <v>1186</v>
      </c>
      <c r="B73" s="35"/>
      <c r="C73" s="36"/>
      <c r="D73" s="35">
        <v>210013043</v>
      </c>
      <c r="E73" s="37" t="s">
        <v>3388</v>
      </c>
      <c r="F73" s="37">
        <v>22100052</v>
      </c>
      <c r="G73" s="37" t="s">
        <v>1263</v>
      </c>
      <c r="H73" s="37" t="s">
        <v>251</v>
      </c>
      <c r="I73" s="37" t="s">
        <v>245</v>
      </c>
      <c r="J73" s="37" t="s">
        <v>252</v>
      </c>
      <c r="K73" s="38" t="s">
        <v>103</v>
      </c>
      <c r="L73" s="39" t="s">
        <v>104</v>
      </c>
      <c r="M73" s="37"/>
      <c r="N73" s="40" t="s">
        <v>105</v>
      </c>
      <c r="O73" s="39" t="s">
        <v>106</v>
      </c>
      <c r="P73" s="37" t="s">
        <v>107</v>
      </c>
      <c r="Q73" s="39" t="s">
        <v>108</v>
      </c>
      <c r="R73" s="38" t="s">
        <v>109</v>
      </c>
      <c r="S73" s="39" t="s">
        <v>106</v>
      </c>
      <c r="T73" s="41" t="s">
        <v>121</v>
      </c>
      <c r="U73" s="37" t="s">
        <v>111</v>
      </c>
      <c r="V73" s="39">
        <v>60</v>
      </c>
      <c r="W73" s="37" t="s">
        <v>112</v>
      </c>
      <c r="X73" s="39"/>
      <c r="Y73" s="39"/>
      <c r="Z73" s="39"/>
      <c r="AA73" s="40" t="s">
        <v>105</v>
      </c>
      <c r="AB73" s="38">
        <v>90</v>
      </c>
      <c r="AC73" s="38">
        <v>10</v>
      </c>
      <c r="AD73" s="42" t="s">
        <v>128</v>
      </c>
      <c r="AE73" s="37" t="s">
        <v>114</v>
      </c>
      <c r="AF73" s="50">
        <v>3</v>
      </c>
      <c r="AG73" s="50">
        <v>10673.23</v>
      </c>
      <c r="AH73" s="43">
        <f t="shared" si="4"/>
        <v>32019.69</v>
      </c>
      <c r="AI73" s="44">
        <f t="shared" si="3"/>
        <v>35862.052800000005</v>
      </c>
      <c r="AJ73" s="45"/>
      <c r="AK73" s="46"/>
      <c r="AL73" s="45"/>
      <c r="AM73" s="45" t="s">
        <v>115</v>
      </c>
      <c r="AN73" s="35"/>
      <c r="AO73" s="37"/>
      <c r="AP73" s="37"/>
      <c r="AQ73" s="37"/>
      <c r="AR73" s="37" t="s">
        <v>253</v>
      </c>
      <c r="AS73" s="37" t="s">
        <v>253</v>
      </c>
      <c r="AT73" s="37"/>
      <c r="AU73" s="37"/>
      <c r="AV73" s="37"/>
      <c r="AW73" s="37"/>
      <c r="AX73" s="37"/>
      <c r="AY73" s="37"/>
      <c r="AZ73" s="215"/>
      <c r="BD73" s="1077">
        <v>59</v>
      </c>
    </row>
    <row r="74" spans="1:56" s="49" customFormat="1" ht="12.95" customHeight="1">
      <c r="A74" s="72" t="s">
        <v>1186</v>
      </c>
      <c r="B74" s="35"/>
      <c r="C74" s="36"/>
      <c r="D74" s="35">
        <v>210013044</v>
      </c>
      <c r="E74" s="37" t="s">
        <v>3389</v>
      </c>
      <c r="F74" s="37">
        <v>22100053</v>
      </c>
      <c r="G74" s="37" t="s">
        <v>1264</v>
      </c>
      <c r="H74" s="37" t="s">
        <v>248</v>
      </c>
      <c r="I74" s="37" t="s">
        <v>245</v>
      </c>
      <c r="J74" s="37" t="s">
        <v>249</v>
      </c>
      <c r="K74" s="38" t="s">
        <v>103</v>
      </c>
      <c r="L74" s="39" t="s">
        <v>104</v>
      </c>
      <c r="M74" s="37"/>
      <c r="N74" s="40" t="s">
        <v>105</v>
      </c>
      <c r="O74" s="39" t="s">
        <v>106</v>
      </c>
      <c r="P74" s="37" t="s">
        <v>107</v>
      </c>
      <c r="Q74" s="39" t="s">
        <v>108</v>
      </c>
      <c r="R74" s="38" t="s">
        <v>109</v>
      </c>
      <c r="S74" s="39" t="s">
        <v>106</v>
      </c>
      <c r="T74" s="41" t="s">
        <v>121</v>
      </c>
      <c r="U74" s="37" t="s">
        <v>111</v>
      </c>
      <c r="V74" s="39">
        <v>60</v>
      </c>
      <c r="W74" s="37" t="s">
        <v>112</v>
      </c>
      <c r="X74" s="39"/>
      <c r="Y74" s="39"/>
      <c r="Z74" s="39"/>
      <c r="AA74" s="40" t="s">
        <v>105</v>
      </c>
      <c r="AB74" s="38">
        <v>90</v>
      </c>
      <c r="AC74" s="38">
        <v>10</v>
      </c>
      <c r="AD74" s="42" t="s">
        <v>128</v>
      </c>
      <c r="AE74" s="37" t="s">
        <v>114</v>
      </c>
      <c r="AF74" s="50">
        <v>16</v>
      </c>
      <c r="AG74" s="50">
        <v>38873.019999999997</v>
      </c>
      <c r="AH74" s="43">
        <f t="shared" si="4"/>
        <v>621968.31999999995</v>
      </c>
      <c r="AI74" s="44">
        <f t="shared" si="3"/>
        <v>696604.51840000006</v>
      </c>
      <c r="AJ74" s="45"/>
      <c r="AK74" s="46"/>
      <c r="AL74" s="45"/>
      <c r="AM74" s="45" t="s">
        <v>115</v>
      </c>
      <c r="AN74" s="35"/>
      <c r="AO74" s="37"/>
      <c r="AP74" s="37"/>
      <c r="AQ74" s="37"/>
      <c r="AR74" s="37" t="s">
        <v>254</v>
      </c>
      <c r="AS74" s="37" t="s">
        <v>254</v>
      </c>
      <c r="AT74" s="37"/>
      <c r="AU74" s="37"/>
      <c r="AV74" s="37"/>
      <c r="AW74" s="37"/>
      <c r="AX74" s="37"/>
      <c r="AY74" s="37"/>
      <c r="AZ74" s="215"/>
      <c r="BD74" s="1077">
        <v>60</v>
      </c>
    </row>
    <row r="75" spans="1:56" s="49" customFormat="1" ht="12.95" customHeight="1">
      <c r="A75" s="72" t="s">
        <v>1186</v>
      </c>
      <c r="B75" s="35"/>
      <c r="C75" s="36"/>
      <c r="D75" s="35">
        <v>210010671</v>
      </c>
      <c r="E75" s="37" t="s">
        <v>1257</v>
      </c>
      <c r="F75" s="37">
        <v>22100054</v>
      </c>
      <c r="G75" s="37" t="s">
        <v>1265</v>
      </c>
      <c r="H75" s="37" t="s">
        <v>255</v>
      </c>
      <c r="I75" s="37" t="s">
        <v>256</v>
      </c>
      <c r="J75" s="37" t="s">
        <v>257</v>
      </c>
      <c r="K75" s="38" t="s">
        <v>103</v>
      </c>
      <c r="L75" s="39" t="s">
        <v>104</v>
      </c>
      <c r="M75" s="37"/>
      <c r="N75" s="40" t="s">
        <v>105</v>
      </c>
      <c r="O75" s="39" t="s">
        <v>106</v>
      </c>
      <c r="P75" s="37" t="s">
        <v>107</v>
      </c>
      <c r="Q75" s="39" t="s">
        <v>108</v>
      </c>
      <c r="R75" s="38" t="s">
        <v>109</v>
      </c>
      <c r="S75" s="39" t="s">
        <v>106</v>
      </c>
      <c r="T75" s="41" t="s">
        <v>110</v>
      </c>
      <c r="U75" s="37" t="s">
        <v>111</v>
      </c>
      <c r="V75" s="39">
        <v>60</v>
      </c>
      <c r="W75" s="37" t="s">
        <v>112</v>
      </c>
      <c r="X75" s="39"/>
      <c r="Y75" s="39"/>
      <c r="Z75" s="39"/>
      <c r="AA75" s="40" t="s">
        <v>105</v>
      </c>
      <c r="AB75" s="38">
        <v>90</v>
      </c>
      <c r="AC75" s="38">
        <v>10</v>
      </c>
      <c r="AD75" s="42" t="s">
        <v>113</v>
      </c>
      <c r="AE75" s="37" t="s">
        <v>114</v>
      </c>
      <c r="AF75" s="50">
        <v>150</v>
      </c>
      <c r="AG75" s="50">
        <v>871.6</v>
      </c>
      <c r="AH75" s="43">
        <f t="shared" si="4"/>
        <v>130740</v>
      </c>
      <c r="AI75" s="44">
        <f t="shared" si="3"/>
        <v>146428.80000000002</v>
      </c>
      <c r="AJ75" s="45"/>
      <c r="AK75" s="46"/>
      <c r="AL75" s="45"/>
      <c r="AM75" s="45" t="s">
        <v>115</v>
      </c>
      <c r="AN75" s="35"/>
      <c r="AO75" s="37"/>
      <c r="AP75" s="37"/>
      <c r="AQ75" s="37"/>
      <c r="AR75" s="37" t="s">
        <v>258</v>
      </c>
      <c r="AS75" s="37" t="s">
        <v>258</v>
      </c>
      <c r="AT75" s="37"/>
      <c r="AU75" s="37"/>
      <c r="AV75" s="37"/>
      <c r="AW75" s="37"/>
      <c r="AX75" s="37"/>
      <c r="AY75" s="37"/>
      <c r="AZ75" s="215"/>
      <c r="BD75" s="1077">
        <v>61</v>
      </c>
    </row>
    <row r="76" spans="1:56" s="49" customFormat="1" ht="12.95" customHeight="1">
      <c r="A76" s="72" t="s">
        <v>1186</v>
      </c>
      <c r="B76" s="35"/>
      <c r="C76" s="36"/>
      <c r="D76" s="35">
        <v>210009303</v>
      </c>
      <c r="E76" s="37" t="s">
        <v>1234</v>
      </c>
      <c r="F76" s="37">
        <v>22100055</v>
      </c>
      <c r="G76" s="37" t="s">
        <v>1266</v>
      </c>
      <c r="H76" s="37" t="s">
        <v>259</v>
      </c>
      <c r="I76" s="37" t="s">
        <v>260</v>
      </c>
      <c r="J76" s="37" t="s">
        <v>261</v>
      </c>
      <c r="K76" s="38" t="s">
        <v>103</v>
      </c>
      <c r="L76" s="39" t="s">
        <v>104</v>
      </c>
      <c r="M76" s="37"/>
      <c r="N76" s="40" t="s">
        <v>105</v>
      </c>
      <c r="O76" s="39" t="s">
        <v>106</v>
      </c>
      <c r="P76" s="37" t="s">
        <v>107</v>
      </c>
      <c r="Q76" s="39" t="s">
        <v>108</v>
      </c>
      <c r="R76" s="38" t="s">
        <v>109</v>
      </c>
      <c r="S76" s="39" t="s">
        <v>106</v>
      </c>
      <c r="T76" s="41" t="s">
        <v>121</v>
      </c>
      <c r="U76" s="37" t="s">
        <v>111</v>
      </c>
      <c r="V76" s="39">
        <v>60</v>
      </c>
      <c r="W76" s="37" t="s">
        <v>112</v>
      </c>
      <c r="X76" s="39"/>
      <c r="Y76" s="39"/>
      <c r="Z76" s="39"/>
      <c r="AA76" s="40" t="s">
        <v>105</v>
      </c>
      <c r="AB76" s="38">
        <v>90</v>
      </c>
      <c r="AC76" s="38">
        <v>10</v>
      </c>
      <c r="AD76" s="42" t="s">
        <v>139</v>
      </c>
      <c r="AE76" s="37" t="s">
        <v>114</v>
      </c>
      <c r="AF76" s="50">
        <v>110</v>
      </c>
      <c r="AG76" s="50">
        <v>529.5</v>
      </c>
      <c r="AH76" s="43">
        <f t="shared" si="4"/>
        <v>58245</v>
      </c>
      <c r="AI76" s="44">
        <f t="shared" si="3"/>
        <v>65234.400000000009</v>
      </c>
      <c r="AJ76" s="45"/>
      <c r="AK76" s="46"/>
      <c r="AL76" s="45"/>
      <c r="AM76" s="45" t="s">
        <v>115</v>
      </c>
      <c r="AN76" s="35"/>
      <c r="AO76" s="37"/>
      <c r="AP76" s="37"/>
      <c r="AQ76" s="37"/>
      <c r="AR76" s="37" t="s">
        <v>262</v>
      </c>
      <c r="AS76" s="37" t="s">
        <v>262</v>
      </c>
      <c r="AT76" s="37"/>
      <c r="AU76" s="37"/>
      <c r="AV76" s="37"/>
      <c r="AW76" s="37"/>
      <c r="AX76" s="37"/>
      <c r="AY76" s="37"/>
      <c r="AZ76" s="215"/>
      <c r="BD76" s="1077">
        <v>62</v>
      </c>
    </row>
    <row r="77" spans="1:56" s="49" customFormat="1" ht="12.95" customHeight="1">
      <c r="A77" s="72" t="s">
        <v>1186</v>
      </c>
      <c r="B77" s="35"/>
      <c r="C77" s="36"/>
      <c r="D77" s="35">
        <v>270006358</v>
      </c>
      <c r="E77" s="37" t="s">
        <v>1213</v>
      </c>
      <c r="F77" s="37">
        <v>22100056</v>
      </c>
      <c r="G77" s="37" t="s">
        <v>1267</v>
      </c>
      <c r="H77" s="37" t="s">
        <v>263</v>
      </c>
      <c r="I77" s="37" t="s">
        <v>264</v>
      </c>
      <c r="J77" s="37" t="s">
        <v>138</v>
      </c>
      <c r="K77" s="38" t="s">
        <v>103</v>
      </c>
      <c r="L77" s="39" t="s">
        <v>104</v>
      </c>
      <c r="M77" s="37"/>
      <c r="N77" s="40" t="s">
        <v>105</v>
      </c>
      <c r="O77" s="39" t="s">
        <v>106</v>
      </c>
      <c r="P77" s="37" t="s">
        <v>107</v>
      </c>
      <c r="Q77" s="39" t="s">
        <v>108</v>
      </c>
      <c r="R77" s="38" t="s">
        <v>109</v>
      </c>
      <c r="S77" s="39" t="s">
        <v>106</v>
      </c>
      <c r="T77" s="41" t="s">
        <v>121</v>
      </c>
      <c r="U77" s="37" t="s">
        <v>111</v>
      </c>
      <c r="V77" s="39">
        <v>60</v>
      </c>
      <c r="W77" s="37" t="s">
        <v>112</v>
      </c>
      <c r="X77" s="39"/>
      <c r="Y77" s="39"/>
      <c r="Z77" s="39"/>
      <c r="AA77" s="40" t="s">
        <v>105</v>
      </c>
      <c r="AB77" s="38">
        <v>90</v>
      </c>
      <c r="AC77" s="38">
        <v>10</v>
      </c>
      <c r="AD77" s="42" t="s">
        <v>139</v>
      </c>
      <c r="AE77" s="37" t="s">
        <v>114</v>
      </c>
      <c r="AF77" s="50">
        <v>13</v>
      </c>
      <c r="AG77" s="50">
        <v>3927</v>
      </c>
      <c r="AH77" s="43">
        <f t="shared" si="4"/>
        <v>51051</v>
      </c>
      <c r="AI77" s="44">
        <f t="shared" si="3"/>
        <v>57177.120000000003</v>
      </c>
      <c r="AJ77" s="45"/>
      <c r="AK77" s="46"/>
      <c r="AL77" s="45"/>
      <c r="AM77" s="45" t="s">
        <v>115</v>
      </c>
      <c r="AN77" s="35"/>
      <c r="AO77" s="37"/>
      <c r="AP77" s="37"/>
      <c r="AQ77" s="37"/>
      <c r="AR77" s="37" t="s">
        <v>265</v>
      </c>
      <c r="AS77" s="37" t="s">
        <v>265</v>
      </c>
      <c r="AT77" s="37"/>
      <c r="AU77" s="37"/>
      <c r="AV77" s="37"/>
      <c r="AW77" s="37"/>
      <c r="AX77" s="37"/>
      <c r="AY77" s="37"/>
      <c r="BD77" s="1077">
        <v>63</v>
      </c>
    </row>
    <row r="78" spans="1:56" s="49" customFormat="1" ht="12.95" customHeight="1">
      <c r="A78" s="72" t="s">
        <v>1186</v>
      </c>
      <c r="B78" s="35"/>
      <c r="C78" s="36"/>
      <c r="D78" s="35">
        <v>210009216</v>
      </c>
      <c r="E78" s="37" t="s">
        <v>1262</v>
      </c>
      <c r="F78" s="37">
        <v>22100057</v>
      </c>
      <c r="G78" s="37" t="s">
        <v>1268</v>
      </c>
      <c r="H78" s="37" t="s">
        <v>266</v>
      </c>
      <c r="I78" s="37" t="s">
        <v>267</v>
      </c>
      <c r="J78" s="37" t="s">
        <v>268</v>
      </c>
      <c r="K78" s="38" t="s">
        <v>103</v>
      </c>
      <c r="L78" s="39" t="s">
        <v>104</v>
      </c>
      <c r="M78" s="37"/>
      <c r="N78" s="40" t="s">
        <v>105</v>
      </c>
      <c r="O78" s="39" t="s">
        <v>106</v>
      </c>
      <c r="P78" s="37" t="s">
        <v>107</v>
      </c>
      <c r="Q78" s="39" t="s">
        <v>108</v>
      </c>
      <c r="R78" s="38" t="s">
        <v>109</v>
      </c>
      <c r="S78" s="39" t="s">
        <v>106</v>
      </c>
      <c r="T78" s="41" t="s">
        <v>110</v>
      </c>
      <c r="U78" s="37" t="s">
        <v>111</v>
      </c>
      <c r="V78" s="39">
        <v>60</v>
      </c>
      <c r="W78" s="37" t="s">
        <v>112</v>
      </c>
      <c r="X78" s="39"/>
      <c r="Y78" s="39"/>
      <c r="Z78" s="39"/>
      <c r="AA78" s="40" t="s">
        <v>105</v>
      </c>
      <c r="AB78" s="38">
        <v>90</v>
      </c>
      <c r="AC78" s="38">
        <v>10</v>
      </c>
      <c r="AD78" s="42" t="s">
        <v>144</v>
      </c>
      <c r="AE78" s="37" t="s">
        <v>114</v>
      </c>
      <c r="AF78" s="50">
        <v>10</v>
      </c>
      <c r="AG78" s="50">
        <v>3455</v>
      </c>
      <c r="AH78" s="43">
        <f t="shared" si="4"/>
        <v>34550</v>
      </c>
      <c r="AI78" s="44">
        <f t="shared" si="3"/>
        <v>38696.000000000007</v>
      </c>
      <c r="AJ78" s="45"/>
      <c r="AK78" s="46"/>
      <c r="AL78" s="45"/>
      <c r="AM78" s="45" t="s">
        <v>115</v>
      </c>
      <c r="AN78" s="35"/>
      <c r="AO78" s="37"/>
      <c r="AP78" s="37"/>
      <c r="AQ78" s="37"/>
      <c r="AR78" s="37" t="s">
        <v>269</v>
      </c>
      <c r="AS78" s="37" t="s">
        <v>269</v>
      </c>
      <c r="AT78" s="37"/>
      <c r="AU78" s="37"/>
      <c r="AV78" s="37"/>
      <c r="AW78" s="37"/>
      <c r="AX78" s="37"/>
      <c r="AY78" s="37"/>
      <c r="AZ78" s="215"/>
      <c r="BD78" s="1077">
        <v>64</v>
      </c>
    </row>
    <row r="79" spans="1:56" s="49" customFormat="1" ht="12.95" customHeight="1">
      <c r="A79" s="72" t="s">
        <v>1186</v>
      </c>
      <c r="B79" s="35"/>
      <c r="C79" s="36"/>
      <c r="D79" s="35">
        <v>210001372</v>
      </c>
      <c r="E79" s="37" t="s">
        <v>3390</v>
      </c>
      <c r="F79" s="37">
        <v>22100058</v>
      </c>
      <c r="G79" s="37" t="s">
        <v>1269</v>
      </c>
      <c r="H79" s="37" t="s">
        <v>270</v>
      </c>
      <c r="I79" s="37" t="s">
        <v>271</v>
      </c>
      <c r="J79" s="37" t="s">
        <v>272</v>
      </c>
      <c r="K79" s="38" t="s">
        <v>103</v>
      </c>
      <c r="L79" s="39" t="s">
        <v>104</v>
      </c>
      <c r="M79" s="37" t="s">
        <v>120</v>
      </c>
      <c r="N79" s="40" t="s">
        <v>83</v>
      </c>
      <c r="O79" s="39" t="s">
        <v>106</v>
      </c>
      <c r="P79" s="37" t="s">
        <v>107</v>
      </c>
      <c r="Q79" s="39" t="s">
        <v>108</v>
      </c>
      <c r="R79" s="38" t="s">
        <v>109</v>
      </c>
      <c r="S79" s="39" t="s">
        <v>106</v>
      </c>
      <c r="T79" s="41" t="s">
        <v>121</v>
      </c>
      <c r="U79" s="37" t="s">
        <v>111</v>
      </c>
      <c r="V79" s="39">
        <v>60</v>
      </c>
      <c r="W79" s="37" t="s">
        <v>112</v>
      </c>
      <c r="X79" s="39"/>
      <c r="Y79" s="39"/>
      <c r="Z79" s="39"/>
      <c r="AA79" s="40">
        <v>30</v>
      </c>
      <c r="AB79" s="38">
        <v>60</v>
      </c>
      <c r="AC79" s="38">
        <v>10</v>
      </c>
      <c r="AD79" s="42" t="s">
        <v>128</v>
      </c>
      <c r="AE79" s="37" t="s">
        <v>114</v>
      </c>
      <c r="AF79" s="50">
        <v>90</v>
      </c>
      <c r="AG79" s="50">
        <v>103977.3</v>
      </c>
      <c r="AH79" s="43">
        <f t="shared" si="4"/>
        <v>9357957</v>
      </c>
      <c r="AI79" s="44">
        <f t="shared" si="3"/>
        <v>10480911.840000002</v>
      </c>
      <c r="AJ79" s="45"/>
      <c r="AK79" s="46"/>
      <c r="AL79" s="45"/>
      <c r="AM79" s="45" t="s">
        <v>115</v>
      </c>
      <c r="AN79" s="35"/>
      <c r="AO79" s="37"/>
      <c r="AP79" s="37"/>
      <c r="AQ79" s="37"/>
      <c r="AR79" s="37" t="s">
        <v>273</v>
      </c>
      <c r="AS79" s="37" t="s">
        <v>273</v>
      </c>
      <c r="AT79" s="37"/>
      <c r="AU79" s="37"/>
      <c r="AV79" s="37"/>
      <c r="AW79" s="37"/>
      <c r="AX79" s="37"/>
      <c r="AY79" s="37"/>
      <c r="AZ79" s="215"/>
      <c r="BD79" s="1077">
        <v>65</v>
      </c>
    </row>
    <row r="80" spans="1:56" s="49" customFormat="1" ht="12.95" customHeight="1">
      <c r="A80" s="72" t="s">
        <v>1186</v>
      </c>
      <c r="B80" s="35"/>
      <c r="C80" s="36"/>
      <c r="D80" s="35">
        <v>210020202</v>
      </c>
      <c r="E80" s="37" t="s">
        <v>3391</v>
      </c>
      <c r="F80" s="37">
        <v>22100059</v>
      </c>
      <c r="G80" s="37" t="s">
        <v>1270</v>
      </c>
      <c r="H80" s="37" t="s">
        <v>270</v>
      </c>
      <c r="I80" s="37" t="s">
        <v>271</v>
      </c>
      <c r="J80" s="37" t="s">
        <v>272</v>
      </c>
      <c r="K80" s="38" t="s">
        <v>103</v>
      </c>
      <c r="L80" s="39" t="s">
        <v>104</v>
      </c>
      <c r="M80" s="37" t="s">
        <v>120</v>
      </c>
      <c r="N80" s="40" t="s">
        <v>83</v>
      </c>
      <c r="O80" s="39" t="s">
        <v>106</v>
      </c>
      <c r="P80" s="37" t="s">
        <v>107</v>
      </c>
      <c r="Q80" s="39" t="s">
        <v>108</v>
      </c>
      <c r="R80" s="38" t="s">
        <v>109</v>
      </c>
      <c r="S80" s="39" t="s">
        <v>106</v>
      </c>
      <c r="T80" s="41" t="s">
        <v>121</v>
      </c>
      <c r="U80" s="37" t="s">
        <v>111</v>
      </c>
      <c r="V80" s="39">
        <v>60</v>
      </c>
      <c r="W80" s="37" t="s">
        <v>112</v>
      </c>
      <c r="X80" s="39"/>
      <c r="Y80" s="39"/>
      <c r="Z80" s="39"/>
      <c r="AA80" s="40">
        <v>30</v>
      </c>
      <c r="AB80" s="38">
        <v>60</v>
      </c>
      <c r="AC80" s="38">
        <v>10</v>
      </c>
      <c r="AD80" s="42" t="s">
        <v>128</v>
      </c>
      <c r="AE80" s="37" t="s">
        <v>114</v>
      </c>
      <c r="AF80" s="50">
        <v>70</v>
      </c>
      <c r="AG80" s="50">
        <v>84909</v>
      </c>
      <c r="AH80" s="43">
        <f t="shared" si="4"/>
        <v>5943630</v>
      </c>
      <c r="AI80" s="44">
        <f t="shared" ref="AI80:AI84" si="5">AH80*1.12</f>
        <v>6656865.6000000006</v>
      </c>
      <c r="AJ80" s="45"/>
      <c r="AK80" s="46"/>
      <c r="AL80" s="45"/>
      <c r="AM80" s="45" t="s">
        <v>115</v>
      </c>
      <c r="AN80" s="35"/>
      <c r="AO80" s="37"/>
      <c r="AP80" s="37"/>
      <c r="AQ80" s="37"/>
      <c r="AR80" s="37" t="s">
        <v>274</v>
      </c>
      <c r="AS80" s="37" t="s">
        <v>274</v>
      </c>
      <c r="AT80" s="37"/>
      <c r="AU80" s="37"/>
      <c r="AV80" s="37"/>
      <c r="AW80" s="37"/>
      <c r="AX80" s="37"/>
      <c r="AY80" s="37"/>
      <c r="AZ80" s="215"/>
      <c r="BD80" s="1077">
        <v>66</v>
      </c>
    </row>
    <row r="81" spans="1:56" s="49" customFormat="1" ht="12.95" customHeight="1">
      <c r="A81" s="72" t="s">
        <v>1186</v>
      </c>
      <c r="B81" s="35"/>
      <c r="C81" s="36"/>
      <c r="D81" s="35">
        <v>120009414</v>
      </c>
      <c r="E81" s="37" t="s">
        <v>3392</v>
      </c>
      <c r="F81" s="37">
        <v>22100060</v>
      </c>
      <c r="G81" s="37" t="s">
        <v>1271</v>
      </c>
      <c r="H81" s="37" t="s">
        <v>275</v>
      </c>
      <c r="I81" s="37" t="s">
        <v>276</v>
      </c>
      <c r="J81" s="37" t="s">
        <v>277</v>
      </c>
      <c r="K81" s="38" t="s">
        <v>149</v>
      </c>
      <c r="L81" s="39" t="s">
        <v>104</v>
      </c>
      <c r="M81" s="37" t="s">
        <v>120</v>
      </c>
      <c r="N81" s="40" t="s">
        <v>83</v>
      </c>
      <c r="O81" s="39" t="s">
        <v>106</v>
      </c>
      <c r="P81" s="37" t="s">
        <v>107</v>
      </c>
      <c r="Q81" s="39" t="s">
        <v>108</v>
      </c>
      <c r="R81" s="38" t="s">
        <v>109</v>
      </c>
      <c r="S81" s="39" t="s">
        <v>278</v>
      </c>
      <c r="T81" s="41" t="s">
        <v>279</v>
      </c>
      <c r="U81" s="37" t="s">
        <v>111</v>
      </c>
      <c r="V81" s="39">
        <v>90</v>
      </c>
      <c r="W81" s="37" t="s">
        <v>112</v>
      </c>
      <c r="X81" s="39"/>
      <c r="Y81" s="39"/>
      <c r="Z81" s="39"/>
      <c r="AA81" s="40">
        <v>30</v>
      </c>
      <c r="AB81" s="38">
        <v>60</v>
      </c>
      <c r="AC81" s="38">
        <v>10</v>
      </c>
      <c r="AD81" s="42" t="s">
        <v>128</v>
      </c>
      <c r="AE81" s="37" t="s">
        <v>114</v>
      </c>
      <c r="AF81" s="50">
        <v>1700</v>
      </c>
      <c r="AG81" s="50">
        <v>85675</v>
      </c>
      <c r="AH81" s="43">
        <v>0</v>
      </c>
      <c r="AI81" s="44">
        <f t="shared" si="5"/>
        <v>0</v>
      </c>
      <c r="AJ81" s="45"/>
      <c r="AK81" s="46"/>
      <c r="AL81" s="45"/>
      <c r="AM81" s="45" t="s">
        <v>115</v>
      </c>
      <c r="AN81" s="35"/>
      <c r="AO81" s="37"/>
      <c r="AP81" s="37"/>
      <c r="AQ81" s="37"/>
      <c r="AR81" s="37" t="s">
        <v>280</v>
      </c>
      <c r="AS81" s="37" t="s">
        <v>280</v>
      </c>
      <c r="AT81" s="37"/>
      <c r="AU81" s="37"/>
      <c r="AV81" s="37"/>
      <c r="AW81" s="37"/>
      <c r="AX81" s="37"/>
      <c r="AY81" s="37"/>
      <c r="AZ81" s="215"/>
      <c r="BD81" s="1077">
        <v>67</v>
      </c>
    </row>
    <row r="82" spans="1:56" s="49" customFormat="1" ht="12.95" customHeight="1">
      <c r="A82" s="35" t="s">
        <v>1186</v>
      </c>
      <c r="B82" s="276"/>
      <c r="C82" s="276"/>
      <c r="D82" s="36">
        <v>120009414</v>
      </c>
      <c r="E82" s="38" t="s">
        <v>4276</v>
      </c>
      <c r="F82" s="37"/>
      <c r="G82" s="276"/>
      <c r="H82" s="37" t="s">
        <v>275</v>
      </c>
      <c r="I82" s="37" t="s">
        <v>276</v>
      </c>
      <c r="J82" s="37" t="s">
        <v>277</v>
      </c>
      <c r="K82" s="37" t="s">
        <v>149</v>
      </c>
      <c r="L82" s="414"/>
      <c r="M82" s="37" t="s">
        <v>120</v>
      </c>
      <c r="N82" s="39" t="s">
        <v>83</v>
      </c>
      <c r="O82" s="39" t="s">
        <v>106</v>
      </c>
      <c r="P82" s="37" t="s">
        <v>107</v>
      </c>
      <c r="Q82" s="39" t="s">
        <v>1092</v>
      </c>
      <c r="R82" s="37" t="s">
        <v>109</v>
      </c>
      <c r="S82" s="39" t="s">
        <v>278</v>
      </c>
      <c r="T82" s="37" t="s">
        <v>279</v>
      </c>
      <c r="U82" s="37" t="s">
        <v>111</v>
      </c>
      <c r="V82" s="39">
        <v>90</v>
      </c>
      <c r="W82" s="37" t="s">
        <v>112</v>
      </c>
      <c r="X82" s="39"/>
      <c r="Y82" s="39"/>
      <c r="Z82" s="39"/>
      <c r="AA82" s="415">
        <v>30</v>
      </c>
      <c r="AB82" s="37">
        <v>60</v>
      </c>
      <c r="AC82" s="37">
        <v>10</v>
      </c>
      <c r="AD82" s="42" t="s">
        <v>128</v>
      </c>
      <c r="AE82" s="37" t="s">
        <v>114</v>
      </c>
      <c r="AF82" s="42">
        <v>1700</v>
      </c>
      <c r="AG82" s="50">
        <v>78000</v>
      </c>
      <c r="AH82" s="45">
        <f>AG82*AF82</f>
        <v>132600000</v>
      </c>
      <c r="AI82" s="45">
        <f t="shared" si="5"/>
        <v>148512000</v>
      </c>
      <c r="AJ82" s="46"/>
      <c r="AK82" s="45"/>
      <c r="AL82" s="45"/>
      <c r="AM82" s="35" t="s">
        <v>115</v>
      </c>
      <c r="AN82" s="37"/>
      <c r="AO82" s="37"/>
      <c r="AP82" s="37"/>
      <c r="AQ82" s="37"/>
      <c r="AR82" s="37" t="s">
        <v>280</v>
      </c>
      <c r="AS82" s="37"/>
      <c r="AT82" s="37"/>
      <c r="AU82" s="37"/>
      <c r="AV82" s="37"/>
      <c r="AW82" s="37"/>
      <c r="AX82" s="37"/>
      <c r="AY82" s="35" t="s">
        <v>104</v>
      </c>
      <c r="AZ82" s="329" t="s">
        <v>4022</v>
      </c>
      <c r="BA82" s="329" t="s">
        <v>4023</v>
      </c>
      <c r="BB82" s="329"/>
      <c r="BC82" s="221"/>
      <c r="BD82" s="1077">
        <v>68</v>
      </c>
    </row>
    <row r="83" spans="1:56" s="344" customFormat="1" ht="13.15" customHeight="1">
      <c r="A83" s="72" t="s">
        <v>1186</v>
      </c>
      <c r="B83" s="35"/>
      <c r="C83" s="36"/>
      <c r="D83" s="35">
        <v>120009414</v>
      </c>
      <c r="E83" s="37" t="s">
        <v>3393</v>
      </c>
      <c r="F83" s="37">
        <v>22100061</v>
      </c>
      <c r="G83" s="37" t="s">
        <v>1272</v>
      </c>
      <c r="H83" s="37" t="s">
        <v>275</v>
      </c>
      <c r="I83" s="37" t="s">
        <v>276</v>
      </c>
      <c r="J83" s="37" t="s">
        <v>277</v>
      </c>
      <c r="K83" s="38" t="s">
        <v>149</v>
      </c>
      <c r="L83" s="39" t="s">
        <v>104</v>
      </c>
      <c r="M83" s="37" t="s">
        <v>120</v>
      </c>
      <c r="N83" s="40" t="s">
        <v>83</v>
      </c>
      <c r="O83" s="39" t="s">
        <v>106</v>
      </c>
      <c r="P83" s="37" t="s">
        <v>107</v>
      </c>
      <c r="Q83" s="39" t="s">
        <v>108</v>
      </c>
      <c r="R83" s="38" t="s">
        <v>109</v>
      </c>
      <c r="S83" s="39" t="s">
        <v>278</v>
      </c>
      <c r="T83" s="41" t="s">
        <v>281</v>
      </c>
      <c r="U83" s="37" t="s">
        <v>111</v>
      </c>
      <c r="V83" s="39">
        <v>90</v>
      </c>
      <c r="W83" s="37" t="s">
        <v>112</v>
      </c>
      <c r="X83" s="39"/>
      <c r="Y83" s="39"/>
      <c r="Z83" s="39"/>
      <c r="AA83" s="40">
        <v>30</v>
      </c>
      <c r="AB83" s="38">
        <v>60</v>
      </c>
      <c r="AC83" s="38">
        <v>10</v>
      </c>
      <c r="AD83" s="42" t="s">
        <v>128</v>
      </c>
      <c r="AE83" s="37" t="s">
        <v>114</v>
      </c>
      <c r="AF83" s="50">
        <v>1300</v>
      </c>
      <c r="AG83" s="50">
        <v>85675</v>
      </c>
      <c r="AH83" s="43">
        <v>0</v>
      </c>
      <c r="AI83" s="44">
        <f t="shared" si="5"/>
        <v>0</v>
      </c>
      <c r="AJ83" s="45"/>
      <c r="AK83" s="46"/>
      <c r="AL83" s="45"/>
      <c r="AM83" s="45" t="s">
        <v>115</v>
      </c>
      <c r="AN83" s="35"/>
      <c r="AO83" s="37"/>
      <c r="AP83" s="37"/>
      <c r="AQ83" s="37"/>
      <c r="AR83" s="37" t="s">
        <v>280</v>
      </c>
      <c r="AS83" s="37" t="s">
        <v>280</v>
      </c>
      <c r="AT83" s="37"/>
      <c r="AU83" s="37"/>
      <c r="AV83" s="37"/>
      <c r="AW83" s="37"/>
      <c r="AX83" s="37"/>
      <c r="AY83" s="37"/>
      <c r="AZ83" s="41"/>
      <c r="BA83" s="49"/>
      <c r="BB83" s="49"/>
      <c r="BC83" s="49"/>
      <c r="BD83" s="1077">
        <v>69</v>
      </c>
    </row>
    <row r="84" spans="1:56" s="49" customFormat="1" ht="12.95" customHeight="1">
      <c r="A84" s="35" t="s">
        <v>1186</v>
      </c>
      <c r="B84" s="276"/>
      <c r="C84" s="276"/>
      <c r="D84" s="36">
        <v>120009414</v>
      </c>
      <c r="E84" s="38" t="s">
        <v>4277</v>
      </c>
      <c r="F84" s="37"/>
      <c r="G84" s="276"/>
      <c r="H84" s="37" t="s">
        <v>275</v>
      </c>
      <c r="I84" s="37" t="s">
        <v>276</v>
      </c>
      <c r="J84" s="37" t="s">
        <v>277</v>
      </c>
      <c r="K84" s="37" t="s">
        <v>149</v>
      </c>
      <c r="L84" s="414"/>
      <c r="M84" s="37" t="s">
        <v>120</v>
      </c>
      <c r="N84" s="39" t="s">
        <v>83</v>
      </c>
      <c r="O84" s="39" t="s">
        <v>106</v>
      </c>
      <c r="P84" s="37" t="s">
        <v>107</v>
      </c>
      <c r="Q84" s="39" t="s">
        <v>1092</v>
      </c>
      <c r="R84" s="37" t="s">
        <v>109</v>
      </c>
      <c r="S84" s="39" t="s">
        <v>278</v>
      </c>
      <c r="T84" s="37" t="s">
        <v>281</v>
      </c>
      <c r="U84" s="37" t="s">
        <v>111</v>
      </c>
      <c r="V84" s="39">
        <v>90</v>
      </c>
      <c r="W84" s="37" t="s">
        <v>112</v>
      </c>
      <c r="X84" s="39"/>
      <c r="Y84" s="39"/>
      <c r="Z84" s="39"/>
      <c r="AA84" s="415">
        <v>30</v>
      </c>
      <c r="AB84" s="37">
        <v>60</v>
      </c>
      <c r="AC84" s="37">
        <v>10</v>
      </c>
      <c r="AD84" s="42" t="s">
        <v>128</v>
      </c>
      <c r="AE84" s="37" t="s">
        <v>114</v>
      </c>
      <c r="AF84" s="42">
        <v>1300</v>
      </c>
      <c r="AG84" s="50">
        <v>78000</v>
      </c>
      <c r="AH84" s="45">
        <f>AG84*AF84</f>
        <v>101400000</v>
      </c>
      <c r="AI84" s="45">
        <f t="shared" si="5"/>
        <v>113568000.00000001</v>
      </c>
      <c r="AJ84" s="46"/>
      <c r="AK84" s="45"/>
      <c r="AL84" s="45"/>
      <c r="AM84" s="35" t="s">
        <v>115</v>
      </c>
      <c r="AN84" s="37"/>
      <c r="AO84" s="37"/>
      <c r="AP84" s="37"/>
      <c r="AQ84" s="37"/>
      <c r="AR84" s="37" t="s">
        <v>280</v>
      </c>
      <c r="AS84" s="37"/>
      <c r="AT84" s="37"/>
      <c r="AU84" s="37"/>
      <c r="AV84" s="37"/>
      <c r="AW84" s="37"/>
      <c r="AX84" s="37"/>
      <c r="AY84" s="35" t="s">
        <v>104</v>
      </c>
      <c r="AZ84" s="329" t="s">
        <v>4022</v>
      </c>
      <c r="BA84" s="329" t="s">
        <v>4024</v>
      </c>
      <c r="BB84" s="329"/>
      <c r="BC84" s="221"/>
      <c r="BD84" s="1077">
        <v>70</v>
      </c>
    </row>
    <row r="85" spans="1:56" s="49" customFormat="1" ht="12.95" customHeight="1">
      <c r="A85" s="72" t="s">
        <v>1186</v>
      </c>
      <c r="B85" s="35"/>
      <c r="C85" s="36"/>
      <c r="D85" s="35">
        <v>120010627</v>
      </c>
      <c r="E85" s="37" t="s">
        <v>3394</v>
      </c>
      <c r="F85" s="37">
        <v>22100062</v>
      </c>
      <c r="G85" s="37" t="s">
        <v>1273</v>
      </c>
      <c r="H85" s="37" t="s">
        <v>275</v>
      </c>
      <c r="I85" s="37" t="s">
        <v>276</v>
      </c>
      <c r="J85" s="37" t="s">
        <v>277</v>
      </c>
      <c r="K85" s="38" t="s">
        <v>149</v>
      </c>
      <c r="L85" s="39" t="s">
        <v>104</v>
      </c>
      <c r="M85" s="37" t="s">
        <v>120</v>
      </c>
      <c r="N85" s="40" t="s">
        <v>83</v>
      </c>
      <c r="O85" s="39" t="s">
        <v>106</v>
      </c>
      <c r="P85" s="37" t="s">
        <v>107</v>
      </c>
      <c r="Q85" s="39" t="s">
        <v>108</v>
      </c>
      <c r="R85" s="38" t="s">
        <v>109</v>
      </c>
      <c r="S85" s="39" t="s">
        <v>282</v>
      </c>
      <c r="T85" s="41" t="s">
        <v>283</v>
      </c>
      <c r="U85" s="37" t="s">
        <v>111</v>
      </c>
      <c r="V85" s="39" t="s">
        <v>284</v>
      </c>
      <c r="W85" s="37" t="s">
        <v>112</v>
      </c>
      <c r="X85" s="39"/>
      <c r="Y85" s="39"/>
      <c r="Z85" s="39"/>
      <c r="AA85" s="40">
        <v>30</v>
      </c>
      <c r="AB85" s="38">
        <v>60</v>
      </c>
      <c r="AC85" s="38">
        <v>10</v>
      </c>
      <c r="AD85" s="42" t="s">
        <v>128</v>
      </c>
      <c r="AE85" s="37" t="s">
        <v>114</v>
      </c>
      <c r="AF85" s="50">
        <v>790</v>
      </c>
      <c r="AG85" s="50">
        <v>189000</v>
      </c>
      <c r="AH85" s="43">
        <v>0</v>
      </c>
      <c r="AI85" s="44">
        <v>0</v>
      </c>
      <c r="AJ85" s="45"/>
      <c r="AK85" s="46"/>
      <c r="AL85" s="45"/>
      <c r="AM85" s="45" t="s">
        <v>115</v>
      </c>
      <c r="AN85" s="35"/>
      <c r="AO85" s="37"/>
      <c r="AP85" s="37"/>
      <c r="AQ85" s="37"/>
      <c r="AR85" s="37" t="s">
        <v>285</v>
      </c>
      <c r="AS85" s="37" t="s">
        <v>285</v>
      </c>
      <c r="AT85" s="37"/>
      <c r="AU85" s="37"/>
      <c r="AV85" s="37"/>
      <c r="AW85" s="37"/>
      <c r="AX85" s="37"/>
      <c r="AY85" s="37"/>
      <c r="AZ85" s="215"/>
      <c r="BD85" s="1077">
        <v>71</v>
      </c>
    </row>
    <row r="86" spans="1:56" s="49" customFormat="1" ht="12.95" customHeight="1">
      <c r="A86" s="96" t="s">
        <v>1186</v>
      </c>
      <c r="B86" s="399"/>
      <c r="C86" s="399"/>
      <c r="D86" s="121">
        <v>120010627</v>
      </c>
      <c r="E86" s="515" t="s">
        <v>4278</v>
      </c>
      <c r="F86" s="399"/>
      <c r="G86" s="399"/>
      <c r="H86" s="185" t="s">
        <v>275</v>
      </c>
      <c r="I86" s="185" t="s">
        <v>276</v>
      </c>
      <c r="J86" s="185" t="s">
        <v>277</v>
      </c>
      <c r="K86" s="515" t="s">
        <v>149</v>
      </c>
      <c r="L86" s="489"/>
      <c r="M86" s="515" t="s">
        <v>120</v>
      </c>
      <c r="N86" s="480" t="s">
        <v>83</v>
      </c>
      <c r="O86" s="88" t="s">
        <v>106</v>
      </c>
      <c r="P86" s="185" t="s">
        <v>107</v>
      </c>
      <c r="Q86" s="88" t="s">
        <v>1092</v>
      </c>
      <c r="R86" s="515" t="s">
        <v>109</v>
      </c>
      <c r="S86" s="88" t="s">
        <v>282</v>
      </c>
      <c r="T86" s="185" t="s">
        <v>283</v>
      </c>
      <c r="U86" s="185" t="s">
        <v>111</v>
      </c>
      <c r="V86" s="88">
        <v>90</v>
      </c>
      <c r="W86" s="185" t="s">
        <v>112</v>
      </c>
      <c r="X86" s="88"/>
      <c r="Y86" s="88"/>
      <c r="Z86" s="88"/>
      <c r="AA86" s="90">
        <v>30</v>
      </c>
      <c r="AB86" s="185">
        <v>60</v>
      </c>
      <c r="AC86" s="185">
        <v>10</v>
      </c>
      <c r="AD86" s="161" t="s">
        <v>128</v>
      </c>
      <c r="AE86" s="185" t="s">
        <v>114</v>
      </c>
      <c r="AF86" s="162">
        <v>790</v>
      </c>
      <c r="AG86" s="91">
        <v>37000</v>
      </c>
      <c r="AH86" s="78">
        <v>0</v>
      </c>
      <c r="AI86" s="78">
        <v>0</v>
      </c>
      <c r="AJ86" s="518"/>
      <c r="AK86" s="44"/>
      <c r="AL86" s="44"/>
      <c r="AM86" s="96" t="s">
        <v>115</v>
      </c>
      <c r="AN86" s="185"/>
      <c r="AO86" s="185"/>
      <c r="AP86" s="185"/>
      <c r="AQ86" s="185"/>
      <c r="AR86" s="185" t="s">
        <v>285</v>
      </c>
      <c r="AS86" s="185"/>
      <c r="AT86" s="185"/>
      <c r="AU86" s="185"/>
      <c r="AV86" s="185"/>
      <c r="AW86" s="185"/>
      <c r="AX86" s="185"/>
      <c r="AY86" s="96" t="s">
        <v>5006</v>
      </c>
      <c r="AZ86" s="1249" t="s">
        <v>4557</v>
      </c>
      <c r="BA86" s="344"/>
      <c r="BB86" s="344"/>
      <c r="BC86" s="344"/>
      <c r="BD86" s="1077">
        <v>72</v>
      </c>
    </row>
    <row r="87" spans="1:56" s="49" customFormat="1" ht="12.95" customHeight="1">
      <c r="A87" s="72" t="s">
        <v>1186</v>
      </c>
      <c r="B87" s="35"/>
      <c r="C87" s="36"/>
      <c r="D87" s="35">
        <v>120010627</v>
      </c>
      <c r="E87" s="37" t="s">
        <v>3395</v>
      </c>
      <c r="F87" s="37">
        <v>22100063</v>
      </c>
      <c r="G87" s="37" t="s">
        <v>1274</v>
      </c>
      <c r="H87" s="37" t="s">
        <v>275</v>
      </c>
      <c r="I87" s="37" t="s">
        <v>276</v>
      </c>
      <c r="J87" s="37" t="s">
        <v>277</v>
      </c>
      <c r="K87" s="38" t="s">
        <v>149</v>
      </c>
      <c r="L87" s="39" t="s">
        <v>104</v>
      </c>
      <c r="M87" s="37" t="s">
        <v>120</v>
      </c>
      <c r="N87" s="40" t="s">
        <v>83</v>
      </c>
      <c r="O87" s="39" t="s">
        <v>106</v>
      </c>
      <c r="P87" s="37" t="s">
        <v>107</v>
      </c>
      <c r="Q87" s="39" t="s">
        <v>108</v>
      </c>
      <c r="R87" s="38" t="s">
        <v>109</v>
      </c>
      <c r="S87" s="39" t="s">
        <v>106</v>
      </c>
      <c r="T87" s="41" t="s">
        <v>121</v>
      </c>
      <c r="U87" s="37" t="s">
        <v>111</v>
      </c>
      <c r="V87" s="39" t="s">
        <v>284</v>
      </c>
      <c r="W87" s="37" t="s">
        <v>112</v>
      </c>
      <c r="X87" s="39"/>
      <c r="Y87" s="39"/>
      <c r="Z87" s="39"/>
      <c r="AA87" s="40">
        <v>30</v>
      </c>
      <c r="AB87" s="38">
        <v>60</v>
      </c>
      <c r="AC87" s="38">
        <v>10</v>
      </c>
      <c r="AD87" s="42" t="s">
        <v>128</v>
      </c>
      <c r="AE87" s="37" t="s">
        <v>114</v>
      </c>
      <c r="AF87" s="50">
        <v>410</v>
      </c>
      <c r="AG87" s="50">
        <v>189000</v>
      </c>
      <c r="AH87" s="43">
        <v>0</v>
      </c>
      <c r="AI87" s="44">
        <f t="shared" ref="AI87:AI102" si="6">AH87*1.12</f>
        <v>0</v>
      </c>
      <c r="AJ87" s="45"/>
      <c r="AK87" s="46"/>
      <c r="AL87" s="45"/>
      <c r="AM87" s="45" t="s">
        <v>115</v>
      </c>
      <c r="AN87" s="35"/>
      <c r="AO87" s="37"/>
      <c r="AP87" s="37"/>
      <c r="AQ87" s="37"/>
      <c r="AR87" s="37" t="s">
        <v>285</v>
      </c>
      <c r="AS87" s="37" t="s">
        <v>285</v>
      </c>
      <c r="AT87" s="37"/>
      <c r="AU87" s="37"/>
      <c r="AV87" s="37"/>
      <c r="AW87" s="37"/>
      <c r="AX87" s="37"/>
      <c r="AY87" s="37"/>
      <c r="AZ87" s="215"/>
      <c r="BA87" s="215"/>
      <c r="BD87" s="1077">
        <v>73</v>
      </c>
    </row>
    <row r="88" spans="1:56" s="49" customFormat="1" ht="12.95" customHeight="1">
      <c r="A88" s="35" t="s">
        <v>1186</v>
      </c>
      <c r="B88" s="276"/>
      <c r="C88" s="276"/>
      <c r="D88" s="36">
        <v>120010627</v>
      </c>
      <c r="E88" s="38" t="s">
        <v>4279</v>
      </c>
      <c r="F88" s="37"/>
      <c r="G88" s="276"/>
      <c r="H88" s="37" t="s">
        <v>275</v>
      </c>
      <c r="I88" s="37" t="s">
        <v>276</v>
      </c>
      <c r="J88" s="37" t="s">
        <v>277</v>
      </c>
      <c r="K88" s="37" t="s">
        <v>149</v>
      </c>
      <c r="L88" s="414"/>
      <c r="M88" s="37" t="s">
        <v>120</v>
      </c>
      <c r="N88" s="39" t="s">
        <v>83</v>
      </c>
      <c r="O88" s="39" t="s">
        <v>106</v>
      </c>
      <c r="P88" s="37" t="s">
        <v>107</v>
      </c>
      <c r="Q88" s="39" t="s">
        <v>1092</v>
      </c>
      <c r="R88" s="37" t="s">
        <v>109</v>
      </c>
      <c r="S88" s="39" t="s">
        <v>106</v>
      </c>
      <c r="T88" s="37" t="s">
        <v>110</v>
      </c>
      <c r="U88" s="37" t="s">
        <v>111</v>
      </c>
      <c r="V88" s="39">
        <v>90</v>
      </c>
      <c r="W88" s="37" t="s">
        <v>112</v>
      </c>
      <c r="X88" s="39"/>
      <c r="Y88" s="39"/>
      <c r="Z88" s="39"/>
      <c r="AA88" s="415">
        <v>30</v>
      </c>
      <c r="AB88" s="37">
        <v>60</v>
      </c>
      <c r="AC88" s="37">
        <v>10</v>
      </c>
      <c r="AD88" s="42" t="s">
        <v>128</v>
      </c>
      <c r="AE88" s="37" t="s">
        <v>114</v>
      </c>
      <c r="AF88" s="42">
        <v>410</v>
      </c>
      <c r="AG88" s="50">
        <v>37000</v>
      </c>
      <c r="AH88" s="43">
        <v>0</v>
      </c>
      <c r="AI88" s="44">
        <f t="shared" si="6"/>
        <v>0</v>
      </c>
      <c r="AJ88" s="46"/>
      <c r="AK88" s="45"/>
      <c r="AL88" s="45"/>
      <c r="AM88" s="35" t="s">
        <v>115</v>
      </c>
      <c r="AN88" s="37"/>
      <c r="AO88" s="37"/>
      <c r="AP88" s="37"/>
      <c r="AQ88" s="37"/>
      <c r="AR88" s="37" t="s">
        <v>285</v>
      </c>
      <c r="AS88" s="37"/>
      <c r="AT88" s="37"/>
      <c r="AU88" s="37"/>
      <c r="AV88" s="37"/>
      <c r="AW88" s="37"/>
      <c r="AX88" s="37"/>
      <c r="AY88" s="35" t="s">
        <v>104</v>
      </c>
      <c r="AZ88" s="329" t="s">
        <v>4022</v>
      </c>
      <c r="BA88" s="329" t="s">
        <v>4025</v>
      </c>
      <c r="BB88" s="329"/>
      <c r="BC88" s="221"/>
      <c r="BD88" s="1077">
        <v>74</v>
      </c>
    </row>
    <row r="89" spans="1:56" s="49" customFormat="1" ht="12.95" customHeight="1">
      <c r="A89" s="419" t="s">
        <v>1186</v>
      </c>
      <c r="B89" s="554"/>
      <c r="C89" s="554"/>
      <c r="D89" s="109">
        <v>120010627</v>
      </c>
      <c r="E89" s="551" t="s">
        <v>4802</v>
      </c>
      <c r="F89" s="554"/>
      <c r="G89" s="554"/>
      <c r="H89" s="47" t="s">
        <v>275</v>
      </c>
      <c r="I89" s="47" t="s">
        <v>276</v>
      </c>
      <c r="J89" s="47" t="s">
        <v>277</v>
      </c>
      <c r="K89" s="75" t="s">
        <v>149</v>
      </c>
      <c r="L89" s="108" t="s">
        <v>4707</v>
      </c>
      <c r="M89" s="142" t="s">
        <v>120</v>
      </c>
      <c r="N89" s="75" t="s">
        <v>83</v>
      </c>
      <c r="O89" s="47" t="s">
        <v>106</v>
      </c>
      <c r="P89" s="416" t="s">
        <v>107</v>
      </c>
      <c r="Q89" s="419" t="s">
        <v>2149</v>
      </c>
      <c r="R89" s="75" t="s">
        <v>109</v>
      </c>
      <c r="S89" s="47" t="s">
        <v>106</v>
      </c>
      <c r="T89" s="47" t="s">
        <v>110</v>
      </c>
      <c r="U89" s="416" t="s">
        <v>111</v>
      </c>
      <c r="V89" s="47">
        <v>90</v>
      </c>
      <c r="W89" s="416" t="s">
        <v>112</v>
      </c>
      <c r="X89" s="416"/>
      <c r="Y89" s="416"/>
      <c r="Z89" s="801"/>
      <c r="AA89" s="492">
        <v>30</v>
      </c>
      <c r="AB89" s="492">
        <v>60</v>
      </c>
      <c r="AC89" s="492">
        <v>10</v>
      </c>
      <c r="AD89" s="800" t="s">
        <v>128</v>
      </c>
      <c r="AE89" s="795" t="s">
        <v>114</v>
      </c>
      <c r="AF89" s="802">
        <v>1202</v>
      </c>
      <c r="AG89" s="802">
        <v>47650</v>
      </c>
      <c r="AH89" s="796">
        <v>57275300</v>
      </c>
      <c r="AI89" s="796">
        <f t="shared" si="6"/>
        <v>64148336.000000007</v>
      </c>
      <c r="AJ89" s="797"/>
      <c r="AK89" s="798"/>
      <c r="AL89" s="798"/>
      <c r="AM89" s="803" t="s">
        <v>115</v>
      </c>
      <c r="AN89" s="803"/>
      <c r="AO89" s="803"/>
      <c r="AP89" s="47"/>
      <c r="AQ89" s="47"/>
      <c r="AR89" s="644" t="s">
        <v>285</v>
      </c>
      <c r="AS89" s="47"/>
      <c r="AT89" s="47"/>
      <c r="AU89" s="47"/>
      <c r="AV89" s="47"/>
      <c r="AW89" s="47"/>
      <c r="AX89" s="47"/>
      <c r="AY89" s="416" t="s">
        <v>4710</v>
      </c>
      <c r="AZ89" s="405"/>
      <c r="BA89" s="344"/>
      <c r="BB89" s="344"/>
      <c r="BC89" s="117"/>
      <c r="BD89" s="1077">
        <v>75</v>
      </c>
    </row>
    <row r="90" spans="1:56" s="49" customFormat="1" ht="12.95" customHeight="1">
      <c r="A90" s="72" t="s">
        <v>1186</v>
      </c>
      <c r="B90" s="35"/>
      <c r="C90" s="36"/>
      <c r="D90" s="35">
        <v>210013931</v>
      </c>
      <c r="E90" s="37" t="s">
        <v>3396</v>
      </c>
      <c r="F90" s="37">
        <v>22100064</v>
      </c>
      <c r="G90" s="37" t="s">
        <v>1275</v>
      </c>
      <c r="H90" s="37" t="s">
        <v>286</v>
      </c>
      <c r="I90" s="37" t="s">
        <v>287</v>
      </c>
      <c r="J90" s="37" t="s">
        <v>288</v>
      </c>
      <c r="K90" s="38" t="s">
        <v>103</v>
      </c>
      <c r="L90" s="39" t="s">
        <v>104</v>
      </c>
      <c r="M90" s="37" t="s">
        <v>120</v>
      </c>
      <c r="N90" s="40" t="s">
        <v>83</v>
      </c>
      <c r="O90" s="39" t="s">
        <v>106</v>
      </c>
      <c r="P90" s="37" t="s">
        <v>107</v>
      </c>
      <c r="Q90" s="39" t="s">
        <v>108</v>
      </c>
      <c r="R90" s="38" t="s">
        <v>109</v>
      </c>
      <c r="S90" s="39" t="s">
        <v>106</v>
      </c>
      <c r="T90" s="41" t="s">
        <v>121</v>
      </c>
      <c r="U90" s="37" t="s">
        <v>111</v>
      </c>
      <c r="V90" s="39">
        <v>60</v>
      </c>
      <c r="W90" s="37" t="s">
        <v>112</v>
      </c>
      <c r="X90" s="39"/>
      <c r="Y90" s="39"/>
      <c r="Z90" s="39"/>
      <c r="AA90" s="40">
        <v>30</v>
      </c>
      <c r="AB90" s="38">
        <v>60</v>
      </c>
      <c r="AC90" s="38">
        <v>10</v>
      </c>
      <c r="AD90" s="42" t="s">
        <v>128</v>
      </c>
      <c r="AE90" s="37" t="s">
        <v>114</v>
      </c>
      <c r="AF90" s="50">
        <v>12</v>
      </c>
      <c r="AG90" s="50">
        <v>224497.45</v>
      </c>
      <c r="AH90" s="43">
        <f t="shared" ref="AH90:AH101" si="7">AF90*AG90</f>
        <v>2693969.4000000004</v>
      </c>
      <c r="AI90" s="44">
        <f t="shared" si="6"/>
        <v>3017245.7280000006</v>
      </c>
      <c r="AJ90" s="45"/>
      <c r="AK90" s="46"/>
      <c r="AL90" s="45"/>
      <c r="AM90" s="45" t="s">
        <v>115</v>
      </c>
      <c r="AN90" s="35"/>
      <c r="AO90" s="37"/>
      <c r="AP90" s="37"/>
      <c r="AQ90" s="37"/>
      <c r="AR90" s="37" t="s">
        <v>289</v>
      </c>
      <c r="AS90" s="37" t="s">
        <v>289</v>
      </c>
      <c r="AT90" s="37"/>
      <c r="AU90" s="37"/>
      <c r="AV90" s="37"/>
      <c r="AW90" s="37"/>
      <c r="AX90" s="37"/>
      <c r="AY90" s="37"/>
      <c r="AZ90" s="215"/>
      <c r="BA90" s="215"/>
      <c r="BD90" s="1077">
        <v>76</v>
      </c>
    </row>
    <row r="91" spans="1:56" s="49" customFormat="1" ht="12.95" customHeight="1">
      <c r="A91" s="72" t="s">
        <v>1186</v>
      </c>
      <c r="B91" s="35"/>
      <c r="C91" s="36"/>
      <c r="D91" s="35">
        <v>210013932</v>
      </c>
      <c r="E91" s="37" t="s">
        <v>3397</v>
      </c>
      <c r="F91" s="37">
        <v>22100065</v>
      </c>
      <c r="G91" s="37" t="s">
        <v>1276</v>
      </c>
      <c r="H91" s="37" t="s">
        <v>290</v>
      </c>
      <c r="I91" s="37" t="s">
        <v>287</v>
      </c>
      <c r="J91" s="37" t="s">
        <v>291</v>
      </c>
      <c r="K91" s="38" t="s">
        <v>103</v>
      </c>
      <c r="L91" s="39" t="s">
        <v>104</v>
      </c>
      <c r="M91" s="37" t="s">
        <v>120</v>
      </c>
      <c r="N91" s="40" t="s">
        <v>83</v>
      </c>
      <c r="O91" s="39" t="s">
        <v>106</v>
      </c>
      <c r="P91" s="37" t="s">
        <v>107</v>
      </c>
      <c r="Q91" s="39" t="s">
        <v>108</v>
      </c>
      <c r="R91" s="38" t="s">
        <v>109</v>
      </c>
      <c r="S91" s="39" t="s">
        <v>106</v>
      </c>
      <c r="T91" s="41" t="s">
        <v>121</v>
      </c>
      <c r="U91" s="37" t="s">
        <v>111</v>
      </c>
      <c r="V91" s="39">
        <v>60</v>
      </c>
      <c r="W91" s="37" t="s">
        <v>112</v>
      </c>
      <c r="X91" s="39"/>
      <c r="Y91" s="39"/>
      <c r="Z91" s="39"/>
      <c r="AA91" s="40">
        <v>30</v>
      </c>
      <c r="AB91" s="38">
        <v>60</v>
      </c>
      <c r="AC91" s="38">
        <v>10</v>
      </c>
      <c r="AD91" s="42" t="s">
        <v>128</v>
      </c>
      <c r="AE91" s="37" t="s">
        <v>114</v>
      </c>
      <c r="AF91" s="50">
        <v>40</v>
      </c>
      <c r="AG91" s="50">
        <v>220500</v>
      </c>
      <c r="AH91" s="43">
        <f t="shared" si="7"/>
        <v>8820000</v>
      </c>
      <c r="AI91" s="44">
        <f t="shared" si="6"/>
        <v>9878400.0000000019</v>
      </c>
      <c r="AJ91" s="45"/>
      <c r="AK91" s="46"/>
      <c r="AL91" s="45"/>
      <c r="AM91" s="45" t="s">
        <v>115</v>
      </c>
      <c r="AN91" s="35"/>
      <c r="AO91" s="37"/>
      <c r="AP91" s="37"/>
      <c r="AQ91" s="37"/>
      <c r="AR91" s="37" t="s">
        <v>292</v>
      </c>
      <c r="AS91" s="37" t="s">
        <v>292</v>
      </c>
      <c r="AT91" s="37"/>
      <c r="AU91" s="37"/>
      <c r="AV91" s="37"/>
      <c r="AW91" s="37"/>
      <c r="AX91" s="37"/>
      <c r="AY91" s="37"/>
      <c r="AZ91" s="215"/>
      <c r="BA91" s="215"/>
      <c r="BD91" s="1077">
        <v>77</v>
      </c>
    </row>
    <row r="92" spans="1:56" s="49" customFormat="1" ht="12.95" customHeight="1">
      <c r="A92" s="72" t="s">
        <v>1186</v>
      </c>
      <c r="B92" s="35"/>
      <c r="C92" s="36"/>
      <c r="D92" s="35">
        <v>210001405</v>
      </c>
      <c r="E92" s="37" t="s">
        <v>3398</v>
      </c>
      <c r="F92" s="37">
        <v>22100066</v>
      </c>
      <c r="G92" s="37" t="s">
        <v>1277</v>
      </c>
      <c r="H92" s="37" t="s">
        <v>293</v>
      </c>
      <c r="I92" s="37" t="s">
        <v>294</v>
      </c>
      <c r="J92" s="37" t="s">
        <v>295</v>
      </c>
      <c r="K92" s="38" t="s">
        <v>149</v>
      </c>
      <c r="L92" s="39" t="s">
        <v>104</v>
      </c>
      <c r="M92" s="37" t="s">
        <v>120</v>
      </c>
      <c r="N92" s="40" t="s">
        <v>83</v>
      </c>
      <c r="O92" s="39" t="s">
        <v>106</v>
      </c>
      <c r="P92" s="37" t="s">
        <v>107</v>
      </c>
      <c r="Q92" s="39" t="s">
        <v>150</v>
      </c>
      <c r="R92" s="38" t="s">
        <v>109</v>
      </c>
      <c r="S92" s="39" t="s">
        <v>106</v>
      </c>
      <c r="T92" s="41" t="s">
        <v>121</v>
      </c>
      <c r="U92" s="37" t="s">
        <v>111</v>
      </c>
      <c r="V92" s="39">
        <v>90</v>
      </c>
      <c r="W92" s="37" t="s">
        <v>112</v>
      </c>
      <c r="X92" s="39"/>
      <c r="Y92" s="39"/>
      <c r="Z92" s="39"/>
      <c r="AA92" s="40">
        <v>30</v>
      </c>
      <c r="AB92" s="38">
        <v>60</v>
      </c>
      <c r="AC92" s="38">
        <v>10</v>
      </c>
      <c r="AD92" s="42" t="s">
        <v>128</v>
      </c>
      <c r="AE92" s="37" t="s">
        <v>114</v>
      </c>
      <c r="AF92" s="50">
        <v>80</v>
      </c>
      <c r="AG92" s="50">
        <v>115500</v>
      </c>
      <c r="AH92" s="43">
        <f t="shared" si="7"/>
        <v>9240000</v>
      </c>
      <c r="AI92" s="44">
        <f t="shared" si="6"/>
        <v>10348800.000000002</v>
      </c>
      <c r="AJ92" s="45"/>
      <c r="AK92" s="46"/>
      <c r="AL92" s="45"/>
      <c r="AM92" s="45" t="s">
        <v>115</v>
      </c>
      <c r="AN92" s="35"/>
      <c r="AO92" s="37"/>
      <c r="AP92" s="37"/>
      <c r="AQ92" s="37"/>
      <c r="AR92" s="37" t="s">
        <v>296</v>
      </c>
      <c r="AS92" s="37" t="s">
        <v>296</v>
      </c>
      <c r="AT92" s="37"/>
      <c r="AU92" s="37"/>
      <c r="AV92" s="37"/>
      <c r="AW92" s="37"/>
      <c r="AX92" s="37"/>
      <c r="AY92" s="37"/>
      <c r="AZ92" s="215"/>
      <c r="BA92" s="215"/>
      <c r="BD92" s="1077">
        <v>78</v>
      </c>
    </row>
    <row r="93" spans="1:56" s="49" customFormat="1" ht="12.95" customHeight="1">
      <c r="A93" s="72" t="s">
        <v>1186</v>
      </c>
      <c r="B93" s="35"/>
      <c r="C93" s="36"/>
      <c r="D93" s="35">
        <v>210001413</v>
      </c>
      <c r="E93" s="37" t="s">
        <v>1531</v>
      </c>
      <c r="F93" s="37">
        <v>22100067</v>
      </c>
      <c r="G93" s="37" t="s">
        <v>1278</v>
      </c>
      <c r="H93" s="37" t="s">
        <v>297</v>
      </c>
      <c r="I93" s="37" t="s">
        <v>294</v>
      </c>
      <c r="J93" s="37" t="s">
        <v>298</v>
      </c>
      <c r="K93" s="38" t="s">
        <v>149</v>
      </c>
      <c r="L93" s="39" t="s">
        <v>104</v>
      </c>
      <c r="M93" s="37" t="s">
        <v>120</v>
      </c>
      <c r="N93" s="40" t="s">
        <v>83</v>
      </c>
      <c r="O93" s="39" t="s">
        <v>106</v>
      </c>
      <c r="P93" s="37" t="s">
        <v>107</v>
      </c>
      <c r="Q93" s="39" t="s">
        <v>150</v>
      </c>
      <c r="R93" s="38" t="s">
        <v>109</v>
      </c>
      <c r="S93" s="39" t="s">
        <v>106</v>
      </c>
      <c r="T93" s="41" t="s">
        <v>121</v>
      </c>
      <c r="U93" s="37" t="s">
        <v>111</v>
      </c>
      <c r="V93" s="39">
        <v>90</v>
      </c>
      <c r="W93" s="37" t="s">
        <v>112</v>
      </c>
      <c r="X93" s="39"/>
      <c r="Y93" s="39"/>
      <c r="Z93" s="39"/>
      <c r="AA93" s="40">
        <v>30</v>
      </c>
      <c r="AB93" s="38">
        <v>60</v>
      </c>
      <c r="AC93" s="38">
        <v>10</v>
      </c>
      <c r="AD93" s="42" t="s">
        <v>128</v>
      </c>
      <c r="AE93" s="37" t="s">
        <v>114</v>
      </c>
      <c r="AF93" s="50">
        <v>14</v>
      </c>
      <c r="AG93" s="50">
        <v>655987.5</v>
      </c>
      <c r="AH93" s="43">
        <f t="shared" si="7"/>
        <v>9183825</v>
      </c>
      <c r="AI93" s="44">
        <f t="shared" si="6"/>
        <v>10285884.000000002</v>
      </c>
      <c r="AJ93" s="45"/>
      <c r="AK93" s="46"/>
      <c r="AL93" s="45"/>
      <c r="AM93" s="45" t="s">
        <v>115</v>
      </c>
      <c r="AN93" s="35"/>
      <c r="AO93" s="37"/>
      <c r="AP93" s="37"/>
      <c r="AQ93" s="37"/>
      <c r="AR93" s="37" t="s">
        <v>299</v>
      </c>
      <c r="AS93" s="37" t="s">
        <v>299</v>
      </c>
      <c r="AT93" s="37"/>
      <c r="AU93" s="37"/>
      <c r="AV93" s="37"/>
      <c r="AW93" s="37"/>
      <c r="AX93" s="37"/>
      <c r="AY93" s="37"/>
      <c r="AZ93" s="215"/>
      <c r="BA93" s="215"/>
      <c r="BD93" s="1077">
        <v>79</v>
      </c>
    </row>
    <row r="94" spans="1:56" s="49" customFormat="1" ht="12.95" customHeight="1">
      <c r="A94" s="72" t="s">
        <v>1186</v>
      </c>
      <c r="B94" s="35"/>
      <c r="C94" s="36"/>
      <c r="D94" s="35">
        <v>210001415</v>
      </c>
      <c r="E94" s="37" t="s">
        <v>1530</v>
      </c>
      <c r="F94" s="37">
        <v>22100068</v>
      </c>
      <c r="G94" s="37" t="s">
        <v>1279</v>
      </c>
      <c r="H94" s="37" t="s">
        <v>297</v>
      </c>
      <c r="I94" s="37" t="s">
        <v>294</v>
      </c>
      <c r="J94" s="37" t="s">
        <v>298</v>
      </c>
      <c r="K94" s="38" t="s">
        <v>149</v>
      </c>
      <c r="L94" s="39" t="s">
        <v>104</v>
      </c>
      <c r="M94" s="37" t="s">
        <v>120</v>
      </c>
      <c r="N94" s="40" t="s">
        <v>83</v>
      </c>
      <c r="O94" s="39" t="s">
        <v>106</v>
      </c>
      <c r="P94" s="37" t="s">
        <v>107</v>
      </c>
      <c r="Q94" s="39" t="s">
        <v>150</v>
      </c>
      <c r="R94" s="38" t="s">
        <v>109</v>
      </c>
      <c r="S94" s="39" t="s">
        <v>106</v>
      </c>
      <c r="T94" s="41" t="s">
        <v>121</v>
      </c>
      <c r="U94" s="37" t="s">
        <v>111</v>
      </c>
      <c r="V94" s="39">
        <v>90</v>
      </c>
      <c r="W94" s="37" t="s">
        <v>112</v>
      </c>
      <c r="X94" s="39"/>
      <c r="Y94" s="39"/>
      <c r="Z94" s="39"/>
      <c r="AA94" s="40">
        <v>30</v>
      </c>
      <c r="AB94" s="38">
        <v>60</v>
      </c>
      <c r="AC94" s="38">
        <v>10</v>
      </c>
      <c r="AD94" s="42" t="s">
        <v>128</v>
      </c>
      <c r="AE94" s="37" t="s">
        <v>114</v>
      </c>
      <c r="AF94" s="50">
        <v>12</v>
      </c>
      <c r="AG94" s="50">
        <v>325500</v>
      </c>
      <c r="AH94" s="43">
        <f t="shared" si="7"/>
        <v>3906000</v>
      </c>
      <c r="AI94" s="44">
        <f t="shared" si="6"/>
        <v>4374720</v>
      </c>
      <c r="AJ94" s="45"/>
      <c r="AK94" s="46"/>
      <c r="AL94" s="45"/>
      <c r="AM94" s="45" t="s">
        <v>115</v>
      </c>
      <c r="AN94" s="35"/>
      <c r="AO94" s="37"/>
      <c r="AP94" s="37"/>
      <c r="AQ94" s="37"/>
      <c r="AR94" s="37" t="s">
        <v>300</v>
      </c>
      <c r="AS94" s="37" t="s">
        <v>300</v>
      </c>
      <c r="AT94" s="37"/>
      <c r="AU94" s="37"/>
      <c r="AV94" s="37"/>
      <c r="AW94" s="37"/>
      <c r="AX94" s="37"/>
      <c r="AY94" s="37"/>
      <c r="AZ94" s="215"/>
      <c r="BA94" s="215"/>
      <c r="BD94" s="1077">
        <v>80</v>
      </c>
    </row>
    <row r="95" spans="1:56" s="49" customFormat="1" ht="12.95" customHeight="1">
      <c r="A95" s="72" t="s">
        <v>1186</v>
      </c>
      <c r="B95" s="35"/>
      <c r="C95" s="36"/>
      <c r="D95" s="35">
        <v>210011443</v>
      </c>
      <c r="E95" s="37" t="s">
        <v>3399</v>
      </c>
      <c r="F95" s="37">
        <v>22100069</v>
      </c>
      <c r="G95" s="37" t="s">
        <v>1280</v>
      </c>
      <c r="H95" s="37" t="s">
        <v>301</v>
      </c>
      <c r="I95" s="37" t="s">
        <v>294</v>
      </c>
      <c r="J95" s="37" t="s">
        <v>302</v>
      </c>
      <c r="K95" s="38" t="s">
        <v>149</v>
      </c>
      <c r="L95" s="39" t="s">
        <v>104</v>
      </c>
      <c r="M95" s="37" t="s">
        <v>120</v>
      </c>
      <c r="N95" s="40" t="s">
        <v>83</v>
      </c>
      <c r="O95" s="39" t="s">
        <v>106</v>
      </c>
      <c r="P95" s="37" t="s">
        <v>107</v>
      </c>
      <c r="Q95" s="39" t="s">
        <v>150</v>
      </c>
      <c r="R95" s="38" t="s">
        <v>109</v>
      </c>
      <c r="S95" s="39" t="s">
        <v>106</v>
      </c>
      <c r="T95" s="41" t="s">
        <v>121</v>
      </c>
      <c r="U95" s="37" t="s">
        <v>111</v>
      </c>
      <c r="V95" s="39">
        <v>90</v>
      </c>
      <c r="W95" s="37" t="s">
        <v>112</v>
      </c>
      <c r="X95" s="39"/>
      <c r="Y95" s="39"/>
      <c r="Z95" s="39"/>
      <c r="AA95" s="40">
        <v>30</v>
      </c>
      <c r="AB95" s="38">
        <v>60</v>
      </c>
      <c r="AC95" s="38">
        <v>10</v>
      </c>
      <c r="AD95" s="42" t="s">
        <v>128</v>
      </c>
      <c r="AE95" s="37" t="s">
        <v>114</v>
      </c>
      <c r="AF95" s="50">
        <v>10</v>
      </c>
      <c r="AG95" s="50">
        <v>110250</v>
      </c>
      <c r="AH95" s="43">
        <f t="shared" si="7"/>
        <v>1102500</v>
      </c>
      <c r="AI95" s="44">
        <f t="shared" si="6"/>
        <v>1234800.0000000002</v>
      </c>
      <c r="AJ95" s="45"/>
      <c r="AK95" s="46"/>
      <c r="AL95" s="45"/>
      <c r="AM95" s="45" t="s">
        <v>115</v>
      </c>
      <c r="AN95" s="35"/>
      <c r="AO95" s="37"/>
      <c r="AP95" s="37"/>
      <c r="AQ95" s="37"/>
      <c r="AR95" s="37" t="s">
        <v>303</v>
      </c>
      <c r="AS95" s="37" t="s">
        <v>303</v>
      </c>
      <c r="AT95" s="37"/>
      <c r="AU95" s="37"/>
      <c r="AV95" s="37"/>
      <c r="AW95" s="37"/>
      <c r="AX95" s="37"/>
      <c r="AY95" s="37"/>
      <c r="AZ95" s="215"/>
      <c r="BA95" s="215"/>
      <c r="BD95" s="1077">
        <v>81</v>
      </c>
    </row>
    <row r="96" spans="1:56" s="49" customFormat="1" ht="12.95" customHeight="1">
      <c r="A96" s="72" t="s">
        <v>1186</v>
      </c>
      <c r="B96" s="35"/>
      <c r="C96" s="36"/>
      <c r="D96" s="35">
        <v>210013971</v>
      </c>
      <c r="E96" s="37" t="s">
        <v>1527</v>
      </c>
      <c r="F96" s="37">
        <v>22100070</v>
      </c>
      <c r="G96" s="37" t="s">
        <v>1281</v>
      </c>
      <c r="H96" s="37" t="s">
        <v>297</v>
      </c>
      <c r="I96" s="37" t="s">
        <v>294</v>
      </c>
      <c r="J96" s="37" t="s">
        <v>298</v>
      </c>
      <c r="K96" s="38" t="s">
        <v>149</v>
      </c>
      <c r="L96" s="39" t="s">
        <v>104</v>
      </c>
      <c r="M96" s="37" t="s">
        <v>120</v>
      </c>
      <c r="N96" s="40" t="s">
        <v>83</v>
      </c>
      <c r="O96" s="39" t="s">
        <v>106</v>
      </c>
      <c r="P96" s="37" t="s">
        <v>107</v>
      </c>
      <c r="Q96" s="39" t="s">
        <v>150</v>
      </c>
      <c r="R96" s="38" t="s">
        <v>109</v>
      </c>
      <c r="S96" s="39" t="s">
        <v>106</v>
      </c>
      <c r="T96" s="41" t="s">
        <v>121</v>
      </c>
      <c r="U96" s="37" t="s">
        <v>111</v>
      </c>
      <c r="V96" s="39">
        <v>90</v>
      </c>
      <c r="W96" s="37" t="s">
        <v>112</v>
      </c>
      <c r="X96" s="39"/>
      <c r="Y96" s="39"/>
      <c r="Z96" s="39"/>
      <c r="AA96" s="40">
        <v>30</v>
      </c>
      <c r="AB96" s="38">
        <v>60</v>
      </c>
      <c r="AC96" s="38">
        <v>10</v>
      </c>
      <c r="AD96" s="42" t="s">
        <v>128</v>
      </c>
      <c r="AE96" s="37" t="s">
        <v>114</v>
      </c>
      <c r="AF96" s="50">
        <v>103</v>
      </c>
      <c r="AG96" s="50">
        <v>254504.5</v>
      </c>
      <c r="AH96" s="43">
        <f t="shared" si="7"/>
        <v>26213963.5</v>
      </c>
      <c r="AI96" s="44">
        <f t="shared" si="6"/>
        <v>29359639.120000001</v>
      </c>
      <c r="AJ96" s="45"/>
      <c r="AK96" s="46"/>
      <c r="AL96" s="45"/>
      <c r="AM96" s="45" t="s">
        <v>115</v>
      </c>
      <c r="AN96" s="35"/>
      <c r="AO96" s="37"/>
      <c r="AP96" s="37"/>
      <c r="AQ96" s="37"/>
      <c r="AR96" s="37" t="s">
        <v>304</v>
      </c>
      <c r="AS96" s="37" t="s">
        <v>304</v>
      </c>
      <c r="AT96" s="37"/>
      <c r="AU96" s="37"/>
      <c r="AV96" s="37"/>
      <c r="AW96" s="37"/>
      <c r="AX96" s="37"/>
      <c r="AY96" s="37"/>
      <c r="AZ96" s="215"/>
      <c r="BA96" s="215"/>
      <c r="BD96" s="1077">
        <v>82</v>
      </c>
    </row>
    <row r="97" spans="1:56" s="49" customFormat="1" ht="12.95" customHeight="1">
      <c r="A97" s="72" t="s">
        <v>1186</v>
      </c>
      <c r="B97" s="35"/>
      <c r="C97" s="36"/>
      <c r="D97" s="35">
        <v>210013972</v>
      </c>
      <c r="E97" s="37" t="s">
        <v>3400</v>
      </c>
      <c r="F97" s="37">
        <v>22100071</v>
      </c>
      <c r="G97" s="37" t="s">
        <v>1282</v>
      </c>
      <c r="H97" s="37" t="s">
        <v>301</v>
      </c>
      <c r="I97" s="37" t="s">
        <v>294</v>
      </c>
      <c r="J97" s="37" t="s">
        <v>302</v>
      </c>
      <c r="K97" s="38" t="s">
        <v>149</v>
      </c>
      <c r="L97" s="39" t="s">
        <v>104</v>
      </c>
      <c r="M97" s="37" t="s">
        <v>120</v>
      </c>
      <c r="N97" s="40" t="s">
        <v>83</v>
      </c>
      <c r="O97" s="39" t="s">
        <v>106</v>
      </c>
      <c r="P97" s="37" t="s">
        <v>107</v>
      </c>
      <c r="Q97" s="39" t="s">
        <v>150</v>
      </c>
      <c r="R97" s="38" t="s">
        <v>109</v>
      </c>
      <c r="S97" s="39" t="s">
        <v>106</v>
      </c>
      <c r="T97" s="41" t="s">
        <v>121</v>
      </c>
      <c r="U97" s="37" t="s">
        <v>111</v>
      </c>
      <c r="V97" s="39">
        <v>90</v>
      </c>
      <c r="W97" s="37" t="s">
        <v>112</v>
      </c>
      <c r="X97" s="39"/>
      <c r="Y97" s="39"/>
      <c r="Z97" s="39"/>
      <c r="AA97" s="40">
        <v>30</v>
      </c>
      <c r="AB97" s="38">
        <v>60</v>
      </c>
      <c r="AC97" s="38">
        <v>10</v>
      </c>
      <c r="AD97" s="42" t="s">
        <v>128</v>
      </c>
      <c r="AE97" s="37" t="s">
        <v>114</v>
      </c>
      <c r="AF97" s="50">
        <v>10</v>
      </c>
      <c r="AG97" s="50">
        <v>340200</v>
      </c>
      <c r="AH97" s="43">
        <f t="shared" si="7"/>
        <v>3402000</v>
      </c>
      <c r="AI97" s="44">
        <f t="shared" si="6"/>
        <v>3810240.0000000005</v>
      </c>
      <c r="AJ97" s="45"/>
      <c r="AK97" s="46"/>
      <c r="AL97" s="45"/>
      <c r="AM97" s="45" t="s">
        <v>115</v>
      </c>
      <c r="AN97" s="35"/>
      <c r="AO97" s="37"/>
      <c r="AP97" s="37"/>
      <c r="AQ97" s="37"/>
      <c r="AR97" s="37" t="s">
        <v>305</v>
      </c>
      <c r="AS97" s="37" t="s">
        <v>305</v>
      </c>
      <c r="AT97" s="37"/>
      <c r="AU97" s="37"/>
      <c r="AV97" s="37"/>
      <c r="AW97" s="37"/>
      <c r="AX97" s="37"/>
      <c r="AY97" s="37"/>
      <c r="AZ97" s="215"/>
      <c r="BA97" s="215"/>
      <c r="BD97" s="1077">
        <v>83</v>
      </c>
    </row>
    <row r="98" spans="1:56" s="49" customFormat="1" ht="12.95" customHeight="1">
      <c r="A98" s="72" t="s">
        <v>1186</v>
      </c>
      <c r="B98" s="35"/>
      <c r="C98" s="36"/>
      <c r="D98" s="35">
        <v>210013980</v>
      </c>
      <c r="E98" s="37" t="s">
        <v>3401</v>
      </c>
      <c r="F98" s="37">
        <v>22100072</v>
      </c>
      <c r="G98" s="37" t="s">
        <v>1283</v>
      </c>
      <c r="H98" s="37" t="s">
        <v>301</v>
      </c>
      <c r="I98" s="37" t="s">
        <v>294</v>
      </c>
      <c r="J98" s="37" t="s">
        <v>302</v>
      </c>
      <c r="K98" s="38" t="s">
        <v>149</v>
      </c>
      <c r="L98" s="39" t="s">
        <v>104</v>
      </c>
      <c r="M98" s="37" t="s">
        <v>120</v>
      </c>
      <c r="N98" s="40" t="s">
        <v>83</v>
      </c>
      <c r="O98" s="39" t="s">
        <v>106</v>
      </c>
      <c r="P98" s="37" t="s">
        <v>107</v>
      </c>
      <c r="Q98" s="39" t="s">
        <v>150</v>
      </c>
      <c r="R98" s="38" t="s">
        <v>109</v>
      </c>
      <c r="S98" s="39" t="s">
        <v>106</v>
      </c>
      <c r="T98" s="41" t="s">
        <v>121</v>
      </c>
      <c r="U98" s="37" t="s">
        <v>111</v>
      </c>
      <c r="V98" s="39">
        <v>90</v>
      </c>
      <c r="W98" s="37" t="s">
        <v>112</v>
      </c>
      <c r="X98" s="39"/>
      <c r="Y98" s="39"/>
      <c r="Z98" s="39"/>
      <c r="AA98" s="40">
        <v>30</v>
      </c>
      <c r="AB98" s="38">
        <v>60</v>
      </c>
      <c r="AC98" s="38">
        <v>10</v>
      </c>
      <c r="AD98" s="42" t="s">
        <v>128</v>
      </c>
      <c r="AE98" s="37" t="s">
        <v>114</v>
      </c>
      <c r="AF98" s="50">
        <v>14</v>
      </c>
      <c r="AG98" s="50">
        <v>267750</v>
      </c>
      <c r="AH98" s="43">
        <f t="shared" si="7"/>
        <v>3748500</v>
      </c>
      <c r="AI98" s="44">
        <f t="shared" si="6"/>
        <v>4198320</v>
      </c>
      <c r="AJ98" s="45"/>
      <c r="AK98" s="46"/>
      <c r="AL98" s="45"/>
      <c r="AM98" s="45" t="s">
        <v>115</v>
      </c>
      <c r="AN98" s="35"/>
      <c r="AO98" s="37"/>
      <c r="AP98" s="37"/>
      <c r="AQ98" s="37"/>
      <c r="AR98" s="37" t="s">
        <v>306</v>
      </c>
      <c r="AS98" s="37" t="s">
        <v>306</v>
      </c>
      <c r="AT98" s="37"/>
      <c r="AU98" s="37"/>
      <c r="AV98" s="37"/>
      <c r="AW98" s="37"/>
      <c r="AX98" s="37"/>
      <c r="AY98" s="37"/>
      <c r="AZ98" s="215"/>
      <c r="BA98" s="215"/>
      <c r="BD98" s="1077">
        <v>84</v>
      </c>
    </row>
    <row r="99" spans="1:56" s="49" customFormat="1" ht="12.95" customHeight="1">
      <c r="A99" s="72" t="s">
        <v>1186</v>
      </c>
      <c r="B99" s="35"/>
      <c r="C99" s="36"/>
      <c r="D99" s="35">
        <v>210015085</v>
      </c>
      <c r="E99" s="37" t="s">
        <v>1529</v>
      </c>
      <c r="F99" s="37">
        <v>22100073</v>
      </c>
      <c r="G99" s="37" t="s">
        <v>1284</v>
      </c>
      <c r="H99" s="37" t="s">
        <v>297</v>
      </c>
      <c r="I99" s="37" t="s">
        <v>294</v>
      </c>
      <c r="J99" s="37" t="s">
        <v>298</v>
      </c>
      <c r="K99" s="38" t="s">
        <v>149</v>
      </c>
      <c r="L99" s="39" t="s">
        <v>104</v>
      </c>
      <c r="M99" s="37" t="s">
        <v>120</v>
      </c>
      <c r="N99" s="40" t="s">
        <v>83</v>
      </c>
      <c r="O99" s="39" t="s">
        <v>106</v>
      </c>
      <c r="P99" s="37" t="s">
        <v>107</v>
      </c>
      <c r="Q99" s="39" t="s">
        <v>150</v>
      </c>
      <c r="R99" s="38" t="s">
        <v>109</v>
      </c>
      <c r="S99" s="39" t="s">
        <v>106</v>
      </c>
      <c r="T99" s="41" t="s">
        <v>121</v>
      </c>
      <c r="U99" s="37" t="s">
        <v>111</v>
      </c>
      <c r="V99" s="39">
        <v>90</v>
      </c>
      <c r="W99" s="37" t="s">
        <v>112</v>
      </c>
      <c r="X99" s="39"/>
      <c r="Y99" s="39"/>
      <c r="Z99" s="39"/>
      <c r="AA99" s="40">
        <v>30</v>
      </c>
      <c r="AB99" s="38">
        <v>60</v>
      </c>
      <c r="AC99" s="38">
        <v>10</v>
      </c>
      <c r="AD99" s="42" t="s">
        <v>128</v>
      </c>
      <c r="AE99" s="37" t="s">
        <v>114</v>
      </c>
      <c r="AF99" s="50">
        <v>26</v>
      </c>
      <c r="AG99" s="50">
        <v>340200</v>
      </c>
      <c r="AH99" s="43">
        <f t="shared" si="7"/>
        <v>8845200</v>
      </c>
      <c r="AI99" s="44">
        <f t="shared" si="6"/>
        <v>9906624.0000000019</v>
      </c>
      <c r="AJ99" s="45"/>
      <c r="AK99" s="46"/>
      <c r="AL99" s="45"/>
      <c r="AM99" s="45" t="s">
        <v>115</v>
      </c>
      <c r="AN99" s="35"/>
      <c r="AO99" s="37"/>
      <c r="AP99" s="37"/>
      <c r="AQ99" s="37"/>
      <c r="AR99" s="37" t="s">
        <v>307</v>
      </c>
      <c r="AS99" s="37" t="s">
        <v>307</v>
      </c>
      <c r="AT99" s="37"/>
      <c r="AU99" s="37"/>
      <c r="AV99" s="37"/>
      <c r="AW99" s="37"/>
      <c r="AX99" s="37"/>
      <c r="AY99" s="37"/>
      <c r="AZ99" s="215"/>
      <c r="BA99" s="215"/>
      <c r="BD99" s="1077">
        <v>85</v>
      </c>
    </row>
    <row r="100" spans="1:56" s="49" customFormat="1" ht="12.95" customHeight="1">
      <c r="A100" s="72" t="s">
        <v>1186</v>
      </c>
      <c r="B100" s="35"/>
      <c r="C100" s="36"/>
      <c r="D100" s="35">
        <v>210023362</v>
      </c>
      <c r="E100" s="37" t="s">
        <v>1528</v>
      </c>
      <c r="F100" s="37">
        <v>22100074</v>
      </c>
      <c r="G100" s="37" t="s">
        <v>1285</v>
      </c>
      <c r="H100" s="37" t="s">
        <v>297</v>
      </c>
      <c r="I100" s="37" t="s">
        <v>294</v>
      </c>
      <c r="J100" s="37" t="s">
        <v>298</v>
      </c>
      <c r="K100" s="38" t="s">
        <v>149</v>
      </c>
      <c r="L100" s="39" t="s">
        <v>104</v>
      </c>
      <c r="M100" s="37" t="s">
        <v>120</v>
      </c>
      <c r="N100" s="40" t="s">
        <v>83</v>
      </c>
      <c r="O100" s="39" t="s">
        <v>106</v>
      </c>
      <c r="P100" s="37" t="s">
        <v>107</v>
      </c>
      <c r="Q100" s="39" t="s">
        <v>150</v>
      </c>
      <c r="R100" s="38" t="s">
        <v>109</v>
      </c>
      <c r="S100" s="39" t="s">
        <v>106</v>
      </c>
      <c r="T100" s="41" t="s">
        <v>121</v>
      </c>
      <c r="U100" s="37" t="s">
        <v>111</v>
      </c>
      <c r="V100" s="39">
        <v>90</v>
      </c>
      <c r="W100" s="37" t="s">
        <v>112</v>
      </c>
      <c r="X100" s="39"/>
      <c r="Y100" s="39"/>
      <c r="Z100" s="39"/>
      <c r="AA100" s="40">
        <v>30</v>
      </c>
      <c r="AB100" s="38">
        <v>60</v>
      </c>
      <c r="AC100" s="38">
        <v>10</v>
      </c>
      <c r="AD100" s="42" t="s">
        <v>128</v>
      </c>
      <c r="AE100" s="37" t="s">
        <v>114</v>
      </c>
      <c r="AF100" s="50">
        <v>26</v>
      </c>
      <c r="AG100" s="50">
        <v>273000</v>
      </c>
      <c r="AH100" s="43">
        <f t="shared" si="7"/>
        <v>7098000</v>
      </c>
      <c r="AI100" s="44">
        <f t="shared" si="6"/>
        <v>7949760.0000000009</v>
      </c>
      <c r="AJ100" s="45"/>
      <c r="AK100" s="46"/>
      <c r="AL100" s="45"/>
      <c r="AM100" s="45" t="s">
        <v>115</v>
      </c>
      <c r="AN100" s="35"/>
      <c r="AO100" s="37"/>
      <c r="AP100" s="37"/>
      <c r="AQ100" s="37"/>
      <c r="AR100" s="37" t="s">
        <v>308</v>
      </c>
      <c r="AS100" s="37" t="s">
        <v>308</v>
      </c>
      <c r="AT100" s="37"/>
      <c r="AU100" s="37"/>
      <c r="AV100" s="37"/>
      <c r="AW100" s="37"/>
      <c r="AX100" s="37"/>
      <c r="AY100" s="37"/>
      <c r="AZ100" s="215"/>
      <c r="BA100" s="215"/>
      <c r="BD100" s="1077">
        <v>86</v>
      </c>
    </row>
    <row r="101" spans="1:56" s="49" customFormat="1" ht="12.95" customHeight="1">
      <c r="A101" s="84" t="s">
        <v>1158</v>
      </c>
      <c r="B101" s="51"/>
      <c r="C101" s="52" t="s">
        <v>2124</v>
      </c>
      <c r="D101" s="35">
        <v>260000116</v>
      </c>
      <c r="E101" s="37" t="s">
        <v>1238</v>
      </c>
      <c r="F101" s="37">
        <v>22100075</v>
      </c>
      <c r="G101" s="37" t="s">
        <v>1286</v>
      </c>
      <c r="H101" s="41" t="s">
        <v>309</v>
      </c>
      <c r="I101" s="53" t="s">
        <v>310</v>
      </c>
      <c r="J101" s="53" t="s">
        <v>311</v>
      </c>
      <c r="K101" s="54" t="s">
        <v>312</v>
      </c>
      <c r="L101" s="51" t="s">
        <v>313</v>
      </c>
      <c r="M101" s="53"/>
      <c r="N101" s="55" t="s">
        <v>314</v>
      </c>
      <c r="O101" s="51" t="s">
        <v>106</v>
      </c>
      <c r="P101" s="53" t="s">
        <v>107</v>
      </c>
      <c r="Q101" s="39" t="s">
        <v>108</v>
      </c>
      <c r="R101" s="54" t="s">
        <v>109</v>
      </c>
      <c r="S101" s="51" t="s">
        <v>106</v>
      </c>
      <c r="T101" s="53" t="s">
        <v>121</v>
      </c>
      <c r="U101" s="53" t="s">
        <v>315</v>
      </c>
      <c r="V101" s="51">
        <v>15</v>
      </c>
      <c r="W101" s="53" t="s">
        <v>112</v>
      </c>
      <c r="X101" s="51"/>
      <c r="Y101" s="51"/>
      <c r="Z101" s="51"/>
      <c r="AA101" s="40"/>
      <c r="AB101" s="38">
        <v>100</v>
      </c>
      <c r="AC101" s="38"/>
      <c r="AD101" s="56" t="s">
        <v>178</v>
      </c>
      <c r="AE101" s="53" t="s">
        <v>114</v>
      </c>
      <c r="AF101" s="57">
        <v>1200</v>
      </c>
      <c r="AG101" s="57">
        <v>245033</v>
      </c>
      <c r="AH101" s="43">
        <f t="shared" si="7"/>
        <v>294039600</v>
      </c>
      <c r="AI101" s="44">
        <f t="shared" si="6"/>
        <v>329324352.00000006</v>
      </c>
      <c r="AJ101" s="45"/>
      <c r="AK101" s="46"/>
      <c r="AL101" s="45"/>
      <c r="AM101" s="45" t="s">
        <v>115</v>
      </c>
      <c r="AN101" s="58"/>
      <c r="AO101" s="59"/>
      <c r="AP101" s="53"/>
      <c r="AQ101" s="59"/>
      <c r="AR101" s="59" t="s">
        <v>316</v>
      </c>
      <c r="AS101" s="59" t="s">
        <v>316</v>
      </c>
      <c r="AT101" s="59"/>
      <c r="AU101" s="59"/>
      <c r="AV101" s="59"/>
      <c r="AW101" s="59"/>
      <c r="AX101" s="59"/>
      <c r="AY101" s="59"/>
      <c r="AZ101" s="215"/>
      <c r="BA101" s="215"/>
      <c r="BD101" s="1077">
        <v>87</v>
      </c>
    </row>
    <row r="102" spans="1:56" s="49" customFormat="1" ht="12.95" customHeight="1">
      <c r="A102" s="35" t="s">
        <v>317</v>
      </c>
      <c r="B102" s="35"/>
      <c r="C102" s="36"/>
      <c r="D102" s="35">
        <v>270002988</v>
      </c>
      <c r="E102" s="37" t="s">
        <v>1233</v>
      </c>
      <c r="F102" s="37">
        <v>22100076</v>
      </c>
      <c r="G102" s="37" t="s">
        <v>1287</v>
      </c>
      <c r="H102" s="37" t="s">
        <v>318</v>
      </c>
      <c r="I102" s="37" t="s">
        <v>319</v>
      </c>
      <c r="J102" s="37" t="s">
        <v>320</v>
      </c>
      <c r="K102" s="38" t="s">
        <v>149</v>
      </c>
      <c r="L102" s="39" t="s">
        <v>104</v>
      </c>
      <c r="M102" s="37" t="s">
        <v>120</v>
      </c>
      <c r="N102" s="40" t="s">
        <v>83</v>
      </c>
      <c r="O102" s="51" t="s">
        <v>106</v>
      </c>
      <c r="P102" s="53" t="s">
        <v>107</v>
      </c>
      <c r="Q102" s="39" t="s">
        <v>108</v>
      </c>
      <c r="R102" s="38" t="s">
        <v>109</v>
      </c>
      <c r="S102" s="39" t="s">
        <v>106</v>
      </c>
      <c r="T102" s="41" t="s">
        <v>121</v>
      </c>
      <c r="U102" s="37" t="s">
        <v>111</v>
      </c>
      <c r="V102" s="39">
        <v>60</v>
      </c>
      <c r="W102" s="37" t="s">
        <v>112</v>
      </c>
      <c r="X102" s="39"/>
      <c r="Y102" s="39"/>
      <c r="Z102" s="39"/>
      <c r="AA102" s="40">
        <v>30</v>
      </c>
      <c r="AB102" s="38">
        <v>60</v>
      </c>
      <c r="AC102" s="38">
        <v>10</v>
      </c>
      <c r="AD102" s="42" t="s">
        <v>321</v>
      </c>
      <c r="AE102" s="37" t="s">
        <v>114</v>
      </c>
      <c r="AF102" s="50">
        <v>13325</v>
      </c>
      <c r="AG102" s="50">
        <v>2563</v>
      </c>
      <c r="AH102" s="43">
        <v>0</v>
      </c>
      <c r="AI102" s="44">
        <f t="shared" si="6"/>
        <v>0</v>
      </c>
      <c r="AJ102" s="45"/>
      <c r="AK102" s="46"/>
      <c r="AL102" s="45"/>
      <c r="AM102" s="45" t="s">
        <v>115</v>
      </c>
      <c r="AN102" s="35"/>
      <c r="AO102" s="37"/>
      <c r="AP102" s="37"/>
      <c r="AQ102" s="37"/>
      <c r="AR102" s="37" t="s">
        <v>322</v>
      </c>
      <c r="AS102" s="37" t="s">
        <v>322</v>
      </c>
      <c r="AT102" s="37"/>
      <c r="AU102" s="37"/>
      <c r="AV102" s="37"/>
      <c r="AW102" s="37"/>
      <c r="AX102" s="37"/>
      <c r="AY102" s="37"/>
      <c r="AZ102" s="215"/>
      <c r="BA102" s="215"/>
      <c r="BD102" s="1077">
        <v>88</v>
      </c>
    </row>
    <row r="103" spans="1:56" s="49" customFormat="1" ht="12.95" customHeight="1">
      <c r="A103" s="416" t="s">
        <v>317</v>
      </c>
      <c r="B103" s="276"/>
      <c r="C103" s="276"/>
      <c r="D103" s="417">
        <v>270002988</v>
      </c>
      <c r="E103" s="76" t="s">
        <v>4281</v>
      </c>
      <c r="F103" s="37"/>
      <c r="G103" s="276"/>
      <c r="H103" s="416" t="s">
        <v>318</v>
      </c>
      <c r="I103" s="416" t="s">
        <v>319</v>
      </c>
      <c r="J103" s="416" t="s">
        <v>320</v>
      </c>
      <c r="K103" s="59" t="s">
        <v>149</v>
      </c>
      <c r="L103" s="414"/>
      <c r="M103" s="59" t="s">
        <v>120</v>
      </c>
      <c r="N103" s="177" t="s">
        <v>83</v>
      </c>
      <c r="O103" s="177" t="s">
        <v>106</v>
      </c>
      <c r="P103" s="59" t="s">
        <v>107</v>
      </c>
      <c r="Q103" s="177" t="s">
        <v>1092</v>
      </c>
      <c r="R103" s="59" t="s">
        <v>109</v>
      </c>
      <c r="S103" s="416" t="s">
        <v>106</v>
      </c>
      <c r="T103" s="59" t="s">
        <v>121</v>
      </c>
      <c r="U103" s="59" t="s">
        <v>111</v>
      </c>
      <c r="V103" s="177">
        <v>60</v>
      </c>
      <c r="W103" s="59" t="s">
        <v>112</v>
      </c>
      <c r="X103" s="416"/>
      <c r="Y103" s="416"/>
      <c r="Z103" s="416"/>
      <c r="AA103" s="416">
        <v>30</v>
      </c>
      <c r="AB103" s="416">
        <v>60</v>
      </c>
      <c r="AC103" s="416">
        <v>10</v>
      </c>
      <c r="AD103" s="416" t="s">
        <v>321</v>
      </c>
      <c r="AE103" s="416" t="s">
        <v>114</v>
      </c>
      <c r="AF103" s="418">
        <v>13325</v>
      </c>
      <c r="AG103" s="416">
        <v>1834.93</v>
      </c>
      <c r="AH103" s="45">
        <v>0</v>
      </c>
      <c r="AI103" s="45">
        <v>0</v>
      </c>
      <c r="AJ103" s="46"/>
      <c r="AK103" s="45"/>
      <c r="AL103" s="416"/>
      <c r="AM103" s="416" t="s">
        <v>115</v>
      </c>
      <c r="AN103" s="416"/>
      <c r="AO103" s="419"/>
      <c r="AP103" s="416"/>
      <c r="AQ103" s="419" t="s">
        <v>4027</v>
      </c>
      <c r="AR103" s="419" t="s">
        <v>322</v>
      </c>
      <c r="AS103" s="419"/>
      <c r="AT103" s="416"/>
      <c r="AU103" s="416"/>
      <c r="AV103" s="416"/>
      <c r="AW103" s="416"/>
      <c r="AX103" s="416"/>
      <c r="AY103" s="420"/>
      <c r="AZ103" s="405" t="s">
        <v>4011</v>
      </c>
      <c r="BA103" s="405">
        <v>22100076</v>
      </c>
      <c r="BB103" s="405"/>
      <c r="BC103" s="221"/>
      <c r="BD103" s="1077">
        <v>89</v>
      </c>
    </row>
    <row r="104" spans="1:56" s="49" customFormat="1" ht="12.95" customHeight="1">
      <c r="A104" s="661" t="s">
        <v>317</v>
      </c>
      <c r="B104" s="1051"/>
      <c r="C104" s="1051"/>
      <c r="D104" s="1377">
        <v>270002988</v>
      </c>
      <c r="E104" s="662" t="s">
        <v>8826</v>
      </c>
      <c r="F104" s="561"/>
      <c r="G104" s="1517"/>
      <c r="H104" s="661" t="s">
        <v>318</v>
      </c>
      <c r="I104" s="661" t="s">
        <v>319</v>
      </c>
      <c r="J104" s="661" t="s">
        <v>320</v>
      </c>
      <c r="K104" s="1049" t="s">
        <v>149</v>
      </c>
      <c r="L104" s="1378"/>
      <c r="M104" s="1379" t="s">
        <v>120</v>
      </c>
      <c r="N104" s="1380" t="s">
        <v>83</v>
      </c>
      <c r="O104" s="1048" t="s">
        <v>106</v>
      </c>
      <c r="P104" s="1049" t="s">
        <v>107</v>
      </c>
      <c r="Q104" s="1048" t="s">
        <v>1092</v>
      </c>
      <c r="R104" s="1049" t="s">
        <v>109</v>
      </c>
      <c r="S104" s="661" t="s">
        <v>106</v>
      </c>
      <c r="T104" s="1049" t="s">
        <v>121</v>
      </c>
      <c r="U104" s="1049" t="s">
        <v>111</v>
      </c>
      <c r="V104" s="1048">
        <v>60</v>
      </c>
      <c r="W104" s="1049" t="s">
        <v>112</v>
      </c>
      <c r="X104" s="661"/>
      <c r="Y104" s="661"/>
      <c r="Z104" s="661"/>
      <c r="AA104" s="661">
        <v>30</v>
      </c>
      <c r="AB104" s="661">
        <v>60</v>
      </c>
      <c r="AC104" s="661">
        <v>10</v>
      </c>
      <c r="AD104" s="661" t="s">
        <v>321</v>
      </c>
      <c r="AE104" s="661" t="s">
        <v>114</v>
      </c>
      <c r="AF104" s="1381">
        <v>12652</v>
      </c>
      <c r="AG104" s="661">
        <v>1834.93</v>
      </c>
      <c r="AH104" s="660">
        <f t="shared" ref="AH104:AH109" si="8">AF104*AG104</f>
        <v>23215534.359999999</v>
      </c>
      <c r="AI104" s="660">
        <f t="shared" ref="AI104:AI111" si="9">AH104*1.12</f>
        <v>26001398.483200002</v>
      </c>
      <c r="AJ104" s="659"/>
      <c r="AK104" s="660"/>
      <c r="AL104" s="661"/>
      <c r="AM104" s="661" t="s">
        <v>115</v>
      </c>
      <c r="AN104" s="661"/>
      <c r="AO104" s="339"/>
      <c r="AP104" s="661"/>
      <c r="AQ104" s="339" t="s">
        <v>4027</v>
      </c>
      <c r="AR104" s="339" t="s">
        <v>322</v>
      </c>
      <c r="AS104" s="339"/>
      <c r="AT104" s="661"/>
      <c r="AU104" s="661"/>
      <c r="AV104" s="661"/>
      <c r="AW104" s="661"/>
      <c r="AX104" s="661"/>
      <c r="AY104" s="1382"/>
      <c r="AZ104" s="1250" t="s">
        <v>4011</v>
      </c>
      <c r="BA104" s="405">
        <v>22100076</v>
      </c>
      <c r="BB104" s="510"/>
      <c r="BC104" s="1399" t="e">
        <f>VLOOKUP(#REF!,$E$15:$BD$2845,53,0)</f>
        <v>#REF!</v>
      </c>
      <c r="BD104" s="1399" t="e">
        <f>BC104+0.5</f>
        <v>#REF!</v>
      </c>
    </row>
    <row r="105" spans="1:56" s="49" customFormat="1" ht="12.95" customHeight="1">
      <c r="A105" s="35" t="s">
        <v>317</v>
      </c>
      <c r="B105" s="35"/>
      <c r="C105" s="36"/>
      <c r="D105" s="35">
        <v>270003921</v>
      </c>
      <c r="E105" s="37" t="s">
        <v>1290</v>
      </c>
      <c r="F105" s="37">
        <v>22100077</v>
      </c>
      <c r="G105" s="37" t="s">
        <v>1288</v>
      </c>
      <c r="H105" s="37" t="s">
        <v>323</v>
      </c>
      <c r="I105" s="37" t="s">
        <v>324</v>
      </c>
      <c r="J105" s="37" t="s">
        <v>325</v>
      </c>
      <c r="K105" s="38" t="s">
        <v>103</v>
      </c>
      <c r="L105" s="39" t="s">
        <v>104</v>
      </c>
      <c r="M105" s="37" t="s">
        <v>120</v>
      </c>
      <c r="N105" s="40" t="s">
        <v>83</v>
      </c>
      <c r="O105" s="39" t="s">
        <v>106</v>
      </c>
      <c r="P105" s="37" t="s">
        <v>107</v>
      </c>
      <c r="Q105" s="39" t="s">
        <v>108</v>
      </c>
      <c r="R105" s="38" t="s">
        <v>109</v>
      </c>
      <c r="S105" s="39" t="s">
        <v>106</v>
      </c>
      <c r="T105" s="41" t="s">
        <v>121</v>
      </c>
      <c r="U105" s="37" t="s">
        <v>111</v>
      </c>
      <c r="V105" s="39">
        <v>60</v>
      </c>
      <c r="W105" s="37" t="s">
        <v>112</v>
      </c>
      <c r="X105" s="39"/>
      <c r="Y105" s="39"/>
      <c r="Z105" s="39"/>
      <c r="AA105" s="40">
        <v>30</v>
      </c>
      <c r="AB105" s="38">
        <v>60</v>
      </c>
      <c r="AC105" s="38">
        <v>10</v>
      </c>
      <c r="AD105" s="42" t="s">
        <v>128</v>
      </c>
      <c r="AE105" s="37" t="s">
        <v>114</v>
      </c>
      <c r="AF105" s="50">
        <v>89929</v>
      </c>
      <c r="AG105" s="50">
        <v>98.38</v>
      </c>
      <c r="AH105" s="43">
        <f t="shared" si="8"/>
        <v>8847215.0199999996</v>
      </c>
      <c r="AI105" s="44">
        <f t="shared" si="9"/>
        <v>9908880.8223999999</v>
      </c>
      <c r="AJ105" s="45"/>
      <c r="AK105" s="46"/>
      <c r="AL105" s="45"/>
      <c r="AM105" s="45" t="s">
        <v>115</v>
      </c>
      <c r="AN105" s="35"/>
      <c r="AO105" s="37"/>
      <c r="AP105" s="37"/>
      <c r="AQ105" s="37"/>
      <c r="AR105" s="37" t="s">
        <v>326</v>
      </c>
      <c r="AS105" s="37" t="s">
        <v>326</v>
      </c>
      <c r="AT105" s="37"/>
      <c r="AU105" s="37"/>
      <c r="AV105" s="37"/>
      <c r="AW105" s="37"/>
      <c r="AX105" s="37"/>
      <c r="AY105" s="37"/>
      <c r="AZ105" s="215"/>
      <c r="BA105" s="215"/>
      <c r="BD105" s="1077">
        <v>90</v>
      </c>
    </row>
    <row r="106" spans="1:56" s="49" customFormat="1" ht="12.95" customHeight="1">
      <c r="A106" s="35" t="s">
        <v>317</v>
      </c>
      <c r="B106" s="35"/>
      <c r="C106" s="36"/>
      <c r="D106" s="35">
        <v>210000679</v>
      </c>
      <c r="E106" s="37" t="s">
        <v>1380</v>
      </c>
      <c r="F106" s="37">
        <v>22100078</v>
      </c>
      <c r="G106" s="37" t="s">
        <v>1289</v>
      </c>
      <c r="H106" s="37" t="s">
        <v>327</v>
      </c>
      <c r="I106" s="37" t="s">
        <v>328</v>
      </c>
      <c r="J106" s="37" t="s">
        <v>329</v>
      </c>
      <c r="K106" s="38" t="s">
        <v>103</v>
      </c>
      <c r="L106" s="39" t="s">
        <v>104</v>
      </c>
      <c r="M106" s="37" t="s">
        <v>120</v>
      </c>
      <c r="N106" s="40" t="s">
        <v>83</v>
      </c>
      <c r="O106" s="39" t="s">
        <v>106</v>
      </c>
      <c r="P106" s="37" t="s">
        <v>107</v>
      </c>
      <c r="Q106" s="39" t="s">
        <v>108</v>
      </c>
      <c r="R106" s="38" t="s">
        <v>109</v>
      </c>
      <c r="S106" s="39" t="s">
        <v>106</v>
      </c>
      <c r="T106" s="41" t="s">
        <v>121</v>
      </c>
      <c r="U106" s="37" t="s">
        <v>111</v>
      </c>
      <c r="V106" s="39">
        <v>60</v>
      </c>
      <c r="W106" s="37" t="s">
        <v>112</v>
      </c>
      <c r="X106" s="39"/>
      <c r="Y106" s="39"/>
      <c r="Z106" s="39"/>
      <c r="AA106" s="40">
        <v>30</v>
      </c>
      <c r="AB106" s="38">
        <v>60</v>
      </c>
      <c r="AC106" s="38">
        <v>10</v>
      </c>
      <c r="AD106" s="42" t="s">
        <v>128</v>
      </c>
      <c r="AE106" s="37" t="s">
        <v>114</v>
      </c>
      <c r="AF106" s="50">
        <v>46150</v>
      </c>
      <c r="AG106" s="50">
        <v>32.65</v>
      </c>
      <c r="AH106" s="43">
        <f t="shared" si="8"/>
        <v>1506797.5</v>
      </c>
      <c r="AI106" s="44">
        <f t="shared" si="9"/>
        <v>1687613.2000000002</v>
      </c>
      <c r="AJ106" s="45"/>
      <c r="AK106" s="46"/>
      <c r="AL106" s="45"/>
      <c r="AM106" s="45" t="s">
        <v>115</v>
      </c>
      <c r="AN106" s="35"/>
      <c r="AO106" s="37"/>
      <c r="AP106" s="37"/>
      <c r="AQ106" s="37"/>
      <c r="AR106" s="37" t="s">
        <v>330</v>
      </c>
      <c r="AS106" s="37" t="s">
        <v>330</v>
      </c>
      <c r="AT106" s="37"/>
      <c r="AU106" s="37"/>
      <c r="AV106" s="37"/>
      <c r="AW106" s="37"/>
      <c r="AX106" s="37"/>
      <c r="AY106" s="37"/>
      <c r="AZ106" s="215"/>
      <c r="BA106" s="215"/>
      <c r="BD106" s="1077">
        <v>91</v>
      </c>
    </row>
    <row r="107" spans="1:56" s="49" customFormat="1" ht="12.95" customHeight="1">
      <c r="A107" s="35" t="s">
        <v>8488</v>
      </c>
      <c r="B107" s="35"/>
      <c r="C107" s="36"/>
      <c r="D107" s="35">
        <v>120009105</v>
      </c>
      <c r="E107" s="37" t="s">
        <v>3402</v>
      </c>
      <c r="F107" s="37">
        <v>22100079</v>
      </c>
      <c r="G107" s="37" t="s">
        <v>1290</v>
      </c>
      <c r="H107" s="37" t="s">
        <v>332</v>
      </c>
      <c r="I107" s="37" t="s">
        <v>333</v>
      </c>
      <c r="J107" s="37" t="s">
        <v>334</v>
      </c>
      <c r="K107" s="38" t="s">
        <v>103</v>
      </c>
      <c r="L107" s="39" t="s">
        <v>104</v>
      </c>
      <c r="M107" s="37"/>
      <c r="N107" s="40" t="s">
        <v>105</v>
      </c>
      <c r="O107" s="39" t="s">
        <v>106</v>
      </c>
      <c r="P107" s="37" t="s">
        <v>107</v>
      </c>
      <c r="Q107" s="39" t="s">
        <v>108</v>
      </c>
      <c r="R107" s="38" t="s">
        <v>109</v>
      </c>
      <c r="S107" s="39" t="s">
        <v>106</v>
      </c>
      <c r="T107" s="41" t="s">
        <v>121</v>
      </c>
      <c r="U107" s="37" t="s">
        <v>111</v>
      </c>
      <c r="V107" s="39">
        <v>60</v>
      </c>
      <c r="W107" s="37" t="s">
        <v>112</v>
      </c>
      <c r="X107" s="39"/>
      <c r="Y107" s="39"/>
      <c r="Z107" s="39"/>
      <c r="AA107" s="40" t="s">
        <v>105</v>
      </c>
      <c r="AB107" s="38">
        <v>90</v>
      </c>
      <c r="AC107" s="38">
        <v>10</v>
      </c>
      <c r="AD107" s="42" t="s">
        <v>128</v>
      </c>
      <c r="AE107" s="37" t="s">
        <v>114</v>
      </c>
      <c r="AF107" s="50">
        <v>1</v>
      </c>
      <c r="AG107" s="50">
        <v>756000</v>
      </c>
      <c r="AH107" s="43">
        <f t="shared" si="8"/>
        <v>756000</v>
      </c>
      <c r="AI107" s="44">
        <f t="shared" si="9"/>
        <v>846720.00000000012</v>
      </c>
      <c r="AJ107" s="45"/>
      <c r="AK107" s="46"/>
      <c r="AL107" s="45"/>
      <c r="AM107" s="45" t="s">
        <v>115</v>
      </c>
      <c r="AN107" s="35"/>
      <c r="AO107" s="37"/>
      <c r="AP107" s="37"/>
      <c r="AQ107" s="37"/>
      <c r="AR107" s="37" t="s">
        <v>335</v>
      </c>
      <c r="AS107" s="37" t="s">
        <v>335</v>
      </c>
      <c r="AT107" s="37"/>
      <c r="AU107" s="37"/>
      <c r="AV107" s="37"/>
      <c r="AW107" s="37"/>
      <c r="AX107" s="37"/>
      <c r="AY107" s="37"/>
      <c r="AZ107" s="215"/>
      <c r="BA107" s="215"/>
      <c r="BD107" s="1077">
        <v>92</v>
      </c>
    </row>
    <row r="108" spans="1:56" s="49" customFormat="1" ht="12.95" customHeight="1">
      <c r="A108" s="35" t="s">
        <v>8488</v>
      </c>
      <c r="B108" s="35"/>
      <c r="C108" s="36"/>
      <c r="D108" s="35">
        <v>210030306</v>
      </c>
      <c r="E108" s="37" t="s">
        <v>1266</v>
      </c>
      <c r="F108" s="37">
        <v>22100080</v>
      </c>
      <c r="G108" s="37" t="s">
        <v>1291</v>
      </c>
      <c r="H108" s="37" t="s">
        <v>336</v>
      </c>
      <c r="I108" s="37" t="s">
        <v>337</v>
      </c>
      <c r="J108" s="37" t="s">
        <v>338</v>
      </c>
      <c r="K108" s="38" t="s">
        <v>149</v>
      </c>
      <c r="L108" s="39" t="s">
        <v>104</v>
      </c>
      <c r="M108" s="37"/>
      <c r="N108" s="40" t="s">
        <v>105</v>
      </c>
      <c r="O108" s="39" t="s">
        <v>106</v>
      </c>
      <c r="P108" s="37" t="s">
        <v>107</v>
      </c>
      <c r="Q108" s="39" t="s">
        <v>150</v>
      </c>
      <c r="R108" s="38" t="s">
        <v>109</v>
      </c>
      <c r="S108" s="39" t="s">
        <v>106</v>
      </c>
      <c r="T108" s="41" t="s">
        <v>121</v>
      </c>
      <c r="U108" s="37" t="s">
        <v>111</v>
      </c>
      <c r="V108" s="39">
        <v>90</v>
      </c>
      <c r="W108" s="37" t="s">
        <v>112</v>
      </c>
      <c r="X108" s="39"/>
      <c r="Y108" s="39"/>
      <c r="Z108" s="39"/>
      <c r="AA108" s="40" t="s">
        <v>105</v>
      </c>
      <c r="AB108" s="38">
        <v>90</v>
      </c>
      <c r="AC108" s="38">
        <v>10</v>
      </c>
      <c r="AD108" s="42" t="s">
        <v>113</v>
      </c>
      <c r="AE108" s="37" t="s">
        <v>114</v>
      </c>
      <c r="AF108" s="50">
        <v>15000</v>
      </c>
      <c r="AG108" s="50">
        <v>5662.24</v>
      </c>
      <c r="AH108" s="43">
        <f t="shared" si="8"/>
        <v>84933600</v>
      </c>
      <c r="AI108" s="44">
        <f t="shared" si="9"/>
        <v>95125632.000000015</v>
      </c>
      <c r="AJ108" s="45"/>
      <c r="AK108" s="46"/>
      <c r="AL108" s="45"/>
      <c r="AM108" s="45" t="s">
        <v>115</v>
      </c>
      <c r="AN108" s="35"/>
      <c r="AO108" s="37"/>
      <c r="AP108" s="37"/>
      <c r="AQ108" s="37"/>
      <c r="AR108" s="37" t="s">
        <v>339</v>
      </c>
      <c r="AS108" s="37" t="s">
        <v>339</v>
      </c>
      <c r="AT108" s="37"/>
      <c r="AU108" s="37"/>
      <c r="AV108" s="37"/>
      <c r="AW108" s="37"/>
      <c r="AX108" s="37"/>
      <c r="AY108" s="37"/>
      <c r="AZ108" s="215"/>
      <c r="BA108" s="215"/>
      <c r="BD108" s="1077">
        <v>93</v>
      </c>
    </row>
    <row r="109" spans="1:56" s="49" customFormat="1" ht="12.95" customHeight="1">
      <c r="A109" s="35" t="s">
        <v>8488</v>
      </c>
      <c r="B109" s="35"/>
      <c r="C109" s="36"/>
      <c r="D109" s="35">
        <v>120010861</v>
      </c>
      <c r="E109" s="37" t="s">
        <v>3403</v>
      </c>
      <c r="F109" s="37">
        <v>22100081</v>
      </c>
      <c r="G109" s="37" t="s">
        <v>1292</v>
      </c>
      <c r="H109" s="37" t="s">
        <v>340</v>
      </c>
      <c r="I109" s="37" t="s">
        <v>341</v>
      </c>
      <c r="J109" s="37" t="s">
        <v>342</v>
      </c>
      <c r="K109" s="38" t="s">
        <v>103</v>
      </c>
      <c r="L109" s="39" t="s">
        <v>104</v>
      </c>
      <c r="M109" s="37"/>
      <c r="N109" s="40" t="s">
        <v>105</v>
      </c>
      <c r="O109" s="39" t="s">
        <v>106</v>
      </c>
      <c r="P109" s="37" t="s">
        <v>107</v>
      </c>
      <c r="Q109" s="39" t="s">
        <v>108</v>
      </c>
      <c r="R109" s="38" t="s">
        <v>109</v>
      </c>
      <c r="S109" s="39" t="s">
        <v>106</v>
      </c>
      <c r="T109" s="41" t="s">
        <v>121</v>
      </c>
      <c r="U109" s="37" t="s">
        <v>111</v>
      </c>
      <c r="V109" s="39" t="s">
        <v>284</v>
      </c>
      <c r="W109" s="37" t="s">
        <v>112</v>
      </c>
      <c r="X109" s="39"/>
      <c r="Y109" s="39"/>
      <c r="Z109" s="39"/>
      <c r="AA109" s="40" t="s">
        <v>105</v>
      </c>
      <c r="AB109" s="38">
        <v>90</v>
      </c>
      <c r="AC109" s="38">
        <v>10</v>
      </c>
      <c r="AD109" s="42" t="s">
        <v>122</v>
      </c>
      <c r="AE109" s="37" t="s">
        <v>114</v>
      </c>
      <c r="AF109" s="50">
        <v>1</v>
      </c>
      <c r="AG109" s="50">
        <v>8524885</v>
      </c>
      <c r="AH109" s="43">
        <f t="shared" si="8"/>
        <v>8524885</v>
      </c>
      <c r="AI109" s="44">
        <f t="shared" si="9"/>
        <v>9547871.2000000011</v>
      </c>
      <c r="AJ109" s="45"/>
      <c r="AK109" s="46"/>
      <c r="AL109" s="45"/>
      <c r="AM109" s="45" t="s">
        <v>115</v>
      </c>
      <c r="AN109" s="35"/>
      <c r="AO109" s="37"/>
      <c r="AP109" s="37"/>
      <c r="AQ109" s="37"/>
      <c r="AR109" s="37" t="s">
        <v>343</v>
      </c>
      <c r="AS109" s="37" t="s">
        <v>343</v>
      </c>
      <c r="AT109" s="37"/>
      <c r="AU109" s="37"/>
      <c r="AV109" s="37"/>
      <c r="AW109" s="37"/>
      <c r="AX109" s="37"/>
      <c r="AY109" s="37"/>
      <c r="AZ109" s="215"/>
      <c r="BA109" s="215"/>
      <c r="BD109" s="1077">
        <v>94</v>
      </c>
    </row>
    <row r="110" spans="1:56" s="49" customFormat="1" ht="12.95" customHeight="1">
      <c r="A110" s="35" t="s">
        <v>8488</v>
      </c>
      <c r="B110" s="35"/>
      <c r="C110" s="36"/>
      <c r="D110" s="35">
        <v>210013541</v>
      </c>
      <c r="E110" s="37" t="s">
        <v>1263</v>
      </c>
      <c r="F110" s="37">
        <v>22100082</v>
      </c>
      <c r="G110" s="37" t="s">
        <v>1293</v>
      </c>
      <c r="H110" s="37" t="s">
        <v>344</v>
      </c>
      <c r="I110" s="37" t="s">
        <v>345</v>
      </c>
      <c r="J110" s="37" t="s">
        <v>346</v>
      </c>
      <c r="K110" s="38" t="s">
        <v>103</v>
      </c>
      <c r="L110" s="39" t="s">
        <v>104</v>
      </c>
      <c r="M110" s="37"/>
      <c r="N110" s="40" t="s">
        <v>105</v>
      </c>
      <c r="O110" s="39" t="s">
        <v>106</v>
      </c>
      <c r="P110" s="37" t="s">
        <v>107</v>
      </c>
      <c r="Q110" s="39" t="s">
        <v>108</v>
      </c>
      <c r="R110" s="38" t="s">
        <v>109</v>
      </c>
      <c r="S110" s="39" t="s">
        <v>106</v>
      </c>
      <c r="T110" s="41" t="s">
        <v>121</v>
      </c>
      <c r="U110" s="37" t="s">
        <v>111</v>
      </c>
      <c r="V110" s="39">
        <v>60</v>
      </c>
      <c r="W110" s="37" t="s">
        <v>112</v>
      </c>
      <c r="X110" s="39"/>
      <c r="Y110" s="39"/>
      <c r="Z110" s="39"/>
      <c r="AA110" s="60" t="s">
        <v>105</v>
      </c>
      <c r="AB110" s="38">
        <v>90</v>
      </c>
      <c r="AC110" s="38">
        <v>10</v>
      </c>
      <c r="AD110" s="42" t="s">
        <v>113</v>
      </c>
      <c r="AE110" s="37" t="s">
        <v>114</v>
      </c>
      <c r="AF110" s="42">
        <v>8000</v>
      </c>
      <c r="AG110" s="42">
        <v>650</v>
      </c>
      <c r="AH110" s="43">
        <v>0</v>
      </c>
      <c r="AI110" s="44">
        <f t="shared" si="9"/>
        <v>0</v>
      </c>
      <c r="AJ110" s="45"/>
      <c r="AK110" s="46"/>
      <c r="AL110" s="45"/>
      <c r="AM110" s="45" t="s">
        <v>115</v>
      </c>
      <c r="AN110" s="35"/>
      <c r="AO110" s="37"/>
      <c r="AP110" s="37"/>
      <c r="AQ110" s="37"/>
      <c r="AR110" s="37" t="s">
        <v>347</v>
      </c>
      <c r="AS110" s="37" t="s">
        <v>347</v>
      </c>
      <c r="AT110" s="37"/>
      <c r="AU110" s="37"/>
      <c r="AV110" s="37"/>
      <c r="AW110" s="37"/>
      <c r="AX110" s="37"/>
      <c r="AY110" s="37"/>
      <c r="AZ110" s="215"/>
      <c r="BA110" s="215"/>
      <c r="BD110" s="1077">
        <v>95</v>
      </c>
    </row>
    <row r="111" spans="1:56" s="49" customFormat="1" ht="12.95" customHeight="1">
      <c r="A111" s="419" t="s">
        <v>8488</v>
      </c>
      <c r="B111" s="554"/>
      <c r="C111" s="554"/>
      <c r="D111" s="109">
        <v>210013541</v>
      </c>
      <c r="E111" s="469" t="s">
        <v>4959</v>
      </c>
      <c r="F111" s="554"/>
      <c r="G111" s="554"/>
      <c r="H111" s="47" t="s">
        <v>344</v>
      </c>
      <c r="I111" s="47" t="s">
        <v>345</v>
      </c>
      <c r="J111" s="47" t="s">
        <v>346</v>
      </c>
      <c r="K111" s="75" t="s">
        <v>103</v>
      </c>
      <c r="L111" s="108" t="s">
        <v>4707</v>
      </c>
      <c r="M111" s="142"/>
      <c r="N111" s="75" t="s">
        <v>105</v>
      </c>
      <c r="O111" s="47" t="s">
        <v>106</v>
      </c>
      <c r="P111" s="416" t="s">
        <v>107</v>
      </c>
      <c r="Q111" s="419" t="s">
        <v>2149</v>
      </c>
      <c r="R111" s="75" t="s">
        <v>109</v>
      </c>
      <c r="S111" s="47" t="s">
        <v>106</v>
      </c>
      <c r="T111" s="47" t="s">
        <v>121</v>
      </c>
      <c r="U111" s="416" t="s">
        <v>111</v>
      </c>
      <c r="V111" s="47">
        <v>60</v>
      </c>
      <c r="W111" s="416" t="s">
        <v>112</v>
      </c>
      <c r="X111" s="416"/>
      <c r="Y111" s="416"/>
      <c r="Z111" s="801"/>
      <c r="AA111" s="532">
        <v>0</v>
      </c>
      <c r="AB111" s="422">
        <v>90</v>
      </c>
      <c r="AC111" s="422">
        <v>10</v>
      </c>
      <c r="AD111" s="800" t="s">
        <v>113</v>
      </c>
      <c r="AE111" s="795" t="s">
        <v>114</v>
      </c>
      <c r="AF111" s="802">
        <v>8000</v>
      </c>
      <c r="AG111" s="802">
        <v>980</v>
      </c>
      <c r="AH111" s="796">
        <v>7840000</v>
      </c>
      <c r="AI111" s="796">
        <f t="shared" si="9"/>
        <v>8780800</v>
      </c>
      <c r="AJ111" s="797"/>
      <c r="AK111" s="798"/>
      <c r="AL111" s="798"/>
      <c r="AM111" s="803" t="s">
        <v>115</v>
      </c>
      <c r="AN111" s="803"/>
      <c r="AO111" s="803"/>
      <c r="AP111" s="47"/>
      <c r="AQ111" s="47"/>
      <c r="AR111" s="644" t="s">
        <v>347</v>
      </c>
      <c r="AS111" s="47" t="s">
        <v>347</v>
      </c>
      <c r="AT111" s="47"/>
      <c r="AU111" s="47"/>
      <c r="AV111" s="47"/>
      <c r="AW111" s="47"/>
      <c r="AX111" s="47"/>
      <c r="AY111" s="103"/>
      <c r="AZ111" s="405" t="s">
        <v>4022</v>
      </c>
      <c r="BA111" s="344"/>
      <c r="BB111" s="344"/>
      <c r="BC111" s="117"/>
      <c r="BD111" s="1077">
        <v>96</v>
      </c>
    </row>
    <row r="112" spans="1:56" s="49" customFormat="1" ht="12.95" customHeight="1">
      <c r="A112" s="35" t="s">
        <v>8487</v>
      </c>
      <c r="B112" s="35"/>
      <c r="C112" s="36"/>
      <c r="D112" s="35">
        <v>120000155</v>
      </c>
      <c r="E112" s="37" t="s">
        <v>3404</v>
      </c>
      <c r="F112" s="37">
        <v>22100083</v>
      </c>
      <c r="G112" s="37" t="s">
        <v>1294</v>
      </c>
      <c r="H112" s="37" t="s">
        <v>349</v>
      </c>
      <c r="I112" s="37" t="s">
        <v>350</v>
      </c>
      <c r="J112" s="37" t="s">
        <v>351</v>
      </c>
      <c r="K112" s="38" t="s">
        <v>149</v>
      </c>
      <c r="L112" s="39" t="s">
        <v>104</v>
      </c>
      <c r="M112" s="37"/>
      <c r="N112" s="40" t="s">
        <v>105</v>
      </c>
      <c r="O112" s="39" t="s">
        <v>106</v>
      </c>
      <c r="P112" s="37" t="s">
        <v>107</v>
      </c>
      <c r="Q112" s="39" t="s">
        <v>150</v>
      </c>
      <c r="R112" s="38" t="s">
        <v>109</v>
      </c>
      <c r="S112" s="39" t="s">
        <v>106</v>
      </c>
      <c r="T112" s="41" t="s">
        <v>121</v>
      </c>
      <c r="U112" s="37" t="s">
        <v>111</v>
      </c>
      <c r="V112" s="39">
        <v>60</v>
      </c>
      <c r="W112" s="37" t="s">
        <v>112</v>
      </c>
      <c r="X112" s="39"/>
      <c r="Y112" s="39"/>
      <c r="Z112" s="39"/>
      <c r="AA112" s="60"/>
      <c r="AB112" s="38">
        <v>90</v>
      </c>
      <c r="AC112" s="38">
        <v>10</v>
      </c>
      <c r="AD112" s="42" t="s">
        <v>128</v>
      </c>
      <c r="AE112" s="37" t="s">
        <v>114</v>
      </c>
      <c r="AF112" s="42">
        <v>4</v>
      </c>
      <c r="AG112" s="42">
        <v>7513720.1500000004</v>
      </c>
      <c r="AH112" s="43">
        <v>0</v>
      </c>
      <c r="AI112" s="44">
        <v>0</v>
      </c>
      <c r="AJ112" s="45"/>
      <c r="AK112" s="46"/>
      <c r="AL112" s="45"/>
      <c r="AM112" s="45" t="s">
        <v>115</v>
      </c>
      <c r="AN112" s="35"/>
      <c r="AO112" s="37"/>
      <c r="AP112" s="37"/>
      <c r="AQ112" s="37"/>
      <c r="AR112" s="37" t="s">
        <v>352</v>
      </c>
      <c r="AS112" s="37" t="s">
        <v>352</v>
      </c>
      <c r="AT112" s="37"/>
      <c r="AU112" s="37"/>
      <c r="AV112" s="37"/>
      <c r="AW112" s="37"/>
      <c r="AX112" s="37"/>
      <c r="AY112" s="37" t="s">
        <v>3906</v>
      </c>
      <c r="AZ112" s="215" t="s">
        <v>3944</v>
      </c>
      <c r="BA112" s="215"/>
      <c r="BD112" s="1077">
        <v>97</v>
      </c>
    </row>
    <row r="113" spans="1:258" s="49" customFormat="1" ht="12.95" customHeight="1">
      <c r="A113" s="35" t="s">
        <v>8487</v>
      </c>
      <c r="B113" s="35"/>
      <c r="C113" s="36"/>
      <c r="D113" s="35">
        <v>210027969</v>
      </c>
      <c r="E113" s="37" t="s">
        <v>3405</v>
      </c>
      <c r="F113" s="37">
        <v>22100084</v>
      </c>
      <c r="G113" s="37" t="s">
        <v>1295</v>
      </c>
      <c r="H113" s="37" t="s">
        <v>353</v>
      </c>
      <c r="I113" s="37" t="s">
        <v>354</v>
      </c>
      <c r="J113" s="37" t="s">
        <v>355</v>
      </c>
      <c r="K113" s="38" t="s">
        <v>103</v>
      </c>
      <c r="L113" s="39" t="s">
        <v>104</v>
      </c>
      <c r="M113" s="37" t="s">
        <v>120</v>
      </c>
      <c r="N113" s="40" t="s">
        <v>83</v>
      </c>
      <c r="O113" s="39" t="s">
        <v>106</v>
      </c>
      <c r="P113" s="37" t="s">
        <v>107</v>
      </c>
      <c r="Q113" s="39" t="s">
        <v>108</v>
      </c>
      <c r="R113" s="38" t="s">
        <v>109</v>
      </c>
      <c r="S113" s="39" t="s">
        <v>106</v>
      </c>
      <c r="T113" s="41" t="s">
        <v>121</v>
      </c>
      <c r="U113" s="37" t="s">
        <v>111</v>
      </c>
      <c r="V113" s="39">
        <v>60</v>
      </c>
      <c r="W113" s="37" t="s">
        <v>112</v>
      </c>
      <c r="X113" s="39"/>
      <c r="Y113" s="39"/>
      <c r="Z113" s="39"/>
      <c r="AA113" s="40">
        <v>30</v>
      </c>
      <c r="AB113" s="38">
        <v>60</v>
      </c>
      <c r="AC113" s="38">
        <v>10</v>
      </c>
      <c r="AD113" s="42" t="s">
        <v>128</v>
      </c>
      <c r="AE113" s="37" t="s">
        <v>114</v>
      </c>
      <c r="AF113" s="42">
        <v>24</v>
      </c>
      <c r="AG113" s="42">
        <v>66073.25</v>
      </c>
      <c r="AH113" s="43">
        <f>AF113*AG113</f>
        <v>1585758</v>
      </c>
      <c r="AI113" s="44">
        <f>AH113*1.12</f>
        <v>1776048.9600000002</v>
      </c>
      <c r="AJ113" s="45"/>
      <c r="AK113" s="46"/>
      <c r="AL113" s="45"/>
      <c r="AM113" s="45" t="s">
        <v>115</v>
      </c>
      <c r="AN113" s="35"/>
      <c r="AO113" s="37"/>
      <c r="AP113" s="37"/>
      <c r="AQ113" s="37"/>
      <c r="AR113" s="37" t="s">
        <v>356</v>
      </c>
      <c r="AS113" s="37" t="s">
        <v>356</v>
      </c>
      <c r="AT113" s="37"/>
      <c r="AU113" s="37"/>
      <c r="AV113" s="37"/>
      <c r="AW113" s="37"/>
      <c r="AX113" s="37"/>
      <c r="AY113" s="37"/>
      <c r="AZ113" s="215"/>
      <c r="BA113" s="215"/>
      <c r="BD113" s="1077">
        <v>98</v>
      </c>
    </row>
    <row r="114" spans="1:258" s="49" customFormat="1" ht="12.95" customHeight="1">
      <c r="A114" s="35" t="s">
        <v>8487</v>
      </c>
      <c r="B114" s="35"/>
      <c r="C114" s="36"/>
      <c r="D114" s="35">
        <v>210027973</v>
      </c>
      <c r="E114" s="37" t="s">
        <v>3406</v>
      </c>
      <c r="F114" s="37">
        <v>22100085</v>
      </c>
      <c r="G114" s="37" t="s">
        <v>1296</v>
      </c>
      <c r="H114" s="37" t="s">
        <v>353</v>
      </c>
      <c r="I114" s="37" t="s">
        <v>354</v>
      </c>
      <c r="J114" s="37" t="s">
        <v>355</v>
      </c>
      <c r="K114" s="38" t="s">
        <v>103</v>
      </c>
      <c r="L114" s="39" t="s">
        <v>104</v>
      </c>
      <c r="M114" s="37" t="s">
        <v>120</v>
      </c>
      <c r="N114" s="40" t="s">
        <v>83</v>
      </c>
      <c r="O114" s="39" t="s">
        <v>106</v>
      </c>
      <c r="P114" s="37" t="s">
        <v>107</v>
      </c>
      <c r="Q114" s="39" t="s">
        <v>108</v>
      </c>
      <c r="R114" s="38" t="s">
        <v>109</v>
      </c>
      <c r="S114" s="39" t="s">
        <v>106</v>
      </c>
      <c r="T114" s="41" t="s">
        <v>121</v>
      </c>
      <c r="U114" s="37" t="s">
        <v>111</v>
      </c>
      <c r="V114" s="39">
        <v>60</v>
      </c>
      <c r="W114" s="37" t="s">
        <v>112</v>
      </c>
      <c r="X114" s="39"/>
      <c r="Y114" s="39"/>
      <c r="Z114" s="39"/>
      <c r="AA114" s="40">
        <v>30</v>
      </c>
      <c r="AB114" s="38">
        <v>60</v>
      </c>
      <c r="AC114" s="38">
        <v>10</v>
      </c>
      <c r="AD114" s="42" t="s">
        <v>128</v>
      </c>
      <c r="AE114" s="37" t="s">
        <v>114</v>
      </c>
      <c r="AF114" s="42">
        <v>8</v>
      </c>
      <c r="AG114" s="42">
        <v>78750</v>
      </c>
      <c r="AH114" s="43">
        <v>0</v>
      </c>
      <c r="AI114" s="44">
        <v>0</v>
      </c>
      <c r="AJ114" s="45"/>
      <c r="AK114" s="46"/>
      <c r="AL114" s="45"/>
      <c r="AM114" s="45" t="s">
        <v>115</v>
      </c>
      <c r="AN114" s="35"/>
      <c r="AO114" s="37"/>
      <c r="AP114" s="37"/>
      <c r="AQ114" s="37"/>
      <c r="AR114" s="37" t="s">
        <v>357</v>
      </c>
      <c r="AS114" s="37" t="s">
        <v>357</v>
      </c>
      <c r="AT114" s="37"/>
      <c r="AU114" s="37"/>
      <c r="AV114" s="37"/>
      <c r="AW114" s="37"/>
      <c r="AX114" s="37"/>
      <c r="AY114" s="37" t="s">
        <v>3906</v>
      </c>
      <c r="AZ114" s="215" t="s">
        <v>3944</v>
      </c>
      <c r="BA114" s="215"/>
      <c r="BD114" s="1077">
        <v>99</v>
      </c>
    </row>
    <row r="115" spans="1:258" s="49" customFormat="1" ht="12.95" customHeight="1">
      <c r="A115" s="35" t="s">
        <v>8487</v>
      </c>
      <c r="B115" s="35"/>
      <c r="C115" s="36"/>
      <c r="D115" s="35">
        <v>220011026</v>
      </c>
      <c r="E115" s="37" t="s">
        <v>3407</v>
      </c>
      <c r="F115" s="37">
        <v>22100086</v>
      </c>
      <c r="G115" s="37" t="s">
        <v>1297</v>
      </c>
      <c r="H115" s="37" t="s">
        <v>353</v>
      </c>
      <c r="I115" s="37" t="s">
        <v>354</v>
      </c>
      <c r="J115" s="37" t="s">
        <v>355</v>
      </c>
      <c r="K115" s="38" t="s">
        <v>103</v>
      </c>
      <c r="L115" s="39" t="s">
        <v>104</v>
      </c>
      <c r="M115" s="37" t="s">
        <v>120</v>
      </c>
      <c r="N115" s="40" t="s">
        <v>83</v>
      </c>
      <c r="O115" s="39" t="s">
        <v>106</v>
      </c>
      <c r="P115" s="37" t="s">
        <v>107</v>
      </c>
      <c r="Q115" s="39" t="s">
        <v>108</v>
      </c>
      <c r="R115" s="38" t="s">
        <v>109</v>
      </c>
      <c r="S115" s="39" t="s">
        <v>106</v>
      </c>
      <c r="T115" s="41" t="s">
        <v>121</v>
      </c>
      <c r="U115" s="37" t="s">
        <v>111</v>
      </c>
      <c r="V115" s="39">
        <v>60</v>
      </c>
      <c r="W115" s="37" t="s">
        <v>112</v>
      </c>
      <c r="X115" s="39"/>
      <c r="Y115" s="39"/>
      <c r="Z115" s="39"/>
      <c r="AA115" s="40">
        <v>30</v>
      </c>
      <c r="AB115" s="38">
        <v>60</v>
      </c>
      <c r="AC115" s="38">
        <v>10</v>
      </c>
      <c r="AD115" s="42" t="s">
        <v>128</v>
      </c>
      <c r="AE115" s="37" t="s">
        <v>114</v>
      </c>
      <c r="AF115" s="42">
        <v>20</v>
      </c>
      <c r="AG115" s="42">
        <v>87248.98</v>
      </c>
      <c r="AH115" s="43">
        <v>0</v>
      </c>
      <c r="AI115" s="44">
        <v>0</v>
      </c>
      <c r="AJ115" s="45"/>
      <c r="AK115" s="46"/>
      <c r="AL115" s="45"/>
      <c r="AM115" s="45" t="s">
        <v>115</v>
      </c>
      <c r="AN115" s="35"/>
      <c r="AO115" s="37"/>
      <c r="AP115" s="37"/>
      <c r="AQ115" s="37"/>
      <c r="AR115" s="37" t="s">
        <v>358</v>
      </c>
      <c r="AS115" s="37" t="s">
        <v>358</v>
      </c>
      <c r="AT115" s="37"/>
      <c r="AU115" s="37"/>
      <c r="AV115" s="37"/>
      <c r="AW115" s="37"/>
      <c r="AX115" s="37"/>
      <c r="AY115" s="37" t="s">
        <v>3906</v>
      </c>
      <c r="AZ115" s="215" t="s">
        <v>3944</v>
      </c>
      <c r="BA115" s="215"/>
      <c r="BD115" s="1077">
        <v>100</v>
      </c>
    </row>
    <row r="116" spans="1:258" s="49" customFormat="1" ht="12.95" customHeight="1">
      <c r="A116" s="35" t="s">
        <v>8487</v>
      </c>
      <c r="B116" s="35"/>
      <c r="C116" s="36"/>
      <c r="D116" s="35">
        <v>210009532</v>
      </c>
      <c r="E116" s="37" t="s">
        <v>1260</v>
      </c>
      <c r="F116" s="37">
        <v>22100087</v>
      </c>
      <c r="G116" s="37" t="s">
        <v>1298</v>
      </c>
      <c r="H116" s="37" t="s">
        <v>359</v>
      </c>
      <c r="I116" s="37" t="s">
        <v>360</v>
      </c>
      <c r="J116" s="37" t="s">
        <v>361</v>
      </c>
      <c r="K116" s="38" t="s">
        <v>103</v>
      </c>
      <c r="L116" s="39" t="s">
        <v>104</v>
      </c>
      <c r="M116" s="37" t="s">
        <v>120</v>
      </c>
      <c r="N116" s="40" t="s">
        <v>83</v>
      </c>
      <c r="O116" s="39" t="s">
        <v>106</v>
      </c>
      <c r="P116" s="37" t="s">
        <v>107</v>
      </c>
      <c r="Q116" s="39" t="s">
        <v>108</v>
      </c>
      <c r="R116" s="38" t="s">
        <v>109</v>
      </c>
      <c r="S116" s="39" t="s">
        <v>106</v>
      </c>
      <c r="T116" s="41" t="s">
        <v>121</v>
      </c>
      <c r="U116" s="37" t="s">
        <v>111</v>
      </c>
      <c r="V116" s="39">
        <v>60</v>
      </c>
      <c r="W116" s="37" t="s">
        <v>112</v>
      </c>
      <c r="X116" s="39"/>
      <c r="Y116" s="39"/>
      <c r="Z116" s="39"/>
      <c r="AA116" s="40">
        <v>30</v>
      </c>
      <c r="AB116" s="38">
        <v>60</v>
      </c>
      <c r="AC116" s="38">
        <v>10</v>
      </c>
      <c r="AD116" s="42" t="s">
        <v>362</v>
      </c>
      <c r="AE116" s="37" t="s">
        <v>114</v>
      </c>
      <c r="AF116" s="42">
        <v>6</v>
      </c>
      <c r="AG116" s="42">
        <v>43700</v>
      </c>
      <c r="AH116" s="43">
        <v>0</v>
      </c>
      <c r="AI116" s="44">
        <v>0</v>
      </c>
      <c r="AJ116" s="45"/>
      <c r="AK116" s="46"/>
      <c r="AL116" s="45"/>
      <c r="AM116" s="45" t="s">
        <v>115</v>
      </c>
      <c r="AN116" s="35"/>
      <c r="AO116" s="37"/>
      <c r="AP116" s="37"/>
      <c r="AQ116" s="37"/>
      <c r="AR116" s="37" t="s">
        <v>363</v>
      </c>
      <c r="AS116" s="37" t="s">
        <v>363</v>
      </c>
      <c r="AT116" s="37"/>
      <c r="AU116" s="37"/>
      <c r="AV116" s="37"/>
      <c r="AW116" s="37"/>
      <c r="AX116" s="37"/>
      <c r="AY116" s="37" t="s">
        <v>3906</v>
      </c>
      <c r="AZ116" s="215" t="s">
        <v>3944</v>
      </c>
      <c r="BA116" s="215"/>
      <c r="BD116" s="1077">
        <v>101</v>
      </c>
    </row>
    <row r="117" spans="1:258" s="49" customFormat="1" ht="12.95" customHeight="1">
      <c r="A117" s="35" t="s">
        <v>8487</v>
      </c>
      <c r="B117" s="35"/>
      <c r="C117" s="36"/>
      <c r="D117" s="35">
        <v>220024886</v>
      </c>
      <c r="E117" s="37" t="s">
        <v>3408</v>
      </c>
      <c r="F117" s="37">
        <v>22100088</v>
      </c>
      <c r="G117" s="37" t="s">
        <v>1299</v>
      </c>
      <c r="H117" s="37" t="s">
        <v>364</v>
      </c>
      <c r="I117" s="37" t="s">
        <v>365</v>
      </c>
      <c r="J117" s="37" t="s">
        <v>366</v>
      </c>
      <c r="K117" s="38" t="s">
        <v>103</v>
      </c>
      <c r="L117" s="39" t="s">
        <v>104</v>
      </c>
      <c r="M117" s="37" t="s">
        <v>120</v>
      </c>
      <c r="N117" s="40" t="s">
        <v>83</v>
      </c>
      <c r="O117" s="39" t="s">
        <v>106</v>
      </c>
      <c r="P117" s="37" t="s">
        <v>107</v>
      </c>
      <c r="Q117" s="39" t="s">
        <v>108</v>
      </c>
      <c r="R117" s="38" t="s">
        <v>109</v>
      </c>
      <c r="S117" s="39" t="s">
        <v>106</v>
      </c>
      <c r="T117" s="41" t="s">
        <v>121</v>
      </c>
      <c r="U117" s="37" t="s">
        <v>111</v>
      </c>
      <c r="V117" s="39">
        <v>60</v>
      </c>
      <c r="W117" s="37" t="s">
        <v>112</v>
      </c>
      <c r="X117" s="39"/>
      <c r="Y117" s="39"/>
      <c r="Z117" s="39"/>
      <c r="AA117" s="40">
        <v>30</v>
      </c>
      <c r="AB117" s="38">
        <v>60</v>
      </c>
      <c r="AC117" s="38">
        <v>10</v>
      </c>
      <c r="AD117" s="42" t="s">
        <v>128</v>
      </c>
      <c r="AE117" s="37" t="s">
        <v>114</v>
      </c>
      <c r="AF117" s="42">
        <v>18</v>
      </c>
      <c r="AG117" s="42">
        <v>25822.5</v>
      </c>
      <c r="AH117" s="43">
        <f>AF117*AG117</f>
        <v>464805</v>
      </c>
      <c r="AI117" s="44">
        <f>AH117*1.12</f>
        <v>520581.60000000003</v>
      </c>
      <c r="AJ117" s="45"/>
      <c r="AK117" s="46"/>
      <c r="AL117" s="45"/>
      <c r="AM117" s="45" t="s">
        <v>115</v>
      </c>
      <c r="AN117" s="35"/>
      <c r="AO117" s="37"/>
      <c r="AP117" s="37"/>
      <c r="AQ117" s="37"/>
      <c r="AR117" s="37" t="s">
        <v>367</v>
      </c>
      <c r="AS117" s="37" t="s">
        <v>367</v>
      </c>
      <c r="AT117" s="37"/>
      <c r="AU117" s="37"/>
      <c r="AV117" s="37"/>
      <c r="AW117" s="37"/>
      <c r="AX117" s="37"/>
      <c r="AY117" s="37"/>
      <c r="AZ117" s="215"/>
      <c r="BA117" s="215"/>
      <c r="BD117" s="1077">
        <v>102</v>
      </c>
    </row>
    <row r="118" spans="1:258" s="49" customFormat="1" ht="12.95" customHeight="1">
      <c r="A118" s="35" t="s">
        <v>8487</v>
      </c>
      <c r="B118" s="35"/>
      <c r="C118" s="36"/>
      <c r="D118" s="35">
        <v>220028950</v>
      </c>
      <c r="E118" s="37" t="s">
        <v>3409</v>
      </c>
      <c r="F118" s="37">
        <v>22100089</v>
      </c>
      <c r="G118" s="37" t="s">
        <v>1300</v>
      </c>
      <c r="H118" s="37" t="s">
        <v>364</v>
      </c>
      <c r="I118" s="37" t="s">
        <v>365</v>
      </c>
      <c r="J118" s="37" t="s">
        <v>366</v>
      </c>
      <c r="K118" s="38" t="s">
        <v>103</v>
      </c>
      <c r="L118" s="39" t="s">
        <v>104</v>
      </c>
      <c r="M118" s="37" t="s">
        <v>120</v>
      </c>
      <c r="N118" s="40" t="s">
        <v>83</v>
      </c>
      <c r="O118" s="39" t="s">
        <v>106</v>
      </c>
      <c r="P118" s="37" t="s">
        <v>107</v>
      </c>
      <c r="Q118" s="39" t="s">
        <v>108</v>
      </c>
      <c r="R118" s="38" t="s">
        <v>109</v>
      </c>
      <c r="S118" s="39" t="s">
        <v>106</v>
      </c>
      <c r="T118" s="41" t="s">
        <v>121</v>
      </c>
      <c r="U118" s="37" t="s">
        <v>111</v>
      </c>
      <c r="V118" s="39">
        <v>60</v>
      </c>
      <c r="W118" s="37" t="s">
        <v>112</v>
      </c>
      <c r="X118" s="39"/>
      <c r="Y118" s="39"/>
      <c r="Z118" s="39"/>
      <c r="AA118" s="40">
        <v>30</v>
      </c>
      <c r="AB118" s="38">
        <v>60</v>
      </c>
      <c r="AC118" s="38">
        <v>10</v>
      </c>
      <c r="AD118" s="42" t="s">
        <v>128</v>
      </c>
      <c r="AE118" s="37" t="s">
        <v>114</v>
      </c>
      <c r="AF118" s="42">
        <v>6</v>
      </c>
      <c r="AG118" s="42">
        <v>48227.5</v>
      </c>
      <c r="AH118" s="43">
        <f>AF118*AG118</f>
        <v>289365</v>
      </c>
      <c r="AI118" s="44">
        <f>AH118*1.12</f>
        <v>324088.80000000005</v>
      </c>
      <c r="AJ118" s="45"/>
      <c r="AK118" s="46"/>
      <c r="AL118" s="45"/>
      <c r="AM118" s="45" t="s">
        <v>115</v>
      </c>
      <c r="AN118" s="35"/>
      <c r="AO118" s="37"/>
      <c r="AP118" s="37"/>
      <c r="AQ118" s="37"/>
      <c r="AR118" s="37" t="s">
        <v>368</v>
      </c>
      <c r="AS118" s="37" t="s">
        <v>368</v>
      </c>
      <c r="AT118" s="37"/>
      <c r="AU118" s="37"/>
      <c r="AV118" s="37"/>
      <c r="AW118" s="37"/>
      <c r="AX118" s="37"/>
      <c r="AY118" s="37"/>
      <c r="AZ118" s="215"/>
      <c r="BA118" s="215"/>
      <c r="BD118" s="1077">
        <v>103</v>
      </c>
    </row>
    <row r="119" spans="1:258" s="49" customFormat="1" ht="12.95" customHeight="1">
      <c r="A119" s="35" t="s">
        <v>8487</v>
      </c>
      <c r="B119" s="35"/>
      <c r="C119" s="36"/>
      <c r="D119" s="35">
        <v>220009700</v>
      </c>
      <c r="E119" s="37" t="s">
        <v>3410</v>
      </c>
      <c r="F119" s="37">
        <v>22100090</v>
      </c>
      <c r="G119" s="37" t="s">
        <v>1301</v>
      </c>
      <c r="H119" s="37" t="s">
        <v>369</v>
      </c>
      <c r="I119" s="37" t="s">
        <v>365</v>
      </c>
      <c r="J119" s="37" t="s">
        <v>370</v>
      </c>
      <c r="K119" s="38" t="s">
        <v>103</v>
      </c>
      <c r="L119" s="39" t="s">
        <v>104</v>
      </c>
      <c r="M119" s="37" t="s">
        <v>120</v>
      </c>
      <c r="N119" s="40" t="s">
        <v>83</v>
      </c>
      <c r="O119" s="39" t="s">
        <v>106</v>
      </c>
      <c r="P119" s="37" t="s">
        <v>107</v>
      </c>
      <c r="Q119" s="39" t="s">
        <v>108</v>
      </c>
      <c r="R119" s="38" t="s">
        <v>109</v>
      </c>
      <c r="S119" s="39" t="s">
        <v>106</v>
      </c>
      <c r="T119" s="41" t="s">
        <v>121</v>
      </c>
      <c r="U119" s="37" t="s">
        <v>111</v>
      </c>
      <c r="V119" s="39">
        <v>60</v>
      </c>
      <c r="W119" s="37" t="s">
        <v>112</v>
      </c>
      <c r="X119" s="39"/>
      <c r="Y119" s="39"/>
      <c r="Z119" s="39"/>
      <c r="AA119" s="40">
        <v>30</v>
      </c>
      <c r="AB119" s="38">
        <v>60</v>
      </c>
      <c r="AC119" s="38">
        <v>10</v>
      </c>
      <c r="AD119" s="42" t="s">
        <v>128</v>
      </c>
      <c r="AE119" s="37" t="s">
        <v>114</v>
      </c>
      <c r="AF119" s="42">
        <v>72</v>
      </c>
      <c r="AG119" s="42">
        <v>33695.199999999997</v>
      </c>
      <c r="AH119" s="43">
        <f>AF119*AG119</f>
        <v>2426054.4</v>
      </c>
      <c r="AI119" s="44">
        <f>AH119*1.12</f>
        <v>2717180.9280000003</v>
      </c>
      <c r="AJ119" s="45"/>
      <c r="AK119" s="46"/>
      <c r="AL119" s="45"/>
      <c r="AM119" s="45" t="s">
        <v>115</v>
      </c>
      <c r="AN119" s="35"/>
      <c r="AO119" s="37"/>
      <c r="AP119" s="37"/>
      <c r="AQ119" s="37"/>
      <c r="AR119" s="37" t="s">
        <v>371</v>
      </c>
      <c r="AS119" s="37" t="s">
        <v>371</v>
      </c>
      <c r="AT119" s="37"/>
      <c r="AU119" s="37"/>
      <c r="AV119" s="37"/>
      <c r="AW119" s="37"/>
      <c r="AX119" s="37"/>
      <c r="AY119" s="37"/>
      <c r="AZ119" s="215"/>
      <c r="BA119" s="215"/>
      <c r="BD119" s="1077">
        <v>104</v>
      </c>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3"/>
      <c r="CG119" s="213"/>
      <c r="CH119" s="213"/>
      <c r="CI119" s="213"/>
      <c r="CJ119" s="213"/>
      <c r="CK119" s="213"/>
      <c r="CL119" s="213"/>
      <c r="CM119" s="213"/>
      <c r="CN119" s="213"/>
      <c r="CO119" s="213"/>
      <c r="CP119" s="213"/>
      <c r="CQ119" s="213"/>
      <c r="CR119" s="213"/>
      <c r="CS119" s="213"/>
      <c r="CT119" s="213"/>
      <c r="CU119" s="213"/>
      <c r="CV119" s="213"/>
      <c r="CW119" s="213"/>
      <c r="CX119" s="213"/>
      <c r="CY119" s="213"/>
      <c r="CZ119" s="213"/>
      <c r="DA119" s="213"/>
      <c r="DB119" s="213"/>
      <c r="DC119" s="213"/>
      <c r="DD119" s="213"/>
      <c r="DE119" s="213"/>
      <c r="DF119" s="213"/>
      <c r="DG119" s="213"/>
      <c r="DH119" s="213"/>
      <c r="DI119" s="213"/>
      <c r="DJ119" s="213"/>
      <c r="DK119" s="213"/>
      <c r="DL119" s="213"/>
      <c r="DM119" s="213"/>
      <c r="DN119" s="213"/>
      <c r="DO119" s="213"/>
      <c r="DP119" s="213"/>
      <c r="DQ119" s="213"/>
      <c r="DR119" s="213"/>
      <c r="DS119" s="213"/>
      <c r="DT119" s="213"/>
      <c r="DU119" s="213"/>
      <c r="DV119" s="213"/>
      <c r="DW119" s="213"/>
      <c r="DX119" s="213"/>
      <c r="DY119" s="213"/>
      <c r="DZ119" s="213"/>
      <c r="EA119" s="213"/>
      <c r="EB119" s="213"/>
      <c r="EC119" s="213"/>
      <c r="ED119" s="213"/>
      <c r="EE119" s="213"/>
      <c r="EF119" s="213"/>
      <c r="EG119" s="213"/>
      <c r="EH119" s="213"/>
      <c r="EI119" s="213"/>
      <c r="EJ119" s="213"/>
      <c r="EK119" s="213"/>
      <c r="EL119" s="213"/>
      <c r="EM119" s="213"/>
      <c r="EN119" s="213"/>
      <c r="EO119" s="213"/>
      <c r="EP119" s="213"/>
      <c r="EQ119" s="213"/>
      <c r="ER119" s="213"/>
      <c r="ES119" s="213"/>
      <c r="ET119" s="213"/>
      <c r="EU119" s="213"/>
      <c r="EV119" s="213"/>
      <c r="EW119" s="213"/>
      <c r="EX119" s="213"/>
      <c r="EY119" s="213"/>
      <c r="EZ119" s="213"/>
      <c r="FA119" s="213"/>
      <c r="FB119" s="213"/>
      <c r="FC119" s="213"/>
      <c r="FD119" s="213"/>
      <c r="FE119" s="213"/>
      <c r="FF119" s="213"/>
      <c r="FG119" s="213"/>
      <c r="FH119" s="213"/>
      <c r="FI119" s="213"/>
      <c r="FJ119" s="213"/>
      <c r="FK119" s="213"/>
      <c r="FL119" s="213"/>
      <c r="FM119" s="213"/>
      <c r="FN119" s="213"/>
      <c r="FO119" s="213"/>
      <c r="FP119" s="213"/>
      <c r="FQ119" s="213"/>
      <c r="FR119" s="213"/>
      <c r="FS119" s="213"/>
      <c r="FT119" s="213"/>
      <c r="FU119" s="213"/>
      <c r="FV119" s="213"/>
      <c r="FW119" s="213"/>
      <c r="FX119" s="213"/>
      <c r="FY119" s="213"/>
      <c r="FZ119" s="213"/>
      <c r="GA119" s="213"/>
      <c r="GB119" s="213"/>
      <c r="GC119" s="213"/>
      <c r="GD119" s="213"/>
      <c r="GE119" s="213"/>
      <c r="GF119" s="213"/>
      <c r="GG119" s="213"/>
      <c r="GH119" s="213"/>
      <c r="GI119" s="213"/>
      <c r="GJ119" s="213"/>
      <c r="GK119" s="213"/>
      <c r="GL119" s="213"/>
      <c r="GM119" s="213"/>
      <c r="GN119" s="213"/>
      <c r="GO119" s="213"/>
      <c r="GP119" s="213"/>
      <c r="GQ119" s="213"/>
      <c r="GR119" s="213"/>
      <c r="GS119" s="213"/>
      <c r="GT119" s="213"/>
      <c r="GU119" s="213"/>
      <c r="GV119" s="213"/>
      <c r="GW119" s="213"/>
      <c r="GX119" s="213"/>
      <c r="GY119" s="213"/>
      <c r="GZ119" s="213"/>
      <c r="HA119" s="213"/>
      <c r="HB119" s="213"/>
      <c r="HC119" s="213"/>
      <c r="HD119" s="213"/>
      <c r="HE119" s="213"/>
      <c r="HF119" s="213"/>
      <c r="HG119" s="213"/>
      <c r="HH119" s="213"/>
      <c r="HI119" s="213"/>
      <c r="HJ119" s="213"/>
      <c r="HK119" s="213"/>
      <c r="HL119" s="213"/>
      <c r="HM119" s="213"/>
      <c r="HN119" s="213"/>
      <c r="HO119" s="213"/>
      <c r="HP119" s="213"/>
      <c r="HQ119" s="213"/>
      <c r="HR119" s="213"/>
      <c r="HS119" s="213"/>
      <c r="HT119" s="213"/>
      <c r="HU119" s="213"/>
      <c r="HV119" s="213"/>
      <c r="HW119" s="213"/>
      <c r="HX119" s="213"/>
      <c r="HY119" s="213"/>
      <c r="HZ119" s="213"/>
      <c r="IA119" s="213"/>
      <c r="IB119" s="213"/>
      <c r="IC119" s="213"/>
      <c r="ID119" s="213"/>
      <c r="IE119" s="213"/>
      <c r="IF119" s="213"/>
      <c r="IG119" s="213"/>
      <c r="IH119" s="213"/>
      <c r="II119" s="213"/>
      <c r="IJ119" s="213"/>
      <c r="IK119" s="213"/>
      <c r="IL119" s="213"/>
      <c r="IM119" s="213"/>
      <c r="IN119" s="213"/>
      <c r="IO119" s="213"/>
      <c r="IP119" s="213"/>
      <c r="IQ119" s="213"/>
      <c r="IR119" s="213"/>
      <c r="IS119" s="213"/>
      <c r="IT119" s="213"/>
      <c r="IU119" s="213"/>
      <c r="IV119" s="213"/>
      <c r="IW119" s="213"/>
      <c r="IX119" s="213"/>
    </row>
    <row r="120" spans="1:258" s="49" customFormat="1" ht="12.95" customHeight="1">
      <c r="A120" s="35" t="s">
        <v>8487</v>
      </c>
      <c r="B120" s="35"/>
      <c r="C120" s="36"/>
      <c r="D120" s="35">
        <v>220028949</v>
      </c>
      <c r="E120" s="37" t="s">
        <v>3411</v>
      </c>
      <c r="F120" s="37">
        <v>22100091</v>
      </c>
      <c r="G120" s="37" t="s">
        <v>1302</v>
      </c>
      <c r="H120" s="37" t="s">
        <v>372</v>
      </c>
      <c r="I120" s="37" t="s">
        <v>365</v>
      </c>
      <c r="J120" s="37" t="s">
        <v>373</v>
      </c>
      <c r="K120" s="38" t="s">
        <v>103</v>
      </c>
      <c r="L120" s="39" t="s">
        <v>104</v>
      </c>
      <c r="M120" s="37" t="s">
        <v>120</v>
      </c>
      <c r="N120" s="40" t="s">
        <v>83</v>
      </c>
      <c r="O120" s="39" t="s">
        <v>106</v>
      </c>
      <c r="P120" s="37" t="s">
        <v>107</v>
      </c>
      <c r="Q120" s="39" t="s">
        <v>108</v>
      </c>
      <c r="R120" s="38" t="s">
        <v>109</v>
      </c>
      <c r="S120" s="39" t="s">
        <v>106</v>
      </c>
      <c r="T120" s="41" t="s">
        <v>121</v>
      </c>
      <c r="U120" s="37" t="s">
        <v>111</v>
      </c>
      <c r="V120" s="39">
        <v>60</v>
      </c>
      <c r="W120" s="37" t="s">
        <v>112</v>
      </c>
      <c r="X120" s="39"/>
      <c r="Y120" s="39"/>
      <c r="Z120" s="39"/>
      <c r="AA120" s="40">
        <v>30</v>
      </c>
      <c r="AB120" s="38">
        <v>60</v>
      </c>
      <c r="AC120" s="38">
        <v>10</v>
      </c>
      <c r="AD120" s="42" t="s">
        <v>128</v>
      </c>
      <c r="AE120" s="37" t="s">
        <v>114</v>
      </c>
      <c r="AF120" s="42">
        <v>13</v>
      </c>
      <c r="AG120" s="42">
        <v>25200</v>
      </c>
      <c r="AH120" s="43">
        <v>0</v>
      </c>
      <c r="AI120" s="44">
        <v>0</v>
      </c>
      <c r="AJ120" s="45"/>
      <c r="AK120" s="46"/>
      <c r="AL120" s="45"/>
      <c r="AM120" s="45" t="s">
        <v>115</v>
      </c>
      <c r="AN120" s="35"/>
      <c r="AO120" s="37"/>
      <c r="AP120" s="37"/>
      <c r="AQ120" s="37"/>
      <c r="AR120" s="37" t="s">
        <v>374</v>
      </c>
      <c r="AS120" s="37" t="s">
        <v>374</v>
      </c>
      <c r="AT120" s="37"/>
      <c r="AU120" s="37"/>
      <c r="AV120" s="37"/>
      <c r="AW120" s="37"/>
      <c r="AX120" s="37"/>
      <c r="AY120" s="37" t="s">
        <v>3906</v>
      </c>
      <c r="AZ120" s="215" t="s">
        <v>3944</v>
      </c>
      <c r="BA120" s="215"/>
      <c r="BD120" s="1077">
        <v>105</v>
      </c>
    </row>
    <row r="121" spans="1:258" s="344" customFormat="1" ht="13.15" customHeight="1">
      <c r="A121" s="35" t="s">
        <v>8487</v>
      </c>
      <c r="B121" s="35"/>
      <c r="C121" s="36"/>
      <c r="D121" s="35">
        <v>210013792</v>
      </c>
      <c r="E121" s="37" t="s">
        <v>3412</v>
      </c>
      <c r="F121" s="37">
        <v>22100092</v>
      </c>
      <c r="G121" s="37" t="s">
        <v>1303</v>
      </c>
      <c r="H121" s="37" t="s">
        <v>375</v>
      </c>
      <c r="I121" s="37" t="s">
        <v>365</v>
      </c>
      <c r="J121" s="37" t="s">
        <v>376</v>
      </c>
      <c r="K121" s="38" t="s">
        <v>103</v>
      </c>
      <c r="L121" s="39" t="s">
        <v>104</v>
      </c>
      <c r="M121" s="37" t="s">
        <v>120</v>
      </c>
      <c r="N121" s="40" t="s">
        <v>83</v>
      </c>
      <c r="O121" s="39" t="s">
        <v>106</v>
      </c>
      <c r="P121" s="37" t="s">
        <v>107</v>
      </c>
      <c r="Q121" s="39" t="s">
        <v>108</v>
      </c>
      <c r="R121" s="38" t="s">
        <v>109</v>
      </c>
      <c r="S121" s="39" t="s">
        <v>106</v>
      </c>
      <c r="T121" s="41" t="s">
        <v>121</v>
      </c>
      <c r="U121" s="37" t="s">
        <v>111</v>
      </c>
      <c r="V121" s="39">
        <v>60</v>
      </c>
      <c r="W121" s="37" t="s">
        <v>112</v>
      </c>
      <c r="X121" s="39"/>
      <c r="Y121" s="39"/>
      <c r="Z121" s="39"/>
      <c r="AA121" s="40">
        <v>30</v>
      </c>
      <c r="AB121" s="38">
        <v>60</v>
      </c>
      <c r="AC121" s="38">
        <v>10</v>
      </c>
      <c r="AD121" s="42" t="s">
        <v>128</v>
      </c>
      <c r="AE121" s="37" t="s">
        <v>114</v>
      </c>
      <c r="AF121" s="42">
        <v>16</v>
      </c>
      <c r="AG121" s="42">
        <v>54600</v>
      </c>
      <c r="AH121" s="43">
        <f>AF121*AG121</f>
        <v>873600</v>
      </c>
      <c r="AI121" s="44">
        <f>AH121*1.12</f>
        <v>978432.00000000012</v>
      </c>
      <c r="AJ121" s="45"/>
      <c r="AK121" s="46"/>
      <c r="AL121" s="45"/>
      <c r="AM121" s="45" t="s">
        <v>115</v>
      </c>
      <c r="AN121" s="35"/>
      <c r="AO121" s="37"/>
      <c r="AP121" s="37"/>
      <c r="AQ121" s="37"/>
      <c r="AR121" s="37" t="s">
        <v>377</v>
      </c>
      <c r="AS121" s="37" t="s">
        <v>377</v>
      </c>
      <c r="AT121" s="37"/>
      <c r="AU121" s="37"/>
      <c r="AV121" s="37"/>
      <c r="AW121" s="37"/>
      <c r="AX121" s="37"/>
      <c r="AY121" s="37"/>
      <c r="AZ121" s="41"/>
      <c r="BA121" s="215"/>
      <c r="BB121" s="49"/>
      <c r="BC121" s="49"/>
      <c r="BD121" s="1077">
        <v>106</v>
      </c>
    </row>
    <row r="122" spans="1:258" s="49" customFormat="1" ht="12.95" customHeight="1">
      <c r="A122" s="35" t="s">
        <v>8487</v>
      </c>
      <c r="B122" s="35"/>
      <c r="C122" s="36"/>
      <c r="D122" s="35">
        <v>210013793</v>
      </c>
      <c r="E122" s="37" t="s">
        <v>3413</v>
      </c>
      <c r="F122" s="37">
        <v>22100093</v>
      </c>
      <c r="G122" s="37" t="s">
        <v>1304</v>
      </c>
      <c r="H122" s="37" t="s">
        <v>375</v>
      </c>
      <c r="I122" s="37" t="s">
        <v>365</v>
      </c>
      <c r="J122" s="37" t="s">
        <v>376</v>
      </c>
      <c r="K122" s="38" t="s">
        <v>103</v>
      </c>
      <c r="L122" s="39" t="s">
        <v>104</v>
      </c>
      <c r="M122" s="37" t="s">
        <v>120</v>
      </c>
      <c r="N122" s="40" t="s">
        <v>83</v>
      </c>
      <c r="O122" s="39" t="s">
        <v>106</v>
      </c>
      <c r="P122" s="37" t="s">
        <v>107</v>
      </c>
      <c r="Q122" s="39" t="s">
        <v>108</v>
      </c>
      <c r="R122" s="38" t="s">
        <v>109</v>
      </c>
      <c r="S122" s="39" t="s">
        <v>106</v>
      </c>
      <c r="T122" s="41" t="s">
        <v>121</v>
      </c>
      <c r="U122" s="37" t="s">
        <v>111</v>
      </c>
      <c r="V122" s="39">
        <v>60</v>
      </c>
      <c r="W122" s="37" t="s">
        <v>112</v>
      </c>
      <c r="X122" s="39"/>
      <c r="Y122" s="39"/>
      <c r="Z122" s="39"/>
      <c r="AA122" s="40">
        <v>30</v>
      </c>
      <c r="AB122" s="38">
        <v>60</v>
      </c>
      <c r="AC122" s="38">
        <v>10</v>
      </c>
      <c r="AD122" s="42" t="s">
        <v>128</v>
      </c>
      <c r="AE122" s="37" t="s">
        <v>114</v>
      </c>
      <c r="AF122" s="42">
        <v>12</v>
      </c>
      <c r="AG122" s="42">
        <v>56700</v>
      </c>
      <c r="AH122" s="43">
        <v>0</v>
      </c>
      <c r="AI122" s="44">
        <v>0</v>
      </c>
      <c r="AJ122" s="45"/>
      <c r="AK122" s="46"/>
      <c r="AL122" s="45"/>
      <c r="AM122" s="45" t="s">
        <v>115</v>
      </c>
      <c r="AN122" s="35"/>
      <c r="AO122" s="37"/>
      <c r="AP122" s="37"/>
      <c r="AQ122" s="37"/>
      <c r="AR122" s="37" t="s">
        <v>378</v>
      </c>
      <c r="AS122" s="37" t="s">
        <v>378</v>
      </c>
      <c r="AT122" s="37"/>
      <c r="AU122" s="37"/>
      <c r="AV122" s="37"/>
      <c r="AW122" s="37"/>
      <c r="AX122" s="37"/>
      <c r="AY122" s="37" t="s">
        <v>3906</v>
      </c>
      <c r="AZ122" s="215" t="s">
        <v>3944</v>
      </c>
      <c r="BA122" s="215"/>
      <c r="BD122" s="1077">
        <v>107</v>
      </c>
      <c r="BE122" s="213"/>
      <c r="BF122" s="213"/>
      <c r="BG122" s="213"/>
      <c r="BH122" s="213"/>
      <c r="BI122" s="213"/>
      <c r="BJ122" s="213"/>
      <c r="BK122" s="213"/>
      <c r="BL122" s="213"/>
      <c r="BM122" s="213"/>
      <c r="BN122" s="213"/>
      <c r="BO122" s="213"/>
      <c r="BP122" s="213"/>
      <c r="BQ122" s="213"/>
      <c r="BR122" s="213"/>
      <c r="BS122" s="213"/>
      <c r="BT122" s="213"/>
      <c r="BU122" s="213"/>
      <c r="BV122" s="213"/>
      <c r="BW122" s="213"/>
      <c r="BX122" s="213"/>
      <c r="BY122" s="213"/>
      <c r="BZ122" s="213"/>
      <c r="CA122" s="213"/>
      <c r="CB122" s="213"/>
      <c r="CC122" s="213"/>
      <c r="CD122" s="213"/>
      <c r="CE122" s="213"/>
      <c r="CF122" s="213"/>
      <c r="CG122" s="213"/>
      <c r="CH122" s="213"/>
      <c r="CI122" s="213"/>
      <c r="CJ122" s="213"/>
      <c r="CK122" s="213"/>
      <c r="CL122" s="213"/>
      <c r="CM122" s="213"/>
      <c r="CN122" s="213"/>
      <c r="CO122" s="213"/>
      <c r="CP122" s="213"/>
      <c r="CQ122" s="213"/>
      <c r="CR122" s="213"/>
      <c r="CS122" s="213"/>
      <c r="CT122" s="213"/>
      <c r="CU122" s="213"/>
      <c r="CV122" s="213"/>
      <c r="CW122" s="213"/>
      <c r="CX122" s="213"/>
      <c r="CY122" s="213"/>
      <c r="CZ122" s="213"/>
      <c r="DA122" s="213"/>
      <c r="DB122" s="213"/>
      <c r="DC122" s="213"/>
      <c r="DD122" s="213"/>
      <c r="DE122" s="213"/>
      <c r="DF122" s="213"/>
      <c r="DG122" s="213"/>
      <c r="DH122" s="213"/>
      <c r="DI122" s="213"/>
      <c r="DJ122" s="213"/>
      <c r="DK122" s="213"/>
      <c r="DL122" s="213"/>
      <c r="DM122" s="213"/>
      <c r="DN122" s="213"/>
      <c r="DO122" s="213"/>
      <c r="DP122" s="213"/>
      <c r="DQ122" s="213"/>
      <c r="DR122" s="213"/>
      <c r="DS122" s="213"/>
      <c r="DT122" s="213"/>
      <c r="DU122" s="213"/>
      <c r="DV122" s="213"/>
      <c r="DW122" s="213"/>
      <c r="DX122" s="213"/>
      <c r="DY122" s="213"/>
      <c r="DZ122" s="213"/>
      <c r="EA122" s="213"/>
      <c r="EB122" s="213"/>
      <c r="EC122" s="213"/>
      <c r="ED122" s="213"/>
      <c r="EE122" s="213"/>
      <c r="EF122" s="213"/>
      <c r="EG122" s="213"/>
      <c r="EH122" s="213"/>
      <c r="EI122" s="213"/>
      <c r="EJ122" s="213"/>
      <c r="EK122" s="213"/>
      <c r="EL122" s="213"/>
      <c r="EM122" s="213"/>
      <c r="EN122" s="213"/>
      <c r="EO122" s="213"/>
      <c r="EP122" s="213"/>
      <c r="EQ122" s="213"/>
      <c r="ER122" s="213"/>
      <c r="ES122" s="213"/>
      <c r="ET122" s="213"/>
      <c r="EU122" s="213"/>
      <c r="EV122" s="213"/>
      <c r="EW122" s="213"/>
      <c r="EX122" s="213"/>
      <c r="EY122" s="213"/>
      <c r="EZ122" s="213"/>
      <c r="FA122" s="213"/>
      <c r="FB122" s="213"/>
      <c r="FC122" s="213"/>
      <c r="FD122" s="213"/>
      <c r="FE122" s="213"/>
      <c r="FF122" s="213"/>
      <c r="FG122" s="213"/>
      <c r="FH122" s="213"/>
      <c r="FI122" s="213"/>
      <c r="FJ122" s="213"/>
      <c r="FK122" s="213"/>
      <c r="FL122" s="213"/>
      <c r="FM122" s="213"/>
      <c r="FN122" s="213"/>
      <c r="FO122" s="213"/>
      <c r="FP122" s="213"/>
      <c r="FQ122" s="213"/>
      <c r="FR122" s="213"/>
      <c r="FS122" s="213"/>
      <c r="FT122" s="213"/>
      <c r="FU122" s="213"/>
      <c r="FV122" s="213"/>
      <c r="FW122" s="213"/>
      <c r="FX122" s="213"/>
      <c r="FY122" s="213"/>
      <c r="FZ122" s="213"/>
      <c r="GA122" s="213"/>
      <c r="GB122" s="213"/>
      <c r="GC122" s="213"/>
      <c r="GD122" s="213"/>
      <c r="GE122" s="213"/>
      <c r="GF122" s="213"/>
      <c r="GG122" s="213"/>
      <c r="GH122" s="213"/>
      <c r="GI122" s="213"/>
      <c r="GJ122" s="213"/>
      <c r="GK122" s="213"/>
      <c r="GL122" s="213"/>
      <c r="GM122" s="213"/>
      <c r="GN122" s="213"/>
      <c r="GO122" s="213"/>
      <c r="GP122" s="213"/>
      <c r="GQ122" s="213"/>
      <c r="GR122" s="213"/>
      <c r="GS122" s="213"/>
      <c r="GT122" s="213"/>
      <c r="GU122" s="213"/>
      <c r="GV122" s="213"/>
      <c r="GW122" s="213"/>
      <c r="GX122" s="213"/>
      <c r="GY122" s="213"/>
      <c r="GZ122" s="213"/>
      <c r="HA122" s="213"/>
      <c r="HB122" s="213"/>
      <c r="HC122" s="213"/>
      <c r="HD122" s="213"/>
      <c r="HE122" s="213"/>
      <c r="HF122" s="213"/>
      <c r="HG122" s="213"/>
      <c r="HH122" s="213"/>
      <c r="HI122" s="213"/>
      <c r="HJ122" s="213"/>
      <c r="HK122" s="213"/>
      <c r="HL122" s="213"/>
      <c r="HM122" s="213"/>
      <c r="HN122" s="213"/>
      <c r="HO122" s="213"/>
      <c r="HP122" s="213"/>
      <c r="HQ122" s="213"/>
      <c r="HR122" s="213"/>
      <c r="HS122" s="213"/>
      <c r="HT122" s="213"/>
      <c r="HU122" s="213"/>
      <c r="HV122" s="213"/>
      <c r="HW122" s="213"/>
      <c r="HX122" s="213"/>
      <c r="HY122" s="213"/>
      <c r="HZ122" s="213"/>
      <c r="IA122" s="213"/>
      <c r="IB122" s="213"/>
      <c r="IC122" s="213"/>
      <c r="ID122" s="213"/>
      <c r="IE122" s="213"/>
      <c r="IF122" s="213"/>
      <c r="IG122" s="213"/>
      <c r="IH122" s="213"/>
      <c r="II122" s="213"/>
      <c r="IJ122" s="213"/>
      <c r="IK122" s="213"/>
      <c r="IL122" s="213"/>
      <c r="IM122" s="213"/>
      <c r="IN122" s="213"/>
      <c r="IO122" s="213"/>
      <c r="IP122" s="213"/>
      <c r="IQ122" s="213"/>
      <c r="IR122" s="213"/>
      <c r="IS122" s="213"/>
      <c r="IT122" s="213"/>
      <c r="IU122" s="213"/>
      <c r="IV122" s="213"/>
      <c r="IW122" s="213"/>
      <c r="IX122" s="213"/>
    </row>
    <row r="123" spans="1:258" s="49" customFormat="1" ht="12.95" customHeight="1">
      <c r="A123" s="35" t="s">
        <v>8487</v>
      </c>
      <c r="B123" s="35"/>
      <c r="C123" s="36"/>
      <c r="D123" s="35">
        <v>220012452</v>
      </c>
      <c r="E123" s="37" t="s">
        <v>3414</v>
      </c>
      <c r="F123" s="37">
        <v>22100094</v>
      </c>
      <c r="G123" s="37" t="s">
        <v>1305</v>
      </c>
      <c r="H123" s="37" t="s">
        <v>375</v>
      </c>
      <c r="I123" s="37" t="s">
        <v>365</v>
      </c>
      <c r="J123" s="37" t="s">
        <v>376</v>
      </c>
      <c r="K123" s="38" t="s">
        <v>103</v>
      </c>
      <c r="L123" s="39" t="s">
        <v>104</v>
      </c>
      <c r="M123" s="37" t="s">
        <v>120</v>
      </c>
      <c r="N123" s="40" t="s">
        <v>83</v>
      </c>
      <c r="O123" s="39" t="s">
        <v>106</v>
      </c>
      <c r="P123" s="37" t="s">
        <v>107</v>
      </c>
      <c r="Q123" s="39" t="s">
        <v>108</v>
      </c>
      <c r="R123" s="38" t="s">
        <v>109</v>
      </c>
      <c r="S123" s="39" t="s">
        <v>106</v>
      </c>
      <c r="T123" s="41" t="s">
        <v>121</v>
      </c>
      <c r="U123" s="37" t="s">
        <v>111</v>
      </c>
      <c r="V123" s="39">
        <v>60</v>
      </c>
      <c r="W123" s="37" t="s">
        <v>112</v>
      </c>
      <c r="X123" s="39"/>
      <c r="Y123" s="39"/>
      <c r="Z123" s="39"/>
      <c r="AA123" s="40">
        <v>30</v>
      </c>
      <c r="AB123" s="38">
        <v>60</v>
      </c>
      <c r="AC123" s="38">
        <v>10</v>
      </c>
      <c r="AD123" s="42" t="s">
        <v>128</v>
      </c>
      <c r="AE123" s="37" t="s">
        <v>114</v>
      </c>
      <c r="AF123" s="42">
        <v>6</v>
      </c>
      <c r="AG123" s="42">
        <v>40000</v>
      </c>
      <c r="AH123" s="43">
        <f>AF123*AG123</f>
        <v>240000</v>
      </c>
      <c r="AI123" s="44">
        <f>AH123*1.12</f>
        <v>268800</v>
      </c>
      <c r="AJ123" s="45"/>
      <c r="AK123" s="46"/>
      <c r="AL123" s="45"/>
      <c r="AM123" s="45" t="s">
        <v>115</v>
      </c>
      <c r="AN123" s="35"/>
      <c r="AO123" s="37"/>
      <c r="AP123" s="37"/>
      <c r="AQ123" s="37"/>
      <c r="AR123" s="37" t="s">
        <v>379</v>
      </c>
      <c r="AS123" s="37" t="s">
        <v>379</v>
      </c>
      <c r="AT123" s="37"/>
      <c r="AU123" s="37"/>
      <c r="AV123" s="37"/>
      <c r="AW123" s="37"/>
      <c r="AX123" s="37"/>
      <c r="AY123" s="37"/>
      <c r="AZ123" s="215"/>
      <c r="BA123" s="215"/>
      <c r="BD123" s="1077">
        <v>108</v>
      </c>
    </row>
    <row r="124" spans="1:258" s="49" customFormat="1" ht="12.95" customHeight="1">
      <c r="A124" s="35" t="s">
        <v>8487</v>
      </c>
      <c r="B124" s="35"/>
      <c r="C124" s="36"/>
      <c r="D124" s="35">
        <v>220012453</v>
      </c>
      <c r="E124" s="37" t="s">
        <v>3415</v>
      </c>
      <c r="F124" s="37">
        <v>22100095</v>
      </c>
      <c r="G124" s="37" t="s">
        <v>1306</v>
      </c>
      <c r="H124" s="37" t="s">
        <v>375</v>
      </c>
      <c r="I124" s="37" t="s">
        <v>365</v>
      </c>
      <c r="J124" s="37" t="s">
        <v>376</v>
      </c>
      <c r="K124" s="38" t="s">
        <v>103</v>
      </c>
      <c r="L124" s="39" t="s">
        <v>104</v>
      </c>
      <c r="M124" s="37" t="s">
        <v>120</v>
      </c>
      <c r="N124" s="40" t="s">
        <v>83</v>
      </c>
      <c r="O124" s="39" t="s">
        <v>106</v>
      </c>
      <c r="P124" s="37" t="s">
        <v>107</v>
      </c>
      <c r="Q124" s="39" t="s">
        <v>108</v>
      </c>
      <c r="R124" s="38" t="s">
        <v>109</v>
      </c>
      <c r="S124" s="39" t="s">
        <v>106</v>
      </c>
      <c r="T124" s="41" t="s">
        <v>121</v>
      </c>
      <c r="U124" s="37" t="s">
        <v>111</v>
      </c>
      <c r="V124" s="39">
        <v>60</v>
      </c>
      <c r="W124" s="37" t="s">
        <v>112</v>
      </c>
      <c r="X124" s="39"/>
      <c r="Y124" s="39"/>
      <c r="Z124" s="39"/>
      <c r="AA124" s="40">
        <v>30</v>
      </c>
      <c r="AB124" s="38">
        <v>60</v>
      </c>
      <c r="AC124" s="38">
        <v>10</v>
      </c>
      <c r="AD124" s="42" t="s">
        <v>128</v>
      </c>
      <c r="AE124" s="37" t="s">
        <v>114</v>
      </c>
      <c r="AF124" s="42">
        <v>4</v>
      </c>
      <c r="AG124" s="42">
        <v>33495</v>
      </c>
      <c r="AH124" s="43">
        <v>0</v>
      </c>
      <c r="AI124" s="44">
        <v>0</v>
      </c>
      <c r="AJ124" s="45"/>
      <c r="AK124" s="46"/>
      <c r="AL124" s="45"/>
      <c r="AM124" s="45" t="s">
        <v>115</v>
      </c>
      <c r="AN124" s="35"/>
      <c r="AO124" s="37"/>
      <c r="AP124" s="37"/>
      <c r="AQ124" s="37"/>
      <c r="AR124" s="37" t="s">
        <v>380</v>
      </c>
      <c r="AS124" s="37" t="s">
        <v>380</v>
      </c>
      <c r="AT124" s="37"/>
      <c r="AU124" s="37"/>
      <c r="AV124" s="37"/>
      <c r="AW124" s="37"/>
      <c r="AX124" s="37"/>
      <c r="AY124" s="37" t="s">
        <v>3906</v>
      </c>
      <c r="AZ124" s="215" t="s">
        <v>3944</v>
      </c>
      <c r="BA124" s="215"/>
      <c r="BD124" s="1077">
        <v>109</v>
      </c>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c r="DB124" s="213"/>
      <c r="DC124" s="213"/>
      <c r="DD124" s="213"/>
      <c r="DE124" s="213"/>
      <c r="DF124" s="213"/>
      <c r="DG124" s="213"/>
      <c r="DH124" s="213"/>
      <c r="DI124" s="213"/>
      <c r="DJ124" s="213"/>
      <c r="DK124" s="213"/>
      <c r="DL124" s="213"/>
      <c r="DM124" s="213"/>
      <c r="DN124" s="213"/>
      <c r="DO124" s="213"/>
      <c r="DP124" s="213"/>
      <c r="DQ124" s="213"/>
      <c r="DR124" s="213"/>
      <c r="DS124" s="213"/>
      <c r="DT124" s="213"/>
      <c r="DU124" s="213"/>
      <c r="DV124" s="213"/>
      <c r="DW124" s="213"/>
      <c r="DX124" s="213"/>
      <c r="DY124" s="213"/>
      <c r="DZ124" s="213"/>
      <c r="EA124" s="213"/>
      <c r="EB124" s="213"/>
      <c r="EC124" s="213"/>
      <c r="ED124" s="213"/>
      <c r="EE124" s="213"/>
      <c r="EF124" s="213"/>
      <c r="EG124" s="213"/>
      <c r="EH124" s="213"/>
      <c r="EI124" s="213"/>
      <c r="EJ124" s="213"/>
      <c r="EK124" s="213"/>
      <c r="EL124" s="213"/>
      <c r="EM124" s="213"/>
      <c r="EN124" s="213"/>
      <c r="EO124" s="213"/>
      <c r="EP124" s="213"/>
      <c r="EQ124" s="213"/>
      <c r="ER124" s="213"/>
      <c r="ES124" s="213"/>
      <c r="ET124" s="213"/>
      <c r="EU124" s="213"/>
      <c r="EV124" s="213"/>
      <c r="EW124" s="213"/>
      <c r="EX124" s="213"/>
      <c r="EY124" s="213"/>
      <c r="EZ124" s="213"/>
      <c r="FA124" s="213"/>
      <c r="FB124" s="213"/>
      <c r="FC124" s="213"/>
      <c r="FD124" s="213"/>
      <c r="FE124" s="213"/>
      <c r="FF124" s="213"/>
      <c r="FG124" s="213"/>
      <c r="FH124" s="213"/>
      <c r="FI124" s="213"/>
      <c r="FJ124" s="213"/>
      <c r="FK124" s="213"/>
      <c r="FL124" s="213"/>
      <c r="FM124" s="213"/>
      <c r="FN124" s="213"/>
      <c r="FO124" s="213"/>
      <c r="FP124" s="213"/>
      <c r="FQ124" s="213"/>
      <c r="FR124" s="213"/>
      <c r="FS124" s="213"/>
      <c r="FT124" s="213"/>
      <c r="FU124" s="213"/>
      <c r="FV124" s="213"/>
      <c r="FW124" s="213"/>
      <c r="FX124" s="213"/>
      <c r="FY124" s="213"/>
      <c r="FZ124" s="213"/>
      <c r="GA124" s="213"/>
      <c r="GB124" s="213"/>
      <c r="GC124" s="213"/>
      <c r="GD124" s="213"/>
      <c r="GE124" s="213"/>
      <c r="GF124" s="213"/>
      <c r="GG124" s="213"/>
      <c r="GH124" s="213"/>
      <c r="GI124" s="213"/>
      <c r="GJ124" s="213"/>
      <c r="GK124" s="213"/>
      <c r="GL124" s="213"/>
      <c r="GM124" s="213"/>
      <c r="GN124" s="213"/>
      <c r="GO124" s="213"/>
      <c r="GP124" s="213"/>
      <c r="GQ124" s="213"/>
      <c r="GR124" s="213"/>
      <c r="GS124" s="213"/>
      <c r="GT124" s="213"/>
      <c r="GU124" s="213"/>
      <c r="GV124" s="213"/>
      <c r="GW124" s="213"/>
      <c r="GX124" s="213"/>
      <c r="GY124" s="213"/>
      <c r="GZ124" s="213"/>
      <c r="HA124" s="213"/>
      <c r="HB124" s="213"/>
      <c r="HC124" s="213"/>
      <c r="HD124" s="213"/>
      <c r="HE124" s="213"/>
      <c r="HF124" s="213"/>
      <c r="HG124" s="213"/>
      <c r="HH124" s="213"/>
      <c r="HI124" s="213"/>
      <c r="HJ124" s="213"/>
      <c r="HK124" s="213"/>
      <c r="HL124" s="213"/>
      <c r="HM124" s="213"/>
      <c r="HN124" s="213"/>
      <c r="HO124" s="213"/>
      <c r="HP124" s="213"/>
      <c r="HQ124" s="213"/>
      <c r="HR124" s="213"/>
      <c r="HS124" s="213"/>
      <c r="HT124" s="213"/>
      <c r="HU124" s="213"/>
      <c r="HV124" s="213"/>
      <c r="HW124" s="213"/>
      <c r="HX124" s="213"/>
      <c r="HY124" s="213"/>
      <c r="HZ124" s="213"/>
      <c r="IA124" s="213"/>
      <c r="IB124" s="213"/>
      <c r="IC124" s="213"/>
      <c r="ID124" s="213"/>
      <c r="IE124" s="213"/>
      <c r="IF124" s="213"/>
      <c r="IG124" s="213"/>
      <c r="IH124" s="213"/>
      <c r="II124" s="213"/>
      <c r="IJ124" s="213"/>
      <c r="IK124" s="213"/>
      <c r="IL124" s="213"/>
      <c r="IM124" s="213"/>
      <c r="IN124" s="213"/>
      <c r="IO124" s="213"/>
      <c r="IP124" s="213"/>
      <c r="IQ124" s="213"/>
      <c r="IR124" s="213"/>
      <c r="IS124" s="213"/>
      <c r="IT124" s="213"/>
      <c r="IU124" s="213"/>
      <c r="IV124" s="213"/>
      <c r="IW124" s="213"/>
      <c r="IX124" s="213"/>
    </row>
    <row r="125" spans="1:258" s="49" customFormat="1" ht="12.95" customHeight="1">
      <c r="A125" s="96" t="s">
        <v>8487</v>
      </c>
      <c r="B125" s="399"/>
      <c r="C125" s="399"/>
      <c r="D125" s="73">
        <v>220019356</v>
      </c>
      <c r="E125" s="515" t="s">
        <v>3416</v>
      </c>
      <c r="F125" s="399"/>
      <c r="G125" s="399"/>
      <c r="H125" s="185" t="s">
        <v>375</v>
      </c>
      <c r="I125" s="185" t="s">
        <v>365</v>
      </c>
      <c r="J125" s="185" t="s">
        <v>376</v>
      </c>
      <c r="K125" s="515" t="s">
        <v>103</v>
      </c>
      <c r="L125" s="480" t="s">
        <v>104</v>
      </c>
      <c r="M125" s="515" t="s">
        <v>120</v>
      </c>
      <c r="N125" s="480" t="s">
        <v>83</v>
      </c>
      <c r="O125" s="88" t="s">
        <v>106</v>
      </c>
      <c r="P125" s="185" t="s">
        <v>107</v>
      </c>
      <c r="Q125" s="88" t="s">
        <v>108</v>
      </c>
      <c r="R125" s="515" t="s">
        <v>109</v>
      </c>
      <c r="S125" s="88" t="s">
        <v>106</v>
      </c>
      <c r="T125" s="517" t="s">
        <v>121</v>
      </c>
      <c r="U125" s="185" t="s">
        <v>111</v>
      </c>
      <c r="V125" s="88">
        <v>60</v>
      </c>
      <c r="W125" s="185" t="s">
        <v>112</v>
      </c>
      <c r="X125" s="88"/>
      <c r="Y125" s="88"/>
      <c r="Z125" s="88"/>
      <c r="AA125" s="88">
        <v>30</v>
      </c>
      <c r="AB125" s="185">
        <v>60</v>
      </c>
      <c r="AC125" s="185">
        <v>10</v>
      </c>
      <c r="AD125" s="161" t="s">
        <v>128</v>
      </c>
      <c r="AE125" s="185" t="s">
        <v>114</v>
      </c>
      <c r="AF125" s="162">
        <v>3</v>
      </c>
      <c r="AG125" s="162">
        <v>21947.1</v>
      </c>
      <c r="AH125" s="78">
        <v>0</v>
      </c>
      <c r="AI125" s="78">
        <v>0</v>
      </c>
      <c r="AJ125" s="44"/>
      <c r="AK125" s="518"/>
      <c r="AL125" s="44"/>
      <c r="AM125" s="44" t="s">
        <v>115</v>
      </c>
      <c r="AN125" s="96"/>
      <c r="AO125" s="185"/>
      <c r="AP125" s="185"/>
      <c r="AQ125" s="185"/>
      <c r="AR125" s="185" t="s">
        <v>381</v>
      </c>
      <c r="AS125" s="185" t="s">
        <v>381</v>
      </c>
      <c r="AT125" s="185"/>
      <c r="AU125" s="185"/>
      <c r="AV125" s="185"/>
      <c r="AW125" s="185"/>
      <c r="AX125" s="185"/>
      <c r="AY125" s="804" t="s">
        <v>3906</v>
      </c>
      <c r="AZ125" s="1252" t="s">
        <v>5007</v>
      </c>
      <c r="BA125" s="344"/>
      <c r="BB125" s="344"/>
      <c r="BC125" s="344"/>
      <c r="BD125" s="1077">
        <v>110</v>
      </c>
    </row>
    <row r="126" spans="1:258" s="49" customFormat="1" ht="12.95" customHeight="1">
      <c r="A126" s="35" t="s">
        <v>8487</v>
      </c>
      <c r="B126" s="35"/>
      <c r="C126" s="36"/>
      <c r="D126" s="35">
        <v>220021282</v>
      </c>
      <c r="E126" s="37" t="s">
        <v>3417</v>
      </c>
      <c r="F126" s="37">
        <v>22100097</v>
      </c>
      <c r="G126" s="37" t="s">
        <v>1308</v>
      </c>
      <c r="H126" s="37" t="s">
        <v>375</v>
      </c>
      <c r="I126" s="37" t="s">
        <v>365</v>
      </c>
      <c r="J126" s="37" t="s">
        <v>376</v>
      </c>
      <c r="K126" s="38" t="s">
        <v>103</v>
      </c>
      <c r="L126" s="39" t="s">
        <v>104</v>
      </c>
      <c r="M126" s="37" t="s">
        <v>120</v>
      </c>
      <c r="N126" s="40" t="s">
        <v>83</v>
      </c>
      <c r="O126" s="39" t="s">
        <v>106</v>
      </c>
      <c r="P126" s="37" t="s">
        <v>107</v>
      </c>
      <c r="Q126" s="39" t="s">
        <v>108</v>
      </c>
      <c r="R126" s="38" t="s">
        <v>109</v>
      </c>
      <c r="S126" s="39" t="s">
        <v>106</v>
      </c>
      <c r="T126" s="41" t="s">
        <v>121</v>
      </c>
      <c r="U126" s="37" t="s">
        <v>111</v>
      </c>
      <c r="V126" s="39">
        <v>60</v>
      </c>
      <c r="W126" s="37" t="s">
        <v>112</v>
      </c>
      <c r="X126" s="39"/>
      <c r="Y126" s="39"/>
      <c r="Z126" s="39"/>
      <c r="AA126" s="40">
        <v>30</v>
      </c>
      <c r="AB126" s="38">
        <v>60</v>
      </c>
      <c r="AC126" s="38">
        <v>10</v>
      </c>
      <c r="AD126" s="42" t="s">
        <v>128</v>
      </c>
      <c r="AE126" s="37" t="s">
        <v>114</v>
      </c>
      <c r="AF126" s="42">
        <v>12</v>
      </c>
      <c r="AG126" s="42">
        <v>6957.5</v>
      </c>
      <c r="AH126" s="43">
        <f>AF126*AG126</f>
        <v>83490</v>
      </c>
      <c r="AI126" s="44">
        <f t="shared" ref="AI126:AI136" si="10">AH126*1.12</f>
        <v>93508.800000000003</v>
      </c>
      <c r="AJ126" s="45"/>
      <c r="AK126" s="46"/>
      <c r="AL126" s="45"/>
      <c r="AM126" s="45" t="s">
        <v>115</v>
      </c>
      <c r="AN126" s="35"/>
      <c r="AO126" s="37"/>
      <c r="AP126" s="37"/>
      <c r="AQ126" s="37"/>
      <c r="AR126" s="37" t="s">
        <v>382</v>
      </c>
      <c r="AS126" s="37" t="s">
        <v>382</v>
      </c>
      <c r="AT126" s="37"/>
      <c r="AU126" s="37"/>
      <c r="AV126" s="37"/>
      <c r="AW126" s="37"/>
      <c r="AX126" s="37"/>
      <c r="AY126" s="37"/>
      <c r="AZ126" s="215"/>
      <c r="BA126" s="215"/>
      <c r="BD126" s="1077">
        <v>111</v>
      </c>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c r="DB126" s="213"/>
      <c r="DC126" s="213"/>
      <c r="DD126" s="213"/>
      <c r="DE126" s="213"/>
      <c r="DF126" s="213"/>
      <c r="DG126" s="213"/>
      <c r="DH126" s="213"/>
      <c r="DI126" s="213"/>
      <c r="DJ126" s="213"/>
      <c r="DK126" s="213"/>
      <c r="DL126" s="213"/>
      <c r="DM126" s="213"/>
      <c r="DN126" s="213"/>
      <c r="DO126" s="213"/>
      <c r="DP126" s="213"/>
      <c r="DQ126" s="213"/>
      <c r="DR126" s="213"/>
      <c r="DS126" s="213"/>
      <c r="DT126" s="213"/>
      <c r="DU126" s="213"/>
      <c r="DV126" s="213"/>
      <c r="DW126" s="213"/>
      <c r="DX126" s="213"/>
      <c r="DY126" s="213"/>
      <c r="DZ126" s="213"/>
      <c r="EA126" s="213"/>
      <c r="EB126" s="213"/>
      <c r="EC126" s="213"/>
      <c r="ED126" s="213"/>
      <c r="EE126" s="213"/>
      <c r="EF126" s="213"/>
      <c r="EG126" s="213"/>
      <c r="EH126" s="213"/>
      <c r="EI126" s="213"/>
      <c r="EJ126" s="213"/>
      <c r="EK126" s="213"/>
      <c r="EL126" s="213"/>
      <c r="EM126" s="213"/>
      <c r="EN126" s="213"/>
      <c r="EO126" s="213"/>
      <c r="EP126" s="213"/>
      <c r="EQ126" s="213"/>
      <c r="ER126" s="213"/>
      <c r="ES126" s="213"/>
      <c r="ET126" s="213"/>
      <c r="EU126" s="213"/>
      <c r="EV126" s="213"/>
      <c r="EW126" s="213"/>
      <c r="EX126" s="213"/>
      <c r="EY126" s="213"/>
      <c r="EZ126" s="213"/>
      <c r="FA126" s="213"/>
      <c r="FB126" s="213"/>
      <c r="FC126" s="213"/>
      <c r="FD126" s="213"/>
      <c r="FE126" s="213"/>
      <c r="FF126" s="213"/>
      <c r="FG126" s="213"/>
      <c r="FH126" s="213"/>
      <c r="FI126" s="213"/>
      <c r="FJ126" s="213"/>
      <c r="FK126" s="213"/>
      <c r="FL126" s="213"/>
      <c r="FM126" s="213"/>
      <c r="FN126" s="213"/>
      <c r="FO126" s="213"/>
      <c r="FP126" s="213"/>
      <c r="FQ126" s="213"/>
      <c r="FR126" s="213"/>
      <c r="FS126" s="213"/>
      <c r="FT126" s="213"/>
      <c r="FU126" s="213"/>
      <c r="FV126" s="213"/>
      <c r="FW126" s="213"/>
      <c r="FX126" s="213"/>
      <c r="FY126" s="213"/>
      <c r="FZ126" s="213"/>
      <c r="GA126" s="213"/>
      <c r="GB126" s="213"/>
      <c r="GC126" s="213"/>
      <c r="GD126" s="213"/>
      <c r="GE126" s="213"/>
      <c r="GF126" s="213"/>
      <c r="GG126" s="213"/>
      <c r="GH126" s="213"/>
      <c r="GI126" s="213"/>
      <c r="GJ126" s="213"/>
      <c r="GK126" s="213"/>
      <c r="GL126" s="213"/>
      <c r="GM126" s="213"/>
      <c r="GN126" s="213"/>
      <c r="GO126" s="213"/>
      <c r="GP126" s="213"/>
      <c r="GQ126" s="213"/>
      <c r="GR126" s="213"/>
      <c r="GS126" s="213"/>
      <c r="GT126" s="213"/>
      <c r="GU126" s="213"/>
      <c r="GV126" s="213"/>
      <c r="GW126" s="213"/>
      <c r="GX126" s="213"/>
      <c r="GY126" s="213"/>
      <c r="GZ126" s="213"/>
      <c r="HA126" s="213"/>
      <c r="HB126" s="213"/>
      <c r="HC126" s="213"/>
      <c r="HD126" s="213"/>
      <c r="HE126" s="213"/>
      <c r="HF126" s="213"/>
      <c r="HG126" s="213"/>
      <c r="HH126" s="213"/>
      <c r="HI126" s="213"/>
      <c r="HJ126" s="213"/>
      <c r="HK126" s="213"/>
      <c r="HL126" s="213"/>
      <c r="HM126" s="213"/>
      <c r="HN126" s="213"/>
      <c r="HO126" s="213"/>
      <c r="HP126" s="213"/>
      <c r="HQ126" s="213"/>
      <c r="HR126" s="213"/>
      <c r="HS126" s="213"/>
      <c r="HT126" s="213"/>
      <c r="HU126" s="213"/>
      <c r="HV126" s="213"/>
      <c r="HW126" s="213"/>
      <c r="HX126" s="213"/>
      <c r="HY126" s="213"/>
      <c r="HZ126" s="213"/>
      <c r="IA126" s="213"/>
      <c r="IB126" s="213"/>
      <c r="IC126" s="213"/>
      <c r="ID126" s="213"/>
      <c r="IE126" s="213"/>
      <c r="IF126" s="213"/>
      <c r="IG126" s="213"/>
      <c r="IH126" s="213"/>
      <c r="II126" s="213"/>
      <c r="IJ126" s="213"/>
      <c r="IK126" s="213"/>
      <c r="IL126" s="213"/>
      <c r="IM126" s="213"/>
      <c r="IN126" s="213"/>
      <c r="IO126" s="213"/>
      <c r="IP126" s="213"/>
      <c r="IQ126" s="213"/>
      <c r="IR126" s="213"/>
      <c r="IS126" s="213"/>
      <c r="IT126" s="213"/>
      <c r="IU126" s="213"/>
      <c r="IV126" s="213"/>
      <c r="IW126" s="213"/>
      <c r="IX126" s="213"/>
    </row>
    <row r="127" spans="1:258" s="49" customFormat="1" ht="12.95" customHeight="1">
      <c r="A127" s="35" t="s">
        <v>8487</v>
      </c>
      <c r="B127" s="35"/>
      <c r="C127" s="36"/>
      <c r="D127" s="35">
        <v>220021283</v>
      </c>
      <c r="E127" s="37" t="s">
        <v>3418</v>
      </c>
      <c r="F127" s="37">
        <v>22100098</v>
      </c>
      <c r="G127" s="37" t="s">
        <v>1309</v>
      </c>
      <c r="H127" s="37" t="s">
        <v>375</v>
      </c>
      <c r="I127" s="37" t="s">
        <v>365</v>
      </c>
      <c r="J127" s="37" t="s">
        <v>376</v>
      </c>
      <c r="K127" s="38" t="s">
        <v>103</v>
      </c>
      <c r="L127" s="39" t="s">
        <v>104</v>
      </c>
      <c r="M127" s="37" t="s">
        <v>120</v>
      </c>
      <c r="N127" s="40" t="s">
        <v>83</v>
      </c>
      <c r="O127" s="39" t="s">
        <v>106</v>
      </c>
      <c r="P127" s="37" t="s">
        <v>107</v>
      </c>
      <c r="Q127" s="39" t="s">
        <v>108</v>
      </c>
      <c r="R127" s="38" t="s">
        <v>109</v>
      </c>
      <c r="S127" s="39" t="s">
        <v>106</v>
      </c>
      <c r="T127" s="41" t="s">
        <v>121</v>
      </c>
      <c r="U127" s="37" t="s">
        <v>111</v>
      </c>
      <c r="V127" s="39">
        <v>60</v>
      </c>
      <c r="W127" s="37" t="s">
        <v>112</v>
      </c>
      <c r="X127" s="39"/>
      <c r="Y127" s="39"/>
      <c r="Z127" s="39"/>
      <c r="AA127" s="40">
        <v>30</v>
      </c>
      <c r="AB127" s="38">
        <v>60</v>
      </c>
      <c r="AC127" s="38">
        <v>10</v>
      </c>
      <c r="AD127" s="42" t="s">
        <v>128</v>
      </c>
      <c r="AE127" s="37" t="s">
        <v>114</v>
      </c>
      <c r="AF127" s="42">
        <v>11</v>
      </c>
      <c r="AG127" s="42">
        <v>6352.5</v>
      </c>
      <c r="AH127" s="43">
        <f>AF127*AG127</f>
        <v>69877.5</v>
      </c>
      <c r="AI127" s="44">
        <f t="shared" si="10"/>
        <v>78262.8</v>
      </c>
      <c r="AJ127" s="45"/>
      <c r="AK127" s="46"/>
      <c r="AL127" s="45"/>
      <c r="AM127" s="45" t="s">
        <v>115</v>
      </c>
      <c r="AN127" s="35"/>
      <c r="AO127" s="37"/>
      <c r="AP127" s="37"/>
      <c r="AQ127" s="37"/>
      <c r="AR127" s="37" t="s">
        <v>383</v>
      </c>
      <c r="AS127" s="37" t="s">
        <v>383</v>
      </c>
      <c r="AT127" s="37"/>
      <c r="AU127" s="37"/>
      <c r="AV127" s="37"/>
      <c r="AW127" s="37"/>
      <c r="AX127" s="37"/>
      <c r="AY127" s="37"/>
      <c r="AZ127" s="215"/>
      <c r="BA127" s="215"/>
      <c r="BD127" s="1077">
        <v>112</v>
      </c>
    </row>
    <row r="128" spans="1:258" s="49" customFormat="1" ht="12.95" customHeight="1">
      <c r="A128" s="35" t="s">
        <v>8487</v>
      </c>
      <c r="B128" s="35"/>
      <c r="C128" s="36"/>
      <c r="D128" s="35">
        <v>210020413</v>
      </c>
      <c r="E128" s="37" t="s">
        <v>3419</v>
      </c>
      <c r="F128" s="37">
        <v>22100099</v>
      </c>
      <c r="G128" s="37" t="s">
        <v>1310</v>
      </c>
      <c r="H128" s="37" t="s">
        <v>384</v>
      </c>
      <c r="I128" s="37" t="s">
        <v>385</v>
      </c>
      <c r="J128" s="37" t="s">
        <v>386</v>
      </c>
      <c r="K128" s="38" t="s">
        <v>103</v>
      </c>
      <c r="L128" s="39" t="s">
        <v>104</v>
      </c>
      <c r="M128" s="37" t="s">
        <v>120</v>
      </c>
      <c r="N128" s="40" t="s">
        <v>83</v>
      </c>
      <c r="O128" s="39" t="s">
        <v>106</v>
      </c>
      <c r="P128" s="37" t="s">
        <v>107</v>
      </c>
      <c r="Q128" s="39" t="s">
        <v>108</v>
      </c>
      <c r="R128" s="38" t="s">
        <v>109</v>
      </c>
      <c r="S128" s="39" t="s">
        <v>106</v>
      </c>
      <c r="T128" s="41" t="s">
        <v>121</v>
      </c>
      <c r="U128" s="37" t="s">
        <v>111</v>
      </c>
      <c r="V128" s="39">
        <v>60</v>
      </c>
      <c r="W128" s="37" t="s">
        <v>112</v>
      </c>
      <c r="X128" s="39"/>
      <c r="Y128" s="39"/>
      <c r="Z128" s="39"/>
      <c r="AA128" s="40">
        <v>30</v>
      </c>
      <c r="AB128" s="38">
        <v>60</v>
      </c>
      <c r="AC128" s="38">
        <v>10</v>
      </c>
      <c r="AD128" s="42" t="s">
        <v>128</v>
      </c>
      <c r="AE128" s="37" t="s">
        <v>114</v>
      </c>
      <c r="AF128" s="42">
        <v>45</v>
      </c>
      <c r="AG128" s="42">
        <v>284156.78999999998</v>
      </c>
      <c r="AH128" s="43">
        <f>AF128*AG128</f>
        <v>12787055.549999999</v>
      </c>
      <c r="AI128" s="44">
        <f t="shared" si="10"/>
        <v>14321502.216</v>
      </c>
      <c r="AJ128" s="45"/>
      <c r="AK128" s="46"/>
      <c r="AL128" s="45"/>
      <c r="AM128" s="45" t="s">
        <v>115</v>
      </c>
      <c r="AN128" s="35"/>
      <c r="AO128" s="37"/>
      <c r="AP128" s="37"/>
      <c r="AQ128" s="37"/>
      <c r="AR128" s="37" t="s">
        <v>387</v>
      </c>
      <c r="AS128" s="37" t="s">
        <v>387</v>
      </c>
      <c r="AT128" s="37"/>
      <c r="AU128" s="37"/>
      <c r="AV128" s="37"/>
      <c r="AW128" s="37"/>
      <c r="AX128" s="37"/>
      <c r="AY128" s="37"/>
      <c r="AZ128" s="215"/>
      <c r="BA128" s="215"/>
      <c r="BD128" s="1077">
        <v>113</v>
      </c>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c r="DB128" s="213"/>
      <c r="DC128" s="213"/>
      <c r="DD128" s="213"/>
      <c r="DE128" s="213"/>
      <c r="DF128" s="213"/>
      <c r="DG128" s="213"/>
      <c r="DH128" s="213"/>
      <c r="DI128" s="213"/>
      <c r="DJ128" s="213"/>
      <c r="DK128" s="213"/>
      <c r="DL128" s="213"/>
      <c r="DM128" s="213"/>
      <c r="DN128" s="213"/>
      <c r="DO128" s="213"/>
      <c r="DP128" s="213"/>
      <c r="DQ128" s="213"/>
      <c r="DR128" s="213"/>
      <c r="DS128" s="213"/>
      <c r="DT128" s="213"/>
      <c r="DU128" s="213"/>
      <c r="DV128" s="213"/>
      <c r="DW128" s="213"/>
      <c r="DX128" s="213"/>
      <c r="DY128" s="213"/>
      <c r="DZ128" s="213"/>
      <c r="EA128" s="213"/>
      <c r="EB128" s="213"/>
      <c r="EC128" s="213"/>
      <c r="ED128" s="213"/>
      <c r="EE128" s="213"/>
      <c r="EF128" s="213"/>
      <c r="EG128" s="213"/>
      <c r="EH128" s="213"/>
      <c r="EI128" s="213"/>
      <c r="EJ128" s="213"/>
      <c r="EK128" s="213"/>
      <c r="EL128" s="213"/>
      <c r="EM128" s="213"/>
      <c r="EN128" s="213"/>
      <c r="EO128" s="213"/>
      <c r="EP128" s="213"/>
      <c r="EQ128" s="213"/>
      <c r="ER128" s="213"/>
      <c r="ES128" s="213"/>
      <c r="ET128" s="213"/>
      <c r="EU128" s="213"/>
      <c r="EV128" s="213"/>
      <c r="EW128" s="213"/>
      <c r="EX128" s="213"/>
      <c r="EY128" s="213"/>
      <c r="EZ128" s="213"/>
      <c r="FA128" s="213"/>
      <c r="FB128" s="213"/>
      <c r="FC128" s="213"/>
      <c r="FD128" s="213"/>
      <c r="FE128" s="213"/>
      <c r="FF128" s="213"/>
      <c r="FG128" s="213"/>
      <c r="FH128" s="213"/>
      <c r="FI128" s="213"/>
      <c r="FJ128" s="213"/>
      <c r="FK128" s="213"/>
      <c r="FL128" s="213"/>
      <c r="FM128" s="213"/>
      <c r="FN128" s="213"/>
      <c r="FO128" s="213"/>
      <c r="FP128" s="213"/>
      <c r="FQ128" s="213"/>
      <c r="FR128" s="213"/>
      <c r="FS128" s="213"/>
      <c r="FT128" s="213"/>
      <c r="FU128" s="213"/>
      <c r="FV128" s="213"/>
      <c r="FW128" s="213"/>
      <c r="FX128" s="213"/>
      <c r="FY128" s="213"/>
      <c r="FZ128" s="213"/>
      <c r="GA128" s="213"/>
      <c r="GB128" s="213"/>
      <c r="GC128" s="213"/>
      <c r="GD128" s="213"/>
      <c r="GE128" s="213"/>
      <c r="GF128" s="213"/>
      <c r="GG128" s="213"/>
      <c r="GH128" s="213"/>
      <c r="GI128" s="213"/>
      <c r="GJ128" s="213"/>
      <c r="GK128" s="213"/>
      <c r="GL128" s="213"/>
      <c r="GM128" s="213"/>
      <c r="GN128" s="213"/>
      <c r="GO128" s="213"/>
      <c r="GP128" s="213"/>
      <c r="GQ128" s="213"/>
      <c r="GR128" s="213"/>
      <c r="GS128" s="213"/>
      <c r="GT128" s="213"/>
      <c r="GU128" s="213"/>
      <c r="GV128" s="213"/>
      <c r="GW128" s="213"/>
      <c r="GX128" s="213"/>
      <c r="GY128" s="213"/>
      <c r="GZ128" s="213"/>
      <c r="HA128" s="213"/>
      <c r="HB128" s="213"/>
      <c r="HC128" s="213"/>
      <c r="HD128" s="213"/>
      <c r="HE128" s="213"/>
      <c r="HF128" s="213"/>
      <c r="HG128" s="213"/>
      <c r="HH128" s="213"/>
      <c r="HI128" s="213"/>
      <c r="HJ128" s="213"/>
      <c r="HK128" s="213"/>
      <c r="HL128" s="213"/>
      <c r="HM128" s="213"/>
      <c r="HN128" s="213"/>
      <c r="HO128" s="213"/>
      <c r="HP128" s="213"/>
      <c r="HQ128" s="213"/>
      <c r="HR128" s="213"/>
      <c r="HS128" s="213"/>
      <c r="HT128" s="213"/>
      <c r="HU128" s="213"/>
      <c r="HV128" s="213"/>
      <c r="HW128" s="213"/>
      <c r="HX128" s="213"/>
      <c r="HY128" s="213"/>
      <c r="HZ128" s="213"/>
      <c r="IA128" s="213"/>
      <c r="IB128" s="213"/>
      <c r="IC128" s="213"/>
      <c r="ID128" s="213"/>
      <c r="IE128" s="213"/>
      <c r="IF128" s="213"/>
      <c r="IG128" s="213"/>
      <c r="IH128" s="213"/>
      <c r="II128" s="213"/>
      <c r="IJ128" s="213"/>
      <c r="IK128" s="213"/>
      <c r="IL128" s="213"/>
      <c r="IM128" s="213"/>
      <c r="IN128" s="213"/>
      <c r="IO128" s="213"/>
      <c r="IP128" s="213"/>
      <c r="IQ128" s="213"/>
      <c r="IR128" s="213"/>
      <c r="IS128" s="213"/>
      <c r="IT128" s="213"/>
      <c r="IU128" s="213"/>
      <c r="IV128" s="213"/>
      <c r="IW128" s="213"/>
      <c r="IX128" s="213"/>
    </row>
    <row r="129" spans="1:258" s="49" customFormat="1" ht="12.95" customHeight="1">
      <c r="A129" s="35" t="s">
        <v>8487</v>
      </c>
      <c r="B129" s="35"/>
      <c r="C129" s="36"/>
      <c r="D129" s="35">
        <v>210009329</v>
      </c>
      <c r="E129" s="37" t="s">
        <v>3420</v>
      </c>
      <c r="F129" s="37">
        <v>22100100</v>
      </c>
      <c r="G129" s="37" t="s">
        <v>1311</v>
      </c>
      <c r="H129" s="37" t="s">
        <v>388</v>
      </c>
      <c r="I129" s="37" t="s">
        <v>389</v>
      </c>
      <c r="J129" s="37" t="s">
        <v>390</v>
      </c>
      <c r="K129" s="38" t="s">
        <v>103</v>
      </c>
      <c r="L129" s="39" t="s">
        <v>104</v>
      </c>
      <c r="M129" s="37"/>
      <c r="N129" s="40" t="s">
        <v>105</v>
      </c>
      <c r="O129" s="39" t="s">
        <v>106</v>
      </c>
      <c r="P129" s="37" t="s">
        <v>107</v>
      </c>
      <c r="Q129" s="39" t="s">
        <v>108</v>
      </c>
      <c r="R129" s="38" t="s">
        <v>109</v>
      </c>
      <c r="S129" s="39" t="s">
        <v>106</v>
      </c>
      <c r="T129" s="41" t="s">
        <v>121</v>
      </c>
      <c r="U129" s="37" t="s">
        <v>111</v>
      </c>
      <c r="V129" s="39">
        <v>60</v>
      </c>
      <c r="W129" s="37" t="s">
        <v>112</v>
      </c>
      <c r="X129" s="39"/>
      <c r="Y129" s="39"/>
      <c r="Z129" s="39"/>
      <c r="AA129" s="40">
        <v>0</v>
      </c>
      <c r="AB129" s="38">
        <v>90</v>
      </c>
      <c r="AC129" s="38">
        <v>10</v>
      </c>
      <c r="AD129" s="42" t="s">
        <v>128</v>
      </c>
      <c r="AE129" s="37" t="s">
        <v>114</v>
      </c>
      <c r="AF129" s="42">
        <v>4</v>
      </c>
      <c r="AG129" s="42">
        <v>9555</v>
      </c>
      <c r="AH129" s="43">
        <v>0</v>
      </c>
      <c r="AI129" s="44">
        <f t="shared" si="10"/>
        <v>0</v>
      </c>
      <c r="AJ129" s="45"/>
      <c r="AK129" s="46"/>
      <c r="AL129" s="45"/>
      <c r="AM129" s="45" t="s">
        <v>115</v>
      </c>
      <c r="AN129" s="35"/>
      <c r="AO129" s="37"/>
      <c r="AP129" s="37"/>
      <c r="AQ129" s="37"/>
      <c r="AR129" s="37" t="s">
        <v>391</v>
      </c>
      <c r="AS129" s="37" t="s">
        <v>391</v>
      </c>
      <c r="AT129" s="37"/>
      <c r="AU129" s="37"/>
      <c r="AV129" s="37"/>
      <c r="AW129" s="37"/>
      <c r="AX129" s="37"/>
      <c r="AY129" s="37"/>
      <c r="AZ129" s="215"/>
      <c r="BA129" s="215"/>
      <c r="BD129" s="1077">
        <v>114</v>
      </c>
    </row>
    <row r="130" spans="1:258" s="49" customFormat="1" ht="12.95" customHeight="1">
      <c r="A130" s="416" t="s">
        <v>8487</v>
      </c>
      <c r="B130" s="554"/>
      <c r="C130" s="554"/>
      <c r="D130" s="75">
        <v>210009329</v>
      </c>
      <c r="E130" s="551" t="s">
        <v>4824</v>
      </c>
      <c r="F130" s="554"/>
      <c r="G130" s="554"/>
      <c r="H130" s="644" t="s">
        <v>388</v>
      </c>
      <c r="I130" s="644" t="s">
        <v>389</v>
      </c>
      <c r="J130" s="644" t="s">
        <v>390</v>
      </c>
      <c r="K130" s="492" t="s">
        <v>103</v>
      </c>
      <c r="L130" s="142" t="s">
        <v>104</v>
      </c>
      <c r="M130" s="492"/>
      <c r="N130" s="75" t="s">
        <v>105</v>
      </c>
      <c r="O130" s="419" t="s">
        <v>106</v>
      </c>
      <c r="P130" s="644" t="s">
        <v>107</v>
      </c>
      <c r="Q130" s="419" t="s">
        <v>2134</v>
      </c>
      <c r="R130" s="492" t="s">
        <v>109</v>
      </c>
      <c r="S130" s="419" t="s">
        <v>106</v>
      </c>
      <c r="T130" s="47" t="s">
        <v>121</v>
      </c>
      <c r="U130" s="644" t="s">
        <v>111</v>
      </c>
      <c r="V130" s="419">
        <v>60</v>
      </c>
      <c r="W130" s="644" t="s">
        <v>112</v>
      </c>
      <c r="X130" s="419"/>
      <c r="Y130" s="419"/>
      <c r="Z130" s="419"/>
      <c r="AA130" s="532">
        <v>0</v>
      </c>
      <c r="AB130" s="422">
        <v>90</v>
      </c>
      <c r="AC130" s="422">
        <v>10</v>
      </c>
      <c r="AD130" s="794" t="s">
        <v>128</v>
      </c>
      <c r="AE130" s="644" t="s">
        <v>114</v>
      </c>
      <c r="AF130" s="648">
        <v>4</v>
      </c>
      <c r="AG130" s="648">
        <v>9555</v>
      </c>
      <c r="AH130" s="796">
        <v>38220</v>
      </c>
      <c r="AI130" s="796">
        <f t="shared" si="10"/>
        <v>42806.400000000001</v>
      </c>
      <c r="AJ130" s="797"/>
      <c r="AK130" s="798"/>
      <c r="AL130" s="798"/>
      <c r="AM130" s="798" t="s">
        <v>115</v>
      </c>
      <c r="AN130" s="416"/>
      <c r="AO130" s="644"/>
      <c r="AP130" s="644"/>
      <c r="AQ130" s="644"/>
      <c r="AR130" s="644" t="s">
        <v>391</v>
      </c>
      <c r="AS130" s="644" t="s">
        <v>391</v>
      </c>
      <c r="AT130" s="644"/>
      <c r="AU130" s="644"/>
      <c r="AV130" s="644"/>
      <c r="AW130" s="644"/>
      <c r="AX130" s="644"/>
      <c r="AY130" s="644" t="s">
        <v>4713</v>
      </c>
      <c r="AZ130" s="805" t="s">
        <v>104</v>
      </c>
      <c r="BA130" s="344"/>
      <c r="BB130" s="344"/>
      <c r="BC130" s="117"/>
      <c r="BD130" s="1077">
        <v>115</v>
      </c>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row>
    <row r="131" spans="1:258" s="49" customFormat="1" ht="12.95" customHeight="1">
      <c r="A131" s="35" t="s">
        <v>8487</v>
      </c>
      <c r="B131" s="35"/>
      <c r="C131" s="36"/>
      <c r="D131" s="35">
        <v>220023154</v>
      </c>
      <c r="E131" s="37" t="s">
        <v>1357</v>
      </c>
      <c r="F131" s="37">
        <v>22100101</v>
      </c>
      <c r="G131" s="37" t="s">
        <v>1312</v>
      </c>
      <c r="H131" s="37" t="s">
        <v>392</v>
      </c>
      <c r="I131" s="37" t="s">
        <v>393</v>
      </c>
      <c r="J131" s="37" t="s">
        <v>394</v>
      </c>
      <c r="K131" s="38" t="s">
        <v>103</v>
      </c>
      <c r="L131" s="39" t="s">
        <v>104</v>
      </c>
      <c r="M131" s="37" t="s">
        <v>120</v>
      </c>
      <c r="N131" s="40" t="s">
        <v>83</v>
      </c>
      <c r="O131" s="39" t="s">
        <v>106</v>
      </c>
      <c r="P131" s="37" t="s">
        <v>107</v>
      </c>
      <c r="Q131" s="39" t="s">
        <v>108</v>
      </c>
      <c r="R131" s="38" t="s">
        <v>109</v>
      </c>
      <c r="S131" s="39" t="s">
        <v>106</v>
      </c>
      <c r="T131" s="41" t="s">
        <v>121</v>
      </c>
      <c r="U131" s="37" t="s">
        <v>111</v>
      </c>
      <c r="V131" s="39">
        <v>60</v>
      </c>
      <c r="W131" s="37" t="s">
        <v>112</v>
      </c>
      <c r="X131" s="39"/>
      <c r="Y131" s="39"/>
      <c r="Z131" s="39"/>
      <c r="AA131" s="40">
        <v>30</v>
      </c>
      <c r="AB131" s="38">
        <v>60</v>
      </c>
      <c r="AC131" s="38">
        <v>10</v>
      </c>
      <c r="AD131" s="42" t="s">
        <v>128</v>
      </c>
      <c r="AE131" s="37" t="s">
        <v>114</v>
      </c>
      <c r="AF131" s="42">
        <v>45</v>
      </c>
      <c r="AG131" s="42">
        <v>23669.8</v>
      </c>
      <c r="AH131" s="43">
        <f>AF131*AG131</f>
        <v>1065141</v>
      </c>
      <c r="AI131" s="44">
        <f t="shared" si="10"/>
        <v>1192957.9200000002</v>
      </c>
      <c r="AJ131" s="45"/>
      <c r="AK131" s="46"/>
      <c r="AL131" s="45"/>
      <c r="AM131" s="45" t="s">
        <v>115</v>
      </c>
      <c r="AN131" s="35"/>
      <c r="AO131" s="37"/>
      <c r="AP131" s="37"/>
      <c r="AQ131" s="37"/>
      <c r="AR131" s="37" t="s">
        <v>395</v>
      </c>
      <c r="AS131" s="37" t="s">
        <v>395</v>
      </c>
      <c r="AT131" s="37"/>
      <c r="AU131" s="37"/>
      <c r="AV131" s="37"/>
      <c r="AW131" s="37"/>
      <c r="AX131" s="37"/>
      <c r="AY131" s="37"/>
      <c r="AZ131" s="215"/>
      <c r="BA131" s="215"/>
      <c r="BD131" s="1077">
        <v>116</v>
      </c>
    </row>
    <row r="132" spans="1:258" s="49" customFormat="1" ht="12.95" customHeight="1">
      <c r="A132" s="35" t="s">
        <v>8487</v>
      </c>
      <c r="B132" s="35"/>
      <c r="C132" s="36"/>
      <c r="D132" s="35">
        <v>220005793</v>
      </c>
      <c r="E132" s="37" t="s">
        <v>3421</v>
      </c>
      <c r="F132" s="37">
        <v>22100102</v>
      </c>
      <c r="G132" s="37" t="s">
        <v>1313</v>
      </c>
      <c r="H132" s="37" t="s">
        <v>396</v>
      </c>
      <c r="I132" s="37" t="s">
        <v>393</v>
      </c>
      <c r="J132" s="37" t="s">
        <v>397</v>
      </c>
      <c r="K132" s="38" t="s">
        <v>103</v>
      </c>
      <c r="L132" s="39" t="s">
        <v>104</v>
      </c>
      <c r="M132" s="37" t="s">
        <v>120</v>
      </c>
      <c r="N132" s="40" t="s">
        <v>83</v>
      </c>
      <c r="O132" s="39" t="s">
        <v>106</v>
      </c>
      <c r="P132" s="37" t="s">
        <v>107</v>
      </c>
      <c r="Q132" s="39" t="s">
        <v>108</v>
      </c>
      <c r="R132" s="38" t="s">
        <v>109</v>
      </c>
      <c r="S132" s="39" t="s">
        <v>106</v>
      </c>
      <c r="T132" s="41" t="s">
        <v>121</v>
      </c>
      <c r="U132" s="37" t="s">
        <v>111</v>
      </c>
      <c r="V132" s="39">
        <v>60</v>
      </c>
      <c r="W132" s="37" t="s">
        <v>112</v>
      </c>
      <c r="X132" s="39"/>
      <c r="Y132" s="39"/>
      <c r="Z132" s="39"/>
      <c r="AA132" s="40">
        <v>30</v>
      </c>
      <c r="AB132" s="38">
        <v>60</v>
      </c>
      <c r="AC132" s="38">
        <v>10</v>
      </c>
      <c r="AD132" s="42" t="s">
        <v>128</v>
      </c>
      <c r="AE132" s="37" t="s">
        <v>114</v>
      </c>
      <c r="AF132" s="42">
        <v>169</v>
      </c>
      <c r="AG132" s="42">
        <v>31562.3</v>
      </c>
      <c r="AH132" s="43">
        <f>AF132*AG132</f>
        <v>5334028.7</v>
      </c>
      <c r="AI132" s="44">
        <f t="shared" si="10"/>
        <v>5974112.1440000003</v>
      </c>
      <c r="AJ132" s="45"/>
      <c r="AK132" s="46"/>
      <c r="AL132" s="45"/>
      <c r="AM132" s="45" t="s">
        <v>115</v>
      </c>
      <c r="AN132" s="35"/>
      <c r="AO132" s="37"/>
      <c r="AP132" s="37"/>
      <c r="AQ132" s="37"/>
      <c r="AR132" s="37" t="s">
        <v>398</v>
      </c>
      <c r="AS132" s="37" t="s">
        <v>398</v>
      </c>
      <c r="AT132" s="37"/>
      <c r="AU132" s="37"/>
      <c r="AV132" s="37"/>
      <c r="AW132" s="37"/>
      <c r="AX132" s="37"/>
      <c r="AY132" s="37"/>
      <c r="AZ132" s="215"/>
      <c r="BA132" s="215"/>
      <c r="BD132" s="1077">
        <v>117</v>
      </c>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row>
    <row r="133" spans="1:258" s="49" customFormat="1" ht="12.95" customHeight="1">
      <c r="A133" s="35" t="s">
        <v>8487</v>
      </c>
      <c r="B133" s="35"/>
      <c r="C133" s="36" t="s">
        <v>2123</v>
      </c>
      <c r="D133" s="35">
        <v>120003633</v>
      </c>
      <c r="E133" s="37" t="s">
        <v>3422</v>
      </c>
      <c r="F133" s="37">
        <v>22100103</v>
      </c>
      <c r="G133" s="37" t="s">
        <v>1314</v>
      </c>
      <c r="H133" s="37" t="s">
        <v>399</v>
      </c>
      <c r="I133" s="37" t="s">
        <v>400</v>
      </c>
      <c r="J133" s="37" t="s">
        <v>401</v>
      </c>
      <c r="K133" s="38" t="s">
        <v>402</v>
      </c>
      <c r="L133" s="39" t="s">
        <v>104</v>
      </c>
      <c r="M133" s="37" t="s">
        <v>120</v>
      </c>
      <c r="N133" s="40" t="s">
        <v>83</v>
      </c>
      <c r="O133" s="39" t="s">
        <v>106</v>
      </c>
      <c r="P133" s="37" t="s">
        <v>107</v>
      </c>
      <c r="Q133" s="39" t="s">
        <v>150</v>
      </c>
      <c r="R133" s="38" t="s">
        <v>109</v>
      </c>
      <c r="S133" s="39" t="s">
        <v>106</v>
      </c>
      <c r="T133" s="41" t="s">
        <v>121</v>
      </c>
      <c r="U133" s="37" t="s">
        <v>111</v>
      </c>
      <c r="V133" s="39">
        <v>90</v>
      </c>
      <c r="W133" s="37" t="s">
        <v>112</v>
      </c>
      <c r="X133" s="39"/>
      <c r="Y133" s="39"/>
      <c r="Z133" s="39"/>
      <c r="AA133" s="40">
        <v>30</v>
      </c>
      <c r="AB133" s="38">
        <v>60</v>
      </c>
      <c r="AC133" s="38">
        <v>10</v>
      </c>
      <c r="AD133" s="42" t="s">
        <v>122</v>
      </c>
      <c r="AE133" s="37" t="s">
        <v>114</v>
      </c>
      <c r="AF133" s="42">
        <v>50</v>
      </c>
      <c r="AG133" s="134">
        <v>308580</v>
      </c>
      <c r="AH133" s="43">
        <v>0</v>
      </c>
      <c r="AI133" s="44">
        <f t="shared" si="10"/>
        <v>0</v>
      </c>
      <c r="AJ133" s="45"/>
      <c r="AK133" s="46"/>
      <c r="AL133" s="45"/>
      <c r="AM133" s="45" t="s">
        <v>115</v>
      </c>
      <c r="AN133" s="35"/>
      <c r="AO133" s="37"/>
      <c r="AP133" s="37"/>
      <c r="AQ133" s="37"/>
      <c r="AR133" s="37" t="s">
        <v>403</v>
      </c>
      <c r="AS133" s="37" t="s">
        <v>403</v>
      </c>
      <c r="AT133" s="37"/>
      <c r="AU133" s="37"/>
      <c r="AV133" s="37"/>
      <c r="AW133" s="37"/>
      <c r="AX133" s="37"/>
      <c r="AY133" s="37"/>
      <c r="AZ133" s="215"/>
      <c r="BA133" s="215"/>
      <c r="BD133" s="1077">
        <v>118</v>
      </c>
    </row>
    <row r="134" spans="1:258" s="49" customFormat="1" ht="12.95" customHeight="1">
      <c r="A134" s="100" t="s">
        <v>8487</v>
      </c>
      <c r="B134" s="121"/>
      <c r="C134" s="121" t="s">
        <v>3836</v>
      </c>
      <c r="D134" s="100">
        <v>120003633</v>
      </c>
      <c r="E134" s="100" t="s">
        <v>3837</v>
      </c>
      <c r="F134" s="100">
        <v>22100103</v>
      </c>
      <c r="G134" s="276"/>
      <c r="H134" s="125" t="s">
        <v>399</v>
      </c>
      <c r="I134" s="125" t="s">
        <v>400</v>
      </c>
      <c r="J134" s="125" t="s">
        <v>401</v>
      </c>
      <c r="K134" s="100" t="s">
        <v>402</v>
      </c>
      <c r="L134" s="100" t="s">
        <v>104</v>
      </c>
      <c r="M134" s="73" t="s">
        <v>120</v>
      </c>
      <c r="N134" s="100" t="s">
        <v>83</v>
      </c>
      <c r="O134" s="121" t="s">
        <v>106</v>
      </c>
      <c r="P134" s="123" t="s">
        <v>107</v>
      </c>
      <c r="Q134" s="73" t="s">
        <v>108</v>
      </c>
      <c r="R134" s="73" t="s">
        <v>109</v>
      </c>
      <c r="S134" s="121" t="s">
        <v>106</v>
      </c>
      <c r="T134" s="123" t="s">
        <v>121</v>
      </c>
      <c r="U134" s="73" t="s">
        <v>111</v>
      </c>
      <c r="V134" s="73">
        <v>90</v>
      </c>
      <c r="W134" s="73" t="s">
        <v>112</v>
      </c>
      <c r="X134" s="73"/>
      <c r="Y134" s="73"/>
      <c r="Z134" s="73"/>
      <c r="AA134" s="277">
        <v>30</v>
      </c>
      <c r="AB134" s="73">
        <v>60</v>
      </c>
      <c r="AC134" s="277">
        <v>10</v>
      </c>
      <c r="AD134" s="73" t="s">
        <v>122</v>
      </c>
      <c r="AE134" s="73" t="s">
        <v>114</v>
      </c>
      <c r="AF134" s="278">
        <v>50</v>
      </c>
      <c r="AG134" s="279">
        <v>308580</v>
      </c>
      <c r="AH134" s="43">
        <v>0</v>
      </c>
      <c r="AI134" s="44">
        <f t="shared" si="10"/>
        <v>0</v>
      </c>
      <c r="AJ134" s="281"/>
      <c r="AK134" s="281"/>
      <c r="AL134" s="281"/>
      <c r="AM134" s="282" t="s">
        <v>115</v>
      </c>
      <c r="AN134" s="283"/>
      <c r="AO134" s="283"/>
      <c r="AP134" s="73"/>
      <c r="AQ134" s="73"/>
      <c r="AR134" s="73" t="s">
        <v>403</v>
      </c>
      <c r="AS134" s="276"/>
      <c r="AT134" s="73"/>
      <c r="AU134" s="73"/>
      <c r="AV134" s="73"/>
      <c r="AW134" s="73"/>
      <c r="AX134" s="73"/>
      <c r="AY134" s="73" t="s">
        <v>3838</v>
      </c>
      <c r="AZ134" s="213"/>
      <c r="BA134" s="213"/>
      <c r="BB134" s="213"/>
      <c r="BC134" s="221"/>
      <c r="BD134" s="1077">
        <v>119</v>
      </c>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row>
    <row r="135" spans="1:258" s="49" customFormat="1" ht="12.95" customHeight="1">
      <c r="A135" s="35" t="s">
        <v>8487</v>
      </c>
      <c r="B135" s="276"/>
      <c r="C135" s="276" t="s">
        <v>2090</v>
      </c>
      <c r="D135" s="35">
        <v>120003633</v>
      </c>
      <c r="E135" s="38" t="s">
        <v>4387</v>
      </c>
      <c r="F135" s="421"/>
      <c r="G135" s="276"/>
      <c r="H135" s="37" t="s">
        <v>399</v>
      </c>
      <c r="I135" s="37" t="s">
        <v>400</v>
      </c>
      <c r="J135" s="37" t="s">
        <v>401</v>
      </c>
      <c r="K135" s="37" t="s">
        <v>402</v>
      </c>
      <c r="L135" s="39" t="s">
        <v>104</v>
      </c>
      <c r="M135" s="37" t="s">
        <v>120</v>
      </c>
      <c r="N135" s="39" t="s">
        <v>83</v>
      </c>
      <c r="O135" s="39" t="s">
        <v>106</v>
      </c>
      <c r="P135" s="37" t="s">
        <v>107</v>
      </c>
      <c r="Q135" s="39" t="s">
        <v>1092</v>
      </c>
      <c r="R135" s="37" t="s">
        <v>109</v>
      </c>
      <c r="S135" s="39" t="s">
        <v>106</v>
      </c>
      <c r="T135" s="41" t="s">
        <v>121</v>
      </c>
      <c r="U135" s="37" t="s">
        <v>111</v>
      </c>
      <c r="V135" s="39">
        <v>90</v>
      </c>
      <c r="W135" s="37" t="s">
        <v>112</v>
      </c>
      <c r="X135" s="39"/>
      <c r="Y135" s="39"/>
      <c r="Z135" s="39"/>
      <c r="AA135" s="39">
        <v>30</v>
      </c>
      <c r="AB135" s="37">
        <v>60</v>
      </c>
      <c r="AC135" s="37">
        <v>10</v>
      </c>
      <c r="AD135" s="42" t="s">
        <v>122</v>
      </c>
      <c r="AE135" s="37" t="s">
        <v>114</v>
      </c>
      <c r="AF135" s="42">
        <v>50</v>
      </c>
      <c r="AG135" s="45">
        <v>308580</v>
      </c>
      <c r="AH135" s="43">
        <v>0</v>
      </c>
      <c r="AI135" s="44">
        <f t="shared" si="10"/>
        <v>0</v>
      </c>
      <c r="AJ135" s="46"/>
      <c r="AK135" s="45"/>
      <c r="AL135" s="45"/>
      <c r="AM135" s="45" t="s">
        <v>115</v>
      </c>
      <c r="AN135" s="35"/>
      <c r="AO135" s="37"/>
      <c r="AP135" s="37"/>
      <c r="AQ135" s="37"/>
      <c r="AR135" s="37" t="s">
        <v>403</v>
      </c>
      <c r="AS135" s="37" t="s">
        <v>403</v>
      </c>
      <c r="AT135" s="37"/>
      <c r="AU135" s="37"/>
      <c r="AV135" s="37"/>
      <c r="AW135" s="37"/>
      <c r="AX135" s="37"/>
      <c r="AY135" s="37"/>
      <c r="AZ135" s="268" t="s">
        <v>3838</v>
      </c>
      <c r="BA135" s="268">
        <v>22100103</v>
      </c>
      <c r="BB135" s="268"/>
      <c r="BC135" s="221"/>
      <c r="BD135" s="1077">
        <v>120</v>
      </c>
    </row>
    <row r="136" spans="1:258" s="49" customFormat="1" ht="12.95" customHeight="1">
      <c r="A136" s="416" t="s">
        <v>8487</v>
      </c>
      <c r="B136" s="554"/>
      <c r="C136" s="554" t="s">
        <v>3828</v>
      </c>
      <c r="D136" s="75">
        <v>120003633</v>
      </c>
      <c r="E136" s="551" t="s">
        <v>4739</v>
      </c>
      <c r="F136" s="554"/>
      <c r="G136" s="554"/>
      <c r="H136" s="644" t="s">
        <v>399</v>
      </c>
      <c r="I136" s="644" t="s">
        <v>400</v>
      </c>
      <c r="J136" s="644" t="s">
        <v>401</v>
      </c>
      <c r="K136" s="492" t="s">
        <v>149</v>
      </c>
      <c r="L136" s="142" t="s">
        <v>104</v>
      </c>
      <c r="M136" s="492" t="s">
        <v>120</v>
      </c>
      <c r="N136" s="142" t="s">
        <v>83</v>
      </c>
      <c r="O136" s="419" t="s">
        <v>106</v>
      </c>
      <c r="P136" s="644" t="s">
        <v>107</v>
      </c>
      <c r="Q136" s="419" t="s">
        <v>2134</v>
      </c>
      <c r="R136" s="492" t="s">
        <v>109</v>
      </c>
      <c r="S136" s="419" t="s">
        <v>106</v>
      </c>
      <c r="T136" s="47" t="s">
        <v>121</v>
      </c>
      <c r="U136" s="644" t="s">
        <v>111</v>
      </c>
      <c r="V136" s="419">
        <v>90</v>
      </c>
      <c r="W136" s="644" t="s">
        <v>112</v>
      </c>
      <c r="X136" s="419"/>
      <c r="Y136" s="419"/>
      <c r="Z136" s="419"/>
      <c r="AA136" s="492">
        <v>30</v>
      </c>
      <c r="AB136" s="492">
        <v>60</v>
      </c>
      <c r="AC136" s="492">
        <v>10</v>
      </c>
      <c r="AD136" s="794" t="s">
        <v>122</v>
      </c>
      <c r="AE136" s="644" t="s">
        <v>114</v>
      </c>
      <c r="AF136" s="648">
        <v>50</v>
      </c>
      <c r="AG136" s="648">
        <v>308580</v>
      </c>
      <c r="AH136" s="796">
        <v>15429000</v>
      </c>
      <c r="AI136" s="796">
        <f t="shared" si="10"/>
        <v>17280480</v>
      </c>
      <c r="AJ136" s="797"/>
      <c r="AK136" s="798"/>
      <c r="AL136" s="798"/>
      <c r="AM136" s="798" t="s">
        <v>115</v>
      </c>
      <c r="AN136" s="416"/>
      <c r="AO136" s="644"/>
      <c r="AP136" s="644"/>
      <c r="AQ136" s="644"/>
      <c r="AR136" s="644" t="s">
        <v>403</v>
      </c>
      <c r="AS136" s="644" t="s">
        <v>403</v>
      </c>
      <c r="AT136" s="644"/>
      <c r="AU136" s="644"/>
      <c r="AV136" s="644"/>
      <c r="AW136" s="644"/>
      <c r="AX136" s="644"/>
      <c r="AY136" s="644" t="s">
        <v>4715</v>
      </c>
      <c r="AZ136" s="806"/>
      <c r="BA136" s="344"/>
      <c r="BB136" s="344"/>
      <c r="BC136" s="117"/>
      <c r="BD136" s="1077">
        <v>121</v>
      </c>
      <c r="BE136" s="213"/>
      <c r="BF136" s="213"/>
      <c r="BG136" s="213"/>
      <c r="BH136" s="213"/>
      <c r="BI136" s="213"/>
      <c r="BJ136" s="213"/>
      <c r="BK136" s="213"/>
      <c r="BL136" s="213"/>
      <c r="BM136" s="213"/>
      <c r="BN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c r="DB136" s="213"/>
      <c r="DC136" s="213"/>
      <c r="DD136" s="213"/>
      <c r="DE136" s="213"/>
      <c r="DF136" s="213"/>
      <c r="DG136" s="213"/>
      <c r="DH136" s="213"/>
      <c r="DI136" s="213"/>
      <c r="DJ136" s="213"/>
      <c r="DK136" s="213"/>
      <c r="DL136" s="213"/>
      <c r="DM136" s="213"/>
      <c r="DN136" s="213"/>
      <c r="DO136" s="213"/>
      <c r="DP136" s="213"/>
      <c r="DQ136" s="213"/>
      <c r="DR136" s="213"/>
      <c r="DS136" s="213"/>
      <c r="DT136" s="213"/>
      <c r="DU136" s="213"/>
      <c r="DV136" s="213"/>
      <c r="DW136" s="213"/>
      <c r="DX136" s="213"/>
      <c r="DY136" s="213"/>
      <c r="DZ136" s="213"/>
      <c r="EA136" s="213"/>
      <c r="EB136" s="213"/>
      <c r="EC136" s="213"/>
      <c r="ED136" s="213"/>
      <c r="EE136" s="213"/>
      <c r="EF136" s="213"/>
      <c r="EG136" s="213"/>
      <c r="EH136" s="213"/>
      <c r="EI136" s="213"/>
      <c r="EJ136" s="213"/>
      <c r="EK136" s="213"/>
      <c r="EL136" s="213"/>
      <c r="EM136" s="213"/>
      <c r="EN136" s="213"/>
      <c r="EO136" s="213"/>
      <c r="EP136" s="213"/>
      <c r="EQ136" s="213"/>
      <c r="ER136" s="213"/>
      <c r="ES136" s="213"/>
      <c r="ET136" s="213"/>
      <c r="EU136" s="213"/>
      <c r="EV136" s="213"/>
      <c r="EW136" s="213"/>
      <c r="EX136" s="213"/>
      <c r="EY136" s="213"/>
      <c r="EZ136" s="213"/>
      <c r="FA136" s="213"/>
      <c r="FB136" s="213"/>
      <c r="FC136" s="213"/>
      <c r="FD136" s="213"/>
      <c r="FE136" s="213"/>
      <c r="FF136" s="213"/>
      <c r="FG136" s="213"/>
      <c r="FH136" s="213"/>
      <c r="FI136" s="213"/>
      <c r="FJ136" s="213"/>
      <c r="FK136" s="213"/>
      <c r="FL136" s="213"/>
      <c r="FM136" s="213"/>
      <c r="FN136" s="213"/>
      <c r="FO136" s="213"/>
      <c r="FP136" s="213"/>
      <c r="FQ136" s="213"/>
      <c r="FR136" s="213"/>
      <c r="FS136" s="213"/>
      <c r="FT136" s="213"/>
      <c r="FU136" s="213"/>
      <c r="FV136" s="213"/>
      <c r="FW136" s="213"/>
      <c r="FX136" s="213"/>
      <c r="FY136" s="213"/>
      <c r="FZ136" s="213"/>
      <c r="GA136" s="213"/>
      <c r="GB136" s="213"/>
      <c r="GC136" s="213"/>
      <c r="GD136" s="213"/>
      <c r="GE136" s="213"/>
      <c r="GF136" s="213"/>
      <c r="GG136" s="213"/>
      <c r="GH136" s="213"/>
      <c r="GI136" s="213"/>
      <c r="GJ136" s="213"/>
      <c r="GK136" s="213"/>
      <c r="GL136" s="213"/>
      <c r="GM136" s="213"/>
      <c r="GN136" s="213"/>
      <c r="GO136" s="213"/>
      <c r="GP136" s="213"/>
      <c r="GQ136" s="213"/>
      <c r="GR136" s="213"/>
      <c r="GS136" s="213"/>
      <c r="GT136" s="213"/>
      <c r="GU136" s="213"/>
      <c r="GV136" s="213"/>
      <c r="GW136" s="213"/>
      <c r="GX136" s="213"/>
      <c r="GY136" s="213"/>
      <c r="GZ136" s="213"/>
      <c r="HA136" s="213"/>
      <c r="HB136" s="213"/>
      <c r="HC136" s="213"/>
      <c r="HD136" s="213"/>
      <c r="HE136" s="213"/>
      <c r="HF136" s="213"/>
      <c r="HG136" s="213"/>
      <c r="HH136" s="213"/>
      <c r="HI136" s="213"/>
      <c r="HJ136" s="213"/>
      <c r="HK136" s="213"/>
      <c r="HL136" s="213"/>
      <c r="HM136" s="213"/>
      <c r="HN136" s="213"/>
      <c r="HO136" s="213"/>
      <c r="HP136" s="213"/>
      <c r="HQ136" s="213"/>
      <c r="HR136" s="213"/>
      <c r="HS136" s="213"/>
      <c r="HT136" s="213"/>
      <c r="HU136" s="213"/>
      <c r="HV136" s="213"/>
      <c r="HW136" s="213"/>
      <c r="HX136" s="213"/>
      <c r="HY136" s="213"/>
      <c r="HZ136" s="213"/>
      <c r="IA136" s="213"/>
      <c r="IB136" s="213"/>
      <c r="IC136" s="213"/>
      <c r="ID136" s="213"/>
      <c r="IE136" s="213"/>
      <c r="IF136" s="213"/>
      <c r="IG136" s="213"/>
      <c r="IH136" s="213"/>
      <c r="II136" s="213"/>
      <c r="IJ136" s="213"/>
      <c r="IK136" s="213"/>
      <c r="IL136" s="213"/>
      <c r="IM136" s="213"/>
      <c r="IN136" s="213"/>
      <c r="IO136" s="213"/>
      <c r="IP136" s="213"/>
      <c r="IQ136" s="213"/>
      <c r="IR136" s="213"/>
      <c r="IS136" s="213"/>
      <c r="IT136" s="213"/>
      <c r="IU136" s="213"/>
      <c r="IV136" s="213"/>
      <c r="IW136" s="213"/>
      <c r="IX136" s="213"/>
    </row>
    <row r="137" spans="1:258" s="48" customFormat="1" ht="12.95" customHeight="1">
      <c r="A137" s="35" t="s">
        <v>8487</v>
      </c>
      <c r="B137" s="35"/>
      <c r="C137" s="36" t="s">
        <v>2123</v>
      </c>
      <c r="D137" s="35">
        <v>120003662</v>
      </c>
      <c r="E137" s="37" t="s">
        <v>3423</v>
      </c>
      <c r="F137" s="37">
        <v>22100104</v>
      </c>
      <c r="G137" s="37" t="s">
        <v>1315</v>
      </c>
      <c r="H137" s="37" t="s">
        <v>399</v>
      </c>
      <c r="I137" s="37" t="s">
        <v>400</v>
      </c>
      <c r="J137" s="37" t="s">
        <v>401</v>
      </c>
      <c r="K137" s="38" t="s">
        <v>402</v>
      </c>
      <c r="L137" s="39" t="s">
        <v>104</v>
      </c>
      <c r="M137" s="37" t="s">
        <v>120</v>
      </c>
      <c r="N137" s="40" t="s">
        <v>83</v>
      </c>
      <c r="O137" s="39" t="s">
        <v>106</v>
      </c>
      <c r="P137" s="37" t="s">
        <v>107</v>
      </c>
      <c r="Q137" s="39" t="s">
        <v>150</v>
      </c>
      <c r="R137" s="38" t="s">
        <v>109</v>
      </c>
      <c r="S137" s="39" t="s">
        <v>106</v>
      </c>
      <c r="T137" s="41" t="s">
        <v>121</v>
      </c>
      <c r="U137" s="37" t="s">
        <v>111</v>
      </c>
      <c r="V137" s="39">
        <v>90</v>
      </c>
      <c r="W137" s="37" t="s">
        <v>112</v>
      </c>
      <c r="X137" s="39"/>
      <c r="Y137" s="39"/>
      <c r="Z137" s="39"/>
      <c r="AA137" s="40">
        <v>30</v>
      </c>
      <c r="AB137" s="38">
        <v>60</v>
      </c>
      <c r="AC137" s="38">
        <v>10</v>
      </c>
      <c r="AD137" s="42" t="s">
        <v>122</v>
      </c>
      <c r="AE137" s="37" t="s">
        <v>114</v>
      </c>
      <c r="AF137" s="42">
        <v>30</v>
      </c>
      <c r="AG137" s="134">
        <v>214380</v>
      </c>
      <c r="AH137" s="43">
        <v>0</v>
      </c>
      <c r="AI137" s="44">
        <v>0</v>
      </c>
      <c r="AJ137" s="45"/>
      <c r="AK137" s="46"/>
      <c r="AL137" s="45"/>
      <c r="AM137" s="45" t="s">
        <v>115</v>
      </c>
      <c r="AN137" s="35"/>
      <c r="AO137" s="37"/>
      <c r="AP137" s="37"/>
      <c r="AQ137" s="37"/>
      <c r="AR137" s="37" t="s">
        <v>404</v>
      </c>
      <c r="AS137" s="37" t="s">
        <v>404</v>
      </c>
      <c r="AT137" s="37"/>
      <c r="AU137" s="37"/>
      <c r="AV137" s="37"/>
      <c r="AW137" s="37"/>
      <c r="AX137" s="37"/>
      <c r="AY137" s="37" t="s">
        <v>3906</v>
      </c>
      <c r="AZ137" s="215" t="s">
        <v>3944</v>
      </c>
      <c r="BA137" s="215"/>
      <c r="BB137" s="49"/>
      <c r="BC137" s="49"/>
      <c r="BD137" s="1077">
        <v>122</v>
      </c>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row>
    <row r="138" spans="1:258" s="48" customFormat="1" ht="12.95" customHeight="1">
      <c r="A138" s="35" t="s">
        <v>8487</v>
      </c>
      <c r="B138" s="35"/>
      <c r="C138" s="36" t="s">
        <v>2123</v>
      </c>
      <c r="D138" s="35">
        <v>120003664</v>
      </c>
      <c r="E138" s="37" t="s">
        <v>3424</v>
      </c>
      <c r="F138" s="37">
        <v>22100105</v>
      </c>
      <c r="G138" s="37" t="s">
        <v>1316</v>
      </c>
      <c r="H138" s="37" t="s">
        <v>399</v>
      </c>
      <c r="I138" s="37" t="s">
        <v>400</v>
      </c>
      <c r="J138" s="37" t="s">
        <v>401</v>
      </c>
      <c r="K138" s="38" t="s">
        <v>402</v>
      </c>
      <c r="L138" s="39" t="s">
        <v>104</v>
      </c>
      <c r="M138" s="37" t="s">
        <v>120</v>
      </c>
      <c r="N138" s="40" t="s">
        <v>83</v>
      </c>
      <c r="O138" s="39" t="s">
        <v>106</v>
      </c>
      <c r="P138" s="37" t="s">
        <v>107</v>
      </c>
      <c r="Q138" s="39" t="s">
        <v>150</v>
      </c>
      <c r="R138" s="38" t="s">
        <v>109</v>
      </c>
      <c r="S138" s="39" t="s">
        <v>106</v>
      </c>
      <c r="T138" s="41" t="s">
        <v>121</v>
      </c>
      <c r="U138" s="37" t="s">
        <v>111</v>
      </c>
      <c r="V138" s="39">
        <v>90</v>
      </c>
      <c r="W138" s="37" t="s">
        <v>112</v>
      </c>
      <c r="X138" s="39"/>
      <c r="Y138" s="39"/>
      <c r="Z138" s="39"/>
      <c r="AA138" s="40">
        <v>30</v>
      </c>
      <c r="AB138" s="38">
        <v>60</v>
      </c>
      <c r="AC138" s="38">
        <v>10</v>
      </c>
      <c r="AD138" s="42" t="s">
        <v>122</v>
      </c>
      <c r="AE138" s="37" t="s">
        <v>114</v>
      </c>
      <c r="AF138" s="42">
        <v>10</v>
      </c>
      <c r="AG138" s="134">
        <v>429193.64</v>
      </c>
      <c r="AH138" s="43">
        <v>0</v>
      </c>
      <c r="AI138" s="44">
        <f t="shared" ref="AI138:AI169" si="11">AH138*1.12</f>
        <v>0</v>
      </c>
      <c r="AJ138" s="45"/>
      <c r="AK138" s="46"/>
      <c r="AL138" s="45"/>
      <c r="AM138" s="45" t="s">
        <v>115</v>
      </c>
      <c r="AN138" s="35"/>
      <c r="AO138" s="37"/>
      <c r="AP138" s="37"/>
      <c r="AQ138" s="37"/>
      <c r="AR138" s="37" t="s">
        <v>405</v>
      </c>
      <c r="AS138" s="37" t="s">
        <v>405</v>
      </c>
      <c r="AT138" s="37"/>
      <c r="AU138" s="37"/>
      <c r="AV138" s="37"/>
      <c r="AW138" s="37"/>
      <c r="AX138" s="37"/>
      <c r="AY138" s="37"/>
      <c r="AZ138" s="215"/>
      <c r="BA138" s="215"/>
      <c r="BB138" s="49"/>
      <c r="BC138" s="49"/>
      <c r="BD138" s="1077">
        <v>123</v>
      </c>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c r="DB138" s="213"/>
      <c r="DC138" s="213"/>
      <c r="DD138" s="213"/>
      <c r="DE138" s="213"/>
      <c r="DF138" s="213"/>
      <c r="DG138" s="213"/>
      <c r="DH138" s="213"/>
      <c r="DI138" s="213"/>
      <c r="DJ138" s="213"/>
      <c r="DK138" s="213"/>
      <c r="DL138" s="213"/>
      <c r="DM138" s="213"/>
      <c r="DN138" s="213"/>
      <c r="DO138" s="213"/>
      <c r="DP138" s="213"/>
      <c r="DQ138" s="213"/>
      <c r="DR138" s="213"/>
      <c r="DS138" s="213"/>
      <c r="DT138" s="213"/>
      <c r="DU138" s="213"/>
      <c r="DV138" s="213"/>
      <c r="DW138" s="213"/>
      <c r="DX138" s="213"/>
      <c r="DY138" s="213"/>
      <c r="DZ138" s="213"/>
      <c r="EA138" s="213"/>
      <c r="EB138" s="213"/>
      <c r="EC138" s="213"/>
      <c r="ED138" s="213"/>
      <c r="EE138" s="213"/>
      <c r="EF138" s="213"/>
      <c r="EG138" s="213"/>
      <c r="EH138" s="213"/>
      <c r="EI138" s="213"/>
      <c r="EJ138" s="213"/>
      <c r="EK138" s="213"/>
      <c r="EL138" s="213"/>
      <c r="EM138" s="213"/>
      <c r="EN138" s="213"/>
      <c r="EO138" s="213"/>
      <c r="EP138" s="213"/>
      <c r="EQ138" s="213"/>
      <c r="ER138" s="213"/>
      <c r="ES138" s="213"/>
      <c r="ET138" s="213"/>
      <c r="EU138" s="213"/>
      <c r="EV138" s="213"/>
      <c r="EW138" s="213"/>
      <c r="EX138" s="213"/>
      <c r="EY138" s="213"/>
      <c r="EZ138" s="213"/>
      <c r="FA138" s="213"/>
      <c r="FB138" s="213"/>
      <c r="FC138" s="213"/>
      <c r="FD138" s="213"/>
      <c r="FE138" s="213"/>
      <c r="FF138" s="213"/>
      <c r="FG138" s="213"/>
      <c r="FH138" s="213"/>
      <c r="FI138" s="213"/>
      <c r="FJ138" s="213"/>
      <c r="FK138" s="213"/>
      <c r="FL138" s="213"/>
      <c r="FM138" s="213"/>
      <c r="FN138" s="213"/>
      <c r="FO138" s="213"/>
      <c r="FP138" s="213"/>
      <c r="FQ138" s="213"/>
      <c r="FR138" s="213"/>
      <c r="FS138" s="213"/>
      <c r="FT138" s="213"/>
      <c r="FU138" s="213"/>
      <c r="FV138" s="213"/>
      <c r="FW138" s="213"/>
      <c r="FX138" s="213"/>
      <c r="FY138" s="213"/>
      <c r="FZ138" s="213"/>
      <c r="GA138" s="213"/>
      <c r="GB138" s="213"/>
      <c r="GC138" s="213"/>
      <c r="GD138" s="213"/>
      <c r="GE138" s="213"/>
      <c r="GF138" s="213"/>
      <c r="GG138" s="213"/>
      <c r="GH138" s="213"/>
      <c r="GI138" s="213"/>
      <c r="GJ138" s="213"/>
      <c r="GK138" s="213"/>
      <c r="GL138" s="213"/>
      <c r="GM138" s="213"/>
      <c r="GN138" s="213"/>
      <c r="GO138" s="213"/>
      <c r="GP138" s="213"/>
      <c r="GQ138" s="213"/>
      <c r="GR138" s="213"/>
      <c r="GS138" s="213"/>
      <c r="GT138" s="213"/>
      <c r="GU138" s="213"/>
      <c r="GV138" s="213"/>
      <c r="GW138" s="213"/>
      <c r="GX138" s="213"/>
      <c r="GY138" s="213"/>
      <c r="GZ138" s="213"/>
      <c r="HA138" s="213"/>
      <c r="HB138" s="213"/>
      <c r="HC138" s="213"/>
      <c r="HD138" s="213"/>
      <c r="HE138" s="213"/>
      <c r="HF138" s="213"/>
      <c r="HG138" s="213"/>
      <c r="HH138" s="213"/>
      <c r="HI138" s="213"/>
      <c r="HJ138" s="213"/>
      <c r="HK138" s="213"/>
      <c r="HL138" s="213"/>
      <c r="HM138" s="213"/>
      <c r="HN138" s="213"/>
      <c r="HO138" s="213"/>
      <c r="HP138" s="213"/>
      <c r="HQ138" s="213"/>
      <c r="HR138" s="213"/>
      <c r="HS138" s="213"/>
      <c r="HT138" s="213"/>
      <c r="HU138" s="213"/>
      <c r="HV138" s="213"/>
      <c r="HW138" s="213"/>
      <c r="HX138" s="213"/>
      <c r="HY138" s="213"/>
      <c r="HZ138" s="213"/>
      <c r="IA138" s="213"/>
      <c r="IB138" s="213"/>
      <c r="IC138" s="213"/>
      <c r="ID138" s="213"/>
      <c r="IE138" s="213"/>
      <c r="IF138" s="213"/>
      <c r="IG138" s="213"/>
      <c r="IH138" s="213"/>
      <c r="II138" s="213"/>
      <c r="IJ138" s="213"/>
      <c r="IK138" s="213"/>
      <c r="IL138" s="213"/>
      <c r="IM138" s="213"/>
      <c r="IN138" s="213"/>
      <c r="IO138" s="213"/>
      <c r="IP138" s="213"/>
      <c r="IQ138" s="213"/>
      <c r="IR138" s="213"/>
      <c r="IS138" s="213"/>
      <c r="IT138" s="213"/>
      <c r="IU138" s="213"/>
      <c r="IV138" s="213"/>
      <c r="IW138" s="213"/>
      <c r="IX138" s="213"/>
    </row>
    <row r="139" spans="1:258" s="49" customFormat="1" ht="12.95" customHeight="1">
      <c r="A139" s="203" t="s">
        <v>8487</v>
      </c>
      <c r="B139" s="254"/>
      <c r="C139" s="254" t="s">
        <v>3836</v>
      </c>
      <c r="D139" s="203">
        <v>120003664</v>
      </c>
      <c r="E139" s="203" t="s">
        <v>3839</v>
      </c>
      <c r="F139" s="100">
        <v>22100105</v>
      </c>
      <c r="G139" s="276"/>
      <c r="H139" s="1524" t="s">
        <v>399</v>
      </c>
      <c r="I139" s="1524" t="s">
        <v>400</v>
      </c>
      <c r="J139" s="1524" t="s">
        <v>401</v>
      </c>
      <c r="K139" s="203" t="s">
        <v>402</v>
      </c>
      <c r="L139" s="203" t="s">
        <v>104</v>
      </c>
      <c r="M139" s="200" t="s">
        <v>120</v>
      </c>
      <c r="N139" s="203" t="s">
        <v>83</v>
      </c>
      <c r="O139" s="254" t="s">
        <v>106</v>
      </c>
      <c r="P139" s="255" t="s">
        <v>107</v>
      </c>
      <c r="Q139" s="200" t="s">
        <v>108</v>
      </c>
      <c r="R139" s="200" t="s">
        <v>109</v>
      </c>
      <c r="S139" s="254" t="s">
        <v>106</v>
      </c>
      <c r="T139" s="255" t="s">
        <v>121</v>
      </c>
      <c r="U139" s="200" t="s">
        <v>111</v>
      </c>
      <c r="V139" s="200">
        <v>90</v>
      </c>
      <c r="W139" s="200" t="s">
        <v>112</v>
      </c>
      <c r="X139" s="200"/>
      <c r="Y139" s="200"/>
      <c r="Z139" s="200"/>
      <c r="AA139" s="277">
        <v>30</v>
      </c>
      <c r="AB139" s="73">
        <v>60</v>
      </c>
      <c r="AC139" s="277">
        <v>10</v>
      </c>
      <c r="AD139" s="200" t="s">
        <v>122</v>
      </c>
      <c r="AE139" s="200" t="s">
        <v>114</v>
      </c>
      <c r="AF139" s="741">
        <v>10</v>
      </c>
      <c r="AG139" s="747">
        <v>429193.64</v>
      </c>
      <c r="AH139" s="43">
        <v>0</v>
      </c>
      <c r="AI139" s="44">
        <f t="shared" si="11"/>
        <v>0</v>
      </c>
      <c r="AJ139" s="281"/>
      <c r="AK139" s="281"/>
      <c r="AL139" s="281"/>
      <c r="AM139" s="282" t="s">
        <v>115</v>
      </c>
      <c r="AN139" s="1279"/>
      <c r="AO139" s="1279"/>
      <c r="AP139" s="200"/>
      <c r="AQ139" s="200"/>
      <c r="AR139" s="200" t="s">
        <v>405</v>
      </c>
      <c r="AS139" s="303"/>
      <c r="AT139" s="200"/>
      <c r="AU139" s="200"/>
      <c r="AV139" s="200"/>
      <c r="AW139" s="200"/>
      <c r="AX139" s="200"/>
      <c r="AY139" s="200" t="s">
        <v>3838</v>
      </c>
      <c r="AZ139" s="213"/>
      <c r="BA139" s="213"/>
      <c r="BB139" s="213"/>
      <c r="BC139" s="221"/>
      <c r="BD139" s="1077">
        <v>124</v>
      </c>
    </row>
    <row r="140" spans="1:258" s="49" customFormat="1" ht="12.95" customHeight="1">
      <c r="A140" s="35" t="s">
        <v>8487</v>
      </c>
      <c r="B140" s="276"/>
      <c r="C140" s="276" t="s">
        <v>2090</v>
      </c>
      <c r="D140" s="35">
        <v>120003664</v>
      </c>
      <c r="E140" s="38" t="s">
        <v>4054</v>
      </c>
      <c r="F140" s="421"/>
      <c r="G140" s="276"/>
      <c r="H140" s="37" t="s">
        <v>399</v>
      </c>
      <c r="I140" s="37" t="s">
        <v>400</v>
      </c>
      <c r="J140" s="37" t="s">
        <v>401</v>
      </c>
      <c r="K140" s="37" t="s">
        <v>402</v>
      </c>
      <c r="L140" s="39" t="s">
        <v>104</v>
      </c>
      <c r="M140" s="37" t="s">
        <v>120</v>
      </c>
      <c r="N140" s="39" t="s">
        <v>83</v>
      </c>
      <c r="O140" s="39" t="s">
        <v>106</v>
      </c>
      <c r="P140" s="37" t="s">
        <v>107</v>
      </c>
      <c r="Q140" s="39" t="s">
        <v>1092</v>
      </c>
      <c r="R140" s="37" t="s">
        <v>109</v>
      </c>
      <c r="S140" s="39" t="s">
        <v>106</v>
      </c>
      <c r="T140" s="41" t="s">
        <v>121</v>
      </c>
      <c r="U140" s="37" t="s">
        <v>111</v>
      </c>
      <c r="V140" s="39">
        <v>90</v>
      </c>
      <c r="W140" s="37" t="s">
        <v>112</v>
      </c>
      <c r="X140" s="39"/>
      <c r="Y140" s="39"/>
      <c r="Z140" s="39"/>
      <c r="AA140" s="39">
        <v>30</v>
      </c>
      <c r="AB140" s="37">
        <v>60</v>
      </c>
      <c r="AC140" s="37">
        <v>10</v>
      </c>
      <c r="AD140" s="42" t="s">
        <v>122</v>
      </c>
      <c r="AE140" s="37" t="s">
        <v>114</v>
      </c>
      <c r="AF140" s="42">
        <v>10</v>
      </c>
      <c r="AG140" s="45">
        <v>429193.64</v>
      </c>
      <c r="AH140" s="43">
        <v>0</v>
      </c>
      <c r="AI140" s="44">
        <f t="shared" si="11"/>
        <v>0</v>
      </c>
      <c r="AJ140" s="46"/>
      <c r="AK140" s="45"/>
      <c r="AL140" s="45"/>
      <c r="AM140" s="45" t="s">
        <v>115</v>
      </c>
      <c r="AN140" s="35"/>
      <c r="AO140" s="37"/>
      <c r="AP140" s="37"/>
      <c r="AQ140" s="37"/>
      <c r="AR140" s="37" t="s">
        <v>405</v>
      </c>
      <c r="AS140" s="37" t="s">
        <v>405</v>
      </c>
      <c r="AT140" s="37"/>
      <c r="AU140" s="37"/>
      <c r="AV140" s="37"/>
      <c r="AW140" s="37"/>
      <c r="AX140" s="37"/>
      <c r="AY140" s="37"/>
      <c r="AZ140" s="268" t="s">
        <v>3838</v>
      </c>
      <c r="BA140" s="268">
        <v>22100105</v>
      </c>
      <c r="BB140" s="268"/>
      <c r="BC140" s="221"/>
      <c r="BD140" s="1077">
        <v>125</v>
      </c>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c r="FB140" s="213"/>
      <c r="FC140" s="213"/>
      <c r="FD140" s="213"/>
      <c r="FE140" s="213"/>
      <c r="FF140" s="213"/>
      <c r="FG140" s="213"/>
      <c r="FH140" s="213"/>
      <c r="FI140" s="213"/>
      <c r="FJ140" s="213"/>
      <c r="FK140" s="213"/>
      <c r="FL140" s="213"/>
      <c r="FM140" s="213"/>
      <c r="FN140" s="213"/>
      <c r="FO140" s="213"/>
      <c r="FP140" s="213"/>
      <c r="FQ140" s="213"/>
      <c r="FR140" s="213"/>
      <c r="FS140" s="213"/>
      <c r="FT140" s="213"/>
      <c r="FU140" s="213"/>
      <c r="FV140" s="213"/>
      <c r="FW140" s="213"/>
      <c r="FX140" s="213"/>
      <c r="FY140" s="213"/>
      <c r="FZ140" s="213"/>
      <c r="GA140" s="213"/>
      <c r="GB140" s="213"/>
      <c r="GC140" s="213"/>
      <c r="GD140" s="213"/>
      <c r="GE140" s="213"/>
      <c r="GF140" s="213"/>
      <c r="GG140" s="213"/>
      <c r="GH140" s="213"/>
      <c r="GI140" s="213"/>
      <c r="GJ140" s="213"/>
      <c r="GK140" s="213"/>
      <c r="GL140" s="213"/>
      <c r="GM140" s="213"/>
      <c r="GN140" s="213"/>
      <c r="GO140" s="213"/>
      <c r="GP140" s="213"/>
      <c r="GQ140" s="213"/>
      <c r="GR140" s="213"/>
      <c r="GS140" s="213"/>
      <c r="GT140" s="213"/>
      <c r="GU140" s="213"/>
      <c r="GV140" s="213"/>
      <c r="GW140" s="213"/>
      <c r="GX140" s="213"/>
      <c r="GY140" s="213"/>
      <c r="GZ140" s="213"/>
      <c r="HA140" s="213"/>
      <c r="HB140" s="213"/>
      <c r="HC140" s="213"/>
      <c r="HD140" s="213"/>
      <c r="HE140" s="213"/>
      <c r="HF140" s="213"/>
      <c r="HG140" s="213"/>
      <c r="HH140" s="213"/>
      <c r="HI140" s="213"/>
      <c r="HJ140" s="213"/>
      <c r="HK140" s="213"/>
      <c r="HL140" s="213"/>
      <c r="HM140" s="213"/>
      <c r="HN140" s="213"/>
      <c r="HO140" s="213"/>
      <c r="HP140" s="213"/>
      <c r="HQ140" s="213"/>
      <c r="HR140" s="213"/>
      <c r="HS140" s="213"/>
      <c r="HT140" s="213"/>
      <c r="HU140" s="213"/>
      <c r="HV140" s="213"/>
      <c r="HW140" s="213"/>
      <c r="HX140" s="213"/>
      <c r="HY140" s="213"/>
      <c r="HZ140" s="213"/>
      <c r="IA140" s="213"/>
      <c r="IB140" s="213"/>
      <c r="IC140" s="213"/>
      <c r="ID140" s="213"/>
      <c r="IE140" s="213"/>
      <c r="IF140" s="213"/>
      <c r="IG140" s="213"/>
      <c r="IH140" s="213"/>
      <c r="II140" s="213"/>
      <c r="IJ140" s="213"/>
      <c r="IK140" s="213"/>
      <c r="IL140" s="213"/>
      <c r="IM140" s="213"/>
      <c r="IN140" s="213"/>
      <c r="IO140" s="213"/>
      <c r="IP140" s="213"/>
      <c r="IQ140" s="213"/>
      <c r="IR140" s="213"/>
      <c r="IS140" s="213"/>
      <c r="IT140" s="213"/>
      <c r="IU140" s="213"/>
      <c r="IV140" s="213"/>
      <c r="IW140" s="213"/>
      <c r="IX140" s="213"/>
    </row>
    <row r="141" spans="1:258" s="49" customFormat="1" ht="12.95" customHeight="1">
      <c r="A141" s="416" t="s">
        <v>8487</v>
      </c>
      <c r="B141" s="554"/>
      <c r="C141" s="554" t="s">
        <v>3828</v>
      </c>
      <c r="D141" s="75">
        <v>120003664</v>
      </c>
      <c r="E141" s="551" t="s">
        <v>4740</v>
      </c>
      <c r="F141" s="554"/>
      <c r="G141" s="554"/>
      <c r="H141" s="644" t="s">
        <v>399</v>
      </c>
      <c r="I141" s="644" t="s">
        <v>400</v>
      </c>
      <c r="J141" s="644" t="s">
        <v>401</v>
      </c>
      <c r="K141" s="492" t="s">
        <v>149</v>
      </c>
      <c r="L141" s="142" t="s">
        <v>104</v>
      </c>
      <c r="M141" s="492" t="s">
        <v>120</v>
      </c>
      <c r="N141" s="142" t="s">
        <v>83</v>
      </c>
      <c r="O141" s="419" t="s">
        <v>106</v>
      </c>
      <c r="P141" s="644" t="s">
        <v>107</v>
      </c>
      <c r="Q141" s="419" t="s">
        <v>2134</v>
      </c>
      <c r="R141" s="492" t="s">
        <v>109</v>
      </c>
      <c r="S141" s="419" t="s">
        <v>106</v>
      </c>
      <c r="T141" s="47" t="s">
        <v>121</v>
      </c>
      <c r="U141" s="644" t="s">
        <v>111</v>
      </c>
      <c r="V141" s="419">
        <v>90</v>
      </c>
      <c r="W141" s="644" t="s">
        <v>112</v>
      </c>
      <c r="X141" s="419"/>
      <c r="Y141" s="419"/>
      <c r="Z141" s="419"/>
      <c r="AA141" s="492">
        <v>30</v>
      </c>
      <c r="AB141" s="492">
        <v>60</v>
      </c>
      <c r="AC141" s="492">
        <v>10</v>
      </c>
      <c r="AD141" s="794" t="s">
        <v>122</v>
      </c>
      <c r="AE141" s="644" t="s">
        <v>114</v>
      </c>
      <c r="AF141" s="648">
        <v>10</v>
      </c>
      <c r="AG141" s="648">
        <v>429193.64</v>
      </c>
      <c r="AH141" s="796">
        <v>4291936.4000000004</v>
      </c>
      <c r="AI141" s="796">
        <f t="shared" si="11"/>
        <v>4806968.7680000011</v>
      </c>
      <c r="AJ141" s="797"/>
      <c r="AK141" s="798"/>
      <c r="AL141" s="798"/>
      <c r="AM141" s="798" t="s">
        <v>115</v>
      </c>
      <c r="AN141" s="416"/>
      <c r="AO141" s="644"/>
      <c r="AP141" s="644"/>
      <c r="AQ141" s="644"/>
      <c r="AR141" s="644" t="s">
        <v>405</v>
      </c>
      <c r="AS141" s="644" t="s">
        <v>405</v>
      </c>
      <c r="AT141" s="644"/>
      <c r="AU141" s="644"/>
      <c r="AV141" s="644"/>
      <c r="AW141" s="644"/>
      <c r="AX141" s="644"/>
      <c r="AY141" s="644" t="s">
        <v>4715</v>
      </c>
      <c r="AZ141" s="806"/>
      <c r="BA141" s="344"/>
      <c r="BB141" s="344"/>
      <c r="BC141" s="117"/>
      <c r="BD141" s="1077">
        <v>126</v>
      </c>
    </row>
    <row r="142" spans="1:258" s="49" customFormat="1" ht="12.95" customHeight="1">
      <c r="A142" s="35" t="s">
        <v>8487</v>
      </c>
      <c r="B142" s="35"/>
      <c r="C142" s="36" t="s">
        <v>2123</v>
      </c>
      <c r="D142" s="35">
        <v>120003665</v>
      </c>
      <c r="E142" s="37" t="s">
        <v>3425</v>
      </c>
      <c r="F142" s="37">
        <v>22100106</v>
      </c>
      <c r="G142" s="37" t="s">
        <v>1317</v>
      </c>
      <c r="H142" s="37" t="s">
        <v>399</v>
      </c>
      <c r="I142" s="37" t="s">
        <v>400</v>
      </c>
      <c r="J142" s="37" t="s">
        <v>401</v>
      </c>
      <c r="K142" s="38" t="s">
        <v>402</v>
      </c>
      <c r="L142" s="39" t="s">
        <v>104</v>
      </c>
      <c r="M142" s="37" t="s">
        <v>120</v>
      </c>
      <c r="N142" s="40" t="s">
        <v>83</v>
      </c>
      <c r="O142" s="39" t="s">
        <v>106</v>
      </c>
      <c r="P142" s="37" t="s">
        <v>107</v>
      </c>
      <c r="Q142" s="39" t="s">
        <v>150</v>
      </c>
      <c r="R142" s="38" t="s">
        <v>109</v>
      </c>
      <c r="S142" s="39" t="s">
        <v>106</v>
      </c>
      <c r="T142" s="41" t="s">
        <v>121</v>
      </c>
      <c r="U142" s="37" t="s">
        <v>111</v>
      </c>
      <c r="V142" s="39">
        <v>90</v>
      </c>
      <c r="W142" s="37" t="s">
        <v>112</v>
      </c>
      <c r="X142" s="39"/>
      <c r="Y142" s="39"/>
      <c r="Z142" s="39"/>
      <c r="AA142" s="40">
        <v>30</v>
      </c>
      <c r="AB142" s="38">
        <v>60</v>
      </c>
      <c r="AC142" s="38">
        <v>10</v>
      </c>
      <c r="AD142" s="42" t="s">
        <v>122</v>
      </c>
      <c r="AE142" s="37" t="s">
        <v>114</v>
      </c>
      <c r="AF142" s="42">
        <v>100</v>
      </c>
      <c r="AG142" s="134">
        <v>164310</v>
      </c>
      <c r="AH142" s="43">
        <v>0</v>
      </c>
      <c r="AI142" s="44">
        <f t="shared" si="11"/>
        <v>0</v>
      </c>
      <c r="AJ142" s="45"/>
      <c r="AK142" s="46"/>
      <c r="AL142" s="45"/>
      <c r="AM142" s="45" t="s">
        <v>115</v>
      </c>
      <c r="AN142" s="35"/>
      <c r="AO142" s="37"/>
      <c r="AP142" s="37"/>
      <c r="AQ142" s="37"/>
      <c r="AR142" s="37" t="s">
        <v>406</v>
      </c>
      <c r="AS142" s="37" t="s">
        <v>406</v>
      </c>
      <c r="AT142" s="37"/>
      <c r="AU142" s="37"/>
      <c r="AV142" s="37"/>
      <c r="AW142" s="37"/>
      <c r="AX142" s="37"/>
      <c r="AY142" s="37"/>
      <c r="AZ142" s="215"/>
      <c r="BA142" s="215"/>
      <c r="BD142" s="1077">
        <v>127</v>
      </c>
      <c r="BE142" s="213"/>
      <c r="BF142" s="213"/>
      <c r="BG142" s="213"/>
      <c r="BH142" s="213"/>
      <c r="BI142" s="213"/>
      <c r="BJ142" s="213"/>
      <c r="BK142" s="213"/>
      <c r="BL142" s="213"/>
      <c r="BM142" s="213"/>
      <c r="BN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c r="DB142" s="213"/>
      <c r="DC142" s="213"/>
      <c r="DD142" s="213"/>
      <c r="DE142" s="213"/>
      <c r="DF142" s="213"/>
      <c r="DG142" s="213"/>
      <c r="DH142" s="213"/>
      <c r="DI142" s="213"/>
      <c r="DJ142" s="213"/>
      <c r="DK142" s="213"/>
      <c r="DL142" s="213"/>
      <c r="DM142" s="213"/>
      <c r="DN142" s="213"/>
      <c r="DO142" s="213"/>
      <c r="DP142" s="213"/>
      <c r="DQ142" s="213"/>
      <c r="DR142" s="213"/>
      <c r="DS142" s="213"/>
      <c r="DT142" s="213"/>
      <c r="DU142" s="213"/>
      <c r="DV142" s="213"/>
      <c r="DW142" s="213"/>
      <c r="DX142" s="213"/>
      <c r="DY142" s="213"/>
      <c r="DZ142" s="213"/>
      <c r="EA142" s="213"/>
      <c r="EB142" s="213"/>
      <c r="EC142" s="213"/>
      <c r="ED142" s="213"/>
      <c r="EE142" s="213"/>
      <c r="EF142" s="213"/>
      <c r="EG142" s="213"/>
      <c r="EH142" s="213"/>
      <c r="EI142" s="213"/>
      <c r="EJ142" s="213"/>
      <c r="EK142" s="213"/>
      <c r="EL142" s="213"/>
      <c r="EM142" s="213"/>
      <c r="EN142" s="213"/>
      <c r="EO142" s="213"/>
      <c r="EP142" s="213"/>
      <c r="EQ142" s="213"/>
      <c r="ER142" s="213"/>
      <c r="ES142" s="213"/>
      <c r="ET142" s="213"/>
      <c r="EU142" s="213"/>
      <c r="EV142" s="213"/>
      <c r="EW142" s="213"/>
      <c r="EX142" s="213"/>
      <c r="EY142" s="213"/>
      <c r="EZ142" s="213"/>
      <c r="FA142" s="213"/>
      <c r="FB142" s="213"/>
      <c r="FC142" s="213"/>
      <c r="FD142" s="213"/>
      <c r="FE142" s="213"/>
      <c r="FF142" s="213"/>
      <c r="FG142" s="213"/>
      <c r="FH142" s="213"/>
      <c r="FI142" s="213"/>
      <c r="FJ142" s="213"/>
      <c r="FK142" s="213"/>
      <c r="FL142" s="213"/>
      <c r="FM142" s="213"/>
      <c r="FN142" s="213"/>
      <c r="FO142" s="213"/>
      <c r="FP142" s="213"/>
      <c r="FQ142" s="213"/>
      <c r="FR142" s="213"/>
      <c r="FS142" s="213"/>
      <c r="FT142" s="213"/>
      <c r="FU142" s="213"/>
      <c r="FV142" s="213"/>
      <c r="FW142" s="213"/>
      <c r="FX142" s="213"/>
      <c r="FY142" s="213"/>
      <c r="FZ142" s="213"/>
      <c r="GA142" s="213"/>
      <c r="GB142" s="213"/>
      <c r="GC142" s="213"/>
      <c r="GD142" s="213"/>
      <c r="GE142" s="213"/>
      <c r="GF142" s="213"/>
      <c r="GG142" s="213"/>
      <c r="GH142" s="213"/>
      <c r="GI142" s="213"/>
      <c r="GJ142" s="213"/>
      <c r="GK142" s="213"/>
      <c r="GL142" s="213"/>
      <c r="GM142" s="213"/>
      <c r="GN142" s="213"/>
      <c r="GO142" s="213"/>
      <c r="GP142" s="213"/>
      <c r="GQ142" s="213"/>
      <c r="GR142" s="213"/>
      <c r="GS142" s="213"/>
      <c r="GT142" s="213"/>
      <c r="GU142" s="213"/>
      <c r="GV142" s="213"/>
      <c r="GW142" s="213"/>
      <c r="GX142" s="213"/>
      <c r="GY142" s="213"/>
      <c r="GZ142" s="213"/>
      <c r="HA142" s="213"/>
      <c r="HB142" s="213"/>
      <c r="HC142" s="213"/>
      <c r="HD142" s="213"/>
      <c r="HE142" s="213"/>
      <c r="HF142" s="213"/>
      <c r="HG142" s="213"/>
      <c r="HH142" s="213"/>
      <c r="HI142" s="213"/>
      <c r="HJ142" s="213"/>
      <c r="HK142" s="213"/>
      <c r="HL142" s="213"/>
      <c r="HM142" s="213"/>
      <c r="HN142" s="213"/>
      <c r="HO142" s="213"/>
      <c r="HP142" s="213"/>
      <c r="HQ142" s="213"/>
      <c r="HR142" s="213"/>
      <c r="HS142" s="213"/>
      <c r="HT142" s="213"/>
      <c r="HU142" s="213"/>
      <c r="HV142" s="213"/>
      <c r="HW142" s="213"/>
      <c r="HX142" s="213"/>
      <c r="HY142" s="213"/>
      <c r="HZ142" s="213"/>
      <c r="IA142" s="213"/>
      <c r="IB142" s="213"/>
      <c r="IC142" s="213"/>
      <c r="ID142" s="213"/>
      <c r="IE142" s="213"/>
      <c r="IF142" s="213"/>
      <c r="IG142" s="213"/>
      <c r="IH142" s="213"/>
      <c r="II142" s="213"/>
      <c r="IJ142" s="213"/>
      <c r="IK142" s="213"/>
      <c r="IL142" s="213"/>
      <c r="IM142" s="213"/>
      <c r="IN142" s="213"/>
      <c r="IO142" s="213"/>
      <c r="IP142" s="213"/>
      <c r="IQ142" s="213"/>
      <c r="IR142" s="213"/>
      <c r="IS142" s="213"/>
      <c r="IT142" s="213"/>
      <c r="IU142" s="213"/>
      <c r="IV142" s="213"/>
      <c r="IW142" s="213"/>
      <c r="IX142" s="213"/>
    </row>
    <row r="143" spans="1:258" s="49" customFormat="1" ht="12.95" customHeight="1">
      <c r="A143" s="100" t="s">
        <v>8487</v>
      </c>
      <c r="B143" s="121"/>
      <c r="C143" s="121" t="s">
        <v>3836</v>
      </c>
      <c r="D143" s="100">
        <v>120003665</v>
      </c>
      <c r="E143" s="100" t="s">
        <v>3840</v>
      </c>
      <c r="F143" s="100">
        <v>22100106</v>
      </c>
      <c r="G143" s="276"/>
      <c r="H143" s="125" t="s">
        <v>399</v>
      </c>
      <c r="I143" s="125" t="s">
        <v>400</v>
      </c>
      <c r="J143" s="125" t="s">
        <v>401</v>
      </c>
      <c r="K143" s="100" t="s">
        <v>402</v>
      </c>
      <c r="L143" s="100" t="s">
        <v>104</v>
      </c>
      <c r="M143" s="73" t="s">
        <v>120</v>
      </c>
      <c r="N143" s="100" t="s">
        <v>83</v>
      </c>
      <c r="O143" s="121" t="s">
        <v>106</v>
      </c>
      <c r="P143" s="123" t="s">
        <v>107</v>
      </c>
      <c r="Q143" s="73" t="s">
        <v>108</v>
      </c>
      <c r="R143" s="73" t="s">
        <v>109</v>
      </c>
      <c r="S143" s="121" t="s">
        <v>106</v>
      </c>
      <c r="T143" s="123" t="s">
        <v>121</v>
      </c>
      <c r="U143" s="73" t="s">
        <v>111</v>
      </c>
      <c r="V143" s="73">
        <v>90</v>
      </c>
      <c r="W143" s="73" t="s">
        <v>112</v>
      </c>
      <c r="X143" s="73"/>
      <c r="Y143" s="73"/>
      <c r="Z143" s="73"/>
      <c r="AA143" s="277">
        <v>30</v>
      </c>
      <c r="AB143" s="73">
        <v>60</v>
      </c>
      <c r="AC143" s="277">
        <v>10</v>
      </c>
      <c r="AD143" s="73" t="s">
        <v>122</v>
      </c>
      <c r="AE143" s="73" t="s">
        <v>114</v>
      </c>
      <c r="AF143" s="278">
        <v>100</v>
      </c>
      <c r="AG143" s="279">
        <v>164310</v>
      </c>
      <c r="AH143" s="43">
        <v>0</v>
      </c>
      <c r="AI143" s="44">
        <f t="shared" si="11"/>
        <v>0</v>
      </c>
      <c r="AJ143" s="281"/>
      <c r="AK143" s="281"/>
      <c r="AL143" s="281"/>
      <c r="AM143" s="282" t="s">
        <v>115</v>
      </c>
      <c r="AN143" s="283"/>
      <c r="AO143" s="283"/>
      <c r="AP143" s="73"/>
      <c r="AQ143" s="73"/>
      <c r="AR143" s="73" t="s">
        <v>406</v>
      </c>
      <c r="AS143" s="276"/>
      <c r="AT143" s="73"/>
      <c r="AU143" s="73"/>
      <c r="AV143" s="73"/>
      <c r="AW143" s="73"/>
      <c r="AX143" s="73"/>
      <c r="AY143" s="73" t="s">
        <v>3838</v>
      </c>
      <c r="AZ143" s="213"/>
      <c r="BA143" s="213"/>
      <c r="BB143" s="213"/>
      <c r="BC143" s="221"/>
      <c r="BD143" s="1077">
        <v>128</v>
      </c>
    </row>
    <row r="144" spans="1:258" s="49" customFormat="1" ht="12.95" customHeight="1">
      <c r="A144" s="35" t="s">
        <v>8487</v>
      </c>
      <c r="B144" s="276"/>
      <c r="C144" s="276" t="s">
        <v>2090</v>
      </c>
      <c r="D144" s="35">
        <v>120003665</v>
      </c>
      <c r="E144" s="38" t="s">
        <v>4055</v>
      </c>
      <c r="F144" s="421"/>
      <c r="G144" s="276"/>
      <c r="H144" s="37" t="s">
        <v>399</v>
      </c>
      <c r="I144" s="37" t="s">
        <v>400</v>
      </c>
      <c r="J144" s="37" t="s">
        <v>401</v>
      </c>
      <c r="K144" s="37" t="s">
        <v>402</v>
      </c>
      <c r="L144" s="39" t="s">
        <v>104</v>
      </c>
      <c r="M144" s="37" t="s">
        <v>120</v>
      </c>
      <c r="N144" s="39" t="s">
        <v>83</v>
      </c>
      <c r="O144" s="39" t="s">
        <v>106</v>
      </c>
      <c r="P144" s="37" t="s">
        <v>107</v>
      </c>
      <c r="Q144" s="39" t="s">
        <v>1092</v>
      </c>
      <c r="R144" s="37" t="s">
        <v>109</v>
      </c>
      <c r="S144" s="39" t="s">
        <v>106</v>
      </c>
      <c r="T144" s="41" t="s">
        <v>121</v>
      </c>
      <c r="U144" s="37" t="s">
        <v>111</v>
      </c>
      <c r="V144" s="39">
        <v>90</v>
      </c>
      <c r="W144" s="37" t="s">
        <v>112</v>
      </c>
      <c r="X144" s="39"/>
      <c r="Y144" s="39"/>
      <c r="Z144" s="39"/>
      <c r="AA144" s="39">
        <v>30</v>
      </c>
      <c r="AB144" s="37">
        <v>60</v>
      </c>
      <c r="AC144" s="37">
        <v>10</v>
      </c>
      <c r="AD144" s="42" t="s">
        <v>122</v>
      </c>
      <c r="AE144" s="37" t="s">
        <v>114</v>
      </c>
      <c r="AF144" s="42">
        <v>100</v>
      </c>
      <c r="AG144" s="45">
        <v>164310</v>
      </c>
      <c r="AH144" s="43">
        <v>0</v>
      </c>
      <c r="AI144" s="44">
        <f t="shared" si="11"/>
        <v>0</v>
      </c>
      <c r="AJ144" s="46"/>
      <c r="AK144" s="45"/>
      <c r="AL144" s="45"/>
      <c r="AM144" s="45" t="s">
        <v>115</v>
      </c>
      <c r="AN144" s="35"/>
      <c r="AO144" s="37"/>
      <c r="AP144" s="37"/>
      <c r="AQ144" s="37"/>
      <c r="AR144" s="37" t="s">
        <v>406</v>
      </c>
      <c r="AS144" s="37" t="s">
        <v>406</v>
      </c>
      <c r="AT144" s="37"/>
      <c r="AU144" s="37"/>
      <c r="AV144" s="37"/>
      <c r="AW144" s="37"/>
      <c r="AX144" s="37"/>
      <c r="AY144" s="37"/>
      <c r="AZ144" s="268" t="s">
        <v>3838</v>
      </c>
      <c r="BA144" s="268">
        <v>22100106</v>
      </c>
      <c r="BB144" s="268"/>
      <c r="BC144" s="221"/>
      <c r="BD144" s="1077">
        <v>129</v>
      </c>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c r="DB144" s="213"/>
      <c r="DC144" s="213"/>
      <c r="DD144" s="213"/>
      <c r="DE144" s="213"/>
      <c r="DF144" s="213"/>
      <c r="DG144" s="213"/>
      <c r="DH144" s="213"/>
      <c r="DI144" s="213"/>
      <c r="DJ144" s="213"/>
      <c r="DK144" s="213"/>
      <c r="DL144" s="213"/>
      <c r="DM144" s="213"/>
      <c r="DN144" s="213"/>
      <c r="DO144" s="213"/>
      <c r="DP144" s="213"/>
      <c r="DQ144" s="213"/>
      <c r="DR144" s="213"/>
      <c r="DS144" s="213"/>
      <c r="DT144" s="213"/>
      <c r="DU144" s="213"/>
      <c r="DV144" s="213"/>
      <c r="DW144" s="213"/>
      <c r="DX144" s="213"/>
      <c r="DY144" s="213"/>
      <c r="DZ144" s="213"/>
      <c r="EA144" s="213"/>
      <c r="EB144" s="213"/>
      <c r="EC144" s="213"/>
      <c r="ED144" s="213"/>
      <c r="EE144" s="213"/>
      <c r="EF144" s="213"/>
      <c r="EG144" s="213"/>
      <c r="EH144" s="213"/>
      <c r="EI144" s="213"/>
      <c r="EJ144" s="213"/>
      <c r="EK144" s="213"/>
      <c r="EL144" s="213"/>
      <c r="EM144" s="213"/>
      <c r="EN144" s="213"/>
      <c r="EO144" s="213"/>
      <c r="EP144" s="213"/>
      <c r="EQ144" s="213"/>
      <c r="ER144" s="213"/>
      <c r="ES144" s="213"/>
      <c r="ET144" s="213"/>
      <c r="EU144" s="213"/>
      <c r="EV144" s="213"/>
      <c r="EW144" s="213"/>
      <c r="EX144" s="213"/>
      <c r="EY144" s="213"/>
      <c r="EZ144" s="213"/>
      <c r="FA144" s="213"/>
      <c r="FB144" s="213"/>
      <c r="FC144" s="213"/>
      <c r="FD144" s="213"/>
      <c r="FE144" s="213"/>
      <c r="FF144" s="213"/>
      <c r="FG144" s="213"/>
      <c r="FH144" s="213"/>
      <c r="FI144" s="213"/>
      <c r="FJ144" s="213"/>
      <c r="FK144" s="213"/>
      <c r="FL144" s="213"/>
      <c r="FM144" s="213"/>
      <c r="FN144" s="213"/>
      <c r="FO144" s="213"/>
      <c r="FP144" s="213"/>
      <c r="FQ144" s="213"/>
      <c r="FR144" s="213"/>
      <c r="FS144" s="213"/>
      <c r="FT144" s="213"/>
      <c r="FU144" s="213"/>
      <c r="FV144" s="213"/>
      <c r="FW144" s="213"/>
      <c r="FX144" s="213"/>
      <c r="FY144" s="213"/>
      <c r="FZ144" s="213"/>
      <c r="GA144" s="213"/>
      <c r="GB144" s="213"/>
      <c r="GC144" s="213"/>
      <c r="GD144" s="213"/>
      <c r="GE144" s="213"/>
      <c r="GF144" s="213"/>
      <c r="GG144" s="213"/>
      <c r="GH144" s="213"/>
      <c r="GI144" s="213"/>
      <c r="GJ144" s="213"/>
      <c r="GK144" s="213"/>
      <c r="GL144" s="213"/>
      <c r="GM144" s="213"/>
      <c r="GN144" s="213"/>
      <c r="GO144" s="213"/>
      <c r="GP144" s="213"/>
      <c r="GQ144" s="213"/>
      <c r="GR144" s="213"/>
      <c r="GS144" s="213"/>
      <c r="GT144" s="213"/>
      <c r="GU144" s="213"/>
      <c r="GV144" s="213"/>
      <c r="GW144" s="213"/>
      <c r="GX144" s="213"/>
      <c r="GY144" s="213"/>
      <c r="GZ144" s="213"/>
      <c r="HA144" s="213"/>
      <c r="HB144" s="213"/>
      <c r="HC144" s="213"/>
      <c r="HD144" s="213"/>
      <c r="HE144" s="213"/>
      <c r="HF144" s="213"/>
      <c r="HG144" s="213"/>
      <c r="HH144" s="213"/>
      <c r="HI144" s="213"/>
      <c r="HJ144" s="213"/>
      <c r="HK144" s="213"/>
      <c r="HL144" s="213"/>
      <c r="HM144" s="213"/>
      <c r="HN144" s="213"/>
      <c r="HO144" s="213"/>
      <c r="HP144" s="213"/>
      <c r="HQ144" s="213"/>
      <c r="HR144" s="213"/>
      <c r="HS144" s="213"/>
      <c r="HT144" s="213"/>
      <c r="HU144" s="213"/>
      <c r="HV144" s="213"/>
      <c r="HW144" s="213"/>
      <c r="HX144" s="213"/>
      <c r="HY144" s="213"/>
      <c r="HZ144" s="213"/>
      <c r="IA144" s="213"/>
      <c r="IB144" s="213"/>
      <c r="IC144" s="213"/>
      <c r="ID144" s="213"/>
      <c r="IE144" s="213"/>
      <c r="IF144" s="213"/>
      <c r="IG144" s="213"/>
      <c r="IH144" s="213"/>
      <c r="II144" s="213"/>
      <c r="IJ144" s="213"/>
      <c r="IK144" s="213"/>
      <c r="IL144" s="213"/>
      <c r="IM144" s="213"/>
      <c r="IN144" s="213"/>
      <c r="IO144" s="213"/>
      <c r="IP144" s="213"/>
      <c r="IQ144" s="213"/>
      <c r="IR144" s="213"/>
      <c r="IS144" s="213"/>
      <c r="IT144" s="213"/>
      <c r="IU144" s="213"/>
      <c r="IV144" s="213"/>
      <c r="IW144" s="213"/>
      <c r="IX144" s="213"/>
    </row>
    <row r="145" spans="1:258" s="49" customFormat="1" ht="12.95" customHeight="1">
      <c r="A145" s="416" t="s">
        <v>8487</v>
      </c>
      <c r="B145" s="554"/>
      <c r="C145" s="554" t="s">
        <v>3828</v>
      </c>
      <c r="D145" s="75">
        <v>120003665</v>
      </c>
      <c r="E145" s="551" t="s">
        <v>4741</v>
      </c>
      <c r="F145" s="554"/>
      <c r="G145" s="554"/>
      <c r="H145" s="644" t="s">
        <v>399</v>
      </c>
      <c r="I145" s="644" t="s">
        <v>400</v>
      </c>
      <c r="J145" s="644" t="s">
        <v>401</v>
      </c>
      <c r="K145" s="492" t="s">
        <v>149</v>
      </c>
      <c r="L145" s="142" t="s">
        <v>104</v>
      </c>
      <c r="M145" s="492" t="s">
        <v>120</v>
      </c>
      <c r="N145" s="142" t="s">
        <v>83</v>
      </c>
      <c r="O145" s="419" t="s">
        <v>106</v>
      </c>
      <c r="P145" s="644" t="s">
        <v>107</v>
      </c>
      <c r="Q145" s="419" t="s">
        <v>2134</v>
      </c>
      <c r="R145" s="492" t="s">
        <v>109</v>
      </c>
      <c r="S145" s="419" t="s">
        <v>106</v>
      </c>
      <c r="T145" s="47" t="s">
        <v>121</v>
      </c>
      <c r="U145" s="644" t="s">
        <v>111</v>
      </c>
      <c r="V145" s="419">
        <v>90</v>
      </c>
      <c r="W145" s="644" t="s">
        <v>112</v>
      </c>
      <c r="X145" s="419"/>
      <c r="Y145" s="419"/>
      <c r="Z145" s="419"/>
      <c r="AA145" s="492">
        <v>30</v>
      </c>
      <c r="AB145" s="492">
        <v>60</v>
      </c>
      <c r="AC145" s="492">
        <v>10</v>
      </c>
      <c r="AD145" s="794" t="s">
        <v>122</v>
      </c>
      <c r="AE145" s="644" t="s">
        <v>114</v>
      </c>
      <c r="AF145" s="648">
        <v>97</v>
      </c>
      <c r="AG145" s="648">
        <v>164310</v>
      </c>
      <c r="AH145" s="796">
        <v>15938070</v>
      </c>
      <c r="AI145" s="796">
        <f t="shared" si="11"/>
        <v>17850638.400000002</v>
      </c>
      <c r="AJ145" s="797"/>
      <c r="AK145" s="798"/>
      <c r="AL145" s="798"/>
      <c r="AM145" s="798" t="s">
        <v>115</v>
      </c>
      <c r="AN145" s="416"/>
      <c r="AO145" s="644"/>
      <c r="AP145" s="644"/>
      <c r="AQ145" s="644"/>
      <c r="AR145" s="644" t="s">
        <v>406</v>
      </c>
      <c r="AS145" s="644" t="s">
        <v>406</v>
      </c>
      <c r="AT145" s="644"/>
      <c r="AU145" s="644"/>
      <c r="AV145" s="644"/>
      <c r="AW145" s="644"/>
      <c r="AX145" s="644"/>
      <c r="AY145" s="644" t="s">
        <v>4716</v>
      </c>
      <c r="AZ145" s="806"/>
      <c r="BA145" s="344"/>
      <c r="BB145" s="344"/>
      <c r="BC145" s="117"/>
      <c r="BD145" s="1077">
        <v>130</v>
      </c>
    </row>
    <row r="146" spans="1:258" s="49" customFormat="1" ht="12.95" customHeight="1">
      <c r="A146" s="35" t="s">
        <v>8487</v>
      </c>
      <c r="B146" s="35"/>
      <c r="C146" s="36" t="s">
        <v>2123</v>
      </c>
      <c r="D146" s="35">
        <v>120003668</v>
      </c>
      <c r="E146" s="37" t="s">
        <v>3426</v>
      </c>
      <c r="F146" s="37">
        <v>22100107</v>
      </c>
      <c r="G146" s="37" t="s">
        <v>1318</v>
      </c>
      <c r="H146" s="37" t="s">
        <v>399</v>
      </c>
      <c r="I146" s="37" t="s">
        <v>400</v>
      </c>
      <c r="J146" s="37" t="s">
        <v>401</v>
      </c>
      <c r="K146" s="38" t="s">
        <v>402</v>
      </c>
      <c r="L146" s="39" t="s">
        <v>104</v>
      </c>
      <c r="M146" s="37" t="s">
        <v>120</v>
      </c>
      <c r="N146" s="40" t="s">
        <v>83</v>
      </c>
      <c r="O146" s="39" t="s">
        <v>106</v>
      </c>
      <c r="P146" s="37" t="s">
        <v>107</v>
      </c>
      <c r="Q146" s="39" t="s">
        <v>150</v>
      </c>
      <c r="R146" s="38" t="s">
        <v>109</v>
      </c>
      <c r="S146" s="39" t="s">
        <v>106</v>
      </c>
      <c r="T146" s="41" t="s">
        <v>121</v>
      </c>
      <c r="U146" s="37" t="s">
        <v>111</v>
      </c>
      <c r="V146" s="39">
        <v>90</v>
      </c>
      <c r="W146" s="37" t="s">
        <v>112</v>
      </c>
      <c r="X146" s="39"/>
      <c r="Y146" s="39"/>
      <c r="Z146" s="39"/>
      <c r="AA146" s="40">
        <v>30</v>
      </c>
      <c r="AB146" s="38">
        <v>60</v>
      </c>
      <c r="AC146" s="38">
        <v>10</v>
      </c>
      <c r="AD146" s="42" t="s">
        <v>122</v>
      </c>
      <c r="AE146" s="37" t="s">
        <v>114</v>
      </c>
      <c r="AF146" s="42">
        <v>2</v>
      </c>
      <c r="AG146" s="134">
        <v>976994</v>
      </c>
      <c r="AH146" s="43">
        <v>0</v>
      </c>
      <c r="AI146" s="44">
        <f t="shared" si="11"/>
        <v>0</v>
      </c>
      <c r="AJ146" s="45"/>
      <c r="AK146" s="46"/>
      <c r="AL146" s="45"/>
      <c r="AM146" s="45" t="s">
        <v>115</v>
      </c>
      <c r="AN146" s="35"/>
      <c r="AO146" s="37"/>
      <c r="AP146" s="37"/>
      <c r="AQ146" s="37"/>
      <c r="AR146" s="37" t="s">
        <v>407</v>
      </c>
      <c r="AS146" s="37" t="s">
        <v>407</v>
      </c>
      <c r="AT146" s="37"/>
      <c r="AU146" s="37"/>
      <c r="AV146" s="37"/>
      <c r="AW146" s="37"/>
      <c r="AX146" s="37"/>
      <c r="AY146" s="37"/>
      <c r="AZ146" s="215"/>
      <c r="BA146" s="215"/>
      <c r="BD146" s="1077">
        <v>131</v>
      </c>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c r="DZ146" s="213"/>
      <c r="EA146" s="213"/>
      <c r="EB146" s="213"/>
      <c r="EC146" s="213"/>
      <c r="ED146" s="213"/>
      <c r="EE146" s="213"/>
      <c r="EF146" s="213"/>
      <c r="EG146" s="213"/>
      <c r="EH146" s="213"/>
      <c r="EI146" s="213"/>
      <c r="EJ146" s="213"/>
      <c r="EK146" s="213"/>
      <c r="EL146" s="213"/>
      <c r="EM146" s="213"/>
      <c r="EN146" s="213"/>
      <c r="EO146" s="213"/>
      <c r="EP146" s="213"/>
      <c r="EQ146" s="213"/>
      <c r="ER146" s="213"/>
      <c r="ES146" s="213"/>
      <c r="ET146" s="213"/>
      <c r="EU146" s="213"/>
      <c r="EV146" s="213"/>
      <c r="EW146" s="213"/>
      <c r="EX146" s="213"/>
      <c r="EY146" s="213"/>
      <c r="EZ146" s="213"/>
      <c r="FA146" s="213"/>
      <c r="FB146" s="213"/>
      <c r="FC146" s="213"/>
      <c r="FD146" s="213"/>
      <c r="FE146" s="213"/>
      <c r="FF146" s="213"/>
      <c r="FG146" s="213"/>
      <c r="FH146" s="213"/>
      <c r="FI146" s="213"/>
      <c r="FJ146" s="213"/>
      <c r="FK146" s="213"/>
      <c r="FL146" s="213"/>
      <c r="FM146" s="213"/>
      <c r="FN146" s="213"/>
      <c r="FO146" s="213"/>
      <c r="FP146" s="213"/>
      <c r="FQ146" s="213"/>
      <c r="FR146" s="213"/>
      <c r="FS146" s="213"/>
      <c r="FT146" s="213"/>
      <c r="FU146" s="213"/>
      <c r="FV146" s="213"/>
      <c r="FW146" s="213"/>
      <c r="FX146" s="213"/>
      <c r="FY146" s="213"/>
      <c r="FZ146" s="213"/>
      <c r="GA146" s="213"/>
      <c r="GB146" s="213"/>
      <c r="GC146" s="213"/>
      <c r="GD146" s="213"/>
      <c r="GE146" s="213"/>
      <c r="GF146" s="213"/>
      <c r="GG146" s="213"/>
      <c r="GH146" s="213"/>
      <c r="GI146" s="213"/>
      <c r="GJ146" s="213"/>
      <c r="GK146" s="213"/>
      <c r="GL146" s="213"/>
      <c r="GM146" s="213"/>
      <c r="GN146" s="213"/>
      <c r="GO146" s="213"/>
      <c r="GP146" s="213"/>
      <c r="GQ146" s="213"/>
      <c r="GR146" s="213"/>
      <c r="GS146" s="213"/>
      <c r="GT146" s="213"/>
      <c r="GU146" s="213"/>
      <c r="GV146" s="213"/>
      <c r="GW146" s="213"/>
      <c r="GX146" s="213"/>
      <c r="GY146" s="213"/>
      <c r="GZ146" s="213"/>
      <c r="HA146" s="213"/>
      <c r="HB146" s="213"/>
      <c r="HC146" s="213"/>
      <c r="HD146" s="213"/>
      <c r="HE146" s="213"/>
      <c r="HF146" s="213"/>
      <c r="HG146" s="213"/>
      <c r="HH146" s="213"/>
      <c r="HI146" s="213"/>
      <c r="HJ146" s="213"/>
      <c r="HK146" s="213"/>
      <c r="HL146" s="213"/>
      <c r="HM146" s="213"/>
      <c r="HN146" s="213"/>
      <c r="HO146" s="213"/>
      <c r="HP146" s="213"/>
      <c r="HQ146" s="213"/>
      <c r="HR146" s="213"/>
      <c r="HS146" s="213"/>
      <c r="HT146" s="213"/>
      <c r="HU146" s="213"/>
      <c r="HV146" s="213"/>
      <c r="HW146" s="213"/>
      <c r="HX146" s="213"/>
      <c r="HY146" s="213"/>
      <c r="HZ146" s="213"/>
      <c r="IA146" s="213"/>
      <c r="IB146" s="213"/>
      <c r="IC146" s="213"/>
      <c r="ID146" s="213"/>
      <c r="IE146" s="213"/>
      <c r="IF146" s="213"/>
      <c r="IG146" s="213"/>
      <c r="IH146" s="213"/>
      <c r="II146" s="213"/>
      <c r="IJ146" s="213"/>
      <c r="IK146" s="213"/>
      <c r="IL146" s="213"/>
      <c r="IM146" s="213"/>
      <c r="IN146" s="213"/>
      <c r="IO146" s="213"/>
      <c r="IP146" s="213"/>
      <c r="IQ146" s="213"/>
      <c r="IR146" s="213"/>
      <c r="IS146" s="213"/>
      <c r="IT146" s="213"/>
      <c r="IU146" s="213"/>
      <c r="IV146" s="213"/>
      <c r="IW146" s="213"/>
      <c r="IX146" s="213"/>
    </row>
    <row r="147" spans="1:258" s="49" customFormat="1" ht="12.95" customHeight="1">
      <c r="A147" s="100" t="s">
        <v>8487</v>
      </c>
      <c r="B147" s="121"/>
      <c r="C147" s="121" t="s">
        <v>3836</v>
      </c>
      <c r="D147" s="100">
        <v>120003668</v>
      </c>
      <c r="E147" s="100" t="s">
        <v>3841</v>
      </c>
      <c r="F147" s="100">
        <v>22100107</v>
      </c>
      <c r="G147" s="276"/>
      <c r="H147" s="125" t="s">
        <v>399</v>
      </c>
      <c r="I147" s="125" t="s">
        <v>400</v>
      </c>
      <c r="J147" s="125" t="s">
        <v>401</v>
      </c>
      <c r="K147" s="100" t="s">
        <v>402</v>
      </c>
      <c r="L147" s="100" t="s">
        <v>104</v>
      </c>
      <c r="M147" s="73" t="s">
        <v>120</v>
      </c>
      <c r="N147" s="100" t="s">
        <v>83</v>
      </c>
      <c r="O147" s="121" t="s">
        <v>106</v>
      </c>
      <c r="P147" s="123" t="s">
        <v>107</v>
      </c>
      <c r="Q147" s="73" t="s">
        <v>108</v>
      </c>
      <c r="R147" s="73" t="s">
        <v>109</v>
      </c>
      <c r="S147" s="121" t="s">
        <v>106</v>
      </c>
      <c r="T147" s="123" t="s">
        <v>121</v>
      </c>
      <c r="U147" s="73" t="s">
        <v>111</v>
      </c>
      <c r="V147" s="73">
        <v>90</v>
      </c>
      <c r="W147" s="73" t="s">
        <v>112</v>
      </c>
      <c r="X147" s="73"/>
      <c r="Y147" s="73"/>
      <c r="Z147" s="73"/>
      <c r="AA147" s="277">
        <v>30</v>
      </c>
      <c r="AB147" s="73">
        <v>60</v>
      </c>
      <c r="AC147" s="277">
        <v>10</v>
      </c>
      <c r="AD147" s="73" t="s">
        <v>122</v>
      </c>
      <c r="AE147" s="73" t="s">
        <v>114</v>
      </c>
      <c r="AF147" s="278">
        <v>2</v>
      </c>
      <c r="AG147" s="279">
        <v>976994</v>
      </c>
      <c r="AH147" s="43">
        <v>0</v>
      </c>
      <c r="AI147" s="44">
        <f t="shared" si="11"/>
        <v>0</v>
      </c>
      <c r="AJ147" s="281"/>
      <c r="AK147" s="281"/>
      <c r="AL147" s="281"/>
      <c r="AM147" s="282" t="s">
        <v>115</v>
      </c>
      <c r="AN147" s="283"/>
      <c r="AO147" s="283"/>
      <c r="AP147" s="73"/>
      <c r="AQ147" s="73"/>
      <c r="AR147" s="73" t="s">
        <v>407</v>
      </c>
      <c r="AS147" s="276"/>
      <c r="AT147" s="73"/>
      <c r="AU147" s="73"/>
      <c r="AV147" s="73"/>
      <c r="AW147" s="73"/>
      <c r="AX147" s="73"/>
      <c r="AY147" s="73" t="s">
        <v>3838</v>
      </c>
      <c r="AZ147" s="213"/>
      <c r="BA147" s="213"/>
      <c r="BB147" s="213"/>
      <c r="BC147" s="221"/>
      <c r="BD147" s="1077">
        <v>132</v>
      </c>
    </row>
    <row r="148" spans="1:258" s="49" customFormat="1" ht="12.95" customHeight="1">
      <c r="A148" s="35" t="s">
        <v>8487</v>
      </c>
      <c r="B148" s="276"/>
      <c r="C148" s="276" t="s">
        <v>2090</v>
      </c>
      <c r="D148" s="35">
        <v>120003668</v>
      </c>
      <c r="E148" s="422" t="s">
        <v>4056</v>
      </c>
      <c r="F148" s="421"/>
      <c r="G148" s="276"/>
      <c r="H148" s="37" t="s">
        <v>399</v>
      </c>
      <c r="I148" s="37" t="s">
        <v>400</v>
      </c>
      <c r="J148" s="37" t="s">
        <v>401</v>
      </c>
      <c r="K148" s="37" t="s">
        <v>402</v>
      </c>
      <c r="L148" s="39" t="s">
        <v>104</v>
      </c>
      <c r="M148" s="37" t="s">
        <v>120</v>
      </c>
      <c r="N148" s="39" t="s">
        <v>83</v>
      </c>
      <c r="O148" s="39" t="s">
        <v>106</v>
      </c>
      <c r="P148" s="37" t="s">
        <v>107</v>
      </c>
      <c r="Q148" s="39" t="s">
        <v>1092</v>
      </c>
      <c r="R148" s="37" t="s">
        <v>109</v>
      </c>
      <c r="S148" s="39" t="s">
        <v>106</v>
      </c>
      <c r="T148" s="41" t="s">
        <v>121</v>
      </c>
      <c r="U148" s="37" t="s">
        <v>111</v>
      </c>
      <c r="V148" s="39">
        <v>90</v>
      </c>
      <c r="W148" s="37" t="s">
        <v>112</v>
      </c>
      <c r="X148" s="39"/>
      <c r="Y148" s="39"/>
      <c r="Z148" s="39"/>
      <c r="AA148" s="39">
        <v>30</v>
      </c>
      <c r="AB148" s="37">
        <v>60</v>
      </c>
      <c r="AC148" s="37">
        <v>10</v>
      </c>
      <c r="AD148" s="42" t="s">
        <v>122</v>
      </c>
      <c r="AE148" s="37" t="s">
        <v>114</v>
      </c>
      <c r="AF148" s="42">
        <v>2</v>
      </c>
      <c r="AG148" s="45">
        <v>976994</v>
      </c>
      <c r="AH148" s="43">
        <v>0</v>
      </c>
      <c r="AI148" s="44">
        <f t="shared" si="11"/>
        <v>0</v>
      </c>
      <c r="AJ148" s="46"/>
      <c r="AK148" s="45"/>
      <c r="AL148" s="45"/>
      <c r="AM148" s="45" t="s">
        <v>115</v>
      </c>
      <c r="AN148" s="35"/>
      <c r="AO148" s="37"/>
      <c r="AP148" s="37"/>
      <c r="AQ148" s="37"/>
      <c r="AR148" s="37" t="s">
        <v>407</v>
      </c>
      <c r="AS148" s="37" t="s">
        <v>407</v>
      </c>
      <c r="AT148" s="37"/>
      <c r="AU148" s="37"/>
      <c r="AV148" s="37"/>
      <c r="AW148" s="37"/>
      <c r="AX148" s="37"/>
      <c r="AY148" s="37"/>
      <c r="AZ148" s="268" t="s">
        <v>3838</v>
      </c>
      <c r="BA148" s="268">
        <v>22100107</v>
      </c>
      <c r="BB148" s="268"/>
      <c r="BC148" s="221"/>
      <c r="BD148" s="1077">
        <v>133</v>
      </c>
      <c r="BE148" s="213"/>
      <c r="BF148" s="213"/>
      <c r="BG148" s="213"/>
      <c r="BH148" s="213"/>
      <c r="BI148" s="213"/>
      <c r="BJ148" s="213"/>
      <c r="BK148" s="213"/>
      <c r="BL148" s="213"/>
      <c r="BM148" s="213"/>
      <c r="BN148" s="213"/>
      <c r="BO148" s="213"/>
      <c r="BP148" s="213"/>
      <c r="BQ148" s="213"/>
      <c r="BR148" s="213"/>
      <c r="BS148" s="213"/>
      <c r="BT148" s="213"/>
      <c r="BU148" s="213"/>
      <c r="BV148" s="213"/>
      <c r="BW148" s="213"/>
      <c r="BX148" s="213"/>
      <c r="BY148" s="213"/>
      <c r="BZ148" s="213"/>
      <c r="CA148" s="213"/>
      <c r="CB148" s="213"/>
      <c r="CC148" s="213"/>
      <c r="CD148" s="213"/>
      <c r="CE148" s="213"/>
      <c r="CF148" s="213"/>
      <c r="CG148" s="213"/>
      <c r="CH148" s="213"/>
      <c r="CI148" s="213"/>
      <c r="CJ148" s="213"/>
      <c r="CK148" s="213"/>
      <c r="CL148" s="213"/>
      <c r="CM148" s="213"/>
      <c r="CN148" s="213"/>
      <c r="CO148" s="213"/>
      <c r="CP148" s="213"/>
      <c r="CQ148" s="213"/>
      <c r="CR148" s="213"/>
      <c r="CS148" s="213"/>
      <c r="CT148" s="213"/>
      <c r="CU148" s="213"/>
      <c r="CV148" s="213"/>
      <c r="CW148" s="213"/>
      <c r="CX148" s="213"/>
      <c r="CY148" s="213"/>
      <c r="CZ148" s="213"/>
      <c r="DA148" s="213"/>
      <c r="DB148" s="213"/>
      <c r="DC148" s="213"/>
      <c r="DD148" s="213"/>
      <c r="DE148" s="213"/>
      <c r="DF148" s="213"/>
      <c r="DG148" s="213"/>
      <c r="DH148" s="213"/>
      <c r="DI148" s="213"/>
      <c r="DJ148" s="213"/>
      <c r="DK148" s="213"/>
      <c r="DL148" s="213"/>
      <c r="DM148" s="213"/>
      <c r="DN148" s="213"/>
      <c r="DO148" s="213"/>
      <c r="DP148" s="213"/>
      <c r="DQ148" s="213"/>
      <c r="DR148" s="213"/>
      <c r="DS148" s="213"/>
      <c r="DT148" s="213"/>
      <c r="DU148" s="213"/>
      <c r="DV148" s="213"/>
      <c r="DW148" s="213"/>
      <c r="DX148" s="213"/>
      <c r="DY148" s="213"/>
      <c r="DZ148" s="213"/>
      <c r="EA148" s="213"/>
      <c r="EB148" s="213"/>
      <c r="EC148" s="213"/>
      <c r="ED148" s="213"/>
      <c r="EE148" s="213"/>
      <c r="EF148" s="213"/>
      <c r="EG148" s="213"/>
      <c r="EH148" s="213"/>
      <c r="EI148" s="213"/>
      <c r="EJ148" s="213"/>
      <c r="EK148" s="213"/>
      <c r="EL148" s="213"/>
      <c r="EM148" s="213"/>
      <c r="EN148" s="213"/>
      <c r="EO148" s="213"/>
      <c r="EP148" s="213"/>
      <c r="EQ148" s="213"/>
      <c r="ER148" s="213"/>
      <c r="ES148" s="213"/>
      <c r="ET148" s="213"/>
      <c r="EU148" s="213"/>
      <c r="EV148" s="213"/>
      <c r="EW148" s="213"/>
      <c r="EX148" s="213"/>
      <c r="EY148" s="213"/>
      <c r="EZ148" s="213"/>
      <c r="FA148" s="213"/>
      <c r="FB148" s="213"/>
      <c r="FC148" s="213"/>
      <c r="FD148" s="213"/>
      <c r="FE148" s="213"/>
      <c r="FF148" s="213"/>
      <c r="FG148" s="213"/>
      <c r="FH148" s="213"/>
      <c r="FI148" s="213"/>
      <c r="FJ148" s="213"/>
      <c r="FK148" s="213"/>
      <c r="FL148" s="213"/>
      <c r="FM148" s="213"/>
      <c r="FN148" s="213"/>
      <c r="FO148" s="213"/>
      <c r="FP148" s="213"/>
      <c r="FQ148" s="213"/>
      <c r="FR148" s="213"/>
      <c r="FS148" s="213"/>
      <c r="FT148" s="213"/>
      <c r="FU148" s="213"/>
      <c r="FV148" s="213"/>
      <c r="FW148" s="213"/>
      <c r="FX148" s="213"/>
      <c r="FY148" s="213"/>
      <c r="FZ148" s="213"/>
      <c r="GA148" s="213"/>
      <c r="GB148" s="213"/>
      <c r="GC148" s="213"/>
      <c r="GD148" s="213"/>
      <c r="GE148" s="213"/>
      <c r="GF148" s="213"/>
      <c r="GG148" s="213"/>
      <c r="GH148" s="213"/>
      <c r="GI148" s="213"/>
      <c r="GJ148" s="213"/>
      <c r="GK148" s="213"/>
      <c r="GL148" s="213"/>
      <c r="GM148" s="213"/>
      <c r="GN148" s="213"/>
      <c r="GO148" s="213"/>
      <c r="GP148" s="213"/>
      <c r="GQ148" s="213"/>
      <c r="GR148" s="213"/>
      <c r="GS148" s="213"/>
      <c r="GT148" s="213"/>
      <c r="GU148" s="213"/>
      <c r="GV148" s="213"/>
      <c r="GW148" s="213"/>
      <c r="GX148" s="213"/>
      <c r="GY148" s="213"/>
      <c r="GZ148" s="213"/>
      <c r="HA148" s="213"/>
      <c r="HB148" s="213"/>
      <c r="HC148" s="213"/>
      <c r="HD148" s="213"/>
      <c r="HE148" s="213"/>
      <c r="HF148" s="213"/>
      <c r="HG148" s="213"/>
      <c r="HH148" s="213"/>
      <c r="HI148" s="213"/>
      <c r="HJ148" s="213"/>
      <c r="HK148" s="213"/>
      <c r="HL148" s="213"/>
      <c r="HM148" s="213"/>
      <c r="HN148" s="213"/>
      <c r="HO148" s="213"/>
      <c r="HP148" s="213"/>
      <c r="HQ148" s="213"/>
      <c r="HR148" s="213"/>
      <c r="HS148" s="213"/>
      <c r="HT148" s="213"/>
      <c r="HU148" s="213"/>
      <c r="HV148" s="213"/>
      <c r="HW148" s="213"/>
      <c r="HX148" s="213"/>
      <c r="HY148" s="213"/>
      <c r="HZ148" s="213"/>
      <c r="IA148" s="213"/>
      <c r="IB148" s="213"/>
      <c r="IC148" s="213"/>
      <c r="ID148" s="213"/>
      <c r="IE148" s="213"/>
      <c r="IF148" s="213"/>
      <c r="IG148" s="213"/>
      <c r="IH148" s="213"/>
      <c r="II148" s="213"/>
      <c r="IJ148" s="213"/>
      <c r="IK148" s="213"/>
      <c r="IL148" s="213"/>
      <c r="IM148" s="213"/>
      <c r="IN148" s="213"/>
      <c r="IO148" s="213"/>
      <c r="IP148" s="213"/>
      <c r="IQ148" s="213"/>
      <c r="IR148" s="213"/>
      <c r="IS148" s="213"/>
      <c r="IT148" s="213"/>
      <c r="IU148" s="213"/>
      <c r="IV148" s="213"/>
      <c r="IW148" s="213"/>
      <c r="IX148" s="213"/>
    </row>
    <row r="149" spans="1:258" s="49" customFormat="1" ht="12.95" customHeight="1">
      <c r="A149" s="416" t="s">
        <v>8487</v>
      </c>
      <c r="B149" s="554"/>
      <c r="C149" s="554" t="s">
        <v>3828</v>
      </c>
      <c r="D149" s="75">
        <v>120003668</v>
      </c>
      <c r="E149" s="551" t="s">
        <v>4742</v>
      </c>
      <c r="F149" s="554"/>
      <c r="G149" s="554"/>
      <c r="H149" s="644" t="s">
        <v>399</v>
      </c>
      <c r="I149" s="644" t="s">
        <v>400</v>
      </c>
      <c r="J149" s="644" t="s">
        <v>401</v>
      </c>
      <c r="K149" s="492" t="s">
        <v>149</v>
      </c>
      <c r="L149" s="142" t="s">
        <v>104</v>
      </c>
      <c r="M149" s="492" t="s">
        <v>120</v>
      </c>
      <c r="N149" s="142" t="s">
        <v>83</v>
      </c>
      <c r="O149" s="419" t="s">
        <v>106</v>
      </c>
      <c r="P149" s="644" t="s">
        <v>107</v>
      </c>
      <c r="Q149" s="419" t="s">
        <v>2134</v>
      </c>
      <c r="R149" s="492" t="s">
        <v>109</v>
      </c>
      <c r="S149" s="419" t="s">
        <v>106</v>
      </c>
      <c r="T149" s="47" t="s">
        <v>121</v>
      </c>
      <c r="U149" s="644" t="s">
        <v>111</v>
      </c>
      <c r="V149" s="419">
        <v>90</v>
      </c>
      <c r="W149" s="644" t="s">
        <v>112</v>
      </c>
      <c r="X149" s="419"/>
      <c r="Y149" s="419"/>
      <c r="Z149" s="419"/>
      <c r="AA149" s="492">
        <v>30</v>
      </c>
      <c r="AB149" s="492">
        <v>60</v>
      </c>
      <c r="AC149" s="492">
        <v>10</v>
      </c>
      <c r="AD149" s="794" t="s">
        <v>122</v>
      </c>
      <c r="AE149" s="644" t="s">
        <v>114</v>
      </c>
      <c r="AF149" s="648">
        <v>2</v>
      </c>
      <c r="AG149" s="648">
        <v>976994</v>
      </c>
      <c r="AH149" s="796">
        <v>1953988</v>
      </c>
      <c r="AI149" s="796">
        <f t="shared" si="11"/>
        <v>2188466.56</v>
      </c>
      <c r="AJ149" s="797"/>
      <c r="AK149" s="798"/>
      <c r="AL149" s="798"/>
      <c r="AM149" s="798" t="s">
        <v>115</v>
      </c>
      <c r="AN149" s="416"/>
      <c r="AO149" s="644"/>
      <c r="AP149" s="644"/>
      <c r="AQ149" s="644"/>
      <c r="AR149" s="644" t="s">
        <v>407</v>
      </c>
      <c r="AS149" s="644" t="s">
        <v>407</v>
      </c>
      <c r="AT149" s="644"/>
      <c r="AU149" s="644"/>
      <c r="AV149" s="644"/>
      <c r="AW149" s="644"/>
      <c r="AX149" s="644"/>
      <c r="AY149" s="644" t="s">
        <v>4715</v>
      </c>
      <c r="AZ149" s="806"/>
      <c r="BA149" s="344"/>
      <c r="BB149" s="344"/>
      <c r="BC149" s="117"/>
      <c r="BD149" s="1077">
        <v>134</v>
      </c>
    </row>
    <row r="150" spans="1:258" s="49" customFormat="1" ht="12.95" customHeight="1">
      <c r="A150" s="35" t="s">
        <v>8487</v>
      </c>
      <c r="B150" s="35"/>
      <c r="C150" s="36" t="s">
        <v>2123</v>
      </c>
      <c r="D150" s="35">
        <v>120003669</v>
      </c>
      <c r="E150" s="37" t="s">
        <v>3427</v>
      </c>
      <c r="F150" s="37">
        <v>22100108</v>
      </c>
      <c r="G150" s="37" t="s">
        <v>1319</v>
      </c>
      <c r="H150" s="37" t="s">
        <v>399</v>
      </c>
      <c r="I150" s="37" t="s">
        <v>400</v>
      </c>
      <c r="J150" s="37" t="s">
        <v>401</v>
      </c>
      <c r="K150" s="38" t="s">
        <v>402</v>
      </c>
      <c r="L150" s="39" t="s">
        <v>104</v>
      </c>
      <c r="M150" s="37" t="s">
        <v>120</v>
      </c>
      <c r="N150" s="40" t="s">
        <v>83</v>
      </c>
      <c r="O150" s="39" t="s">
        <v>106</v>
      </c>
      <c r="P150" s="37" t="s">
        <v>107</v>
      </c>
      <c r="Q150" s="39" t="s">
        <v>150</v>
      </c>
      <c r="R150" s="38" t="s">
        <v>109</v>
      </c>
      <c r="S150" s="39" t="s">
        <v>106</v>
      </c>
      <c r="T150" s="41" t="s">
        <v>121</v>
      </c>
      <c r="U150" s="37" t="s">
        <v>111</v>
      </c>
      <c r="V150" s="39">
        <v>90</v>
      </c>
      <c r="W150" s="37" t="s">
        <v>112</v>
      </c>
      <c r="X150" s="39"/>
      <c r="Y150" s="39"/>
      <c r="Z150" s="39"/>
      <c r="AA150" s="40">
        <v>30</v>
      </c>
      <c r="AB150" s="38">
        <v>60</v>
      </c>
      <c r="AC150" s="38">
        <v>10</v>
      </c>
      <c r="AD150" s="42" t="s">
        <v>122</v>
      </c>
      <c r="AE150" s="37" t="s">
        <v>114</v>
      </c>
      <c r="AF150" s="42">
        <v>85</v>
      </c>
      <c r="AG150" s="134">
        <v>111607.14</v>
      </c>
      <c r="AH150" s="43">
        <v>0</v>
      </c>
      <c r="AI150" s="44">
        <f t="shared" si="11"/>
        <v>0</v>
      </c>
      <c r="AJ150" s="45"/>
      <c r="AK150" s="46"/>
      <c r="AL150" s="45"/>
      <c r="AM150" s="45" t="s">
        <v>115</v>
      </c>
      <c r="AN150" s="35"/>
      <c r="AO150" s="37"/>
      <c r="AP150" s="37"/>
      <c r="AQ150" s="37"/>
      <c r="AR150" s="37" t="s">
        <v>408</v>
      </c>
      <c r="AS150" s="37" t="s">
        <v>408</v>
      </c>
      <c r="AT150" s="37"/>
      <c r="AU150" s="37"/>
      <c r="AV150" s="37"/>
      <c r="AW150" s="37"/>
      <c r="AX150" s="37"/>
      <c r="AY150" s="37"/>
      <c r="AZ150" s="215"/>
      <c r="BA150" s="215"/>
      <c r="BD150" s="1077">
        <v>135</v>
      </c>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213"/>
      <c r="CC150" s="213"/>
      <c r="CD150" s="213"/>
      <c r="CE150" s="213"/>
      <c r="CF150" s="213"/>
      <c r="CG150" s="213"/>
      <c r="CH150" s="213"/>
      <c r="CI150" s="213"/>
      <c r="CJ150" s="213"/>
      <c r="CK150" s="213"/>
      <c r="CL150" s="213"/>
      <c r="CM150" s="213"/>
      <c r="CN150" s="213"/>
      <c r="CO150" s="213"/>
      <c r="CP150" s="213"/>
      <c r="CQ150" s="213"/>
      <c r="CR150" s="213"/>
      <c r="CS150" s="213"/>
      <c r="CT150" s="213"/>
      <c r="CU150" s="213"/>
      <c r="CV150" s="213"/>
      <c r="CW150" s="213"/>
      <c r="CX150" s="213"/>
      <c r="CY150" s="213"/>
      <c r="CZ150" s="213"/>
      <c r="DA150" s="213"/>
      <c r="DB150" s="213"/>
      <c r="DC150" s="213"/>
      <c r="DD150" s="213"/>
      <c r="DE150" s="213"/>
      <c r="DF150" s="213"/>
      <c r="DG150" s="213"/>
      <c r="DH150" s="213"/>
      <c r="DI150" s="213"/>
      <c r="DJ150" s="213"/>
      <c r="DK150" s="213"/>
      <c r="DL150" s="213"/>
      <c r="DM150" s="213"/>
      <c r="DN150" s="213"/>
      <c r="DO150" s="213"/>
      <c r="DP150" s="213"/>
      <c r="DQ150" s="213"/>
      <c r="DR150" s="213"/>
      <c r="DS150" s="213"/>
      <c r="DT150" s="213"/>
      <c r="DU150" s="213"/>
      <c r="DV150" s="213"/>
      <c r="DW150" s="213"/>
      <c r="DX150" s="213"/>
      <c r="DY150" s="213"/>
      <c r="DZ150" s="213"/>
      <c r="EA150" s="213"/>
      <c r="EB150" s="213"/>
      <c r="EC150" s="213"/>
      <c r="ED150" s="213"/>
      <c r="EE150" s="213"/>
      <c r="EF150" s="213"/>
      <c r="EG150" s="213"/>
      <c r="EH150" s="213"/>
      <c r="EI150" s="213"/>
      <c r="EJ150" s="213"/>
      <c r="EK150" s="213"/>
      <c r="EL150" s="213"/>
      <c r="EM150" s="213"/>
      <c r="EN150" s="213"/>
      <c r="EO150" s="213"/>
      <c r="EP150" s="213"/>
      <c r="EQ150" s="213"/>
      <c r="ER150" s="213"/>
      <c r="ES150" s="213"/>
      <c r="ET150" s="213"/>
      <c r="EU150" s="213"/>
      <c r="EV150" s="213"/>
      <c r="EW150" s="213"/>
      <c r="EX150" s="213"/>
      <c r="EY150" s="213"/>
      <c r="EZ150" s="213"/>
      <c r="FA150" s="213"/>
      <c r="FB150" s="213"/>
      <c r="FC150" s="213"/>
      <c r="FD150" s="213"/>
      <c r="FE150" s="213"/>
      <c r="FF150" s="213"/>
      <c r="FG150" s="213"/>
      <c r="FH150" s="213"/>
      <c r="FI150" s="213"/>
      <c r="FJ150" s="213"/>
      <c r="FK150" s="213"/>
      <c r="FL150" s="213"/>
      <c r="FM150" s="213"/>
      <c r="FN150" s="213"/>
      <c r="FO150" s="213"/>
      <c r="FP150" s="213"/>
      <c r="FQ150" s="213"/>
      <c r="FR150" s="213"/>
      <c r="FS150" s="213"/>
      <c r="FT150" s="213"/>
      <c r="FU150" s="213"/>
      <c r="FV150" s="213"/>
      <c r="FW150" s="213"/>
      <c r="FX150" s="213"/>
      <c r="FY150" s="213"/>
      <c r="FZ150" s="213"/>
      <c r="GA150" s="213"/>
      <c r="GB150" s="213"/>
      <c r="GC150" s="213"/>
      <c r="GD150" s="213"/>
      <c r="GE150" s="213"/>
      <c r="GF150" s="213"/>
      <c r="GG150" s="213"/>
      <c r="GH150" s="213"/>
      <c r="GI150" s="213"/>
      <c r="GJ150" s="213"/>
      <c r="GK150" s="213"/>
      <c r="GL150" s="213"/>
      <c r="GM150" s="213"/>
      <c r="GN150" s="213"/>
      <c r="GO150" s="213"/>
      <c r="GP150" s="213"/>
      <c r="GQ150" s="213"/>
      <c r="GR150" s="213"/>
      <c r="GS150" s="213"/>
      <c r="GT150" s="213"/>
      <c r="GU150" s="213"/>
      <c r="GV150" s="213"/>
      <c r="GW150" s="213"/>
      <c r="GX150" s="213"/>
      <c r="GY150" s="213"/>
      <c r="GZ150" s="213"/>
      <c r="HA150" s="213"/>
      <c r="HB150" s="213"/>
      <c r="HC150" s="213"/>
      <c r="HD150" s="213"/>
      <c r="HE150" s="213"/>
      <c r="HF150" s="213"/>
      <c r="HG150" s="213"/>
      <c r="HH150" s="213"/>
      <c r="HI150" s="213"/>
      <c r="HJ150" s="213"/>
      <c r="HK150" s="213"/>
      <c r="HL150" s="213"/>
      <c r="HM150" s="213"/>
      <c r="HN150" s="213"/>
      <c r="HO150" s="213"/>
      <c r="HP150" s="213"/>
      <c r="HQ150" s="213"/>
      <c r="HR150" s="213"/>
      <c r="HS150" s="213"/>
      <c r="HT150" s="213"/>
      <c r="HU150" s="213"/>
      <c r="HV150" s="213"/>
      <c r="HW150" s="213"/>
      <c r="HX150" s="213"/>
      <c r="HY150" s="213"/>
      <c r="HZ150" s="213"/>
      <c r="IA150" s="213"/>
      <c r="IB150" s="213"/>
      <c r="IC150" s="213"/>
      <c r="ID150" s="213"/>
      <c r="IE150" s="213"/>
      <c r="IF150" s="213"/>
      <c r="IG150" s="213"/>
      <c r="IH150" s="213"/>
      <c r="II150" s="213"/>
      <c r="IJ150" s="213"/>
      <c r="IK150" s="213"/>
      <c r="IL150" s="213"/>
      <c r="IM150" s="213"/>
      <c r="IN150" s="213"/>
      <c r="IO150" s="213"/>
      <c r="IP150" s="213"/>
      <c r="IQ150" s="213"/>
      <c r="IR150" s="213"/>
      <c r="IS150" s="213"/>
      <c r="IT150" s="213"/>
      <c r="IU150" s="213"/>
      <c r="IV150" s="213"/>
      <c r="IW150" s="213"/>
      <c r="IX150" s="213"/>
    </row>
    <row r="151" spans="1:258" s="49" customFormat="1" ht="12.95" customHeight="1">
      <c r="A151" s="100" t="s">
        <v>8487</v>
      </c>
      <c r="B151" s="121"/>
      <c r="C151" s="121" t="s">
        <v>3836</v>
      </c>
      <c r="D151" s="100">
        <v>120003669</v>
      </c>
      <c r="E151" s="100" t="s">
        <v>3842</v>
      </c>
      <c r="F151" s="100">
        <v>22100108</v>
      </c>
      <c r="G151" s="276"/>
      <c r="H151" s="125" t="s">
        <v>399</v>
      </c>
      <c r="I151" s="125" t="s">
        <v>400</v>
      </c>
      <c r="J151" s="125" t="s">
        <v>401</v>
      </c>
      <c r="K151" s="100" t="s">
        <v>402</v>
      </c>
      <c r="L151" s="100" t="s">
        <v>104</v>
      </c>
      <c r="M151" s="73" t="s">
        <v>120</v>
      </c>
      <c r="N151" s="100" t="s">
        <v>83</v>
      </c>
      <c r="O151" s="121" t="s">
        <v>106</v>
      </c>
      <c r="P151" s="123" t="s">
        <v>107</v>
      </c>
      <c r="Q151" s="73" t="s">
        <v>108</v>
      </c>
      <c r="R151" s="73" t="s">
        <v>109</v>
      </c>
      <c r="S151" s="121" t="s">
        <v>106</v>
      </c>
      <c r="T151" s="123" t="s">
        <v>121</v>
      </c>
      <c r="U151" s="73" t="s">
        <v>111</v>
      </c>
      <c r="V151" s="73">
        <v>90</v>
      </c>
      <c r="W151" s="73" t="s">
        <v>112</v>
      </c>
      <c r="X151" s="73"/>
      <c r="Y151" s="73"/>
      <c r="Z151" s="73"/>
      <c r="AA151" s="277">
        <v>30</v>
      </c>
      <c r="AB151" s="73">
        <v>60</v>
      </c>
      <c r="AC151" s="277">
        <v>10</v>
      </c>
      <c r="AD151" s="73" t="s">
        <v>122</v>
      </c>
      <c r="AE151" s="73" t="s">
        <v>114</v>
      </c>
      <c r="AF151" s="278">
        <v>45</v>
      </c>
      <c r="AG151" s="279">
        <v>111607.14</v>
      </c>
      <c r="AH151" s="43">
        <v>0</v>
      </c>
      <c r="AI151" s="44">
        <f t="shared" si="11"/>
        <v>0</v>
      </c>
      <c r="AJ151" s="281"/>
      <c r="AK151" s="281"/>
      <c r="AL151" s="281"/>
      <c r="AM151" s="282" t="s">
        <v>115</v>
      </c>
      <c r="AN151" s="283"/>
      <c r="AO151" s="283"/>
      <c r="AP151" s="73"/>
      <c r="AQ151" s="73"/>
      <c r="AR151" s="73" t="s">
        <v>408</v>
      </c>
      <c r="AS151" s="276"/>
      <c r="AT151" s="73"/>
      <c r="AU151" s="73"/>
      <c r="AV151" s="73"/>
      <c r="AW151" s="73"/>
      <c r="AX151" s="73"/>
      <c r="AY151" s="73" t="s">
        <v>3843</v>
      </c>
      <c r="AZ151" s="213"/>
      <c r="BA151" s="213"/>
      <c r="BB151" s="213"/>
      <c r="BC151" s="221"/>
      <c r="BD151" s="1077">
        <v>136</v>
      </c>
    </row>
    <row r="152" spans="1:258" s="49" customFormat="1" ht="12.95" customHeight="1">
      <c r="A152" s="35" t="s">
        <v>8487</v>
      </c>
      <c r="B152" s="276"/>
      <c r="C152" s="276" t="s">
        <v>2090</v>
      </c>
      <c r="D152" s="35">
        <v>120003669</v>
      </c>
      <c r="E152" s="38" t="s">
        <v>4057</v>
      </c>
      <c r="F152" s="421"/>
      <c r="G152" s="276"/>
      <c r="H152" s="37" t="s">
        <v>399</v>
      </c>
      <c r="I152" s="37" t="s">
        <v>400</v>
      </c>
      <c r="J152" s="37" t="s">
        <v>401</v>
      </c>
      <c r="K152" s="37" t="s">
        <v>402</v>
      </c>
      <c r="L152" s="39" t="s">
        <v>104</v>
      </c>
      <c r="M152" s="37" t="s">
        <v>120</v>
      </c>
      <c r="N152" s="39" t="s">
        <v>83</v>
      </c>
      <c r="O152" s="39" t="s">
        <v>106</v>
      </c>
      <c r="P152" s="37" t="s">
        <v>107</v>
      </c>
      <c r="Q152" s="39" t="s">
        <v>1092</v>
      </c>
      <c r="R152" s="37" t="s">
        <v>109</v>
      </c>
      <c r="S152" s="39" t="s">
        <v>106</v>
      </c>
      <c r="T152" s="41" t="s">
        <v>121</v>
      </c>
      <c r="U152" s="37" t="s">
        <v>111</v>
      </c>
      <c r="V152" s="39">
        <v>90</v>
      </c>
      <c r="W152" s="37" t="s">
        <v>112</v>
      </c>
      <c r="X152" s="39"/>
      <c r="Y152" s="39"/>
      <c r="Z152" s="39"/>
      <c r="AA152" s="39">
        <v>30</v>
      </c>
      <c r="AB152" s="37">
        <v>60</v>
      </c>
      <c r="AC152" s="37">
        <v>10</v>
      </c>
      <c r="AD152" s="42" t="s">
        <v>122</v>
      </c>
      <c r="AE152" s="37" t="s">
        <v>114</v>
      </c>
      <c r="AF152" s="42">
        <v>85</v>
      </c>
      <c r="AG152" s="45">
        <v>111607.14</v>
      </c>
      <c r="AH152" s="43">
        <v>0</v>
      </c>
      <c r="AI152" s="44">
        <f t="shared" si="11"/>
        <v>0</v>
      </c>
      <c r="AJ152" s="46"/>
      <c r="AK152" s="45"/>
      <c r="AL152" s="45"/>
      <c r="AM152" s="45" t="s">
        <v>115</v>
      </c>
      <c r="AN152" s="35"/>
      <c r="AO152" s="37"/>
      <c r="AP152" s="37"/>
      <c r="AQ152" s="37"/>
      <c r="AR152" s="37" t="s">
        <v>408</v>
      </c>
      <c r="AS152" s="37" t="s">
        <v>408</v>
      </c>
      <c r="AT152" s="37"/>
      <c r="AU152" s="37"/>
      <c r="AV152" s="37"/>
      <c r="AW152" s="37"/>
      <c r="AX152" s="37"/>
      <c r="AY152" s="37"/>
      <c r="AZ152" s="268" t="s">
        <v>3843</v>
      </c>
      <c r="BA152" s="268">
        <v>22100108</v>
      </c>
      <c r="BB152" s="268"/>
      <c r="BC152" s="221"/>
      <c r="BD152" s="1077">
        <v>137</v>
      </c>
      <c r="BE152" s="213"/>
      <c r="BF152" s="213"/>
      <c r="BG152" s="213"/>
      <c r="BH152" s="213"/>
      <c r="BI152" s="213"/>
      <c r="BJ152" s="213"/>
      <c r="BK152" s="213"/>
      <c r="BL152" s="213"/>
      <c r="BM152" s="213"/>
      <c r="BN152" s="213"/>
      <c r="BO152" s="213"/>
      <c r="BP152" s="213"/>
      <c r="BQ152" s="213"/>
      <c r="BR152" s="213"/>
      <c r="BS152" s="213"/>
      <c r="BT152" s="213"/>
      <c r="BU152" s="213"/>
      <c r="BV152" s="213"/>
      <c r="BW152" s="213"/>
      <c r="BX152" s="213"/>
      <c r="BY152" s="213"/>
      <c r="BZ152" s="213"/>
      <c r="CA152" s="213"/>
      <c r="CB152" s="213"/>
      <c r="CC152" s="213"/>
      <c r="CD152" s="213"/>
      <c r="CE152" s="213"/>
      <c r="CF152" s="213"/>
      <c r="CG152" s="213"/>
      <c r="CH152" s="213"/>
      <c r="CI152" s="213"/>
      <c r="CJ152" s="213"/>
      <c r="CK152" s="213"/>
      <c r="CL152" s="213"/>
      <c r="CM152" s="213"/>
      <c r="CN152" s="213"/>
      <c r="CO152" s="213"/>
      <c r="CP152" s="213"/>
      <c r="CQ152" s="213"/>
      <c r="CR152" s="213"/>
      <c r="CS152" s="213"/>
      <c r="CT152" s="213"/>
      <c r="CU152" s="213"/>
      <c r="CV152" s="213"/>
      <c r="CW152" s="213"/>
      <c r="CX152" s="213"/>
      <c r="CY152" s="213"/>
      <c r="CZ152" s="213"/>
      <c r="DA152" s="213"/>
      <c r="DB152" s="213"/>
      <c r="DC152" s="213"/>
      <c r="DD152" s="213"/>
      <c r="DE152" s="213"/>
      <c r="DF152" s="213"/>
      <c r="DG152" s="213"/>
      <c r="DH152" s="213"/>
      <c r="DI152" s="213"/>
      <c r="DJ152" s="213"/>
      <c r="DK152" s="213"/>
      <c r="DL152" s="213"/>
      <c r="DM152" s="213"/>
      <c r="DN152" s="213"/>
      <c r="DO152" s="213"/>
      <c r="DP152" s="213"/>
      <c r="DQ152" s="213"/>
      <c r="DR152" s="213"/>
      <c r="DS152" s="213"/>
      <c r="DT152" s="213"/>
      <c r="DU152" s="213"/>
      <c r="DV152" s="213"/>
      <c r="DW152" s="213"/>
      <c r="DX152" s="213"/>
      <c r="DY152" s="213"/>
      <c r="DZ152" s="213"/>
      <c r="EA152" s="213"/>
      <c r="EB152" s="213"/>
      <c r="EC152" s="213"/>
      <c r="ED152" s="213"/>
      <c r="EE152" s="213"/>
      <c r="EF152" s="213"/>
      <c r="EG152" s="213"/>
      <c r="EH152" s="213"/>
      <c r="EI152" s="213"/>
      <c r="EJ152" s="213"/>
      <c r="EK152" s="213"/>
      <c r="EL152" s="213"/>
      <c r="EM152" s="213"/>
      <c r="EN152" s="213"/>
      <c r="EO152" s="213"/>
      <c r="EP152" s="213"/>
      <c r="EQ152" s="213"/>
      <c r="ER152" s="213"/>
      <c r="ES152" s="213"/>
      <c r="ET152" s="213"/>
      <c r="EU152" s="213"/>
      <c r="EV152" s="213"/>
      <c r="EW152" s="213"/>
      <c r="EX152" s="213"/>
      <c r="EY152" s="213"/>
      <c r="EZ152" s="213"/>
      <c r="FA152" s="213"/>
      <c r="FB152" s="213"/>
      <c r="FC152" s="213"/>
      <c r="FD152" s="213"/>
      <c r="FE152" s="213"/>
      <c r="FF152" s="213"/>
      <c r="FG152" s="213"/>
      <c r="FH152" s="213"/>
      <c r="FI152" s="213"/>
      <c r="FJ152" s="213"/>
      <c r="FK152" s="213"/>
      <c r="FL152" s="213"/>
      <c r="FM152" s="213"/>
      <c r="FN152" s="213"/>
      <c r="FO152" s="213"/>
      <c r="FP152" s="213"/>
      <c r="FQ152" s="213"/>
      <c r="FR152" s="213"/>
      <c r="FS152" s="213"/>
      <c r="FT152" s="213"/>
      <c r="FU152" s="213"/>
      <c r="FV152" s="213"/>
      <c r="FW152" s="213"/>
      <c r="FX152" s="213"/>
      <c r="FY152" s="213"/>
      <c r="FZ152" s="213"/>
      <c r="GA152" s="213"/>
      <c r="GB152" s="213"/>
      <c r="GC152" s="213"/>
      <c r="GD152" s="213"/>
      <c r="GE152" s="213"/>
      <c r="GF152" s="213"/>
      <c r="GG152" s="213"/>
      <c r="GH152" s="213"/>
      <c r="GI152" s="213"/>
      <c r="GJ152" s="213"/>
      <c r="GK152" s="213"/>
      <c r="GL152" s="213"/>
      <c r="GM152" s="213"/>
      <c r="GN152" s="213"/>
      <c r="GO152" s="213"/>
      <c r="GP152" s="213"/>
      <c r="GQ152" s="213"/>
      <c r="GR152" s="213"/>
      <c r="GS152" s="213"/>
      <c r="GT152" s="213"/>
      <c r="GU152" s="213"/>
      <c r="GV152" s="213"/>
      <c r="GW152" s="213"/>
      <c r="GX152" s="213"/>
      <c r="GY152" s="213"/>
      <c r="GZ152" s="213"/>
      <c r="HA152" s="213"/>
      <c r="HB152" s="213"/>
      <c r="HC152" s="213"/>
      <c r="HD152" s="213"/>
      <c r="HE152" s="213"/>
      <c r="HF152" s="213"/>
      <c r="HG152" s="213"/>
      <c r="HH152" s="213"/>
      <c r="HI152" s="213"/>
      <c r="HJ152" s="213"/>
      <c r="HK152" s="213"/>
      <c r="HL152" s="213"/>
      <c r="HM152" s="213"/>
      <c r="HN152" s="213"/>
      <c r="HO152" s="213"/>
      <c r="HP152" s="213"/>
      <c r="HQ152" s="213"/>
      <c r="HR152" s="213"/>
      <c r="HS152" s="213"/>
      <c r="HT152" s="213"/>
      <c r="HU152" s="213"/>
      <c r="HV152" s="213"/>
      <c r="HW152" s="213"/>
      <c r="HX152" s="213"/>
      <c r="HY152" s="213"/>
      <c r="HZ152" s="213"/>
      <c r="IA152" s="213"/>
      <c r="IB152" s="213"/>
      <c r="IC152" s="213"/>
      <c r="ID152" s="213"/>
      <c r="IE152" s="213"/>
      <c r="IF152" s="213"/>
      <c r="IG152" s="213"/>
      <c r="IH152" s="213"/>
      <c r="II152" s="213"/>
      <c r="IJ152" s="213"/>
      <c r="IK152" s="213"/>
      <c r="IL152" s="213"/>
      <c r="IM152" s="213"/>
      <c r="IN152" s="213"/>
      <c r="IO152" s="213"/>
      <c r="IP152" s="213"/>
      <c r="IQ152" s="213"/>
      <c r="IR152" s="213"/>
      <c r="IS152" s="213"/>
      <c r="IT152" s="213"/>
      <c r="IU152" s="213"/>
      <c r="IV152" s="213"/>
      <c r="IW152" s="213"/>
      <c r="IX152" s="213"/>
    </row>
    <row r="153" spans="1:258" s="49" customFormat="1" ht="12.95" customHeight="1">
      <c r="A153" s="416" t="s">
        <v>8487</v>
      </c>
      <c r="B153" s="554"/>
      <c r="C153" s="554" t="s">
        <v>3828</v>
      </c>
      <c r="D153" s="75">
        <v>120003669</v>
      </c>
      <c r="E153" s="551" t="s">
        <v>4734</v>
      </c>
      <c r="F153" s="554"/>
      <c r="G153" s="554"/>
      <c r="H153" s="644" t="s">
        <v>399</v>
      </c>
      <c r="I153" s="644" t="s">
        <v>400</v>
      </c>
      <c r="J153" s="644" t="s">
        <v>401</v>
      </c>
      <c r="K153" s="492" t="s">
        <v>149</v>
      </c>
      <c r="L153" s="142" t="s">
        <v>104</v>
      </c>
      <c r="M153" s="492" t="s">
        <v>120</v>
      </c>
      <c r="N153" s="142" t="s">
        <v>83</v>
      </c>
      <c r="O153" s="419" t="s">
        <v>106</v>
      </c>
      <c r="P153" s="644" t="s">
        <v>107</v>
      </c>
      <c r="Q153" s="419" t="s">
        <v>2149</v>
      </c>
      <c r="R153" s="492" t="s">
        <v>109</v>
      </c>
      <c r="S153" s="419" t="s">
        <v>106</v>
      </c>
      <c r="T153" s="47" t="s">
        <v>121</v>
      </c>
      <c r="U153" s="644" t="s">
        <v>111</v>
      </c>
      <c r="V153" s="419">
        <v>90</v>
      </c>
      <c r="W153" s="644" t="s">
        <v>112</v>
      </c>
      <c r="X153" s="419"/>
      <c r="Y153" s="419"/>
      <c r="Z153" s="419"/>
      <c r="AA153" s="492">
        <v>30</v>
      </c>
      <c r="AB153" s="492">
        <v>60</v>
      </c>
      <c r="AC153" s="492">
        <v>10</v>
      </c>
      <c r="AD153" s="794" t="s">
        <v>122</v>
      </c>
      <c r="AE153" s="644" t="s">
        <v>114</v>
      </c>
      <c r="AF153" s="648">
        <v>85</v>
      </c>
      <c r="AG153" s="524">
        <v>111607.14</v>
      </c>
      <c r="AH153" s="796">
        <v>9486606.9000000004</v>
      </c>
      <c r="AI153" s="796">
        <f t="shared" si="11"/>
        <v>10624999.728000002</v>
      </c>
      <c r="AJ153" s="797"/>
      <c r="AK153" s="798"/>
      <c r="AL153" s="798"/>
      <c r="AM153" s="798" t="s">
        <v>115</v>
      </c>
      <c r="AN153" s="416"/>
      <c r="AO153" s="644"/>
      <c r="AP153" s="644"/>
      <c r="AQ153" s="644"/>
      <c r="AR153" s="644" t="s">
        <v>408</v>
      </c>
      <c r="AS153" s="644" t="s">
        <v>408</v>
      </c>
      <c r="AT153" s="644"/>
      <c r="AU153" s="644"/>
      <c r="AV153" s="644"/>
      <c r="AW153" s="644"/>
      <c r="AX153" s="644"/>
      <c r="AY153" s="644" t="s">
        <v>4715</v>
      </c>
      <c r="AZ153" s="799"/>
      <c r="BA153" s="344"/>
      <c r="BB153" s="344"/>
      <c r="BC153" s="117"/>
      <c r="BD153" s="1077">
        <v>138</v>
      </c>
    </row>
    <row r="154" spans="1:258" s="49" customFormat="1" ht="12.95" customHeight="1">
      <c r="A154" s="35" t="s">
        <v>8487</v>
      </c>
      <c r="B154" s="35"/>
      <c r="C154" s="36" t="s">
        <v>2123</v>
      </c>
      <c r="D154" s="35">
        <v>120003670</v>
      </c>
      <c r="E154" s="37" t="s">
        <v>3428</v>
      </c>
      <c r="F154" s="37">
        <v>22100109</v>
      </c>
      <c r="G154" s="37" t="s">
        <v>1320</v>
      </c>
      <c r="H154" s="37" t="s">
        <v>399</v>
      </c>
      <c r="I154" s="37" t="s">
        <v>400</v>
      </c>
      <c r="J154" s="37" t="s">
        <v>401</v>
      </c>
      <c r="K154" s="38" t="s">
        <v>402</v>
      </c>
      <c r="L154" s="39" t="s">
        <v>104</v>
      </c>
      <c r="M154" s="37" t="s">
        <v>120</v>
      </c>
      <c r="N154" s="40" t="s">
        <v>83</v>
      </c>
      <c r="O154" s="39" t="s">
        <v>106</v>
      </c>
      <c r="P154" s="37" t="s">
        <v>107</v>
      </c>
      <c r="Q154" s="39" t="s">
        <v>150</v>
      </c>
      <c r="R154" s="38" t="s">
        <v>109</v>
      </c>
      <c r="S154" s="39" t="s">
        <v>106</v>
      </c>
      <c r="T154" s="41" t="s">
        <v>121</v>
      </c>
      <c r="U154" s="37" t="s">
        <v>111</v>
      </c>
      <c r="V154" s="39">
        <v>90</v>
      </c>
      <c r="W154" s="37" t="s">
        <v>112</v>
      </c>
      <c r="X154" s="39"/>
      <c r="Y154" s="39"/>
      <c r="Z154" s="39"/>
      <c r="AA154" s="40">
        <v>30</v>
      </c>
      <c r="AB154" s="38">
        <v>60</v>
      </c>
      <c r="AC154" s="38">
        <v>10</v>
      </c>
      <c r="AD154" s="42" t="s">
        <v>122</v>
      </c>
      <c r="AE154" s="37" t="s">
        <v>114</v>
      </c>
      <c r="AF154" s="42">
        <v>55</v>
      </c>
      <c r="AG154" s="134">
        <v>169800</v>
      </c>
      <c r="AH154" s="43">
        <v>0</v>
      </c>
      <c r="AI154" s="44">
        <f t="shared" si="11"/>
        <v>0</v>
      </c>
      <c r="AJ154" s="45"/>
      <c r="AK154" s="46"/>
      <c r="AL154" s="45"/>
      <c r="AM154" s="45" t="s">
        <v>115</v>
      </c>
      <c r="AN154" s="35"/>
      <c r="AO154" s="37"/>
      <c r="AP154" s="37"/>
      <c r="AQ154" s="37"/>
      <c r="AR154" s="37" t="s">
        <v>409</v>
      </c>
      <c r="AS154" s="37" t="s">
        <v>409</v>
      </c>
      <c r="AT154" s="37"/>
      <c r="AU154" s="37"/>
      <c r="AV154" s="37"/>
      <c r="AW154" s="37"/>
      <c r="AX154" s="37"/>
      <c r="AY154" s="37"/>
      <c r="AZ154" s="215"/>
      <c r="BA154" s="215"/>
      <c r="BD154" s="1077">
        <v>139</v>
      </c>
      <c r="BE154" s="213"/>
      <c r="BF154" s="213"/>
      <c r="BG154" s="213"/>
      <c r="BH154" s="213"/>
      <c r="BI154" s="213"/>
      <c r="BJ154" s="213"/>
      <c r="BK154" s="213"/>
      <c r="BL154" s="213"/>
      <c r="BM154" s="213"/>
      <c r="BN154" s="213"/>
      <c r="BO154" s="213"/>
      <c r="BP154" s="213"/>
      <c r="BQ154" s="213"/>
      <c r="BR154" s="213"/>
      <c r="BS154" s="213"/>
      <c r="BT154" s="213"/>
      <c r="BU154" s="213"/>
      <c r="BV154" s="213"/>
      <c r="BW154" s="213"/>
      <c r="BX154" s="213"/>
      <c r="BY154" s="213"/>
      <c r="BZ154" s="213"/>
      <c r="CA154" s="213"/>
      <c r="CB154" s="213"/>
      <c r="CC154" s="213"/>
      <c r="CD154" s="213"/>
      <c r="CE154" s="213"/>
      <c r="CF154" s="213"/>
      <c r="CG154" s="213"/>
      <c r="CH154" s="213"/>
      <c r="CI154" s="213"/>
      <c r="CJ154" s="213"/>
      <c r="CK154" s="213"/>
      <c r="CL154" s="213"/>
      <c r="CM154" s="213"/>
      <c r="CN154" s="213"/>
      <c r="CO154" s="213"/>
      <c r="CP154" s="213"/>
      <c r="CQ154" s="213"/>
      <c r="CR154" s="213"/>
      <c r="CS154" s="213"/>
      <c r="CT154" s="213"/>
      <c r="CU154" s="213"/>
      <c r="CV154" s="213"/>
      <c r="CW154" s="213"/>
      <c r="CX154" s="213"/>
      <c r="CY154" s="213"/>
      <c r="CZ154" s="213"/>
      <c r="DA154" s="213"/>
      <c r="DB154" s="213"/>
      <c r="DC154" s="213"/>
      <c r="DD154" s="213"/>
      <c r="DE154" s="213"/>
      <c r="DF154" s="213"/>
      <c r="DG154" s="213"/>
      <c r="DH154" s="213"/>
      <c r="DI154" s="213"/>
      <c r="DJ154" s="213"/>
      <c r="DK154" s="213"/>
      <c r="DL154" s="213"/>
      <c r="DM154" s="213"/>
      <c r="DN154" s="213"/>
      <c r="DO154" s="213"/>
      <c r="DP154" s="213"/>
      <c r="DQ154" s="213"/>
      <c r="DR154" s="213"/>
      <c r="DS154" s="213"/>
      <c r="DT154" s="213"/>
      <c r="DU154" s="213"/>
      <c r="DV154" s="213"/>
      <c r="DW154" s="213"/>
      <c r="DX154" s="213"/>
      <c r="DY154" s="213"/>
      <c r="DZ154" s="213"/>
      <c r="EA154" s="213"/>
      <c r="EB154" s="213"/>
      <c r="EC154" s="213"/>
      <c r="ED154" s="213"/>
      <c r="EE154" s="213"/>
      <c r="EF154" s="213"/>
      <c r="EG154" s="213"/>
      <c r="EH154" s="213"/>
      <c r="EI154" s="213"/>
      <c r="EJ154" s="213"/>
      <c r="EK154" s="213"/>
      <c r="EL154" s="213"/>
      <c r="EM154" s="213"/>
      <c r="EN154" s="213"/>
      <c r="EO154" s="213"/>
      <c r="EP154" s="213"/>
      <c r="EQ154" s="213"/>
      <c r="ER154" s="213"/>
      <c r="ES154" s="213"/>
      <c r="ET154" s="213"/>
      <c r="EU154" s="213"/>
      <c r="EV154" s="213"/>
      <c r="EW154" s="213"/>
      <c r="EX154" s="213"/>
      <c r="EY154" s="213"/>
      <c r="EZ154" s="213"/>
      <c r="FA154" s="213"/>
      <c r="FB154" s="213"/>
      <c r="FC154" s="213"/>
      <c r="FD154" s="213"/>
      <c r="FE154" s="213"/>
      <c r="FF154" s="213"/>
      <c r="FG154" s="213"/>
      <c r="FH154" s="213"/>
      <c r="FI154" s="213"/>
      <c r="FJ154" s="213"/>
      <c r="FK154" s="213"/>
      <c r="FL154" s="213"/>
      <c r="FM154" s="213"/>
      <c r="FN154" s="213"/>
      <c r="FO154" s="213"/>
      <c r="FP154" s="213"/>
      <c r="FQ154" s="213"/>
      <c r="FR154" s="213"/>
      <c r="FS154" s="213"/>
      <c r="FT154" s="213"/>
      <c r="FU154" s="213"/>
      <c r="FV154" s="213"/>
      <c r="FW154" s="213"/>
      <c r="FX154" s="213"/>
      <c r="FY154" s="213"/>
      <c r="FZ154" s="213"/>
      <c r="GA154" s="213"/>
      <c r="GB154" s="213"/>
      <c r="GC154" s="213"/>
      <c r="GD154" s="213"/>
      <c r="GE154" s="213"/>
      <c r="GF154" s="213"/>
      <c r="GG154" s="213"/>
      <c r="GH154" s="213"/>
      <c r="GI154" s="213"/>
      <c r="GJ154" s="213"/>
      <c r="GK154" s="213"/>
      <c r="GL154" s="213"/>
      <c r="GM154" s="213"/>
      <c r="GN154" s="213"/>
      <c r="GO154" s="213"/>
      <c r="GP154" s="213"/>
      <c r="GQ154" s="213"/>
      <c r="GR154" s="213"/>
      <c r="GS154" s="213"/>
      <c r="GT154" s="213"/>
      <c r="GU154" s="213"/>
      <c r="GV154" s="213"/>
      <c r="GW154" s="213"/>
      <c r="GX154" s="213"/>
      <c r="GY154" s="213"/>
      <c r="GZ154" s="213"/>
      <c r="HA154" s="213"/>
      <c r="HB154" s="213"/>
      <c r="HC154" s="213"/>
      <c r="HD154" s="213"/>
      <c r="HE154" s="213"/>
      <c r="HF154" s="213"/>
      <c r="HG154" s="213"/>
      <c r="HH154" s="213"/>
      <c r="HI154" s="213"/>
      <c r="HJ154" s="213"/>
      <c r="HK154" s="213"/>
      <c r="HL154" s="213"/>
      <c r="HM154" s="213"/>
      <c r="HN154" s="213"/>
      <c r="HO154" s="213"/>
      <c r="HP154" s="213"/>
      <c r="HQ154" s="213"/>
      <c r="HR154" s="213"/>
      <c r="HS154" s="213"/>
      <c r="HT154" s="213"/>
      <c r="HU154" s="213"/>
      <c r="HV154" s="213"/>
      <c r="HW154" s="213"/>
      <c r="HX154" s="213"/>
      <c r="HY154" s="213"/>
      <c r="HZ154" s="213"/>
      <c r="IA154" s="213"/>
      <c r="IB154" s="213"/>
      <c r="IC154" s="213"/>
      <c r="ID154" s="213"/>
      <c r="IE154" s="213"/>
      <c r="IF154" s="213"/>
      <c r="IG154" s="213"/>
      <c r="IH154" s="213"/>
      <c r="II154" s="213"/>
      <c r="IJ154" s="213"/>
      <c r="IK154" s="213"/>
      <c r="IL154" s="213"/>
      <c r="IM154" s="213"/>
      <c r="IN154" s="213"/>
      <c r="IO154" s="213"/>
      <c r="IP154" s="213"/>
      <c r="IQ154" s="213"/>
      <c r="IR154" s="213"/>
      <c r="IS154" s="213"/>
      <c r="IT154" s="213"/>
      <c r="IU154" s="213"/>
      <c r="IV154" s="213"/>
      <c r="IW154" s="213"/>
      <c r="IX154" s="213"/>
    </row>
    <row r="155" spans="1:258" s="49" customFormat="1" ht="12.95" customHeight="1">
      <c r="A155" s="100" t="s">
        <v>8487</v>
      </c>
      <c r="B155" s="121"/>
      <c r="C155" s="121" t="s">
        <v>3836</v>
      </c>
      <c r="D155" s="100">
        <v>120003670</v>
      </c>
      <c r="E155" s="100" t="s">
        <v>3844</v>
      </c>
      <c r="F155" s="100">
        <v>22100109</v>
      </c>
      <c r="G155" s="276"/>
      <c r="H155" s="125" t="s">
        <v>399</v>
      </c>
      <c r="I155" s="125" t="s">
        <v>400</v>
      </c>
      <c r="J155" s="125" t="s">
        <v>401</v>
      </c>
      <c r="K155" s="100" t="s">
        <v>402</v>
      </c>
      <c r="L155" s="100" t="s">
        <v>104</v>
      </c>
      <c r="M155" s="73" t="s">
        <v>120</v>
      </c>
      <c r="N155" s="100" t="s">
        <v>83</v>
      </c>
      <c r="O155" s="121" t="s">
        <v>106</v>
      </c>
      <c r="P155" s="123" t="s">
        <v>107</v>
      </c>
      <c r="Q155" s="73" t="s">
        <v>108</v>
      </c>
      <c r="R155" s="73" t="s">
        <v>109</v>
      </c>
      <c r="S155" s="121" t="s">
        <v>106</v>
      </c>
      <c r="T155" s="123" t="s">
        <v>121</v>
      </c>
      <c r="U155" s="73" t="s">
        <v>111</v>
      </c>
      <c r="V155" s="73">
        <v>90</v>
      </c>
      <c r="W155" s="73" t="s">
        <v>112</v>
      </c>
      <c r="X155" s="73"/>
      <c r="Y155" s="73"/>
      <c r="Z155" s="73"/>
      <c r="AA155" s="277">
        <v>30</v>
      </c>
      <c r="AB155" s="73">
        <v>60</v>
      </c>
      <c r="AC155" s="277">
        <v>10</v>
      </c>
      <c r="AD155" s="73" t="s">
        <v>122</v>
      </c>
      <c r="AE155" s="73" t="s">
        <v>114</v>
      </c>
      <c r="AF155" s="278">
        <v>25</v>
      </c>
      <c r="AG155" s="279">
        <v>169800</v>
      </c>
      <c r="AH155" s="43">
        <v>0</v>
      </c>
      <c r="AI155" s="44">
        <f t="shared" si="11"/>
        <v>0</v>
      </c>
      <c r="AJ155" s="281"/>
      <c r="AK155" s="281"/>
      <c r="AL155" s="281"/>
      <c r="AM155" s="282" t="s">
        <v>115</v>
      </c>
      <c r="AN155" s="283"/>
      <c r="AO155" s="283"/>
      <c r="AP155" s="73"/>
      <c r="AQ155" s="73"/>
      <c r="AR155" s="73" t="s">
        <v>409</v>
      </c>
      <c r="AS155" s="276"/>
      <c r="AT155" s="73"/>
      <c r="AU155" s="73"/>
      <c r="AV155" s="73"/>
      <c r="AW155" s="73"/>
      <c r="AX155" s="73"/>
      <c r="AY155" s="73" t="s">
        <v>3843</v>
      </c>
      <c r="AZ155" s="213"/>
      <c r="BA155" s="213"/>
      <c r="BB155" s="213"/>
      <c r="BC155" s="221"/>
      <c r="BD155" s="1077">
        <v>140</v>
      </c>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row>
    <row r="156" spans="1:258" s="49" customFormat="1" ht="12.95" customHeight="1">
      <c r="A156" s="35" t="s">
        <v>8487</v>
      </c>
      <c r="B156" s="276"/>
      <c r="C156" s="276" t="s">
        <v>2090</v>
      </c>
      <c r="D156" s="35">
        <v>120003670</v>
      </c>
      <c r="E156" s="38" t="s">
        <v>4058</v>
      </c>
      <c r="F156" s="421"/>
      <c r="G156" s="276"/>
      <c r="H156" s="37" t="s">
        <v>399</v>
      </c>
      <c r="I156" s="37" t="s">
        <v>400</v>
      </c>
      <c r="J156" s="37" t="s">
        <v>401</v>
      </c>
      <c r="K156" s="37" t="s">
        <v>402</v>
      </c>
      <c r="L156" s="39" t="s">
        <v>104</v>
      </c>
      <c r="M156" s="37" t="s">
        <v>120</v>
      </c>
      <c r="N156" s="39" t="s">
        <v>83</v>
      </c>
      <c r="O156" s="39" t="s">
        <v>106</v>
      </c>
      <c r="P156" s="37" t="s">
        <v>107</v>
      </c>
      <c r="Q156" s="39" t="s">
        <v>1092</v>
      </c>
      <c r="R156" s="37" t="s">
        <v>109</v>
      </c>
      <c r="S156" s="39" t="s">
        <v>106</v>
      </c>
      <c r="T156" s="41" t="s">
        <v>121</v>
      </c>
      <c r="U156" s="37" t="s">
        <v>111</v>
      </c>
      <c r="V156" s="39">
        <v>90</v>
      </c>
      <c r="W156" s="37" t="s">
        <v>112</v>
      </c>
      <c r="X156" s="39"/>
      <c r="Y156" s="39"/>
      <c r="Z156" s="39"/>
      <c r="AA156" s="39">
        <v>30</v>
      </c>
      <c r="AB156" s="37">
        <v>60</v>
      </c>
      <c r="AC156" s="37">
        <v>10</v>
      </c>
      <c r="AD156" s="42" t="s">
        <v>122</v>
      </c>
      <c r="AE156" s="37" t="s">
        <v>114</v>
      </c>
      <c r="AF156" s="42">
        <v>40</v>
      </c>
      <c r="AG156" s="45">
        <v>169800</v>
      </c>
      <c r="AH156" s="43">
        <v>0</v>
      </c>
      <c r="AI156" s="44">
        <f t="shared" si="11"/>
        <v>0</v>
      </c>
      <c r="AJ156" s="46"/>
      <c r="AK156" s="45"/>
      <c r="AL156" s="45"/>
      <c r="AM156" s="45" t="s">
        <v>115</v>
      </c>
      <c r="AN156" s="35"/>
      <c r="AO156" s="37"/>
      <c r="AP156" s="37"/>
      <c r="AQ156" s="37"/>
      <c r="AR156" s="37" t="s">
        <v>409</v>
      </c>
      <c r="AS156" s="37" t="s">
        <v>409</v>
      </c>
      <c r="AT156" s="37"/>
      <c r="AU156" s="37"/>
      <c r="AV156" s="37"/>
      <c r="AW156" s="37"/>
      <c r="AX156" s="37"/>
      <c r="AY156" s="37"/>
      <c r="AZ156" s="268" t="s">
        <v>3843</v>
      </c>
      <c r="BA156" s="268">
        <v>22100109</v>
      </c>
      <c r="BB156" s="268"/>
      <c r="BC156" s="221"/>
      <c r="BD156" s="1077">
        <v>141</v>
      </c>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row>
    <row r="157" spans="1:258" s="49" customFormat="1" ht="12.95" customHeight="1">
      <c r="A157" s="416" t="s">
        <v>8487</v>
      </c>
      <c r="B157" s="554"/>
      <c r="C157" s="554" t="s">
        <v>3828</v>
      </c>
      <c r="D157" s="75">
        <v>120003670</v>
      </c>
      <c r="E157" s="551" t="s">
        <v>4743</v>
      </c>
      <c r="F157" s="554"/>
      <c r="G157" s="554"/>
      <c r="H157" s="644" t="s">
        <v>399</v>
      </c>
      <c r="I157" s="644" t="s">
        <v>400</v>
      </c>
      <c r="J157" s="644" t="s">
        <v>401</v>
      </c>
      <c r="K157" s="492" t="s">
        <v>149</v>
      </c>
      <c r="L157" s="142" t="s">
        <v>104</v>
      </c>
      <c r="M157" s="492" t="s">
        <v>120</v>
      </c>
      <c r="N157" s="142" t="s">
        <v>83</v>
      </c>
      <c r="O157" s="419" t="s">
        <v>106</v>
      </c>
      <c r="P157" s="644" t="s">
        <v>107</v>
      </c>
      <c r="Q157" s="419" t="s">
        <v>2134</v>
      </c>
      <c r="R157" s="492" t="s">
        <v>109</v>
      </c>
      <c r="S157" s="419" t="s">
        <v>106</v>
      </c>
      <c r="T157" s="47" t="s">
        <v>121</v>
      </c>
      <c r="U157" s="644" t="s">
        <v>111</v>
      </c>
      <c r="V157" s="419">
        <v>90</v>
      </c>
      <c r="W157" s="644" t="s">
        <v>112</v>
      </c>
      <c r="X157" s="419"/>
      <c r="Y157" s="419"/>
      <c r="Z157" s="419"/>
      <c r="AA157" s="492">
        <v>30</v>
      </c>
      <c r="AB157" s="492">
        <v>60</v>
      </c>
      <c r="AC157" s="492">
        <v>10</v>
      </c>
      <c r="AD157" s="794" t="s">
        <v>122</v>
      </c>
      <c r="AE157" s="644" t="s">
        <v>114</v>
      </c>
      <c r="AF157" s="648">
        <v>40</v>
      </c>
      <c r="AG157" s="648">
        <v>169800</v>
      </c>
      <c r="AH157" s="796">
        <v>6792000</v>
      </c>
      <c r="AI157" s="796">
        <f t="shared" si="11"/>
        <v>7607040.0000000009</v>
      </c>
      <c r="AJ157" s="797"/>
      <c r="AK157" s="798"/>
      <c r="AL157" s="798"/>
      <c r="AM157" s="798" t="s">
        <v>115</v>
      </c>
      <c r="AN157" s="416"/>
      <c r="AO157" s="644"/>
      <c r="AP157" s="644"/>
      <c r="AQ157" s="644"/>
      <c r="AR157" s="644" t="s">
        <v>409</v>
      </c>
      <c r="AS157" s="644" t="s">
        <v>409</v>
      </c>
      <c r="AT157" s="644"/>
      <c r="AU157" s="644"/>
      <c r="AV157" s="644"/>
      <c r="AW157" s="644"/>
      <c r="AX157" s="644"/>
      <c r="AY157" s="644" t="s">
        <v>4715</v>
      </c>
      <c r="AZ157" s="806"/>
      <c r="BA157" s="344"/>
      <c r="BB157" s="344"/>
      <c r="BC157" s="117"/>
      <c r="BD157" s="1077">
        <v>142</v>
      </c>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213"/>
      <c r="EV157" s="213"/>
      <c r="EW157" s="213"/>
      <c r="EX157" s="213"/>
      <c r="EY157" s="213"/>
      <c r="EZ157" s="213"/>
      <c r="FA157" s="213"/>
      <c r="FB157" s="213"/>
      <c r="FC157" s="213"/>
      <c r="FD157" s="213"/>
      <c r="FE157" s="213"/>
      <c r="FF157" s="213"/>
      <c r="FG157" s="213"/>
      <c r="FH157" s="213"/>
      <c r="FI157" s="213"/>
      <c r="FJ157" s="213"/>
      <c r="FK157" s="213"/>
      <c r="FL157" s="213"/>
      <c r="FM157" s="213"/>
      <c r="FN157" s="213"/>
      <c r="FO157" s="213"/>
      <c r="FP157" s="213"/>
      <c r="FQ157" s="213"/>
      <c r="FR157" s="213"/>
      <c r="FS157" s="213"/>
      <c r="FT157" s="213"/>
      <c r="FU157" s="213"/>
      <c r="FV157" s="213"/>
      <c r="FW157" s="213"/>
      <c r="FX157" s="213"/>
      <c r="FY157" s="213"/>
      <c r="FZ157" s="213"/>
      <c r="GA157" s="213"/>
      <c r="GB157" s="213"/>
      <c r="GC157" s="213"/>
      <c r="GD157" s="213"/>
      <c r="GE157" s="213"/>
      <c r="GF157" s="213"/>
      <c r="GG157" s="213"/>
      <c r="GH157" s="213"/>
      <c r="GI157" s="213"/>
      <c r="GJ157" s="213"/>
      <c r="GK157" s="213"/>
      <c r="GL157" s="213"/>
      <c r="GM157" s="213"/>
      <c r="GN157" s="213"/>
      <c r="GO157" s="213"/>
      <c r="GP157" s="213"/>
      <c r="GQ157" s="213"/>
      <c r="GR157" s="213"/>
      <c r="GS157" s="213"/>
      <c r="GT157" s="213"/>
      <c r="GU157" s="213"/>
      <c r="GV157" s="213"/>
      <c r="GW157" s="213"/>
      <c r="GX157" s="213"/>
      <c r="GY157" s="213"/>
      <c r="GZ157" s="213"/>
      <c r="HA157" s="213"/>
      <c r="HB157" s="213"/>
      <c r="HC157" s="213"/>
      <c r="HD157" s="213"/>
      <c r="HE157" s="213"/>
      <c r="HF157" s="213"/>
      <c r="HG157" s="213"/>
      <c r="HH157" s="213"/>
      <c r="HI157" s="213"/>
      <c r="HJ157" s="213"/>
      <c r="HK157" s="213"/>
      <c r="HL157" s="213"/>
      <c r="HM157" s="213"/>
      <c r="HN157" s="213"/>
      <c r="HO157" s="213"/>
      <c r="HP157" s="213"/>
      <c r="HQ157" s="213"/>
      <c r="HR157" s="213"/>
      <c r="HS157" s="213"/>
      <c r="HT157" s="213"/>
      <c r="HU157" s="213"/>
      <c r="HV157" s="213"/>
      <c r="HW157" s="213"/>
      <c r="HX157" s="213"/>
      <c r="HY157" s="213"/>
      <c r="HZ157" s="213"/>
      <c r="IA157" s="213"/>
      <c r="IB157" s="213"/>
      <c r="IC157" s="213"/>
      <c r="ID157" s="213"/>
      <c r="IE157" s="213"/>
      <c r="IF157" s="213"/>
      <c r="IG157" s="213"/>
      <c r="IH157" s="213"/>
      <c r="II157" s="213"/>
      <c r="IJ157" s="213"/>
      <c r="IK157" s="213"/>
      <c r="IL157" s="213"/>
      <c r="IM157" s="213"/>
      <c r="IN157" s="213"/>
      <c r="IO157" s="213"/>
      <c r="IP157" s="213"/>
      <c r="IQ157" s="213"/>
      <c r="IR157" s="213"/>
      <c r="IS157" s="213"/>
      <c r="IT157" s="213"/>
      <c r="IU157" s="213"/>
      <c r="IV157" s="213"/>
      <c r="IW157" s="213"/>
      <c r="IX157" s="213"/>
    </row>
    <row r="158" spans="1:258" s="49" customFormat="1" ht="12.95" customHeight="1">
      <c r="A158" s="35" t="s">
        <v>8487</v>
      </c>
      <c r="B158" s="35"/>
      <c r="C158" s="36" t="s">
        <v>2123</v>
      </c>
      <c r="D158" s="35">
        <v>120003671</v>
      </c>
      <c r="E158" s="37" t="s">
        <v>3429</v>
      </c>
      <c r="F158" s="37">
        <v>22100110</v>
      </c>
      <c r="G158" s="37" t="s">
        <v>1321</v>
      </c>
      <c r="H158" s="37" t="s">
        <v>399</v>
      </c>
      <c r="I158" s="37" t="s">
        <v>400</v>
      </c>
      <c r="J158" s="37" t="s">
        <v>401</v>
      </c>
      <c r="K158" s="38" t="s">
        <v>402</v>
      </c>
      <c r="L158" s="39" t="s">
        <v>104</v>
      </c>
      <c r="M158" s="37" t="s">
        <v>120</v>
      </c>
      <c r="N158" s="40" t="s">
        <v>83</v>
      </c>
      <c r="O158" s="39" t="s">
        <v>106</v>
      </c>
      <c r="P158" s="37" t="s">
        <v>107</v>
      </c>
      <c r="Q158" s="39" t="s">
        <v>150</v>
      </c>
      <c r="R158" s="38" t="s">
        <v>109</v>
      </c>
      <c r="S158" s="39" t="s">
        <v>106</v>
      </c>
      <c r="T158" s="41" t="s">
        <v>121</v>
      </c>
      <c r="U158" s="37" t="s">
        <v>111</v>
      </c>
      <c r="V158" s="39">
        <v>90</v>
      </c>
      <c r="W158" s="37" t="s">
        <v>112</v>
      </c>
      <c r="X158" s="39"/>
      <c r="Y158" s="39"/>
      <c r="Z158" s="39"/>
      <c r="AA158" s="40">
        <v>30</v>
      </c>
      <c r="AB158" s="38">
        <v>60</v>
      </c>
      <c r="AC158" s="38">
        <v>10</v>
      </c>
      <c r="AD158" s="42" t="s">
        <v>122</v>
      </c>
      <c r="AE158" s="37" t="s">
        <v>114</v>
      </c>
      <c r="AF158" s="42">
        <v>98</v>
      </c>
      <c r="AG158" s="134">
        <v>83010</v>
      </c>
      <c r="AH158" s="43">
        <v>0</v>
      </c>
      <c r="AI158" s="44">
        <f t="shared" si="11"/>
        <v>0</v>
      </c>
      <c r="AJ158" s="45"/>
      <c r="AK158" s="46"/>
      <c r="AL158" s="45"/>
      <c r="AM158" s="45" t="s">
        <v>115</v>
      </c>
      <c r="AN158" s="35"/>
      <c r="AO158" s="37"/>
      <c r="AP158" s="37"/>
      <c r="AQ158" s="37"/>
      <c r="AR158" s="37" t="s">
        <v>410</v>
      </c>
      <c r="AS158" s="37" t="s">
        <v>410</v>
      </c>
      <c r="AT158" s="37"/>
      <c r="AU158" s="37"/>
      <c r="AV158" s="37"/>
      <c r="AW158" s="37"/>
      <c r="AX158" s="37"/>
      <c r="AY158" s="37"/>
      <c r="AZ158" s="215"/>
      <c r="BA158" s="215"/>
      <c r="BD158" s="1077">
        <v>143</v>
      </c>
    </row>
    <row r="159" spans="1:258" s="49" customFormat="1" ht="12.95" customHeight="1">
      <c r="A159" s="100" t="s">
        <v>8487</v>
      </c>
      <c r="B159" s="121"/>
      <c r="C159" s="121" t="s">
        <v>3836</v>
      </c>
      <c r="D159" s="100">
        <v>120003671</v>
      </c>
      <c r="E159" s="100" t="s">
        <v>3845</v>
      </c>
      <c r="F159" s="100">
        <v>22100110</v>
      </c>
      <c r="G159" s="276"/>
      <c r="H159" s="125" t="s">
        <v>399</v>
      </c>
      <c r="I159" s="125" t="s">
        <v>400</v>
      </c>
      <c r="J159" s="125" t="s">
        <v>401</v>
      </c>
      <c r="K159" s="100" t="s">
        <v>402</v>
      </c>
      <c r="L159" s="100" t="s">
        <v>104</v>
      </c>
      <c r="M159" s="73" t="s">
        <v>120</v>
      </c>
      <c r="N159" s="100" t="s">
        <v>83</v>
      </c>
      <c r="O159" s="121" t="s">
        <v>106</v>
      </c>
      <c r="P159" s="123" t="s">
        <v>107</v>
      </c>
      <c r="Q159" s="73" t="s">
        <v>108</v>
      </c>
      <c r="R159" s="73" t="s">
        <v>109</v>
      </c>
      <c r="S159" s="121" t="s">
        <v>106</v>
      </c>
      <c r="T159" s="123" t="s">
        <v>121</v>
      </c>
      <c r="U159" s="73" t="s">
        <v>111</v>
      </c>
      <c r="V159" s="73">
        <v>90</v>
      </c>
      <c r="W159" s="73" t="s">
        <v>112</v>
      </c>
      <c r="X159" s="73"/>
      <c r="Y159" s="73"/>
      <c r="Z159" s="73"/>
      <c r="AA159" s="277">
        <v>30</v>
      </c>
      <c r="AB159" s="73">
        <v>60</v>
      </c>
      <c r="AC159" s="277">
        <v>10</v>
      </c>
      <c r="AD159" s="73" t="s">
        <v>122</v>
      </c>
      <c r="AE159" s="73" t="s">
        <v>114</v>
      </c>
      <c r="AF159" s="278">
        <v>98</v>
      </c>
      <c r="AG159" s="279">
        <v>83010</v>
      </c>
      <c r="AH159" s="43">
        <v>0</v>
      </c>
      <c r="AI159" s="44">
        <f t="shared" si="11"/>
        <v>0</v>
      </c>
      <c r="AJ159" s="281"/>
      <c r="AK159" s="281"/>
      <c r="AL159" s="281"/>
      <c r="AM159" s="282" t="s">
        <v>115</v>
      </c>
      <c r="AN159" s="283"/>
      <c r="AO159" s="283"/>
      <c r="AP159" s="73"/>
      <c r="AQ159" s="73"/>
      <c r="AR159" s="73" t="s">
        <v>410</v>
      </c>
      <c r="AS159" s="276"/>
      <c r="AT159" s="73"/>
      <c r="AU159" s="73"/>
      <c r="AV159" s="73"/>
      <c r="AW159" s="73"/>
      <c r="AX159" s="73"/>
      <c r="AY159" s="73" t="s">
        <v>3838</v>
      </c>
      <c r="AZ159" s="213"/>
      <c r="BA159" s="213"/>
      <c r="BB159" s="213"/>
      <c r="BC159" s="221"/>
      <c r="BD159" s="1077">
        <v>144</v>
      </c>
      <c r="BE159" s="213"/>
      <c r="BF159" s="213"/>
      <c r="BG159" s="213"/>
      <c r="BH159" s="213"/>
      <c r="BI159" s="213"/>
      <c r="BJ159" s="213"/>
      <c r="BK159" s="213"/>
      <c r="BL159" s="213"/>
      <c r="BM159" s="213"/>
      <c r="BN159" s="213"/>
      <c r="BO159" s="213"/>
      <c r="BP159" s="213"/>
      <c r="BQ159" s="213"/>
      <c r="BR159" s="213"/>
      <c r="BS159" s="213"/>
      <c r="BT159" s="213"/>
      <c r="BU159" s="213"/>
      <c r="BV159" s="213"/>
      <c r="BW159" s="213"/>
      <c r="BX159" s="213"/>
      <c r="BY159" s="213"/>
      <c r="BZ159" s="213"/>
      <c r="CA159" s="213"/>
      <c r="CB159" s="213"/>
      <c r="CC159" s="213"/>
      <c r="CD159" s="213"/>
      <c r="CE159" s="213"/>
      <c r="CF159" s="213"/>
      <c r="CG159" s="213"/>
      <c r="CH159" s="213"/>
      <c r="CI159" s="213"/>
      <c r="CJ159" s="213"/>
      <c r="CK159" s="213"/>
      <c r="CL159" s="213"/>
      <c r="CM159" s="213"/>
      <c r="CN159" s="213"/>
      <c r="CO159" s="213"/>
      <c r="CP159" s="213"/>
      <c r="CQ159" s="213"/>
      <c r="CR159" s="213"/>
      <c r="CS159" s="213"/>
      <c r="CT159" s="213"/>
      <c r="CU159" s="213"/>
      <c r="CV159" s="213"/>
      <c r="CW159" s="213"/>
      <c r="CX159" s="213"/>
      <c r="CY159" s="213"/>
      <c r="CZ159" s="213"/>
      <c r="DA159" s="213"/>
      <c r="DB159" s="213"/>
      <c r="DC159" s="213"/>
      <c r="DD159" s="213"/>
      <c r="DE159" s="213"/>
      <c r="DF159" s="213"/>
      <c r="DG159" s="213"/>
      <c r="DH159" s="213"/>
      <c r="DI159" s="213"/>
      <c r="DJ159" s="213"/>
      <c r="DK159" s="213"/>
      <c r="DL159" s="213"/>
      <c r="DM159" s="213"/>
      <c r="DN159" s="213"/>
      <c r="DO159" s="213"/>
      <c r="DP159" s="213"/>
      <c r="DQ159" s="213"/>
      <c r="DR159" s="213"/>
      <c r="DS159" s="213"/>
      <c r="DT159" s="213"/>
      <c r="DU159" s="213"/>
      <c r="DV159" s="213"/>
      <c r="DW159" s="213"/>
      <c r="DX159" s="213"/>
      <c r="DY159" s="213"/>
      <c r="DZ159" s="213"/>
      <c r="EA159" s="213"/>
      <c r="EB159" s="213"/>
      <c r="EC159" s="213"/>
      <c r="ED159" s="213"/>
      <c r="EE159" s="213"/>
      <c r="EF159" s="213"/>
      <c r="EG159" s="213"/>
      <c r="EH159" s="213"/>
      <c r="EI159" s="213"/>
      <c r="EJ159" s="213"/>
      <c r="EK159" s="213"/>
      <c r="EL159" s="213"/>
      <c r="EM159" s="213"/>
      <c r="EN159" s="213"/>
      <c r="EO159" s="213"/>
      <c r="EP159" s="213"/>
      <c r="EQ159" s="213"/>
      <c r="ER159" s="213"/>
      <c r="ES159" s="213"/>
      <c r="ET159" s="213"/>
      <c r="EU159" s="213"/>
      <c r="EV159" s="213"/>
      <c r="EW159" s="213"/>
      <c r="EX159" s="213"/>
      <c r="EY159" s="213"/>
      <c r="EZ159" s="213"/>
      <c r="FA159" s="213"/>
      <c r="FB159" s="213"/>
      <c r="FC159" s="213"/>
      <c r="FD159" s="213"/>
      <c r="FE159" s="213"/>
      <c r="FF159" s="213"/>
      <c r="FG159" s="213"/>
      <c r="FH159" s="213"/>
      <c r="FI159" s="213"/>
      <c r="FJ159" s="213"/>
      <c r="FK159" s="213"/>
      <c r="FL159" s="213"/>
      <c r="FM159" s="213"/>
      <c r="FN159" s="213"/>
      <c r="FO159" s="213"/>
      <c r="FP159" s="213"/>
      <c r="FQ159" s="213"/>
      <c r="FR159" s="213"/>
      <c r="FS159" s="213"/>
      <c r="FT159" s="213"/>
      <c r="FU159" s="213"/>
      <c r="FV159" s="213"/>
      <c r="FW159" s="213"/>
      <c r="FX159" s="213"/>
      <c r="FY159" s="213"/>
      <c r="FZ159" s="213"/>
      <c r="GA159" s="213"/>
      <c r="GB159" s="213"/>
      <c r="GC159" s="213"/>
      <c r="GD159" s="213"/>
      <c r="GE159" s="213"/>
      <c r="GF159" s="213"/>
      <c r="GG159" s="213"/>
      <c r="GH159" s="213"/>
      <c r="GI159" s="213"/>
      <c r="GJ159" s="213"/>
      <c r="GK159" s="213"/>
      <c r="GL159" s="213"/>
      <c r="GM159" s="213"/>
      <c r="GN159" s="213"/>
      <c r="GO159" s="213"/>
      <c r="GP159" s="213"/>
      <c r="GQ159" s="213"/>
      <c r="GR159" s="213"/>
      <c r="GS159" s="213"/>
      <c r="GT159" s="213"/>
      <c r="GU159" s="213"/>
      <c r="GV159" s="213"/>
      <c r="GW159" s="213"/>
      <c r="GX159" s="213"/>
      <c r="GY159" s="213"/>
      <c r="GZ159" s="213"/>
      <c r="HA159" s="213"/>
      <c r="HB159" s="213"/>
      <c r="HC159" s="213"/>
      <c r="HD159" s="213"/>
      <c r="HE159" s="213"/>
      <c r="HF159" s="213"/>
      <c r="HG159" s="213"/>
      <c r="HH159" s="213"/>
      <c r="HI159" s="213"/>
      <c r="HJ159" s="213"/>
      <c r="HK159" s="213"/>
      <c r="HL159" s="213"/>
      <c r="HM159" s="213"/>
      <c r="HN159" s="213"/>
      <c r="HO159" s="213"/>
      <c r="HP159" s="213"/>
      <c r="HQ159" s="213"/>
      <c r="HR159" s="213"/>
      <c r="HS159" s="213"/>
      <c r="HT159" s="213"/>
      <c r="HU159" s="213"/>
      <c r="HV159" s="213"/>
      <c r="HW159" s="213"/>
      <c r="HX159" s="213"/>
      <c r="HY159" s="213"/>
      <c r="HZ159" s="213"/>
      <c r="IA159" s="213"/>
      <c r="IB159" s="213"/>
      <c r="IC159" s="213"/>
      <c r="ID159" s="213"/>
      <c r="IE159" s="213"/>
      <c r="IF159" s="213"/>
      <c r="IG159" s="213"/>
      <c r="IH159" s="213"/>
      <c r="II159" s="213"/>
      <c r="IJ159" s="213"/>
      <c r="IK159" s="213"/>
      <c r="IL159" s="213"/>
      <c r="IM159" s="213"/>
      <c r="IN159" s="213"/>
      <c r="IO159" s="213"/>
      <c r="IP159" s="213"/>
      <c r="IQ159" s="213"/>
      <c r="IR159" s="213"/>
      <c r="IS159" s="213"/>
      <c r="IT159" s="213"/>
      <c r="IU159" s="213"/>
      <c r="IV159" s="213"/>
      <c r="IW159" s="213"/>
      <c r="IX159" s="213"/>
    </row>
    <row r="160" spans="1:258" s="49" customFormat="1" ht="12.95" customHeight="1">
      <c r="A160" s="35" t="s">
        <v>8487</v>
      </c>
      <c r="B160" s="276"/>
      <c r="C160" s="276" t="s">
        <v>2090</v>
      </c>
      <c r="D160" s="35">
        <v>120003671</v>
      </c>
      <c r="E160" s="38" t="s">
        <v>4059</v>
      </c>
      <c r="F160" s="421"/>
      <c r="G160" s="276"/>
      <c r="H160" s="37" t="s">
        <v>399</v>
      </c>
      <c r="I160" s="37" t="s">
        <v>400</v>
      </c>
      <c r="J160" s="37" t="s">
        <v>401</v>
      </c>
      <c r="K160" s="37" t="s">
        <v>402</v>
      </c>
      <c r="L160" s="39" t="s">
        <v>104</v>
      </c>
      <c r="M160" s="37" t="s">
        <v>120</v>
      </c>
      <c r="N160" s="39" t="s">
        <v>83</v>
      </c>
      <c r="O160" s="39" t="s">
        <v>106</v>
      </c>
      <c r="P160" s="37" t="s">
        <v>107</v>
      </c>
      <c r="Q160" s="39" t="s">
        <v>1092</v>
      </c>
      <c r="R160" s="37" t="s">
        <v>109</v>
      </c>
      <c r="S160" s="39" t="s">
        <v>106</v>
      </c>
      <c r="T160" s="41" t="s">
        <v>121</v>
      </c>
      <c r="U160" s="37" t="s">
        <v>111</v>
      </c>
      <c r="V160" s="39">
        <v>90</v>
      </c>
      <c r="W160" s="37" t="s">
        <v>112</v>
      </c>
      <c r="X160" s="39"/>
      <c r="Y160" s="39"/>
      <c r="Z160" s="39"/>
      <c r="AA160" s="39">
        <v>30</v>
      </c>
      <c r="AB160" s="37">
        <v>60</v>
      </c>
      <c r="AC160" s="37">
        <v>10</v>
      </c>
      <c r="AD160" s="42" t="s">
        <v>122</v>
      </c>
      <c r="AE160" s="37" t="s">
        <v>114</v>
      </c>
      <c r="AF160" s="42">
        <v>98</v>
      </c>
      <c r="AG160" s="45">
        <v>83010</v>
      </c>
      <c r="AH160" s="43">
        <v>0</v>
      </c>
      <c r="AI160" s="44">
        <f t="shared" si="11"/>
        <v>0</v>
      </c>
      <c r="AJ160" s="46"/>
      <c r="AK160" s="45"/>
      <c r="AL160" s="45"/>
      <c r="AM160" s="45" t="s">
        <v>115</v>
      </c>
      <c r="AN160" s="35"/>
      <c r="AO160" s="37"/>
      <c r="AP160" s="37"/>
      <c r="AQ160" s="37"/>
      <c r="AR160" s="37" t="s">
        <v>410</v>
      </c>
      <c r="AS160" s="37" t="s">
        <v>410</v>
      </c>
      <c r="AT160" s="37"/>
      <c r="AU160" s="37"/>
      <c r="AV160" s="37"/>
      <c r="AW160" s="37"/>
      <c r="AX160" s="37"/>
      <c r="AY160" s="37"/>
      <c r="AZ160" s="268" t="s">
        <v>3838</v>
      </c>
      <c r="BA160" s="268">
        <v>22100110</v>
      </c>
      <c r="BB160" s="268"/>
      <c r="BC160" s="221"/>
      <c r="BD160" s="1077">
        <v>145</v>
      </c>
    </row>
    <row r="161" spans="1:258" s="49" customFormat="1" ht="12.95" customHeight="1">
      <c r="A161" s="416" t="s">
        <v>8487</v>
      </c>
      <c r="B161" s="554"/>
      <c r="C161" s="554" t="s">
        <v>3828</v>
      </c>
      <c r="D161" s="75">
        <v>120003671</v>
      </c>
      <c r="E161" s="551" t="s">
        <v>4744</v>
      </c>
      <c r="F161" s="554"/>
      <c r="G161" s="554"/>
      <c r="H161" s="644" t="s">
        <v>399</v>
      </c>
      <c r="I161" s="644" t="s">
        <v>400</v>
      </c>
      <c r="J161" s="644" t="s">
        <v>401</v>
      </c>
      <c r="K161" s="492" t="s">
        <v>149</v>
      </c>
      <c r="L161" s="142" t="s">
        <v>104</v>
      </c>
      <c r="M161" s="492" t="s">
        <v>120</v>
      </c>
      <c r="N161" s="142" t="s">
        <v>83</v>
      </c>
      <c r="O161" s="419" t="s">
        <v>106</v>
      </c>
      <c r="P161" s="644" t="s">
        <v>107</v>
      </c>
      <c r="Q161" s="419" t="s">
        <v>2134</v>
      </c>
      <c r="R161" s="492" t="s">
        <v>109</v>
      </c>
      <c r="S161" s="419" t="s">
        <v>106</v>
      </c>
      <c r="T161" s="47" t="s">
        <v>121</v>
      </c>
      <c r="U161" s="644" t="s">
        <v>111</v>
      </c>
      <c r="V161" s="419">
        <v>90</v>
      </c>
      <c r="W161" s="644" t="s">
        <v>112</v>
      </c>
      <c r="X161" s="419"/>
      <c r="Y161" s="419"/>
      <c r="Z161" s="419"/>
      <c r="AA161" s="492">
        <v>30</v>
      </c>
      <c r="AB161" s="492">
        <v>60</v>
      </c>
      <c r="AC161" s="492">
        <v>10</v>
      </c>
      <c r="AD161" s="794" t="s">
        <v>122</v>
      </c>
      <c r="AE161" s="644" t="s">
        <v>114</v>
      </c>
      <c r="AF161" s="648">
        <v>66</v>
      </c>
      <c r="AG161" s="648">
        <v>83010</v>
      </c>
      <c r="AH161" s="796">
        <v>5478660</v>
      </c>
      <c r="AI161" s="796">
        <f t="shared" si="11"/>
        <v>6136099.2000000002</v>
      </c>
      <c r="AJ161" s="797"/>
      <c r="AK161" s="798"/>
      <c r="AL161" s="798"/>
      <c r="AM161" s="798" t="s">
        <v>115</v>
      </c>
      <c r="AN161" s="416"/>
      <c r="AO161" s="644"/>
      <c r="AP161" s="644"/>
      <c r="AQ161" s="644"/>
      <c r="AR161" s="644" t="s">
        <v>410</v>
      </c>
      <c r="AS161" s="644" t="s">
        <v>410</v>
      </c>
      <c r="AT161" s="644"/>
      <c r="AU161" s="644"/>
      <c r="AV161" s="644"/>
      <c r="AW161" s="644"/>
      <c r="AX161" s="644"/>
      <c r="AY161" s="644" t="s">
        <v>4716</v>
      </c>
      <c r="AZ161" s="806"/>
      <c r="BA161" s="344"/>
      <c r="BB161" s="344"/>
      <c r="BC161" s="117"/>
      <c r="BD161" s="1077">
        <v>146</v>
      </c>
      <c r="BE161" s="213"/>
      <c r="BF161" s="213"/>
      <c r="BG161" s="213"/>
      <c r="BH161" s="213"/>
      <c r="BI161" s="213"/>
      <c r="BJ161" s="213"/>
      <c r="BK161" s="213"/>
      <c r="BL161" s="213"/>
      <c r="BM161" s="213"/>
      <c r="BN161" s="213"/>
      <c r="BO161" s="213"/>
      <c r="BP161" s="213"/>
      <c r="BQ161" s="213"/>
      <c r="BR161" s="213"/>
      <c r="BS161" s="213"/>
      <c r="BT161" s="213"/>
      <c r="BU161" s="213"/>
      <c r="BV161" s="213"/>
      <c r="BW161" s="213"/>
      <c r="BX161" s="213"/>
      <c r="BY161" s="213"/>
      <c r="BZ161" s="213"/>
      <c r="CA161" s="213"/>
      <c r="CB161" s="213"/>
      <c r="CC161" s="213"/>
      <c r="CD161" s="213"/>
      <c r="CE161" s="213"/>
      <c r="CF161" s="213"/>
      <c r="CG161" s="213"/>
      <c r="CH161" s="213"/>
      <c r="CI161" s="213"/>
      <c r="CJ161" s="213"/>
      <c r="CK161" s="213"/>
      <c r="CL161" s="213"/>
      <c r="CM161" s="213"/>
      <c r="CN161" s="213"/>
      <c r="CO161" s="213"/>
      <c r="CP161" s="213"/>
      <c r="CQ161" s="213"/>
      <c r="CR161" s="213"/>
      <c r="CS161" s="213"/>
      <c r="CT161" s="213"/>
      <c r="CU161" s="213"/>
      <c r="CV161" s="213"/>
      <c r="CW161" s="213"/>
      <c r="CX161" s="213"/>
      <c r="CY161" s="213"/>
      <c r="CZ161" s="213"/>
      <c r="DA161" s="213"/>
      <c r="DB161" s="213"/>
      <c r="DC161" s="213"/>
      <c r="DD161" s="213"/>
      <c r="DE161" s="213"/>
      <c r="DF161" s="213"/>
      <c r="DG161" s="213"/>
      <c r="DH161" s="213"/>
      <c r="DI161" s="213"/>
      <c r="DJ161" s="213"/>
      <c r="DK161" s="213"/>
      <c r="DL161" s="213"/>
      <c r="DM161" s="213"/>
      <c r="DN161" s="213"/>
      <c r="DO161" s="213"/>
      <c r="DP161" s="213"/>
      <c r="DQ161" s="213"/>
      <c r="DR161" s="213"/>
      <c r="DS161" s="213"/>
      <c r="DT161" s="213"/>
      <c r="DU161" s="213"/>
      <c r="DV161" s="213"/>
      <c r="DW161" s="213"/>
      <c r="DX161" s="213"/>
      <c r="DY161" s="213"/>
      <c r="DZ161" s="213"/>
      <c r="EA161" s="213"/>
      <c r="EB161" s="213"/>
      <c r="EC161" s="213"/>
      <c r="ED161" s="213"/>
      <c r="EE161" s="213"/>
      <c r="EF161" s="213"/>
      <c r="EG161" s="213"/>
      <c r="EH161" s="213"/>
      <c r="EI161" s="213"/>
      <c r="EJ161" s="213"/>
      <c r="EK161" s="213"/>
      <c r="EL161" s="213"/>
      <c r="EM161" s="213"/>
      <c r="EN161" s="213"/>
      <c r="EO161" s="213"/>
      <c r="EP161" s="213"/>
      <c r="EQ161" s="213"/>
      <c r="ER161" s="213"/>
      <c r="ES161" s="213"/>
      <c r="ET161" s="213"/>
      <c r="EU161" s="213"/>
      <c r="EV161" s="213"/>
      <c r="EW161" s="213"/>
      <c r="EX161" s="213"/>
      <c r="EY161" s="213"/>
      <c r="EZ161" s="213"/>
      <c r="FA161" s="213"/>
      <c r="FB161" s="213"/>
      <c r="FC161" s="213"/>
      <c r="FD161" s="213"/>
      <c r="FE161" s="213"/>
      <c r="FF161" s="213"/>
      <c r="FG161" s="213"/>
      <c r="FH161" s="213"/>
      <c r="FI161" s="213"/>
      <c r="FJ161" s="213"/>
      <c r="FK161" s="213"/>
      <c r="FL161" s="213"/>
      <c r="FM161" s="213"/>
      <c r="FN161" s="213"/>
      <c r="FO161" s="213"/>
      <c r="FP161" s="213"/>
      <c r="FQ161" s="213"/>
      <c r="FR161" s="213"/>
      <c r="FS161" s="213"/>
      <c r="FT161" s="213"/>
      <c r="FU161" s="213"/>
      <c r="FV161" s="213"/>
      <c r="FW161" s="213"/>
      <c r="FX161" s="213"/>
      <c r="FY161" s="213"/>
      <c r="FZ161" s="213"/>
      <c r="GA161" s="213"/>
      <c r="GB161" s="213"/>
      <c r="GC161" s="213"/>
      <c r="GD161" s="213"/>
      <c r="GE161" s="213"/>
      <c r="GF161" s="213"/>
      <c r="GG161" s="213"/>
      <c r="GH161" s="213"/>
      <c r="GI161" s="213"/>
      <c r="GJ161" s="213"/>
      <c r="GK161" s="213"/>
      <c r="GL161" s="213"/>
      <c r="GM161" s="213"/>
      <c r="GN161" s="213"/>
      <c r="GO161" s="213"/>
      <c r="GP161" s="213"/>
      <c r="GQ161" s="213"/>
      <c r="GR161" s="213"/>
      <c r="GS161" s="213"/>
      <c r="GT161" s="213"/>
      <c r="GU161" s="213"/>
      <c r="GV161" s="213"/>
      <c r="GW161" s="213"/>
      <c r="GX161" s="213"/>
      <c r="GY161" s="213"/>
      <c r="GZ161" s="213"/>
      <c r="HA161" s="213"/>
      <c r="HB161" s="213"/>
      <c r="HC161" s="213"/>
      <c r="HD161" s="213"/>
      <c r="HE161" s="213"/>
      <c r="HF161" s="213"/>
      <c r="HG161" s="213"/>
      <c r="HH161" s="213"/>
      <c r="HI161" s="213"/>
      <c r="HJ161" s="213"/>
      <c r="HK161" s="213"/>
      <c r="HL161" s="213"/>
      <c r="HM161" s="213"/>
      <c r="HN161" s="213"/>
      <c r="HO161" s="213"/>
      <c r="HP161" s="213"/>
      <c r="HQ161" s="213"/>
      <c r="HR161" s="213"/>
      <c r="HS161" s="213"/>
      <c r="HT161" s="213"/>
      <c r="HU161" s="213"/>
      <c r="HV161" s="213"/>
      <c r="HW161" s="213"/>
      <c r="HX161" s="213"/>
      <c r="HY161" s="213"/>
      <c r="HZ161" s="213"/>
      <c r="IA161" s="213"/>
      <c r="IB161" s="213"/>
      <c r="IC161" s="213"/>
      <c r="ID161" s="213"/>
      <c r="IE161" s="213"/>
      <c r="IF161" s="213"/>
      <c r="IG161" s="213"/>
      <c r="IH161" s="213"/>
      <c r="II161" s="213"/>
      <c r="IJ161" s="213"/>
      <c r="IK161" s="213"/>
      <c r="IL161" s="213"/>
      <c r="IM161" s="213"/>
      <c r="IN161" s="213"/>
      <c r="IO161" s="213"/>
      <c r="IP161" s="213"/>
      <c r="IQ161" s="213"/>
      <c r="IR161" s="213"/>
      <c r="IS161" s="213"/>
      <c r="IT161" s="213"/>
      <c r="IU161" s="213"/>
      <c r="IV161" s="213"/>
      <c r="IW161" s="213"/>
      <c r="IX161" s="213"/>
    </row>
    <row r="162" spans="1:258" s="49" customFormat="1" ht="12.95" customHeight="1">
      <c r="A162" s="35" t="s">
        <v>8487</v>
      </c>
      <c r="B162" s="35"/>
      <c r="C162" s="36" t="s">
        <v>2123</v>
      </c>
      <c r="D162" s="35">
        <v>120003672</v>
      </c>
      <c r="E162" s="37" t="s">
        <v>3430</v>
      </c>
      <c r="F162" s="37">
        <v>22100111</v>
      </c>
      <c r="G162" s="37" t="s">
        <v>1322</v>
      </c>
      <c r="H162" s="37" t="s">
        <v>399</v>
      </c>
      <c r="I162" s="37" t="s">
        <v>400</v>
      </c>
      <c r="J162" s="37" t="s">
        <v>401</v>
      </c>
      <c r="K162" s="38" t="s">
        <v>402</v>
      </c>
      <c r="L162" s="39" t="s">
        <v>104</v>
      </c>
      <c r="M162" s="37" t="s">
        <v>120</v>
      </c>
      <c r="N162" s="40" t="s">
        <v>83</v>
      </c>
      <c r="O162" s="39" t="s">
        <v>106</v>
      </c>
      <c r="P162" s="37" t="s">
        <v>107</v>
      </c>
      <c r="Q162" s="39" t="s">
        <v>150</v>
      </c>
      <c r="R162" s="38" t="s">
        <v>109</v>
      </c>
      <c r="S162" s="39" t="s">
        <v>106</v>
      </c>
      <c r="T162" s="41" t="s">
        <v>121</v>
      </c>
      <c r="U162" s="37" t="s">
        <v>111</v>
      </c>
      <c r="V162" s="39">
        <v>90</v>
      </c>
      <c r="W162" s="37" t="s">
        <v>112</v>
      </c>
      <c r="X162" s="39"/>
      <c r="Y162" s="39"/>
      <c r="Z162" s="39"/>
      <c r="AA162" s="40">
        <v>30</v>
      </c>
      <c r="AB162" s="38">
        <v>60</v>
      </c>
      <c r="AC162" s="38">
        <v>10</v>
      </c>
      <c r="AD162" s="42" t="s">
        <v>122</v>
      </c>
      <c r="AE162" s="37" t="s">
        <v>114</v>
      </c>
      <c r="AF162" s="42">
        <v>22</v>
      </c>
      <c r="AG162" s="134">
        <v>485022.5</v>
      </c>
      <c r="AH162" s="43">
        <v>0</v>
      </c>
      <c r="AI162" s="44">
        <f t="shared" si="11"/>
        <v>0</v>
      </c>
      <c r="AJ162" s="45"/>
      <c r="AK162" s="46"/>
      <c r="AL162" s="45"/>
      <c r="AM162" s="45" t="s">
        <v>115</v>
      </c>
      <c r="AN162" s="35"/>
      <c r="AO162" s="37"/>
      <c r="AP162" s="37"/>
      <c r="AQ162" s="37"/>
      <c r="AR162" s="37" t="s">
        <v>411</v>
      </c>
      <c r="AS162" s="37" t="s">
        <v>411</v>
      </c>
      <c r="AT162" s="37"/>
      <c r="AU162" s="37"/>
      <c r="AV162" s="37"/>
      <c r="AW162" s="37"/>
      <c r="AX162" s="37"/>
      <c r="AY162" s="37"/>
      <c r="AZ162" s="215"/>
      <c r="BA162" s="215"/>
      <c r="BD162" s="1077">
        <v>147</v>
      </c>
    </row>
    <row r="163" spans="1:258" s="49" customFormat="1" ht="12.95" customHeight="1">
      <c r="A163" s="100" t="s">
        <v>8487</v>
      </c>
      <c r="B163" s="121"/>
      <c r="C163" s="121" t="s">
        <v>3836</v>
      </c>
      <c r="D163" s="100">
        <v>120003672</v>
      </c>
      <c r="E163" s="100" t="s">
        <v>3846</v>
      </c>
      <c r="F163" s="100">
        <v>22100111</v>
      </c>
      <c r="G163" s="276"/>
      <c r="H163" s="125" t="s">
        <v>399</v>
      </c>
      <c r="I163" s="125" t="s">
        <v>400</v>
      </c>
      <c r="J163" s="125" t="s">
        <v>401</v>
      </c>
      <c r="K163" s="100" t="s">
        <v>402</v>
      </c>
      <c r="L163" s="100" t="s">
        <v>104</v>
      </c>
      <c r="M163" s="73" t="s">
        <v>120</v>
      </c>
      <c r="N163" s="100" t="s">
        <v>83</v>
      </c>
      <c r="O163" s="121" t="s">
        <v>106</v>
      </c>
      <c r="P163" s="123" t="s">
        <v>107</v>
      </c>
      <c r="Q163" s="73" t="s">
        <v>108</v>
      </c>
      <c r="R163" s="73" t="s">
        <v>109</v>
      </c>
      <c r="S163" s="121" t="s">
        <v>106</v>
      </c>
      <c r="T163" s="123" t="s">
        <v>121</v>
      </c>
      <c r="U163" s="73" t="s">
        <v>111</v>
      </c>
      <c r="V163" s="73">
        <v>90</v>
      </c>
      <c r="W163" s="73" t="s">
        <v>112</v>
      </c>
      <c r="X163" s="73"/>
      <c r="Y163" s="73"/>
      <c r="Z163" s="73"/>
      <c r="AA163" s="277">
        <v>30</v>
      </c>
      <c r="AB163" s="73">
        <v>60</v>
      </c>
      <c r="AC163" s="277">
        <v>10</v>
      </c>
      <c r="AD163" s="73" t="s">
        <v>122</v>
      </c>
      <c r="AE163" s="73" t="s">
        <v>114</v>
      </c>
      <c r="AF163" s="278">
        <v>2</v>
      </c>
      <c r="AG163" s="279">
        <v>485022.5</v>
      </c>
      <c r="AH163" s="43">
        <v>0</v>
      </c>
      <c r="AI163" s="44">
        <f t="shared" si="11"/>
        <v>0</v>
      </c>
      <c r="AJ163" s="281"/>
      <c r="AK163" s="281"/>
      <c r="AL163" s="281"/>
      <c r="AM163" s="282" t="s">
        <v>115</v>
      </c>
      <c r="AN163" s="283"/>
      <c r="AO163" s="283"/>
      <c r="AP163" s="73"/>
      <c r="AQ163" s="73"/>
      <c r="AR163" s="73" t="s">
        <v>411</v>
      </c>
      <c r="AS163" s="276"/>
      <c r="AT163" s="73"/>
      <c r="AU163" s="73"/>
      <c r="AV163" s="73"/>
      <c r="AW163" s="73"/>
      <c r="AX163" s="73"/>
      <c r="AY163" s="73" t="s">
        <v>3843</v>
      </c>
      <c r="AZ163" s="213"/>
      <c r="BA163" s="213"/>
      <c r="BB163" s="213"/>
      <c r="BC163" s="221"/>
      <c r="BD163" s="1077">
        <v>148</v>
      </c>
    </row>
    <row r="164" spans="1:258" s="49" customFormat="1" ht="12.95" customHeight="1">
      <c r="A164" s="35" t="s">
        <v>8487</v>
      </c>
      <c r="B164" s="276"/>
      <c r="C164" s="276" t="s">
        <v>2090</v>
      </c>
      <c r="D164" s="35">
        <v>120003672</v>
      </c>
      <c r="E164" s="38" t="s">
        <v>4060</v>
      </c>
      <c r="F164" s="421"/>
      <c r="G164" s="276"/>
      <c r="H164" s="37" t="s">
        <v>399</v>
      </c>
      <c r="I164" s="37" t="s">
        <v>400</v>
      </c>
      <c r="J164" s="37" t="s">
        <v>401</v>
      </c>
      <c r="K164" s="37" t="s">
        <v>402</v>
      </c>
      <c r="L164" s="39" t="s">
        <v>104</v>
      </c>
      <c r="M164" s="37" t="s">
        <v>120</v>
      </c>
      <c r="N164" s="39" t="s">
        <v>83</v>
      </c>
      <c r="O164" s="39" t="s">
        <v>106</v>
      </c>
      <c r="P164" s="37" t="s">
        <v>107</v>
      </c>
      <c r="Q164" s="39" t="s">
        <v>1092</v>
      </c>
      <c r="R164" s="37" t="s">
        <v>109</v>
      </c>
      <c r="S164" s="39" t="s">
        <v>106</v>
      </c>
      <c r="T164" s="41" t="s">
        <v>121</v>
      </c>
      <c r="U164" s="37" t="s">
        <v>111</v>
      </c>
      <c r="V164" s="39">
        <v>90</v>
      </c>
      <c r="W164" s="37" t="s">
        <v>112</v>
      </c>
      <c r="X164" s="39"/>
      <c r="Y164" s="39"/>
      <c r="Z164" s="39"/>
      <c r="AA164" s="39">
        <v>30</v>
      </c>
      <c r="AB164" s="37">
        <v>60</v>
      </c>
      <c r="AC164" s="37">
        <v>10</v>
      </c>
      <c r="AD164" s="42" t="s">
        <v>122</v>
      </c>
      <c r="AE164" s="37" t="s">
        <v>114</v>
      </c>
      <c r="AF164" s="42">
        <v>22</v>
      </c>
      <c r="AG164" s="45">
        <v>485022.5</v>
      </c>
      <c r="AH164" s="43">
        <v>0</v>
      </c>
      <c r="AI164" s="44">
        <f t="shared" si="11"/>
        <v>0</v>
      </c>
      <c r="AJ164" s="46"/>
      <c r="AK164" s="45"/>
      <c r="AL164" s="45"/>
      <c r="AM164" s="45" t="s">
        <v>115</v>
      </c>
      <c r="AN164" s="35"/>
      <c r="AO164" s="37"/>
      <c r="AP164" s="37"/>
      <c r="AQ164" s="37"/>
      <c r="AR164" s="37" t="s">
        <v>411</v>
      </c>
      <c r="AS164" s="37" t="s">
        <v>411</v>
      </c>
      <c r="AT164" s="37"/>
      <c r="AU164" s="37"/>
      <c r="AV164" s="37"/>
      <c r="AW164" s="37"/>
      <c r="AX164" s="37"/>
      <c r="AY164" s="37"/>
      <c r="AZ164" s="268" t="s">
        <v>3843</v>
      </c>
      <c r="BA164" s="268">
        <v>22100111</v>
      </c>
      <c r="BB164" s="268"/>
      <c r="BC164" s="221"/>
      <c r="BD164" s="1077">
        <v>149</v>
      </c>
    </row>
    <row r="165" spans="1:258" s="49" customFormat="1" ht="12.95" customHeight="1">
      <c r="A165" s="416" t="s">
        <v>8487</v>
      </c>
      <c r="B165" s="554"/>
      <c r="C165" s="554" t="s">
        <v>3828</v>
      </c>
      <c r="D165" s="75">
        <v>120003672</v>
      </c>
      <c r="E165" s="551" t="s">
        <v>4735</v>
      </c>
      <c r="F165" s="554"/>
      <c r="G165" s="554"/>
      <c r="H165" s="644" t="s">
        <v>399</v>
      </c>
      <c r="I165" s="644" t="s">
        <v>400</v>
      </c>
      <c r="J165" s="644" t="s">
        <v>401</v>
      </c>
      <c r="K165" s="492" t="s">
        <v>149</v>
      </c>
      <c r="L165" s="142" t="s">
        <v>104</v>
      </c>
      <c r="M165" s="492" t="s">
        <v>120</v>
      </c>
      <c r="N165" s="142" t="s">
        <v>83</v>
      </c>
      <c r="O165" s="419" t="s">
        <v>106</v>
      </c>
      <c r="P165" s="644" t="s">
        <v>107</v>
      </c>
      <c r="Q165" s="419" t="s">
        <v>2149</v>
      </c>
      <c r="R165" s="492" t="s">
        <v>109</v>
      </c>
      <c r="S165" s="419" t="s">
        <v>106</v>
      </c>
      <c r="T165" s="47" t="s">
        <v>121</v>
      </c>
      <c r="U165" s="644" t="s">
        <v>111</v>
      </c>
      <c r="V165" s="419">
        <v>90</v>
      </c>
      <c r="W165" s="644" t="s">
        <v>112</v>
      </c>
      <c r="X165" s="419"/>
      <c r="Y165" s="419"/>
      <c r="Z165" s="419"/>
      <c r="AA165" s="492">
        <v>30</v>
      </c>
      <c r="AB165" s="492">
        <v>60</v>
      </c>
      <c r="AC165" s="492">
        <v>10</v>
      </c>
      <c r="AD165" s="794" t="s">
        <v>122</v>
      </c>
      <c r="AE165" s="644" t="s">
        <v>114</v>
      </c>
      <c r="AF165" s="648">
        <v>22</v>
      </c>
      <c r="AG165" s="524">
        <v>485022.5</v>
      </c>
      <c r="AH165" s="796">
        <v>10670495</v>
      </c>
      <c r="AI165" s="796">
        <f t="shared" si="11"/>
        <v>11950954.4</v>
      </c>
      <c r="AJ165" s="797"/>
      <c r="AK165" s="798"/>
      <c r="AL165" s="798"/>
      <c r="AM165" s="798" t="s">
        <v>115</v>
      </c>
      <c r="AN165" s="416"/>
      <c r="AO165" s="644"/>
      <c r="AP165" s="644"/>
      <c r="AQ165" s="644"/>
      <c r="AR165" s="644" t="s">
        <v>411</v>
      </c>
      <c r="AS165" s="644" t="s">
        <v>411</v>
      </c>
      <c r="AT165" s="644"/>
      <c r="AU165" s="644"/>
      <c r="AV165" s="644"/>
      <c r="AW165" s="644"/>
      <c r="AX165" s="644"/>
      <c r="AY165" s="644" t="s">
        <v>4715</v>
      </c>
      <c r="AZ165" s="799"/>
      <c r="BA165" s="344"/>
      <c r="BB165" s="344"/>
      <c r="BC165" s="117"/>
      <c r="BD165" s="1077">
        <v>150</v>
      </c>
    </row>
    <row r="166" spans="1:258" s="49" customFormat="1" ht="12.95" customHeight="1">
      <c r="A166" s="35" t="s">
        <v>8487</v>
      </c>
      <c r="B166" s="35"/>
      <c r="C166" s="36" t="s">
        <v>2123</v>
      </c>
      <c r="D166" s="35">
        <v>120003678</v>
      </c>
      <c r="E166" s="37" t="s">
        <v>3431</v>
      </c>
      <c r="F166" s="37">
        <v>22100112</v>
      </c>
      <c r="G166" s="37" t="s">
        <v>1323</v>
      </c>
      <c r="H166" s="37" t="s">
        <v>399</v>
      </c>
      <c r="I166" s="37" t="s">
        <v>400</v>
      </c>
      <c r="J166" s="37" t="s">
        <v>401</v>
      </c>
      <c r="K166" s="38" t="s">
        <v>402</v>
      </c>
      <c r="L166" s="39" t="s">
        <v>104</v>
      </c>
      <c r="M166" s="37" t="s">
        <v>120</v>
      </c>
      <c r="N166" s="40" t="s">
        <v>83</v>
      </c>
      <c r="O166" s="39" t="s">
        <v>106</v>
      </c>
      <c r="P166" s="37" t="s">
        <v>107</v>
      </c>
      <c r="Q166" s="39" t="s">
        <v>150</v>
      </c>
      <c r="R166" s="38" t="s">
        <v>109</v>
      </c>
      <c r="S166" s="39" t="s">
        <v>106</v>
      </c>
      <c r="T166" s="41" t="s">
        <v>121</v>
      </c>
      <c r="U166" s="37" t="s">
        <v>111</v>
      </c>
      <c r="V166" s="39">
        <v>90</v>
      </c>
      <c r="W166" s="37" t="s">
        <v>112</v>
      </c>
      <c r="X166" s="39"/>
      <c r="Y166" s="39"/>
      <c r="Z166" s="39"/>
      <c r="AA166" s="40">
        <v>30</v>
      </c>
      <c r="AB166" s="38">
        <v>60</v>
      </c>
      <c r="AC166" s="38">
        <v>10</v>
      </c>
      <c r="AD166" s="42" t="s">
        <v>122</v>
      </c>
      <c r="AE166" s="37" t="s">
        <v>114</v>
      </c>
      <c r="AF166" s="42">
        <v>30</v>
      </c>
      <c r="AG166" s="134">
        <v>383584.38</v>
      </c>
      <c r="AH166" s="43">
        <v>0</v>
      </c>
      <c r="AI166" s="44">
        <f t="shared" si="11"/>
        <v>0</v>
      </c>
      <c r="AJ166" s="45"/>
      <c r="AK166" s="46"/>
      <c r="AL166" s="45"/>
      <c r="AM166" s="45" t="s">
        <v>115</v>
      </c>
      <c r="AN166" s="35"/>
      <c r="AO166" s="37"/>
      <c r="AP166" s="37"/>
      <c r="AQ166" s="37"/>
      <c r="AR166" s="37" t="s">
        <v>412</v>
      </c>
      <c r="AS166" s="37" t="s">
        <v>412</v>
      </c>
      <c r="AT166" s="37"/>
      <c r="AU166" s="37"/>
      <c r="AV166" s="37"/>
      <c r="AW166" s="37"/>
      <c r="AX166" s="37"/>
      <c r="AY166" s="37"/>
      <c r="AZ166" s="215"/>
      <c r="BA166" s="215"/>
      <c r="BD166" s="1077">
        <v>151</v>
      </c>
    </row>
    <row r="167" spans="1:258" s="49" customFormat="1" ht="12.95" customHeight="1">
      <c r="A167" s="100" t="s">
        <v>8487</v>
      </c>
      <c r="B167" s="121"/>
      <c r="C167" s="121" t="s">
        <v>3836</v>
      </c>
      <c r="D167" s="100">
        <v>120003678</v>
      </c>
      <c r="E167" s="100" t="s">
        <v>3847</v>
      </c>
      <c r="F167" s="100">
        <v>22100112</v>
      </c>
      <c r="G167" s="276"/>
      <c r="H167" s="125" t="s">
        <v>399</v>
      </c>
      <c r="I167" s="125" t="s">
        <v>400</v>
      </c>
      <c r="J167" s="125" t="s">
        <v>401</v>
      </c>
      <c r="K167" s="100" t="s">
        <v>402</v>
      </c>
      <c r="L167" s="100" t="s">
        <v>104</v>
      </c>
      <c r="M167" s="73" t="s">
        <v>120</v>
      </c>
      <c r="N167" s="100" t="s">
        <v>83</v>
      </c>
      <c r="O167" s="121" t="s">
        <v>106</v>
      </c>
      <c r="P167" s="123" t="s">
        <v>107</v>
      </c>
      <c r="Q167" s="73" t="s">
        <v>108</v>
      </c>
      <c r="R167" s="73" t="s">
        <v>109</v>
      </c>
      <c r="S167" s="121" t="s">
        <v>106</v>
      </c>
      <c r="T167" s="123" t="s">
        <v>121</v>
      </c>
      <c r="U167" s="73" t="s">
        <v>111</v>
      </c>
      <c r="V167" s="73">
        <v>90</v>
      </c>
      <c r="W167" s="73" t="s">
        <v>112</v>
      </c>
      <c r="X167" s="73"/>
      <c r="Y167" s="73"/>
      <c r="Z167" s="73"/>
      <c r="AA167" s="277">
        <v>30</v>
      </c>
      <c r="AB167" s="73">
        <v>60</v>
      </c>
      <c r="AC167" s="277">
        <v>10</v>
      </c>
      <c r="AD167" s="73" t="s">
        <v>122</v>
      </c>
      <c r="AE167" s="73" t="s">
        <v>114</v>
      </c>
      <c r="AF167" s="278">
        <v>30</v>
      </c>
      <c r="AG167" s="279">
        <v>383584.38</v>
      </c>
      <c r="AH167" s="43">
        <v>0</v>
      </c>
      <c r="AI167" s="44">
        <f t="shared" si="11"/>
        <v>0</v>
      </c>
      <c r="AJ167" s="281"/>
      <c r="AK167" s="281"/>
      <c r="AL167" s="281"/>
      <c r="AM167" s="282" t="s">
        <v>115</v>
      </c>
      <c r="AN167" s="283"/>
      <c r="AO167" s="283"/>
      <c r="AP167" s="73"/>
      <c r="AQ167" s="73"/>
      <c r="AR167" s="73" t="s">
        <v>412</v>
      </c>
      <c r="AS167" s="276"/>
      <c r="AT167" s="73"/>
      <c r="AU167" s="73"/>
      <c r="AV167" s="73"/>
      <c r="AW167" s="73"/>
      <c r="AX167" s="73"/>
      <c r="AY167" s="73" t="s">
        <v>3838</v>
      </c>
      <c r="AZ167" s="213"/>
      <c r="BA167" s="213"/>
      <c r="BB167" s="213"/>
      <c r="BC167" s="221"/>
      <c r="BD167" s="1077">
        <v>152</v>
      </c>
    </row>
    <row r="168" spans="1:258" s="49" customFormat="1" ht="12.95" customHeight="1">
      <c r="A168" s="35" t="s">
        <v>8487</v>
      </c>
      <c r="B168" s="276"/>
      <c r="C168" s="276" t="s">
        <v>2090</v>
      </c>
      <c r="D168" s="35">
        <v>120003678</v>
      </c>
      <c r="E168" s="38" t="s">
        <v>4061</v>
      </c>
      <c r="F168" s="421"/>
      <c r="G168" s="276"/>
      <c r="H168" s="37" t="s">
        <v>399</v>
      </c>
      <c r="I168" s="37" t="s">
        <v>400</v>
      </c>
      <c r="J168" s="37" t="s">
        <v>401</v>
      </c>
      <c r="K168" s="37" t="s">
        <v>402</v>
      </c>
      <c r="L168" s="39" t="s">
        <v>104</v>
      </c>
      <c r="M168" s="37" t="s">
        <v>120</v>
      </c>
      <c r="N168" s="39" t="s">
        <v>83</v>
      </c>
      <c r="O168" s="39" t="s">
        <v>106</v>
      </c>
      <c r="P168" s="37" t="s">
        <v>107</v>
      </c>
      <c r="Q168" s="39" t="s">
        <v>1092</v>
      </c>
      <c r="R168" s="37" t="s">
        <v>109</v>
      </c>
      <c r="S168" s="39" t="s">
        <v>106</v>
      </c>
      <c r="T168" s="41" t="s">
        <v>121</v>
      </c>
      <c r="U168" s="37" t="s">
        <v>111</v>
      </c>
      <c r="V168" s="39">
        <v>90</v>
      </c>
      <c r="W168" s="37" t="s">
        <v>112</v>
      </c>
      <c r="X168" s="39"/>
      <c r="Y168" s="39"/>
      <c r="Z168" s="39"/>
      <c r="AA168" s="39">
        <v>30</v>
      </c>
      <c r="AB168" s="37">
        <v>60</v>
      </c>
      <c r="AC168" s="37">
        <v>10</v>
      </c>
      <c r="AD168" s="42" t="s">
        <v>122</v>
      </c>
      <c r="AE168" s="37" t="s">
        <v>114</v>
      </c>
      <c r="AF168" s="42">
        <v>30</v>
      </c>
      <c r="AG168" s="45">
        <v>383584.38</v>
      </c>
      <c r="AH168" s="43">
        <v>0</v>
      </c>
      <c r="AI168" s="44">
        <f t="shared" si="11"/>
        <v>0</v>
      </c>
      <c r="AJ168" s="46"/>
      <c r="AK168" s="45"/>
      <c r="AL168" s="45"/>
      <c r="AM168" s="45" t="s">
        <v>115</v>
      </c>
      <c r="AN168" s="35"/>
      <c r="AO168" s="37"/>
      <c r="AP168" s="37"/>
      <c r="AQ168" s="37"/>
      <c r="AR168" s="37" t="s">
        <v>412</v>
      </c>
      <c r="AS168" s="37" t="s">
        <v>412</v>
      </c>
      <c r="AT168" s="37"/>
      <c r="AU168" s="37"/>
      <c r="AV168" s="37"/>
      <c r="AW168" s="37"/>
      <c r="AX168" s="37"/>
      <c r="AY168" s="37"/>
      <c r="AZ168" s="268" t="s">
        <v>3838</v>
      </c>
      <c r="BA168" s="268">
        <v>22100112</v>
      </c>
      <c r="BB168" s="268"/>
      <c r="BC168" s="221"/>
      <c r="BD168" s="1077">
        <v>153</v>
      </c>
    </row>
    <row r="169" spans="1:258" s="49" customFormat="1" ht="12.95" customHeight="1">
      <c r="A169" s="416" t="s">
        <v>8487</v>
      </c>
      <c r="B169" s="554"/>
      <c r="C169" s="554" t="s">
        <v>3828</v>
      </c>
      <c r="D169" s="75">
        <v>120003678</v>
      </c>
      <c r="E169" s="551" t="s">
        <v>4745</v>
      </c>
      <c r="F169" s="554"/>
      <c r="G169" s="554"/>
      <c r="H169" s="644" t="s">
        <v>399</v>
      </c>
      <c r="I169" s="644" t="s">
        <v>400</v>
      </c>
      <c r="J169" s="644" t="s">
        <v>401</v>
      </c>
      <c r="K169" s="492" t="s">
        <v>149</v>
      </c>
      <c r="L169" s="142" t="s">
        <v>104</v>
      </c>
      <c r="M169" s="492" t="s">
        <v>120</v>
      </c>
      <c r="N169" s="142" t="s">
        <v>83</v>
      </c>
      <c r="O169" s="419" t="s">
        <v>106</v>
      </c>
      <c r="P169" s="644" t="s">
        <v>107</v>
      </c>
      <c r="Q169" s="419" t="s">
        <v>2134</v>
      </c>
      <c r="R169" s="492" t="s">
        <v>109</v>
      </c>
      <c r="S169" s="419" t="s">
        <v>106</v>
      </c>
      <c r="T169" s="47" t="s">
        <v>121</v>
      </c>
      <c r="U169" s="644" t="s">
        <v>111</v>
      </c>
      <c r="V169" s="419">
        <v>90</v>
      </c>
      <c r="W169" s="644" t="s">
        <v>112</v>
      </c>
      <c r="X169" s="419"/>
      <c r="Y169" s="419"/>
      <c r="Z169" s="419"/>
      <c r="AA169" s="492">
        <v>30</v>
      </c>
      <c r="AB169" s="492">
        <v>60</v>
      </c>
      <c r="AC169" s="492">
        <v>10</v>
      </c>
      <c r="AD169" s="794" t="s">
        <v>122</v>
      </c>
      <c r="AE169" s="644" t="s">
        <v>114</v>
      </c>
      <c r="AF169" s="648">
        <v>30</v>
      </c>
      <c r="AG169" s="648">
        <v>383584.38</v>
      </c>
      <c r="AH169" s="796">
        <v>11507531.4</v>
      </c>
      <c r="AI169" s="796">
        <f t="shared" si="11"/>
        <v>12888435.168000001</v>
      </c>
      <c r="AJ169" s="797"/>
      <c r="AK169" s="798"/>
      <c r="AL169" s="798"/>
      <c r="AM169" s="798" t="s">
        <v>115</v>
      </c>
      <c r="AN169" s="416"/>
      <c r="AO169" s="644"/>
      <c r="AP169" s="644"/>
      <c r="AQ169" s="644"/>
      <c r="AR169" s="644" t="s">
        <v>412</v>
      </c>
      <c r="AS169" s="644" t="s">
        <v>412</v>
      </c>
      <c r="AT169" s="644"/>
      <c r="AU169" s="644"/>
      <c r="AV169" s="644"/>
      <c r="AW169" s="644"/>
      <c r="AX169" s="644"/>
      <c r="AY169" s="644" t="s">
        <v>4715</v>
      </c>
      <c r="AZ169" s="806"/>
      <c r="BA169" s="344"/>
      <c r="BB169" s="344"/>
      <c r="BC169" s="117"/>
      <c r="BD169" s="1077">
        <v>154</v>
      </c>
    </row>
    <row r="170" spans="1:258" s="49" customFormat="1" ht="12.95" customHeight="1">
      <c r="A170" s="35" t="s">
        <v>8487</v>
      </c>
      <c r="B170" s="35"/>
      <c r="C170" s="36" t="s">
        <v>2123</v>
      </c>
      <c r="D170" s="35">
        <v>120003679</v>
      </c>
      <c r="E170" s="37" t="s">
        <v>3432</v>
      </c>
      <c r="F170" s="37">
        <v>22100113</v>
      </c>
      <c r="G170" s="37" t="s">
        <v>1324</v>
      </c>
      <c r="H170" s="37" t="s">
        <v>399</v>
      </c>
      <c r="I170" s="37" t="s">
        <v>400</v>
      </c>
      <c r="J170" s="37" t="s">
        <v>401</v>
      </c>
      <c r="K170" s="38" t="s">
        <v>402</v>
      </c>
      <c r="L170" s="39" t="s">
        <v>104</v>
      </c>
      <c r="M170" s="37" t="s">
        <v>120</v>
      </c>
      <c r="N170" s="40" t="s">
        <v>83</v>
      </c>
      <c r="O170" s="39" t="s">
        <v>106</v>
      </c>
      <c r="P170" s="37" t="s">
        <v>107</v>
      </c>
      <c r="Q170" s="39" t="s">
        <v>150</v>
      </c>
      <c r="R170" s="38" t="s">
        <v>109</v>
      </c>
      <c r="S170" s="39" t="s">
        <v>106</v>
      </c>
      <c r="T170" s="41" t="s">
        <v>121</v>
      </c>
      <c r="U170" s="37" t="s">
        <v>111</v>
      </c>
      <c r="V170" s="39">
        <v>90</v>
      </c>
      <c r="W170" s="37" t="s">
        <v>112</v>
      </c>
      <c r="X170" s="39"/>
      <c r="Y170" s="39"/>
      <c r="Z170" s="39"/>
      <c r="AA170" s="40">
        <v>30</v>
      </c>
      <c r="AB170" s="38">
        <v>60</v>
      </c>
      <c r="AC170" s="38">
        <v>10</v>
      </c>
      <c r="AD170" s="42" t="s">
        <v>122</v>
      </c>
      <c r="AE170" s="37" t="s">
        <v>114</v>
      </c>
      <c r="AF170" s="42">
        <v>82</v>
      </c>
      <c r="AG170" s="134">
        <v>149387.45000000001</v>
      </c>
      <c r="AH170" s="43">
        <v>0</v>
      </c>
      <c r="AI170" s="44">
        <f t="shared" ref="AI170:AI201" si="12">AH170*1.12</f>
        <v>0</v>
      </c>
      <c r="AJ170" s="45"/>
      <c r="AK170" s="46"/>
      <c r="AL170" s="45"/>
      <c r="AM170" s="45" t="s">
        <v>115</v>
      </c>
      <c r="AN170" s="35"/>
      <c r="AO170" s="37"/>
      <c r="AP170" s="37"/>
      <c r="AQ170" s="37"/>
      <c r="AR170" s="37" t="s">
        <v>413</v>
      </c>
      <c r="AS170" s="37" t="s">
        <v>413</v>
      </c>
      <c r="AT170" s="37"/>
      <c r="AU170" s="37"/>
      <c r="AV170" s="37"/>
      <c r="AW170" s="37"/>
      <c r="AX170" s="37"/>
      <c r="AY170" s="37"/>
      <c r="AZ170" s="215"/>
      <c r="BA170" s="215"/>
      <c r="BD170" s="1077">
        <v>155</v>
      </c>
    </row>
    <row r="171" spans="1:258" s="49" customFormat="1" ht="12.95" customHeight="1">
      <c r="A171" s="100" t="s">
        <v>8487</v>
      </c>
      <c r="B171" s="121"/>
      <c r="C171" s="121" t="s">
        <v>3836</v>
      </c>
      <c r="D171" s="100">
        <v>120003679</v>
      </c>
      <c r="E171" s="100" t="s">
        <v>3848</v>
      </c>
      <c r="F171" s="100">
        <v>22100113</v>
      </c>
      <c r="G171" s="276"/>
      <c r="H171" s="125" t="s">
        <v>399</v>
      </c>
      <c r="I171" s="125" t="s">
        <v>400</v>
      </c>
      <c r="J171" s="125" t="s">
        <v>401</v>
      </c>
      <c r="K171" s="100" t="s">
        <v>402</v>
      </c>
      <c r="L171" s="100" t="s">
        <v>104</v>
      </c>
      <c r="M171" s="73" t="s">
        <v>120</v>
      </c>
      <c r="N171" s="100" t="s">
        <v>83</v>
      </c>
      <c r="O171" s="121" t="s">
        <v>106</v>
      </c>
      <c r="P171" s="123" t="s">
        <v>107</v>
      </c>
      <c r="Q171" s="73" t="s">
        <v>108</v>
      </c>
      <c r="R171" s="73" t="s">
        <v>109</v>
      </c>
      <c r="S171" s="121" t="s">
        <v>106</v>
      </c>
      <c r="T171" s="123" t="s">
        <v>121</v>
      </c>
      <c r="U171" s="73" t="s">
        <v>111</v>
      </c>
      <c r="V171" s="73">
        <v>90</v>
      </c>
      <c r="W171" s="73" t="s">
        <v>112</v>
      </c>
      <c r="X171" s="73"/>
      <c r="Y171" s="73"/>
      <c r="Z171" s="73"/>
      <c r="AA171" s="277">
        <v>30</v>
      </c>
      <c r="AB171" s="73">
        <v>60</v>
      </c>
      <c r="AC171" s="277">
        <v>10</v>
      </c>
      <c r="AD171" s="73" t="s">
        <v>122</v>
      </c>
      <c r="AE171" s="73" t="s">
        <v>114</v>
      </c>
      <c r="AF171" s="278">
        <v>7</v>
      </c>
      <c r="AG171" s="279">
        <v>149387.45000000001</v>
      </c>
      <c r="AH171" s="43">
        <v>0</v>
      </c>
      <c r="AI171" s="44">
        <f t="shared" si="12"/>
        <v>0</v>
      </c>
      <c r="AJ171" s="281"/>
      <c r="AK171" s="281"/>
      <c r="AL171" s="281"/>
      <c r="AM171" s="282" t="s">
        <v>115</v>
      </c>
      <c r="AN171" s="283"/>
      <c r="AO171" s="283"/>
      <c r="AP171" s="73"/>
      <c r="AQ171" s="73"/>
      <c r="AR171" s="73" t="s">
        <v>413</v>
      </c>
      <c r="AS171" s="276"/>
      <c r="AT171" s="73"/>
      <c r="AU171" s="73"/>
      <c r="AV171" s="73"/>
      <c r="AW171" s="73"/>
      <c r="AX171" s="73"/>
      <c r="AY171" s="73" t="s">
        <v>3843</v>
      </c>
      <c r="AZ171" s="213"/>
      <c r="BA171" s="213"/>
      <c r="BB171" s="213"/>
      <c r="BC171" s="221"/>
      <c r="BD171" s="1077">
        <v>156</v>
      </c>
    </row>
    <row r="172" spans="1:258" s="49" customFormat="1" ht="12.95" customHeight="1">
      <c r="A172" s="35" t="s">
        <v>8487</v>
      </c>
      <c r="B172" s="276"/>
      <c r="C172" s="276" t="s">
        <v>2090</v>
      </c>
      <c r="D172" s="35">
        <v>120003679</v>
      </c>
      <c r="E172" s="38" t="s">
        <v>4062</v>
      </c>
      <c r="F172" s="37"/>
      <c r="G172" s="276"/>
      <c r="H172" s="37" t="s">
        <v>399</v>
      </c>
      <c r="I172" s="37" t="s">
        <v>400</v>
      </c>
      <c r="J172" s="37" t="s">
        <v>401</v>
      </c>
      <c r="K172" s="37" t="s">
        <v>402</v>
      </c>
      <c r="L172" s="39" t="s">
        <v>104</v>
      </c>
      <c r="M172" s="37" t="s">
        <v>120</v>
      </c>
      <c r="N172" s="39" t="s">
        <v>83</v>
      </c>
      <c r="O172" s="39" t="s">
        <v>106</v>
      </c>
      <c r="P172" s="37" t="s">
        <v>107</v>
      </c>
      <c r="Q172" s="39" t="s">
        <v>1092</v>
      </c>
      <c r="R172" s="37" t="s">
        <v>109</v>
      </c>
      <c r="S172" s="39" t="s">
        <v>106</v>
      </c>
      <c r="T172" s="41" t="s">
        <v>121</v>
      </c>
      <c r="U172" s="37" t="s">
        <v>111</v>
      </c>
      <c r="V172" s="39">
        <v>90</v>
      </c>
      <c r="W172" s="37" t="s">
        <v>112</v>
      </c>
      <c r="X172" s="39"/>
      <c r="Y172" s="39"/>
      <c r="Z172" s="39"/>
      <c r="AA172" s="39">
        <v>30</v>
      </c>
      <c r="AB172" s="37">
        <v>60</v>
      </c>
      <c r="AC172" s="37">
        <v>10</v>
      </c>
      <c r="AD172" s="42" t="s">
        <v>122</v>
      </c>
      <c r="AE172" s="37" t="s">
        <v>114</v>
      </c>
      <c r="AF172" s="42">
        <v>82</v>
      </c>
      <c r="AG172" s="45">
        <v>149387.45000000001</v>
      </c>
      <c r="AH172" s="43">
        <v>0</v>
      </c>
      <c r="AI172" s="44">
        <f t="shared" si="12"/>
        <v>0</v>
      </c>
      <c r="AJ172" s="46"/>
      <c r="AK172" s="45"/>
      <c r="AL172" s="45"/>
      <c r="AM172" s="45" t="s">
        <v>115</v>
      </c>
      <c r="AN172" s="35"/>
      <c r="AO172" s="37"/>
      <c r="AP172" s="37"/>
      <c r="AQ172" s="37"/>
      <c r="AR172" s="37" t="s">
        <v>413</v>
      </c>
      <c r="AS172" s="37" t="s">
        <v>413</v>
      </c>
      <c r="AT172" s="37"/>
      <c r="AU172" s="37"/>
      <c r="AV172" s="37"/>
      <c r="AW172" s="37"/>
      <c r="AX172" s="37"/>
      <c r="AY172" s="37"/>
      <c r="AZ172" s="268" t="s">
        <v>3843</v>
      </c>
      <c r="BA172" s="268">
        <v>22100113</v>
      </c>
      <c r="BB172" s="268"/>
      <c r="BC172" s="221"/>
      <c r="BD172" s="1077">
        <v>157</v>
      </c>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213"/>
      <c r="BZ172" s="213"/>
      <c r="CA172" s="213"/>
      <c r="CB172" s="213"/>
      <c r="CC172" s="213"/>
      <c r="CD172" s="213"/>
      <c r="CE172" s="213"/>
      <c r="CF172" s="213"/>
      <c r="CG172" s="213"/>
      <c r="CH172" s="213"/>
      <c r="CI172" s="213"/>
      <c r="CJ172" s="213"/>
      <c r="CK172" s="213"/>
      <c r="CL172" s="213"/>
      <c r="CM172" s="213"/>
      <c r="CN172" s="213"/>
      <c r="CO172" s="213"/>
      <c r="CP172" s="213"/>
      <c r="CQ172" s="213"/>
      <c r="CR172" s="213"/>
      <c r="CS172" s="213"/>
      <c r="CT172" s="213"/>
      <c r="CU172" s="213"/>
      <c r="CV172" s="213"/>
      <c r="CW172" s="213"/>
      <c r="CX172" s="213"/>
      <c r="CY172" s="213"/>
      <c r="CZ172" s="213"/>
      <c r="DA172" s="213"/>
      <c r="DB172" s="213"/>
      <c r="DC172" s="213"/>
      <c r="DD172" s="213"/>
      <c r="DE172" s="213"/>
      <c r="DF172" s="213"/>
      <c r="DG172" s="213"/>
      <c r="DH172" s="213"/>
      <c r="DI172" s="213"/>
      <c r="DJ172" s="213"/>
      <c r="DK172" s="213"/>
      <c r="DL172" s="213"/>
      <c r="DM172" s="213"/>
      <c r="DN172" s="213"/>
      <c r="DO172" s="213"/>
      <c r="DP172" s="213"/>
      <c r="DQ172" s="213"/>
      <c r="DR172" s="213"/>
      <c r="DS172" s="213"/>
      <c r="DT172" s="213"/>
      <c r="DU172" s="213"/>
      <c r="DV172" s="213"/>
      <c r="DW172" s="213"/>
      <c r="DX172" s="213"/>
      <c r="DY172" s="213"/>
      <c r="DZ172" s="213"/>
      <c r="EA172" s="213"/>
      <c r="EB172" s="213"/>
      <c r="EC172" s="213"/>
      <c r="ED172" s="213"/>
      <c r="EE172" s="213"/>
      <c r="EF172" s="213"/>
      <c r="EG172" s="213"/>
      <c r="EH172" s="213"/>
      <c r="EI172" s="213"/>
      <c r="EJ172" s="213"/>
      <c r="EK172" s="213"/>
      <c r="EL172" s="213"/>
      <c r="EM172" s="213"/>
      <c r="EN172" s="213"/>
      <c r="EO172" s="213"/>
      <c r="EP172" s="213"/>
      <c r="EQ172" s="213"/>
      <c r="ER172" s="213"/>
      <c r="ES172" s="213"/>
      <c r="ET172" s="213"/>
      <c r="EU172" s="213"/>
      <c r="EV172" s="213"/>
      <c r="EW172" s="213"/>
      <c r="EX172" s="213"/>
      <c r="EY172" s="213"/>
      <c r="EZ172" s="213"/>
      <c r="FA172" s="213"/>
      <c r="FB172" s="213"/>
      <c r="FC172" s="213"/>
      <c r="FD172" s="213"/>
      <c r="FE172" s="213"/>
      <c r="FF172" s="213"/>
      <c r="FG172" s="213"/>
      <c r="FH172" s="213"/>
      <c r="FI172" s="213"/>
      <c r="FJ172" s="213"/>
      <c r="FK172" s="213"/>
      <c r="FL172" s="213"/>
      <c r="FM172" s="213"/>
      <c r="FN172" s="213"/>
      <c r="FO172" s="213"/>
      <c r="FP172" s="213"/>
      <c r="FQ172" s="213"/>
      <c r="FR172" s="213"/>
      <c r="FS172" s="213"/>
      <c r="FT172" s="213"/>
      <c r="FU172" s="213"/>
      <c r="FV172" s="213"/>
      <c r="FW172" s="213"/>
      <c r="FX172" s="213"/>
      <c r="FY172" s="213"/>
      <c r="FZ172" s="213"/>
      <c r="GA172" s="213"/>
      <c r="GB172" s="213"/>
      <c r="GC172" s="213"/>
      <c r="GD172" s="213"/>
      <c r="GE172" s="213"/>
      <c r="GF172" s="213"/>
      <c r="GG172" s="213"/>
      <c r="GH172" s="213"/>
      <c r="GI172" s="213"/>
      <c r="GJ172" s="213"/>
      <c r="GK172" s="213"/>
      <c r="GL172" s="213"/>
      <c r="GM172" s="213"/>
      <c r="GN172" s="213"/>
      <c r="GO172" s="213"/>
      <c r="GP172" s="213"/>
      <c r="GQ172" s="213"/>
      <c r="GR172" s="213"/>
      <c r="GS172" s="213"/>
      <c r="GT172" s="213"/>
      <c r="GU172" s="213"/>
      <c r="GV172" s="213"/>
      <c r="GW172" s="213"/>
      <c r="GX172" s="213"/>
      <c r="GY172" s="213"/>
      <c r="GZ172" s="213"/>
      <c r="HA172" s="213"/>
      <c r="HB172" s="213"/>
      <c r="HC172" s="213"/>
      <c r="HD172" s="213"/>
      <c r="HE172" s="213"/>
      <c r="HF172" s="213"/>
      <c r="HG172" s="213"/>
      <c r="HH172" s="213"/>
      <c r="HI172" s="213"/>
      <c r="HJ172" s="213"/>
      <c r="HK172" s="213"/>
      <c r="HL172" s="213"/>
      <c r="HM172" s="213"/>
      <c r="HN172" s="213"/>
      <c r="HO172" s="213"/>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c r="IT172" s="213"/>
      <c r="IU172" s="213"/>
      <c r="IV172" s="213"/>
      <c r="IW172" s="213"/>
      <c r="IX172" s="213"/>
    </row>
    <row r="173" spans="1:258" s="49" customFormat="1" ht="12.95" customHeight="1">
      <c r="A173" s="416" t="s">
        <v>8487</v>
      </c>
      <c r="B173" s="554"/>
      <c r="C173" s="554" t="s">
        <v>3828</v>
      </c>
      <c r="D173" s="75">
        <v>120003679</v>
      </c>
      <c r="E173" s="551" t="s">
        <v>4736</v>
      </c>
      <c r="F173" s="554"/>
      <c r="G173" s="554"/>
      <c r="H173" s="644" t="s">
        <v>399</v>
      </c>
      <c r="I173" s="644" t="s">
        <v>400</v>
      </c>
      <c r="J173" s="644" t="s">
        <v>401</v>
      </c>
      <c r="K173" s="492" t="s">
        <v>149</v>
      </c>
      <c r="L173" s="142" t="s">
        <v>104</v>
      </c>
      <c r="M173" s="492" t="s">
        <v>120</v>
      </c>
      <c r="N173" s="142" t="s">
        <v>83</v>
      </c>
      <c r="O173" s="419" t="s">
        <v>106</v>
      </c>
      <c r="P173" s="644" t="s">
        <v>107</v>
      </c>
      <c r="Q173" s="419" t="s">
        <v>2149</v>
      </c>
      <c r="R173" s="492" t="s">
        <v>109</v>
      </c>
      <c r="S173" s="419" t="s">
        <v>106</v>
      </c>
      <c r="T173" s="47" t="s">
        <v>121</v>
      </c>
      <c r="U173" s="644" t="s">
        <v>111</v>
      </c>
      <c r="V173" s="419">
        <v>90</v>
      </c>
      <c r="W173" s="644" t="s">
        <v>112</v>
      </c>
      <c r="X173" s="419"/>
      <c r="Y173" s="419"/>
      <c r="Z173" s="419"/>
      <c r="AA173" s="492">
        <v>30</v>
      </c>
      <c r="AB173" s="492">
        <v>60</v>
      </c>
      <c r="AC173" s="492">
        <v>10</v>
      </c>
      <c r="AD173" s="794" t="s">
        <v>122</v>
      </c>
      <c r="AE173" s="644" t="s">
        <v>114</v>
      </c>
      <c r="AF173" s="524">
        <v>82</v>
      </c>
      <c r="AG173" s="524">
        <v>149387.45000000001</v>
      </c>
      <c r="AH173" s="796">
        <v>12249770.9</v>
      </c>
      <c r="AI173" s="796">
        <f t="shared" si="12"/>
        <v>13719743.408000002</v>
      </c>
      <c r="AJ173" s="797"/>
      <c r="AK173" s="798"/>
      <c r="AL173" s="798"/>
      <c r="AM173" s="798" t="s">
        <v>115</v>
      </c>
      <c r="AN173" s="416"/>
      <c r="AO173" s="644"/>
      <c r="AP173" s="644"/>
      <c r="AQ173" s="644"/>
      <c r="AR173" s="644" t="s">
        <v>413</v>
      </c>
      <c r="AS173" s="644" t="s">
        <v>413</v>
      </c>
      <c r="AT173" s="644"/>
      <c r="AU173" s="644"/>
      <c r="AV173" s="644"/>
      <c r="AW173" s="644"/>
      <c r="AX173" s="644"/>
      <c r="AY173" s="644" t="s">
        <v>4715</v>
      </c>
      <c r="AZ173" s="799"/>
      <c r="BA173" s="344"/>
      <c r="BB173" s="344"/>
      <c r="BC173" s="117"/>
      <c r="BD173" s="1077">
        <v>158</v>
      </c>
    </row>
    <row r="174" spans="1:258" s="49" customFormat="1" ht="12.95" customHeight="1">
      <c r="A174" s="35" t="s">
        <v>8487</v>
      </c>
      <c r="B174" s="35"/>
      <c r="C174" s="36" t="s">
        <v>2123</v>
      </c>
      <c r="D174" s="35">
        <v>120003680</v>
      </c>
      <c r="E174" s="37" t="s">
        <v>3433</v>
      </c>
      <c r="F174" s="37">
        <v>22100114</v>
      </c>
      <c r="G174" s="37" t="s">
        <v>1325</v>
      </c>
      <c r="H174" s="37" t="s">
        <v>399</v>
      </c>
      <c r="I174" s="37" t="s">
        <v>400</v>
      </c>
      <c r="J174" s="37" t="s">
        <v>401</v>
      </c>
      <c r="K174" s="38" t="s">
        <v>402</v>
      </c>
      <c r="L174" s="39" t="s">
        <v>104</v>
      </c>
      <c r="M174" s="37" t="s">
        <v>120</v>
      </c>
      <c r="N174" s="40" t="s">
        <v>83</v>
      </c>
      <c r="O174" s="39" t="s">
        <v>106</v>
      </c>
      <c r="P174" s="37" t="s">
        <v>107</v>
      </c>
      <c r="Q174" s="39" t="s">
        <v>150</v>
      </c>
      <c r="R174" s="38" t="s">
        <v>109</v>
      </c>
      <c r="S174" s="39" t="s">
        <v>106</v>
      </c>
      <c r="T174" s="41" t="s">
        <v>121</v>
      </c>
      <c r="U174" s="37" t="s">
        <v>111</v>
      </c>
      <c r="V174" s="39">
        <v>90</v>
      </c>
      <c r="W174" s="37" t="s">
        <v>112</v>
      </c>
      <c r="X174" s="39"/>
      <c r="Y174" s="39"/>
      <c r="Z174" s="39"/>
      <c r="AA174" s="40">
        <v>30</v>
      </c>
      <c r="AB174" s="38">
        <v>60</v>
      </c>
      <c r="AC174" s="38">
        <v>10</v>
      </c>
      <c r="AD174" s="42" t="s">
        <v>122</v>
      </c>
      <c r="AE174" s="37" t="s">
        <v>114</v>
      </c>
      <c r="AF174" s="42">
        <v>87</v>
      </c>
      <c r="AG174" s="134">
        <v>494039.75</v>
      </c>
      <c r="AH174" s="43">
        <v>0</v>
      </c>
      <c r="AI174" s="44">
        <f t="shared" si="12"/>
        <v>0</v>
      </c>
      <c r="AJ174" s="45"/>
      <c r="AK174" s="46"/>
      <c r="AL174" s="45"/>
      <c r="AM174" s="45" t="s">
        <v>115</v>
      </c>
      <c r="AN174" s="35"/>
      <c r="AO174" s="37"/>
      <c r="AP174" s="37"/>
      <c r="AQ174" s="37"/>
      <c r="AR174" s="37" t="s">
        <v>414</v>
      </c>
      <c r="AS174" s="37" t="s">
        <v>414</v>
      </c>
      <c r="AT174" s="37"/>
      <c r="AU174" s="37"/>
      <c r="AV174" s="37"/>
      <c r="AW174" s="37"/>
      <c r="AX174" s="37"/>
      <c r="AY174" s="37"/>
      <c r="AZ174" s="215"/>
      <c r="BA174" s="215"/>
      <c r="BD174" s="1077">
        <v>159</v>
      </c>
      <c r="BE174" s="213"/>
      <c r="BF174" s="213"/>
      <c r="BG174" s="213"/>
      <c r="BH174" s="213"/>
      <c r="BI174" s="213"/>
      <c r="BJ174" s="213"/>
      <c r="BK174" s="213"/>
      <c r="BL174" s="213"/>
      <c r="BM174" s="213"/>
      <c r="BN174" s="213"/>
      <c r="BO174" s="213"/>
      <c r="BP174" s="213"/>
      <c r="BQ174" s="213"/>
      <c r="BR174" s="213"/>
      <c r="BS174" s="213"/>
      <c r="BT174" s="213"/>
      <c r="BU174" s="213"/>
      <c r="BV174" s="213"/>
      <c r="BW174" s="213"/>
      <c r="BX174" s="213"/>
      <c r="BY174" s="213"/>
      <c r="BZ174" s="213"/>
      <c r="CA174" s="213"/>
      <c r="CB174" s="213"/>
      <c r="CC174" s="213"/>
      <c r="CD174" s="213"/>
      <c r="CE174" s="213"/>
      <c r="CF174" s="213"/>
      <c r="CG174" s="213"/>
      <c r="CH174" s="213"/>
      <c r="CI174" s="213"/>
      <c r="CJ174" s="213"/>
      <c r="CK174" s="213"/>
      <c r="CL174" s="213"/>
      <c r="CM174" s="213"/>
      <c r="CN174" s="213"/>
      <c r="CO174" s="213"/>
      <c r="CP174" s="213"/>
      <c r="CQ174" s="213"/>
      <c r="CR174" s="213"/>
      <c r="CS174" s="213"/>
      <c r="CT174" s="213"/>
      <c r="CU174" s="213"/>
      <c r="CV174" s="213"/>
      <c r="CW174" s="213"/>
      <c r="CX174" s="213"/>
      <c r="CY174" s="213"/>
      <c r="CZ174" s="213"/>
      <c r="DA174" s="213"/>
      <c r="DB174" s="213"/>
      <c r="DC174" s="213"/>
      <c r="DD174" s="213"/>
      <c r="DE174" s="213"/>
      <c r="DF174" s="213"/>
      <c r="DG174" s="213"/>
      <c r="DH174" s="213"/>
      <c r="DI174" s="213"/>
      <c r="DJ174" s="213"/>
      <c r="DK174" s="213"/>
      <c r="DL174" s="213"/>
      <c r="DM174" s="213"/>
      <c r="DN174" s="213"/>
      <c r="DO174" s="213"/>
      <c r="DP174" s="213"/>
      <c r="DQ174" s="213"/>
      <c r="DR174" s="213"/>
      <c r="DS174" s="213"/>
      <c r="DT174" s="213"/>
      <c r="DU174" s="213"/>
      <c r="DV174" s="213"/>
      <c r="DW174" s="213"/>
      <c r="DX174" s="213"/>
      <c r="DY174" s="213"/>
      <c r="DZ174" s="213"/>
      <c r="EA174" s="213"/>
      <c r="EB174" s="213"/>
      <c r="EC174" s="213"/>
      <c r="ED174" s="213"/>
      <c r="EE174" s="213"/>
      <c r="EF174" s="213"/>
      <c r="EG174" s="213"/>
      <c r="EH174" s="213"/>
      <c r="EI174" s="213"/>
      <c r="EJ174" s="213"/>
      <c r="EK174" s="213"/>
      <c r="EL174" s="213"/>
      <c r="EM174" s="213"/>
      <c r="EN174" s="213"/>
      <c r="EO174" s="213"/>
      <c r="EP174" s="213"/>
      <c r="EQ174" s="213"/>
      <c r="ER174" s="213"/>
      <c r="ES174" s="213"/>
      <c r="ET174" s="213"/>
      <c r="EU174" s="213"/>
      <c r="EV174" s="213"/>
      <c r="EW174" s="213"/>
      <c r="EX174" s="213"/>
      <c r="EY174" s="213"/>
      <c r="EZ174" s="213"/>
      <c r="FA174" s="213"/>
      <c r="FB174" s="213"/>
      <c r="FC174" s="213"/>
      <c r="FD174" s="213"/>
      <c r="FE174" s="213"/>
      <c r="FF174" s="213"/>
      <c r="FG174" s="213"/>
      <c r="FH174" s="213"/>
      <c r="FI174" s="213"/>
      <c r="FJ174" s="213"/>
      <c r="FK174" s="213"/>
      <c r="FL174" s="213"/>
      <c r="FM174" s="213"/>
      <c r="FN174" s="213"/>
      <c r="FO174" s="213"/>
      <c r="FP174" s="213"/>
      <c r="FQ174" s="213"/>
      <c r="FR174" s="213"/>
      <c r="FS174" s="213"/>
      <c r="FT174" s="213"/>
      <c r="FU174" s="213"/>
      <c r="FV174" s="213"/>
      <c r="FW174" s="213"/>
      <c r="FX174" s="213"/>
      <c r="FY174" s="213"/>
      <c r="FZ174" s="213"/>
      <c r="GA174" s="213"/>
      <c r="GB174" s="213"/>
      <c r="GC174" s="213"/>
      <c r="GD174" s="213"/>
      <c r="GE174" s="213"/>
      <c r="GF174" s="213"/>
      <c r="GG174" s="213"/>
      <c r="GH174" s="213"/>
      <c r="GI174" s="213"/>
      <c r="GJ174" s="213"/>
      <c r="GK174" s="213"/>
      <c r="GL174" s="213"/>
      <c r="GM174" s="213"/>
      <c r="GN174" s="213"/>
      <c r="GO174" s="213"/>
      <c r="GP174" s="213"/>
      <c r="GQ174" s="213"/>
      <c r="GR174" s="213"/>
      <c r="GS174" s="213"/>
      <c r="GT174" s="213"/>
      <c r="GU174" s="213"/>
      <c r="GV174" s="213"/>
      <c r="GW174" s="213"/>
      <c r="GX174" s="213"/>
      <c r="GY174" s="213"/>
      <c r="GZ174" s="213"/>
      <c r="HA174" s="213"/>
      <c r="HB174" s="213"/>
      <c r="HC174" s="213"/>
      <c r="HD174" s="213"/>
      <c r="HE174" s="213"/>
      <c r="HF174" s="213"/>
      <c r="HG174" s="213"/>
      <c r="HH174" s="213"/>
      <c r="HI174" s="213"/>
      <c r="HJ174" s="213"/>
      <c r="HK174" s="213"/>
      <c r="HL174" s="213"/>
      <c r="HM174" s="213"/>
      <c r="HN174" s="213"/>
      <c r="HO174" s="213"/>
      <c r="HP174" s="213"/>
      <c r="HQ174" s="213"/>
      <c r="HR174" s="213"/>
      <c r="HS174" s="213"/>
      <c r="HT174" s="213"/>
      <c r="HU174" s="213"/>
      <c r="HV174" s="213"/>
      <c r="HW174" s="213"/>
      <c r="HX174" s="213"/>
      <c r="HY174" s="213"/>
      <c r="HZ174" s="213"/>
      <c r="IA174" s="213"/>
      <c r="IB174" s="213"/>
      <c r="IC174" s="213"/>
      <c r="ID174" s="213"/>
      <c r="IE174" s="213"/>
      <c r="IF174" s="213"/>
      <c r="IG174" s="213"/>
      <c r="IH174" s="213"/>
      <c r="II174" s="213"/>
      <c r="IJ174" s="213"/>
      <c r="IK174" s="213"/>
      <c r="IL174" s="213"/>
      <c r="IM174" s="213"/>
      <c r="IN174" s="213"/>
      <c r="IO174" s="213"/>
      <c r="IP174" s="213"/>
      <c r="IQ174" s="213"/>
      <c r="IR174" s="213"/>
      <c r="IS174" s="213"/>
      <c r="IT174" s="213"/>
      <c r="IU174" s="213"/>
      <c r="IV174" s="213"/>
      <c r="IW174" s="213"/>
      <c r="IX174" s="213"/>
    </row>
    <row r="175" spans="1:258" s="49" customFormat="1" ht="12.95" customHeight="1">
      <c r="A175" s="100" t="s">
        <v>8487</v>
      </c>
      <c r="B175" s="121"/>
      <c r="C175" s="121" t="s">
        <v>3836</v>
      </c>
      <c r="D175" s="100">
        <v>120003680</v>
      </c>
      <c r="E175" s="100" t="s">
        <v>3849</v>
      </c>
      <c r="F175" s="100">
        <v>22100114</v>
      </c>
      <c r="G175" s="276"/>
      <c r="H175" s="125" t="s">
        <v>399</v>
      </c>
      <c r="I175" s="125" t="s">
        <v>400</v>
      </c>
      <c r="J175" s="125" t="s">
        <v>401</v>
      </c>
      <c r="K175" s="100" t="s">
        <v>402</v>
      </c>
      <c r="L175" s="100" t="s">
        <v>104</v>
      </c>
      <c r="M175" s="73" t="s">
        <v>120</v>
      </c>
      <c r="N175" s="100" t="s">
        <v>83</v>
      </c>
      <c r="O175" s="121" t="s">
        <v>106</v>
      </c>
      <c r="P175" s="123" t="s">
        <v>107</v>
      </c>
      <c r="Q175" s="73" t="s">
        <v>108</v>
      </c>
      <c r="R175" s="73" t="s">
        <v>109</v>
      </c>
      <c r="S175" s="121" t="s">
        <v>106</v>
      </c>
      <c r="T175" s="123" t="s">
        <v>121</v>
      </c>
      <c r="U175" s="73" t="s">
        <v>111</v>
      </c>
      <c r="V175" s="73">
        <v>90</v>
      </c>
      <c r="W175" s="73" t="s">
        <v>112</v>
      </c>
      <c r="X175" s="73"/>
      <c r="Y175" s="73"/>
      <c r="Z175" s="73"/>
      <c r="AA175" s="277">
        <v>30</v>
      </c>
      <c r="AB175" s="73">
        <v>60</v>
      </c>
      <c r="AC175" s="277">
        <v>10</v>
      </c>
      <c r="AD175" s="73" t="s">
        <v>122</v>
      </c>
      <c r="AE175" s="73" t="s">
        <v>114</v>
      </c>
      <c r="AF175" s="278">
        <v>58</v>
      </c>
      <c r="AG175" s="279">
        <v>494039.75</v>
      </c>
      <c r="AH175" s="43">
        <v>0</v>
      </c>
      <c r="AI175" s="44">
        <f t="shared" si="12"/>
        <v>0</v>
      </c>
      <c r="AJ175" s="281"/>
      <c r="AK175" s="281"/>
      <c r="AL175" s="281"/>
      <c r="AM175" s="282" t="s">
        <v>115</v>
      </c>
      <c r="AN175" s="283"/>
      <c r="AO175" s="283"/>
      <c r="AP175" s="73"/>
      <c r="AQ175" s="73"/>
      <c r="AR175" s="73" t="s">
        <v>414</v>
      </c>
      <c r="AS175" s="276"/>
      <c r="AT175" s="73"/>
      <c r="AU175" s="73"/>
      <c r="AV175" s="73"/>
      <c r="AW175" s="73"/>
      <c r="AX175" s="73"/>
      <c r="AY175" s="73" t="s">
        <v>3843</v>
      </c>
      <c r="AZ175" s="213"/>
      <c r="BA175" s="213"/>
      <c r="BB175" s="213"/>
      <c r="BC175" s="221"/>
      <c r="BD175" s="1077">
        <v>160</v>
      </c>
    </row>
    <row r="176" spans="1:258" s="49" customFormat="1" ht="12.95" customHeight="1">
      <c r="A176" s="35" t="s">
        <v>8487</v>
      </c>
      <c r="B176" s="276"/>
      <c r="C176" s="276" t="s">
        <v>2090</v>
      </c>
      <c r="D176" s="35">
        <v>120003680</v>
      </c>
      <c r="E176" s="38" t="s">
        <v>4063</v>
      </c>
      <c r="F176" s="37"/>
      <c r="G176" s="276"/>
      <c r="H176" s="37" t="s">
        <v>399</v>
      </c>
      <c r="I176" s="37" t="s">
        <v>400</v>
      </c>
      <c r="J176" s="37" t="s">
        <v>401</v>
      </c>
      <c r="K176" s="37" t="s">
        <v>402</v>
      </c>
      <c r="L176" s="39" t="s">
        <v>104</v>
      </c>
      <c r="M176" s="37" t="s">
        <v>120</v>
      </c>
      <c r="N176" s="39" t="s">
        <v>83</v>
      </c>
      <c r="O176" s="39" t="s">
        <v>106</v>
      </c>
      <c r="P176" s="37" t="s">
        <v>107</v>
      </c>
      <c r="Q176" s="39" t="s">
        <v>1092</v>
      </c>
      <c r="R176" s="37" t="s">
        <v>109</v>
      </c>
      <c r="S176" s="39" t="s">
        <v>106</v>
      </c>
      <c r="T176" s="41" t="s">
        <v>121</v>
      </c>
      <c r="U176" s="37" t="s">
        <v>111</v>
      </c>
      <c r="V176" s="39">
        <v>90</v>
      </c>
      <c r="W176" s="37" t="s">
        <v>112</v>
      </c>
      <c r="X176" s="39"/>
      <c r="Y176" s="39"/>
      <c r="Z176" s="39"/>
      <c r="AA176" s="39">
        <v>30</v>
      </c>
      <c r="AB176" s="37">
        <v>60</v>
      </c>
      <c r="AC176" s="37">
        <v>10</v>
      </c>
      <c r="AD176" s="42" t="s">
        <v>122</v>
      </c>
      <c r="AE176" s="37" t="s">
        <v>114</v>
      </c>
      <c r="AF176" s="42">
        <v>68</v>
      </c>
      <c r="AG176" s="45">
        <v>494039.75</v>
      </c>
      <c r="AH176" s="43">
        <v>0</v>
      </c>
      <c r="AI176" s="44">
        <f t="shared" si="12"/>
        <v>0</v>
      </c>
      <c r="AJ176" s="46"/>
      <c r="AK176" s="45"/>
      <c r="AL176" s="45"/>
      <c r="AM176" s="45" t="s">
        <v>115</v>
      </c>
      <c r="AN176" s="35"/>
      <c r="AO176" s="37"/>
      <c r="AP176" s="37"/>
      <c r="AQ176" s="37"/>
      <c r="AR176" s="37" t="s">
        <v>414</v>
      </c>
      <c r="AS176" s="37" t="s">
        <v>414</v>
      </c>
      <c r="AT176" s="37"/>
      <c r="AU176" s="37"/>
      <c r="AV176" s="37"/>
      <c r="AW176" s="37"/>
      <c r="AX176" s="37"/>
      <c r="AY176" s="37"/>
      <c r="AZ176" s="268" t="s">
        <v>3843</v>
      </c>
      <c r="BA176" s="268">
        <v>22100114</v>
      </c>
      <c r="BB176" s="268"/>
      <c r="BC176" s="221"/>
      <c r="BD176" s="1077">
        <v>161</v>
      </c>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213"/>
      <c r="CC176" s="213"/>
      <c r="CD176" s="213"/>
      <c r="CE176" s="213"/>
      <c r="CF176" s="213"/>
      <c r="CG176" s="213"/>
      <c r="CH176" s="213"/>
      <c r="CI176" s="213"/>
      <c r="CJ176" s="213"/>
      <c r="CK176" s="213"/>
      <c r="CL176" s="213"/>
      <c r="CM176" s="213"/>
      <c r="CN176" s="213"/>
      <c r="CO176" s="213"/>
      <c r="CP176" s="213"/>
      <c r="CQ176" s="213"/>
      <c r="CR176" s="213"/>
      <c r="CS176" s="213"/>
      <c r="CT176" s="213"/>
      <c r="CU176" s="213"/>
      <c r="CV176" s="213"/>
      <c r="CW176" s="213"/>
      <c r="CX176" s="213"/>
      <c r="CY176" s="213"/>
      <c r="CZ176" s="213"/>
      <c r="DA176" s="213"/>
      <c r="DB176" s="213"/>
      <c r="DC176" s="213"/>
      <c r="DD176" s="213"/>
      <c r="DE176" s="213"/>
      <c r="DF176" s="213"/>
      <c r="DG176" s="213"/>
      <c r="DH176" s="213"/>
      <c r="DI176" s="213"/>
      <c r="DJ176" s="213"/>
      <c r="DK176" s="213"/>
      <c r="DL176" s="213"/>
      <c r="DM176" s="213"/>
      <c r="DN176" s="213"/>
      <c r="DO176" s="213"/>
      <c r="DP176" s="213"/>
      <c r="DQ176" s="213"/>
      <c r="DR176" s="213"/>
      <c r="DS176" s="213"/>
      <c r="DT176" s="213"/>
      <c r="DU176" s="213"/>
      <c r="DV176" s="213"/>
      <c r="DW176" s="213"/>
      <c r="DX176" s="213"/>
      <c r="DY176" s="213"/>
      <c r="DZ176" s="213"/>
      <c r="EA176" s="213"/>
      <c r="EB176" s="213"/>
      <c r="EC176" s="213"/>
      <c r="ED176" s="213"/>
      <c r="EE176" s="213"/>
      <c r="EF176" s="213"/>
      <c r="EG176" s="213"/>
      <c r="EH176" s="213"/>
      <c r="EI176" s="213"/>
      <c r="EJ176" s="213"/>
      <c r="EK176" s="213"/>
      <c r="EL176" s="213"/>
      <c r="EM176" s="213"/>
      <c r="EN176" s="213"/>
      <c r="EO176" s="213"/>
      <c r="EP176" s="213"/>
      <c r="EQ176" s="213"/>
      <c r="ER176" s="213"/>
      <c r="ES176" s="213"/>
      <c r="ET176" s="213"/>
      <c r="EU176" s="213"/>
      <c r="EV176" s="213"/>
      <c r="EW176" s="213"/>
      <c r="EX176" s="213"/>
      <c r="EY176" s="213"/>
      <c r="EZ176" s="213"/>
      <c r="FA176" s="213"/>
      <c r="FB176" s="213"/>
      <c r="FC176" s="213"/>
      <c r="FD176" s="213"/>
      <c r="FE176" s="213"/>
      <c r="FF176" s="213"/>
      <c r="FG176" s="213"/>
      <c r="FH176" s="213"/>
      <c r="FI176" s="213"/>
      <c r="FJ176" s="213"/>
      <c r="FK176" s="213"/>
      <c r="FL176" s="213"/>
      <c r="FM176" s="213"/>
      <c r="FN176" s="213"/>
      <c r="FO176" s="213"/>
      <c r="FP176" s="213"/>
      <c r="FQ176" s="213"/>
      <c r="FR176" s="213"/>
      <c r="FS176" s="213"/>
      <c r="FT176" s="213"/>
      <c r="FU176" s="213"/>
      <c r="FV176" s="213"/>
      <c r="FW176" s="213"/>
      <c r="FX176" s="213"/>
      <c r="FY176" s="213"/>
      <c r="FZ176" s="213"/>
      <c r="GA176" s="213"/>
      <c r="GB176" s="213"/>
      <c r="GC176" s="213"/>
      <c r="GD176" s="213"/>
      <c r="GE176" s="213"/>
      <c r="GF176" s="213"/>
      <c r="GG176" s="213"/>
      <c r="GH176" s="213"/>
      <c r="GI176" s="213"/>
      <c r="GJ176" s="213"/>
      <c r="GK176" s="213"/>
      <c r="GL176" s="213"/>
      <c r="GM176" s="213"/>
      <c r="GN176" s="213"/>
      <c r="GO176" s="213"/>
      <c r="GP176" s="213"/>
      <c r="GQ176" s="213"/>
      <c r="GR176" s="213"/>
      <c r="GS176" s="213"/>
      <c r="GT176" s="213"/>
      <c r="GU176" s="213"/>
      <c r="GV176" s="213"/>
      <c r="GW176" s="213"/>
      <c r="GX176" s="213"/>
      <c r="GY176" s="213"/>
      <c r="GZ176" s="213"/>
      <c r="HA176" s="213"/>
      <c r="HB176" s="213"/>
      <c r="HC176" s="213"/>
      <c r="HD176" s="213"/>
      <c r="HE176" s="213"/>
      <c r="HF176" s="213"/>
      <c r="HG176" s="213"/>
      <c r="HH176" s="213"/>
      <c r="HI176" s="213"/>
      <c r="HJ176" s="213"/>
      <c r="HK176" s="213"/>
      <c r="HL176" s="213"/>
      <c r="HM176" s="213"/>
      <c r="HN176" s="213"/>
      <c r="HO176" s="213"/>
      <c r="HP176" s="213"/>
      <c r="HQ176" s="213"/>
      <c r="HR176" s="213"/>
      <c r="HS176" s="213"/>
      <c r="HT176" s="213"/>
      <c r="HU176" s="213"/>
      <c r="HV176" s="213"/>
      <c r="HW176" s="213"/>
      <c r="HX176" s="213"/>
      <c r="HY176" s="213"/>
      <c r="HZ176" s="213"/>
      <c r="IA176" s="213"/>
      <c r="IB176" s="213"/>
      <c r="IC176" s="213"/>
      <c r="ID176" s="213"/>
      <c r="IE176" s="213"/>
      <c r="IF176" s="213"/>
      <c r="IG176" s="213"/>
      <c r="IH176" s="213"/>
      <c r="II176" s="213"/>
      <c r="IJ176" s="213"/>
      <c r="IK176" s="213"/>
      <c r="IL176" s="213"/>
      <c r="IM176" s="213"/>
      <c r="IN176" s="213"/>
      <c r="IO176" s="213"/>
      <c r="IP176" s="213"/>
      <c r="IQ176" s="213"/>
      <c r="IR176" s="213"/>
      <c r="IS176" s="213"/>
      <c r="IT176" s="213"/>
      <c r="IU176" s="213"/>
      <c r="IV176" s="213"/>
      <c r="IW176" s="213"/>
      <c r="IX176" s="213"/>
    </row>
    <row r="177" spans="1:258" s="49" customFormat="1" ht="12.95" customHeight="1">
      <c r="A177" s="416" t="s">
        <v>8487</v>
      </c>
      <c r="B177" s="554"/>
      <c r="C177" s="554" t="s">
        <v>3828</v>
      </c>
      <c r="D177" s="75">
        <v>120003680</v>
      </c>
      <c r="E177" s="551" t="s">
        <v>4737</v>
      </c>
      <c r="F177" s="554"/>
      <c r="G177" s="554"/>
      <c r="H177" s="644" t="s">
        <v>399</v>
      </c>
      <c r="I177" s="644" t="s">
        <v>400</v>
      </c>
      <c r="J177" s="644" t="s">
        <v>401</v>
      </c>
      <c r="K177" s="492" t="s">
        <v>149</v>
      </c>
      <c r="L177" s="142" t="s">
        <v>104</v>
      </c>
      <c r="M177" s="492" t="s">
        <v>120</v>
      </c>
      <c r="N177" s="142" t="s">
        <v>83</v>
      </c>
      <c r="O177" s="419" t="s">
        <v>106</v>
      </c>
      <c r="P177" s="644" t="s">
        <v>107</v>
      </c>
      <c r="Q177" s="419" t="s">
        <v>2149</v>
      </c>
      <c r="R177" s="492" t="s">
        <v>109</v>
      </c>
      <c r="S177" s="419" t="s">
        <v>106</v>
      </c>
      <c r="T177" s="47" t="s">
        <v>121</v>
      </c>
      <c r="U177" s="644" t="s">
        <v>111</v>
      </c>
      <c r="V177" s="419">
        <v>90</v>
      </c>
      <c r="W177" s="644" t="s">
        <v>112</v>
      </c>
      <c r="X177" s="419"/>
      <c r="Y177" s="419"/>
      <c r="Z177" s="419"/>
      <c r="AA177" s="492">
        <v>30</v>
      </c>
      <c r="AB177" s="492">
        <v>60</v>
      </c>
      <c r="AC177" s="492">
        <v>10</v>
      </c>
      <c r="AD177" s="794" t="s">
        <v>122</v>
      </c>
      <c r="AE177" s="644" t="s">
        <v>114</v>
      </c>
      <c r="AF177" s="648">
        <v>68</v>
      </c>
      <c r="AG177" s="524">
        <v>494039.75</v>
      </c>
      <c r="AH177" s="796">
        <v>33594703</v>
      </c>
      <c r="AI177" s="796">
        <f t="shared" si="12"/>
        <v>37626067.360000007</v>
      </c>
      <c r="AJ177" s="797"/>
      <c r="AK177" s="798"/>
      <c r="AL177" s="798"/>
      <c r="AM177" s="798" t="s">
        <v>115</v>
      </c>
      <c r="AN177" s="416"/>
      <c r="AO177" s="644"/>
      <c r="AP177" s="644"/>
      <c r="AQ177" s="644"/>
      <c r="AR177" s="644" t="s">
        <v>414</v>
      </c>
      <c r="AS177" s="644" t="s">
        <v>414</v>
      </c>
      <c r="AT177" s="644"/>
      <c r="AU177" s="644"/>
      <c r="AV177" s="644"/>
      <c r="AW177" s="644"/>
      <c r="AX177" s="644"/>
      <c r="AY177" s="644" t="s">
        <v>4715</v>
      </c>
      <c r="AZ177" s="799"/>
      <c r="BA177" s="344"/>
      <c r="BB177" s="344"/>
      <c r="BC177" s="117"/>
      <c r="BD177" s="1077">
        <v>162</v>
      </c>
    </row>
    <row r="178" spans="1:258" s="49" customFormat="1" ht="12.95" customHeight="1">
      <c r="A178" s="35" t="s">
        <v>8487</v>
      </c>
      <c r="B178" s="35"/>
      <c r="C178" s="36" t="s">
        <v>2123</v>
      </c>
      <c r="D178" s="35">
        <v>120003683</v>
      </c>
      <c r="E178" s="37" t="s">
        <v>3434</v>
      </c>
      <c r="F178" s="37">
        <v>22100115</v>
      </c>
      <c r="G178" s="37" t="s">
        <v>1326</v>
      </c>
      <c r="H178" s="37" t="s">
        <v>399</v>
      </c>
      <c r="I178" s="37" t="s">
        <v>400</v>
      </c>
      <c r="J178" s="37" t="s">
        <v>401</v>
      </c>
      <c r="K178" s="38" t="s">
        <v>402</v>
      </c>
      <c r="L178" s="39" t="s">
        <v>104</v>
      </c>
      <c r="M178" s="37" t="s">
        <v>120</v>
      </c>
      <c r="N178" s="40" t="s">
        <v>83</v>
      </c>
      <c r="O178" s="39" t="s">
        <v>106</v>
      </c>
      <c r="P178" s="37" t="s">
        <v>107</v>
      </c>
      <c r="Q178" s="39" t="s">
        <v>150</v>
      </c>
      <c r="R178" s="38" t="s">
        <v>109</v>
      </c>
      <c r="S178" s="39" t="s">
        <v>106</v>
      </c>
      <c r="T178" s="41" t="s">
        <v>121</v>
      </c>
      <c r="U178" s="37" t="s">
        <v>111</v>
      </c>
      <c r="V178" s="39">
        <v>90</v>
      </c>
      <c r="W178" s="37" t="s">
        <v>112</v>
      </c>
      <c r="X178" s="39"/>
      <c r="Y178" s="39"/>
      <c r="Z178" s="39"/>
      <c r="AA178" s="40">
        <v>30</v>
      </c>
      <c r="AB178" s="38">
        <v>60</v>
      </c>
      <c r="AC178" s="38">
        <v>10</v>
      </c>
      <c r="AD178" s="42" t="s">
        <v>122</v>
      </c>
      <c r="AE178" s="37" t="s">
        <v>114</v>
      </c>
      <c r="AF178" s="42">
        <v>29</v>
      </c>
      <c r="AG178" s="134">
        <v>739132.83</v>
      </c>
      <c r="AH178" s="43">
        <v>0</v>
      </c>
      <c r="AI178" s="44">
        <f t="shared" si="12"/>
        <v>0</v>
      </c>
      <c r="AJ178" s="45"/>
      <c r="AK178" s="46"/>
      <c r="AL178" s="45"/>
      <c r="AM178" s="45" t="s">
        <v>115</v>
      </c>
      <c r="AN178" s="35"/>
      <c r="AO178" s="37"/>
      <c r="AP178" s="37"/>
      <c r="AQ178" s="37"/>
      <c r="AR178" s="37" t="s">
        <v>415</v>
      </c>
      <c r="AS178" s="37" t="s">
        <v>415</v>
      </c>
      <c r="AT178" s="37"/>
      <c r="AU178" s="37"/>
      <c r="AV178" s="37"/>
      <c r="AW178" s="37"/>
      <c r="AX178" s="37"/>
      <c r="AY178" s="37"/>
      <c r="AZ178" s="215"/>
      <c r="BA178" s="215"/>
      <c r="BD178" s="1077">
        <v>163</v>
      </c>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213"/>
      <c r="CC178" s="213"/>
      <c r="CD178" s="213"/>
      <c r="CE178" s="213"/>
      <c r="CF178" s="213"/>
      <c r="CG178" s="213"/>
      <c r="CH178" s="213"/>
      <c r="CI178" s="213"/>
      <c r="CJ178" s="213"/>
      <c r="CK178" s="213"/>
      <c r="CL178" s="213"/>
      <c r="CM178" s="213"/>
      <c r="CN178" s="213"/>
      <c r="CO178" s="213"/>
      <c r="CP178" s="213"/>
      <c r="CQ178" s="213"/>
      <c r="CR178" s="213"/>
      <c r="CS178" s="213"/>
      <c r="CT178" s="213"/>
      <c r="CU178" s="213"/>
      <c r="CV178" s="213"/>
      <c r="CW178" s="213"/>
      <c r="CX178" s="213"/>
      <c r="CY178" s="213"/>
      <c r="CZ178" s="213"/>
      <c r="DA178" s="213"/>
      <c r="DB178" s="213"/>
      <c r="DC178" s="213"/>
      <c r="DD178" s="213"/>
      <c r="DE178" s="213"/>
      <c r="DF178" s="213"/>
      <c r="DG178" s="213"/>
      <c r="DH178" s="213"/>
      <c r="DI178" s="213"/>
      <c r="DJ178" s="213"/>
      <c r="DK178" s="213"/>
      <c r="DL178" s="213"/>
      <c r="DM178" s="213"/>
      <c r="DN178" s="213"/>
      <c r="DO178" s="213"/>
      <c r="DP178" s="213"/>
      <c r="DQ178" s="213"/>
      <c r="DR178" s="213"/>
      <c r="DS178" s="213"/>
      <c r="DT178" s="213"/>
      <c r="DU178" s="213"/>
      <c r="DV178" s="213"/>
      <c r="DW178" s="213"/>
      <c r="DX178" s="213"/>
      <c r="DY178" s="213"/>
      <c r="DZ178" s="213"/>
      <c r="EA178" s="213"/>
      <c r="EB178" s="213"/>
      <c r="EC178" s="213"/>
      <c r="ED178" s="213"/>
      <c r="EE178" s="213"/>
      <c r="EF178" s="213"/>
      <c r="EG178" s="213"/>
      <c r="EH178" s="213"/>
      <c r="EI178" s="213"/>
      <c r="EJ178" s="213"/>
      <c r="EK178" s="213"/>
      <c r="EL178" s="213"/>
      <c r="EM178" s="213"/>
      <c r="EN178" s="213"/>
      <c r="EO178" s="213"/>
      <c r="EP178" s="213"/>
      <c r="EQ178" s="213"/>
      <c r="ER178" s="213"/>
      <c r="ES178" s="213"/>
      <c r="ET178" s="213"/>
      <c r="EU178" s="213"/>
      <c r="EV178" s="213"/>
      <c r="EW178" s="213"/>
      <c r="EX178" s="213"/>
      <c r="EY178" s="213"/>
      <c r="EZ178" s="213"/>
      <c r="FA178" s="213"/>
      <c r="FB178" s="213"/>
      <c r="FC178" s="213"/>
      <c r="FD178" s="213"/>
      <c r="FE178" s="213"/>
      <c r="FF178" s="213"/>
      <c r="FG178" s="213"/>
      <c r="FH178" s="213"/>
      <c r="FI178" s="213"/>
      <c r="FJ178" s="213"/>
      <c r="FK178" s="213"/>
      <c r="FL178" s="213"/>
      <c r="FM178" s="213"/>
      <c r="FN178" s="213"/>
      <c r="FO178" s="213"/>
      <c r="FP178" s="213"/>
      <c r="FQ178" s="213"/>
      <c r="FR178" s="213"/>
      <c r="FS178" s="213"/>
      <c r="FT178" s="213"/>
      <c r="FU178" s="213"/>
      <c r="FV178" s="213"/>
      <c r="FW178" s="213"/>
      <c r="FX178" s="213"/>
      <c r="FY178" s="213"/>
      <c r="FZ178" s="213"/>
      <c r="GA178" s="213"/>
      <c r="GB178" s="213"/>
      <c r="GC178" s="213"/>
      <c r="GD178" s="213"/>
      <c r="GE178" s="213"/>
      <c r="GF178" s="213"/>
      <c r="GG178" s="213"/>
      <c r="GH178" s="213"/>
      <c r="GI178" s="213"/>
      <c r="GJ178" s="213"/>
      <c r="GK178" s="213"/>
      <c r="GL178" s="213"/>
      <c r="GM178" s="213"/>
      <c r="GN178" s="213"/>
      <c r="GO178" s="213"/>
      <c r="GP178" s="213"/>
      <c r="GQ178" s="213"/>
      <c r="GR178" s="213"/>
      <c r="GS178" s="213"/>
      <c r="GT178" s="213"/>
      <c r="GU178" s="213"/>
      <c r="GV178" s="213"/>
      <c r="GW178" s="213"/>
      <c r="GX178" s="213"/>
      <c r="GY178" s="213"/>
      <c r="GZ178" s="213"/>
      <c r="HA178" s="213"/>
      <c r="HB178" s="213"/>
      <c r="HC178" s="213"/>
      <c r="HD178" s="213"/>
      <c r="HE178" s="213"/>
      <c r="HF178" s="213"/>
      <c r="HG178" s="213"/>
      <c r="HH178" s="213"/>
      <c r="HI178" s="213"/>
      <c r="HJ178" s="213"/>
      <c r="HK178" s="213"/>
      <c r="HL178" s="213"/>
      <c r="HM178" s="213"/>
      <c r="HN178" s="213"/>
      <c r="HO178" s="213"/>
      <c r="HP178" s="213"/>
      <c r="HQ178" s="213"/>
      <c r="HR178" s="213"/>
      <c r="HS178" s="213"/>
      <c r="HT178" s="213"/>
      <c r="HU178" s="213"/>
      <c r="HV178" s="213"/>
      <c r="HW178" s="213"/>
      <c r="HX178" s="213"/>
      <c r="HY178" s="213"/>
      <c r="HZ178" s="213"/>
      <c r="IA178" s="213"/>
      <c r="IB178" s="213"/>
      <c r="IC178" s="213"/>
      <c r="ID178" s="213"/>
      <c r="IE178" s="213"/>
      <c r="IF178" s="213"/>
      <c r="IG178" s="213"/>
      <c r="IH178" s="213"/>
      <c r="II178" s="213"/>
      <c r="IJ178" s="213"/>
      <c r="IK178" s="213"/>
      <c r="IL178" s="213"/>
      <c r="IM178" s="213"/>
      <c r="IN178" s="213"/>
      <c r="IO178" s="213"/>
      <c r="IP178" s="213"/>
      <c r="IQ178" s="213"/>
      <c r="IR178" s="213"/>
      <c r="IS178" s="213"/>
      <c r="IT178" s="213"/>
      <c r="IU178" s="213"/>
      <c r="IV178" s="213"/>
      <c r="IW178" s="213"/>
      <c r="IX178" s="213"/>
    </row>
    <row r="179" spans="1:258" s="49" customFormat="1" ht="12.95" customHeight="1">
      <c r="A179" s="100" t="s">
        <v>8487</v>
      </c>
      <c r="B179" s="121"/>
      <c r="C179" s="121" t="s">
        <v>3836</v>
      </c>
      <c r="D179" s="100">
        <v>120003683</v>
      </c>
      <c r="E179" s="100" t="s">
        <v>3850</v>
      </c>
      <c r="F179" s="100">
        <v>22100115</v>
      </c>
      <c r="G179" s="276"/>
      <c r="H179" s="125" t="s">
        <v>399</v>
      </c>
      <c r="I179" s="125" t="s">
        <v>400</v>
      </c>
      <c r="J179" s="125" t="s">
        <v>401</v>
      </c>
      <c r="K179" s="100" t="s">
        <v>402</v>
      </c>
      <c r="L179" s="100" t="s">
        <v>104</v>
      </c>
      <c r="M179" s="73" t="s">
        <v>120</v>
      </c>
      <c r="N179" s="100" t="s">
        <v>83</v>
      </c>
      <c r="O179" s="121" t="s">
        <v>106</v>
      </c>
      <c r="P179" s="123" t="s">
        <v>107</v>
      </c>
      <c r="Q179" s="73" t="s">
        <v>108</v>
      </c>
      <c r="R179" s="73" t="s">
        <v>109</v>
      </c>
      <c r="S179" s="121" t="s">
        <v>106</v>
      </c>
      <c r="T179" s="123" t="s">
        <v>121</v>
      </c>
      <c r="U179" s="73" t="s">
        <v>111</v>
      </c>
      <c r="V179" s="73">
        <v>90</v>
      </c>
      <c r="W179" s="73" t="s">
        <v>112</v>
      </c>
      <c r="X179" s="73"/>
      <c r="Y179" s="73"/>
      <c r="Z179" s="73"/>
      <c r="AA179" s="277">
        <v>30</v>
      </c>
      <c r="AB179" s="73">
        <v>60</v>
      </c>
      <c r="AC179" s="277">
        <v>10</v>
      </c>
      <c r="AD179" s="73" t="s">
        <v>122</v>
      </c>
      <c r="AE179" s="73" t="s">
        <v>114</v>
      </c>
      <c r="AF179" s="278">
        <v>29</v>
      </c>
      <c r="AG179" s="279">
        <v>739132.83</v>
      </c>
      <c r="AH179" s="43">
        <v>0</v>
      </c>
      <c r="AI179" s="44">
        <f t="shared" si="12"/>
        <v>0</v>
      </c>
      <c r="AJ179" s="281"/>
      <c r="AK179" s="281"/>
      <c r="AL179" s="281"/>
      <c r="AM179" s="282" t="s">
        <v>115</v>
      </c>
      <c r="AN179" s="283"/>
      <c r="AO179" s="283"/>
      <c r="AP179" s="73"/>
      <c r="AQ179" s="73"/>
      <c r="AR179" s="73" t="s">
        <v>415</v>
      </c>
      <c r="AS179" s="276"/>
      <c r="AT179" s="73"/>
      <c r="AU179" s="73"/>
      <c r="AV179" s="73"/>
      <c r="AW179" s="73"/>
      <c r="AX179" s="73"/>
      <c r="AY179" s="73" t="s">
        <v>3838</v>
      </c>
      <c r="AZ179" s="213"/>
      <c r="BA179" s="213"/>
      <c r="BB179" s="213"/>
      <c r="BC179" s="221"/>
      <c r="BD179" s="1077">
        <v>164</v>
      </c>
    </row>
    <row r="180" spans="1:258" s="49" customFormat="1" ht="12.95" customHeight="1">
      <c r="A180" s="35" t="s">
        <v>8487</v>
      </c>
      <c r="B180" s="276"/>
      <c r="C180" s="276" t="s">
        <v>2090</v>
      </c>
      <c r="D180" s="35">
        <v>120003683</v>
      </c>
      <c r="E180" s="38" t="s">
        <v>4064</v>
      </c>
      <c r="F180" s="37"/>
      <c r="G180" s="276"/>
      <c r="H180" s="37" t="s">
        <v>399</v>
      </c>
      <c r="I180" s="37" t="s">
        <v>400</v>
      </c>
      <c r="J180" s="37" t="s">
        <v>401</v>
      </c>
      <c r="K180" s="37" t="s">
        <v>402</v>
      </c>
      <c r="L180" s="39" t="s">
        <v>104</v>
      </c>
      <c r="M180" s="37" t="s">
        <v>120</v>
      </c>
      <c r="N180" s="39" t="s">
        <v>83</v>
      </c>
      <c r="O180" s="39" t="s">
        <v>106</v>
      </c>
      <c r="P180" s="37" t="s">
        <v>107</v>
      </c>
      <c r="Q180" s="39" t="s">
        <v>1092</v>
      </c>
      <c r="R180" s="37" t="s">
        <v>109</v>
      </c>
      <c r="S180" s="39" t="s">
        <v>106</v>
      </c>
      <c r="T180" s="41" t="s">
        <v>121</v>
      </c>
      <c r="U180" s="37" t="s">
        <v>111</v>
      </c>
      <c r="V180" s="39">
        <v>90</v>
      </c>
      <c r="W180" s="37" t="s">
        <v>112</v>
      </c>
      <c r="X180" s="39"/>
      <c r="Y180" s="39"/>
      <c r="Z180" s="39"/>
      <c r="AA180" s="39">
        <v>30</v>
      </c>
      <c r="AB180" s="37">
        <v>60</v>
      </c>
      <c r="AC180" s="37">
        <v>10</v>
      </c>
      <c r="AD180" s="42" t="s">
        <v>122</v>
      </c>
      <c r="AE180" s="37" t="s">
        <v>114</v>
      </c>
      <c r="AF180" s="42">
        <v>29</v>
      </c>
      <c r="AG180" s="45">
        <v>739132.83</v>
      </c>
      <c r="AH180" s="43">
        <v>0</v>
      </c>
      <c r="AI180" s="44">
        <f t="shared" si="12"/>
        <v>0</v>
      </c>
      <c r="AJ180" s="46"/>
      <c r="AK180" s="45"/>
      <c r="AL180" s="45"/>
      <c r="AM180" s="45" t="s">
        <v>115</v>
      </c>
      <c r="AN180" s="35"/>
      <c r="AO180" s="37"/>
      <c r="AP180" s="37"/>
      <c r="AQ180" s="37"/>
      <c r="AR180" s="37" t="s">
        <v>415</v>
      </c>
      <c r="AS180" s="37" t="s">
        <v>415</v>
      </c>
      <c r="AT180" s="37"/>
      <c r="AU180" s="37"/>
      <c r="AV180" s="37"/>
      <c r="AW180" s="37"/>
      <c r="AX180" s="37"/>
      <c r="AY180" s="37"/>
      <c r="AZ180" s="268" t="s">
        <v>3838</v>
      </c>
      <c r="BA180" s="268">
        <v>22100115</v>
      </c>
      <c r="BB180" s="268"/>
      <c r="BC180" s="221"/>
      <c r="BD180" s="1077">
        <v>165</v>
      </c>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213"/>
      <c r="CC180" s="213"/>
      <c r="CD180" s="213"/>
      <c r="CE180" s="213"/>
      <c r="CF180" s="213"/>
      <c r="CG180" s="213"/>
      <c r="CH180" s="213"/>
      <c r="CI180" s="213"/>
      <c r="CJ180" s="213"/>
      <c r="CK180" s="213"/>
      <c r="CL180" s="213"/>
      <c r="CM180" s="213"/>
      <c r="CN180" s="213"/>
      <c r="CO180" s="213"/>
      <c r="CP180" s="213"/>
      <c r="CQ180" s="213"/>
      <c r="CR180" s="213"/>
      <c r="CS180" s="213"/>
      <c r="CT180" s="213"/>
      <c r="CU180" s="213"/>
      <c r="CV180" s="213"/>
      <c r="CW180" s="213"/>
      <c r="CX180" s="213"/>
      <c r="CY180" s="213"/>
      <c r="CZ180" s="213"/>
      <c r="DA180" s="213"/>
      <c r="DB180" s="213"/>
      <c r="DC180" s="213"/>
      <c r="DD180" s="213"/>
      <c r="DE180" s="213"/>
      <c r="DF180" s="213"/>
      <c r="DG180" s="213"/>
      <c r="DH180" s="213"/>
      <c r="DI180" s="213"/>
      <c r="DJ180" s="213"/>
      <c r="DK180" s="213"/>
      <c r="DL180" s="213"/>
      <c r="DM180" s="213"/>
      <c r="DN180" s="213"/>
      <c r="DO180" s="213"/>
      <c r="DP180" s="213"/>
      <c r="DQ180" s="213"/>
      <c r="DR180" s="213"/>
      <c r="DS180" s="213"/>
      <c r="DT180" s="213"/>
      <c r="DU180" s="213"/>
      <c r="DV180" s="213"/>
      <c r="DW180" s="213"/>
      <c r="DX180" s="213"/>
      <c r="DY180" s="213"/>
      <c r="DZ180" s="213"/>
      <c r="EA180" s="213"/>
      <c r="EB180" s="213"/>
      <c r="EC180" s="213"/>
      <c r="ED180" s="213"/>
      <c r="EE180" s="213"/>
      <c r="EF180" s="213"/>
      <c r="EG180" s="213"/>
      <c r="EH180" s="213"/>
      <c r="EI180" s="213"/>
      <c r="EJ180" s="213"/>
      <c r="EK180" s="213"/>
      <c r="EL180" s="213"/>
      <c r="EM180" s="213"/>
      <c r="EN180" s="213"/>
      <c r="EO180" s="213"/>
      <c r="EP180" s="213"/>
      <c r="EQ180" s="213"/>
      <c r="ER180" s="213"/>
      <c r="ES180" s="213"/>
      <c r="ET180" s="213"/>
      <c r="EU180" s="213"/>
      <c r="EV180" s="213"/>
      <c r="EW180" s="213"/>
      <c r="EX180" s="213"/>
      <c r="EY180" s="213"/>
      <c r="EZ180" s="213"/>
      <c r="FA180" s="213"/>
      <c r="FB180" s="213"/>
      <c r="FC180" s="213"/>
      <c r="FD180" s="213"/>
      <c r="FE180" s="213"/>
      <c r="FF180" s="213"/>
      <c r="FG180" s="213"/>
      <c r="FH180" s="213"/>
      <c r="FI180" s="213"/>
      <c r="FJ180" s="213"/>
      <c r="FK180" s="213"/>
      <c r="FL180" s="213"/>
      <c r="FM180" s="213"/>
      <c r="FN180" s="213"/>
      <c r="FO180" s="213"/>
      <c r="FP180" s="213"/>
      <c r="FQ180" s="213"/>
      <c r="FR180" s="213"/>
      <c r="FS180" s="213"/>
      <c r="FT180" s="213"/>
      <c r="FU180" s="213"/>
      <c r="FV180" s="213"/>
      <c r="FW180" s="213"/>
      <c r="FX180" s="213"/>
      <c r="FY180" s="213"/>
      <c r="FZ180" s="213"/>
      <c r="GA180" s="213"/>
      <c r="GB180" s="213"/>
      <c r="GC180" s="213"/>
      <c r="GD180" s="213"/>
      <c r="GE180" s="213"/>
      <c r="GF180" s="213"/>
      <c r="GG180" s="213"/>
      <c r="GH180" s="213"/>
      <c r="GI180" s="213"/>
      <c r="GJ180" s="213"/>
      <c r="GK180" s="213"/>
      <c r="GL180" s="213"/>
      <c r="GM180" s="213"/>
      <c r="GN180" s="213"/>
      <c r="GO180" s="213"/>
      <c r="GP180" s="213"/>
      <c r="GQ180" s="213"/>
      <c r="GR180" s="213"/>
      <c r="GS180" s="213"/>
      <c r="GT180" s="213"/>
      <c r="GU180" s="213"/>
      <c r="GV180" s="213"/>
      <c r="GW180" s="213"/>
      <c r="GX180" s="213"/>
      <c r="GY180" s="213"/>
      <c r="GZ180" s="213"/>
      <c r="HA180" s="213"/>
      <c r="HB180" s="213"/>
      <c r="HC180" s="213"/>
      <c r="HD180" s="213"/>
      <c r="HE180" s="213"/>
      <c r="HF180" s="213"/>
      <c r="HG180" s="213"/>
      <c r="HH180" s="213"/>
      <c r="HI180" s="213"/>
      <c r="HJ180" s="213"/>
      <c r="HK180" s="213"/>
      <c r="HL180" s="213"/>
      <c r="HM180" s="213"/>
      <c r="HN180" s="213"/>
      <c r="HO180" s="213"/>
      <c r="HP180" s="213"/>
      <c r="HQ180" s="213"/>
      <c r="HR180" s="213"/>
      <c r="HS180" s="213"/>
      <c r="HT180" s="213"/>
      <c r="HU180" s="213"/>
      <c r="HV180" s="213"/>
      <c r="HW180" s="213"/>
      <c r="HX180" s="213"/>
      <c r="HY180" s="213"/>
      <c r="HZ180" s="213"/>
      <c r="IA180" s="213"/>
      <c r="IB180" s="213"/>
      <c r="IC180" s="213"/>
      <c r="ID180" s="213"/>
      <c r="IE180" s="213"/>
      <c r="IF180" s="213"/>
      <c r="IG180" s="213"/>
      <c r="IH180" s="213"/>
      <c r="II180" s="213"/>
      <c r="IJ180" s="213"/>
      <c r="IK180" s="213"/>
      <c r="IL180" s="213"/>
      <c r="IM180" s="213"/>
      <c r="IN180" s="213"/>
      <c r="IO180" s="213"/>
      <c r="IP180" s="213"/>
      <c r="IQ180" s="213"/>
      <c r="IR180" s="213"/>
      <c r="IS180" s="213"/>
      <c r="IT180" s="213"/>
      <c r="IU180" s="213"/>
      <c r="IV180" s="213"/>
      <c r="IW180" s="213"/>
      <c r="IX180" s="213"/>
    </row>
    <row r="181" spans="1:258" s="49" customFormat="1" ht="12.95" customHeight="1">
      <c r="A181" s="416" t="s">
        <v>8487</v>
      </c>
      <c r="B181" s="554"/>
      <c r="C181" s="554" t="s">
        <v>3828</v>
      </c>
      <c r="D181" s="75">
        <v>120003683</v>
      </c>
      <c r="E181" s="551" t="s">
        <v>4746</v>
      </c>
      <c r="F181" s="554"/>
      <c r="G181" s="554"/>
      <c r="H181" s="644" t="s">
        <v>399</v>
      </c>
      <c r="I181" s="644" t="s">
        <v>400</v>
      </c>
      <c r="J181" s="644" t="s">
        <v>401</v>
      </c>
      <c r="K181" s="492" t="s">
        <v>149</v>
      </c>
      <c r="L181" s="142" t="s">
        <v>104</v>
      </c>
      <c r="M181" s="492" t="s">
        <v>120</v>
      </c>
      <c r="N181" s="142" t="s">
        <v>83</v>
      </c>
      <c r="O181" s="419" t="s">
        <v>106</v>
      </c>
      <c r="P181" s="644" t="s">
        <v>107</v>
      </c>
      <c r="Q181" s="419" t="s">
        <v>2134</v>
      </c>
      <c r="R181" s="492" t="s">
        <v>109</v>
      </c>
      <c r="S181" s="419" t="s">
        <v>106</v>
      </c>
      <c r="T181" s="47" t="s">
        <v>121</v>
      </c>
      <c r="U181" s="644" t="s">
        <v>111</v>
      </c>
      <c r="V181" s="419">
        <v>90</v>
      </c>
      <c r="W181" s="644" t="s">
        <v>112</v>
      </c>
      <c r="X181" s="419"/>
      <c r="Y181" s="419"/>
      <c r="Z181" s="419"/>
      <c r="AA181" s="492">
        <v>30</v>
      </c>
      <c r="AB181" s="492">
        <v>60</v>
      </c>
      <c r="AC181" s="492">
        <v>10</v>
      </c>
      <c r="AD181" s="794" t="s">
        <v>122</v>
      </c>
      <c r="AE181" s="644" t="s">
        <v>114</v>
      </c>
      <c r="AF181" s="648">
        <v>28</v>
      </c>
      <c r="AG181" s="648">
        <v>739132.83</v>
      </c>
      <c r="AH181" s="796">
        <v>20695719.239999998</v>
      </c>
      <c r="AI181" s="796">
        <f t="shared" si="12"/>
        <v>23179205.548799999</v>
      </c>
      <c r="AJ181" s="797"/>
      <c r="AK181" s="798"/>
      <c r="AL181" s="798"/>
      <c r="AM181" s="798" t="s">
        <v>115</v>
      </c>
      <c r="AN181" s="416"/>
      <c r="AO181" s="644"/>
      <c r="AP181" s="644"/>
      <c r="AQ181" s="644"/>
      <c r="AR181" s="644" t="s">
        <v>415</v>
      </c>
      <c r="AS181" s="644" t="s">
        <v>415</v>
      </c>
      <c r="AT181" s="644"/>
      <c r="AU181" s="644"/>
      <c r="AV181" s="644"/>
      <c r="AW181" s="644"/>
      <c r="AX181" s="644"/>
      <c r="AY181" s="644" t="s">
        <v>4716</v>
      </c>
      <c r="AZ181" s="806"/>
      <c r="BA181" s="344"/>
      <c r="BB181" s="344"/>
      <c r="BC181" s="117"/>
      <c r="BD181" s="1077">
        <v>166</v>
      </c>
    </row>
    <row r="182" spans="1:258" s="49" customFormat="1" ht="12.95" customHeight="1">
      <c r="A182" s="35" t="s">
        <v>8487</v>
      </c>
      <c r="B182" s="35"/>
      <c r="C182" s="36" t="s">
        <v>2123</v>
      </c>
      <c r="D182" s="35">
        <v>120003695</v>
      </c>
      <c r="E182" s="37" t="s">
        <v>3435</v>
      </c>
      <c r="F182" s="37">
        <v>22100116</v>
      </c>
      <c r="G182" s="37" t="s">
        <v>1327</v>
      </c>
      <c r="H182" s="37" t="s">
        <v>399</v>
      </c>
      <c r="I182" s="37" t="s">
        <v>400</v>
      </c>
      <c r="J182" s="37" t="s">
        <v>401</v>
      </c>
      <c r="K182" s="38" t="s">
        <v>402</v>
      </c>
      <c r="L182" s="39" t="s">
        <v>104</v>
      </c>
      <c r="M182" s="37" t="s">
        <v>120</v>
      </c>
      <c r="N182" s="40" t="s">
        <v>83</v>
      </c>
      <c r="O182" s="39" t="s">
        <v>106</v>
      </c>
      <c r="P182" s="37" t="s">
        <v>107</v>
      </c>
      <c r="Q182" s="39" t="s">
        <v>150</v>
      </c>
      <c r="R182" s="38" t="s">
        <v>109</v>
      </c>
      <c r="S182" s="39" t="s">
        <v>106</v>
      </c>
      <c r="T182" s="41" t="s">
        <v>121</v>
      </c>
      <c r="U182" s="37" t="s">
        <v>111</v>
      </c>
      <c r="V182" s="39">
        <v>90</v>
      </c>
      <c r="W182" s="37" t="s">
        <v>112</v>
      </c>
      <c r="X182" s="39"/>
      <c r="Y182" s="39"/>
      <c r="Z182" s="39"/>
      <c r="AA182" s="40">
        <v>30</v>
      </c>
      <c r="AB182" s="38">
        <v>60</v>
      </c>
      <c r="AC182" s="38">
        <v>10</v>
      </c>
      <c r="AD182" s="42" t="s">
        <v>122</v>
      </c>
      <c r="AE182" s="37" t="s">
        <v>114</v>
      </c>
      <c r="AF182" s="42">
        <v>44</v>
      </c>
      <c r="AG182" s="134">
        <v>409032</v>
      </c>
      <c r="AH182" s="43">
        <v>0</v>
      </c>
      <c r="AI182" s="44">
        <f t="shared" si="12"/>
        <v>0</v>
      </c>
      <c r="AJ182" s="45"/>
      <c r="AK182" s="46"/>
      <c r="AL182" s="45"/>
      <c r="AM182" s="45" t="s">
        <v>115</v>
      </c>
      <c r="AN182" s="35"/>
      <c r="AO182" s="37"/>
      <c r="AP182" s="37"/>
      <c r="AQ182" s="37"/>
      <c r="AR182" s="37" t="s">
        <v>416</v>
      </c>
      <c r="AS182" s="37" t="s">
        <v>416</v>
      </c>
      <c r="AT182" s="37"/>
      <c r="AU182" s="37"/>
      <c r="AV182" s="37"/>
      <c r="AW182" s="37"/>
      <c r="AX182" s="37"/>
      <c r="AY182" s="37"/>
      <c r="AZ182" s="215"/>
      <c r="BA182" s="215"/>
      <c r="BD182" s="1077">
        <v>167</v>
      </c>
      <c r="BE182" s="213"/>
      <c r="BF182" s="213"/>
      <c r="BG182" s="213"/>
      <c r="BH182" s="213"/>
      <c r="BI182" s="213"/>
      <c r="BJ182" s="213"/>
      <c r="BK182" s="213"/>
      <c r="BL182" s="213"/>
      <c r="BM182" s="213"/>
      <c r="BN182" s="213"/>
      <c r="BO182" s="213"/>
      <c r="BP182" s="213"/>
      <c r="BQ182" s="213"/>
      <c r="BR182" s="213"/>
      <c r="BS182" s="213"/>
      <c r="BT182" s="213"/>
      <c r="BU182" s="213"/>
      <c r="BV182" s="213"/>
      <c r="BW182" s="213"/>
      <c r="BX182" s="213"/>
      <c r="BY182" s="213"/>
      <c r="BZ182" s="213"/>
      <c r="CA182" s="213"/>
      <c r="CB182" s="213"/>
      <c r="CC182" s="213"/>
      <c r="CD182" s="213"/>
      <c r="CE182" s="213"/>
      <c r="CF182" s="213"/>
      <c r="CG182" s="213"/>
      <c r="CH182" s="213"/>
      <c r="CI182" s="213"/>
      <c r="CJ182" s="213"/>
      <c r="CK182" s="213"/>
      <c r="CL182" s="213"/>
      <c r="CM182" s="213"/>
      <c r="CN182" s="213"/>
      <c r="CO182" s="213"/>
      <c r="CP182" s="213"/>
      <c r="CQ182" s="213"/>
      <c r="CR182" s="213"/>
      <c r="CS182" s="213"/>
      <c r="CT182" s="213"/>
      <c r="CU182" s="213"/>
      <c r="CV182" s="213"/>
      <c r="CW182" s="213"/>
      <c r="CX182" s="213"/>
      <c r="CY182" s="213"/>
      <c r="CZ182" s="213"/>
      <c r="DA182" s="213"/>
      <c r="DB182" s="213"/>
      <c r="DC182" s="213"/>
      <c r="DD182" s="213"/>
      <c r="DE182" s="213"/>
      <c r="DF182" s="213"/>
      <c r="DG182" s="213"/>
      <c r="DH182" s="213"/>
      <c r="DI182" s="213"/>
      <c r="DJ182" s="213"/>
      <c r="DK182" s="213"/>
      <c r="DL182" s="213"/>
      <c r="DM182" s="213"/>
      <c r="DN182" s="213"/>
      <c r="DO182" s="213"/>
      <c r="DP182" s="213"/>
      <c r="DQ182" s="213"/>
      <c r="DR182" s="213"/>
      <c r="DS182" s="213"/>
      <c r="DT182" s="213"/>
      <c r="DU182" s="213"/>
      <c r="DV182" s="213"/>
      <c r="DW182" s="213"/>
      <c r="DX182" s="213"/>
      <c r="DY182" s="213"/>
      <c r="DZ182" s="213"/>
      <c r="EA182" s="213"/>
      <c r="EB182" s="213"/>
      <c r="EC182" s="213"/>
      <c r="ED182" s="213"/>
      <c r="EE182" s="213"/>
      <c r="EF182" s="213"/>
      <c r="EG182" s="213"/>
      <c r="EH182" s="213"/>
      <c r="EI182" s="213"/>
      <c r="EJ182" s="213"/>
      <c r="EK182" s="213"/>
      <c r="EL182" s="213"/>
      <c r="EM182" s="213"/>
      <c r="EN182" s="213"/>
      <c r="EO182" s="213"/>
      <c r="EP182" s="213"/>
      <c r="EQ182" s="213"/>
      <c r="ER182" s="213"/>
      <c r="ES182" s="213"/>
      <c r="ET182" s="213"/>
      <c r="EU182" s="213"/>
      <c r="EV182" s="213"/>
      <c r="EW182" s="213"/>
      <c r="EX182" s="213"/>
      <c r="EY182" s="213"/>
      <c r="EZ182" s="213"/>
      <c r="FA182" s="213"/>
      <c r="FB182" s="213"/>
      <c r="FC182" s="213"/>
      <c r="FD182" s="213"/>
      <c r="FE182" s="213"/>
      <c r="FF182" s="213"/>
      <c r="FG182" s="213"/>
      <c r="FH182" s="213"/>
      <c r="FI182" s="213"/>
      <c r="FJ182" s="213"/>
      <c r="FK182" s="213"/>
      <c r="FL182" s="213"/>
      <c r="FM182" s="213"/>
      <c r="FN182" s="213"/>
      <c r="FO182" s="213"/>
      <c r="FP182" s="213"/>
      <c r="FQ182" s="213"/>
      <c r="FR182" s="213"/>
      <c r="FS182" s="213"/>
      <c r="FT182" s="213"/>
      <c r="FU182" s="213"/>
      <c r="FV182" s="213"/>
      <c r="FW182" s="213"/>
      <c r="FX182" s="213"/>
      <c r="FY182" s="213"/>
      <c r="FZ182" s="213"/>
      <c r="GA182" s="213"/>
      <c r="GB182" s="213"/>
      <c r="GC182" s="213"/>
      <c r="GD182" s="213"/>
      <c r="GE182" s="213"/>
      <c r="GF182" s="213"/>
      <c r="GG182" s="213"/>
      <c r="GH182" s="213"/>
      <c r="GI182" s="213"/>
      <c r="GJ182" s="213"/>
      <c r="GK182" s="213"/>
      <c r="GL182" s="213"/>
      <c r="GM182" s="213"/>
      <c r="GN182" s="213"/>
      <c r="GO182" s="213"/>
      <c r="GP182" s="213"/>
      <c r="GQ182" s="213"/>
      <c r="GR182" s="213"/>
      <c r="GS182" s="213"/>
      <c r="GT182" s="213"/>
      <c r="GU182" s="213"/>
      <c r="GV182" s="213"/>
      <c r="GW182" s="213"/>
      <c r="GX182" s="213"/>
      <c r="GY182" s="213"/>
      <c r="GZ182" s="213"/>
      <c r="HA182" s="213"/>
      <c r="HB182" s="213"/>
      <c r="HC182" s="213"/>
      <c r="HD182" s="213"/>
      <c r="HE182" s="213"/>
      <c r="HF182" s="213"/>
      <c r="HG182" s="213"/>
      <c r="HH182" s="213"/>
      <c r="HI182" s="213"/>
      <c r="HJ182" s="213"/>
      <c r="HK182" s="213"/>
      <c r="HL182" s="213"/>
      <c r="HM182" s="213"/>
      <c r="HN182" s="213"/>
      <c r="HO182" s="213"/>
      <c r="HP182" s="213"/>
      <c r="HQ182" s="213"/>
      <c r="HR182" s="213"/>
      <c r="HS182" s="213"/>
      <c r="HT182" s="213"/>
      <c r="HU182" s="213"/>
      <c r="HV182" s="213"/>
      <c r="HW182" s="213"/>
      <c r="HX182" s="213"/>
      <c r="HY182" s="213"/>
      <c r="HZ182" s="213"/>
      <c r="IA182" s="213"/>
      <c r="IB182" s="213"/>
      <c r="IC182" s="213"/>
      <c r="ID182" s="213"/>
      <c r="IE182" s="213"/>
      <c r="IF182" s="213"/>
      <c r="IG182" s="213"/>
      <c r="IH182" s="213"/>
      <c r="II182" s="213"/>
      <c r="IJ182" s="213"/>
      <c r="IK182" s="213"/>
      <c r="IL182" s="213"/>
      <c r="IM182" s="213"/>
      <c r="IN182" s="213"/>
      <c r="IO182" s="213"/>
      <c r="IP182" s="213"/>
      <c r="IQ182" s="213"/>
      <c r="IR182" s="213"/>
      <c r="IS182" s="213"/>
      <c r="IT182" s="213"/>
      <c r="IU182" s="213"/>
      <c r="IV182" s="213"/>
      <c r="IW182" s="213"/>
      <c r="IX182" s="213"/>
    </row>
    <row r="183" spans="1:258" s="49" customFormat="1" ht="12.95" customHeight="1">
      <c r="A183" s="100" t="s">
        <v>8487</v>
      </c>
      <c r="B183" s="121"/>
      <c r="C183" s="121" t="s">
        <v>3836</v>
      </c>
      <c r="D183" s="100">
        <v>120003695</v>
      </c>
      <c r="E183" s="100" t="s">
        <v>3851</v>
      </c>
      <c r="F183" s="100">
        <v>22100116</v>
      </c>
      <c r="G183" s="276"/>
      <c r="H183" s="125" t="s">
        <v>399</v>
      </c>
      <c r="I183" s="125" t="s">
        <v>400</v>
      </c>
      <c r="J183" s="125" t="s">
        <v>401</v>
      </c>
      <c r="K183" s="100" t="s">
        <v>402</v>
      </c>
      <c r="L183" s="100" t="s">
        <v>104</v>
      </c>
      <c r="M183" s="73" t="s">
        <v>120</v>
      </c>
      <c r="N183" s="100" t="s">
        <v>83</v>
      </c>
      <c r="O183" s="121" t="s">
        <v>106</v>
      </c>
      <c r="P183" s="123" t="s">
        <v>107</v>
      </c>
      <c r="Q183" s="73" t="s">
        <v>108</v>
      </c>
      <c r="R183" s="73" t="s">
        <v>109</v>
      </c>
      <c r="S183" s="121" t="s">
        <v>106</v>
      </c>
      <c r="T183" s="123" t="s">
        <v>121</v>
      </c>
      <c r="U183" s="73" t="s">
        <v>111</v>
      </c>
      <c r="V183" s="73">
        <v>90</v>
      </c>
      <c r="W183" s="73" t="s">
        <v>112</v>
      </c>
      <c r="X183" s="73"/>
      <c r="Y183" s="73"/>
      <c r="Z183" s="73"/>
      <c r="AA183" s="277">
        <v>30</v>
      </c>
      <c r="AB183" s="73">
        <v>60</v>
      </c>
      <c r="AC183" s="277">
        <v>10</v>
      </c>
      <c r="AD183" s="73" t="s">
        <v>122</v>
      </c>
      <c r="AE183" s="73" t="s">
        <v>114</v>
      </c>
      <c r="AF183" s="278">
        <v>23</v>
      </c>
      <c r="AG183" s="279">
        <v>409032</v>
      </c>
      <c r="AH183" s="43">
        <v>0</v>
      </c>
      <c r="AI183" s="44">
        <f t="shared" si="12"/>
        <v>0</v>
      </c>
      <c r="AJ183" s="281"/>
      <c r="AK183" s="281"/>
      <c r="AL183" s="281"/>
      <c r="AM183" s="282" t="s">
        <v>115</v>
      </c>
      <c r="AN183" s="283"/>
      <c r="AO183" s="283"/>
      <c r="AP183" s="73"/>
      <c r="AQ183" s="73"/>
      <c r="AR183" s="73" t="s">
        <v>416</v>
      </c>
      <c r="AS183" s="276"/>
      <c r="AT183" s="73"/>
      <c r="AU183" s="73"/>
      <c r="AV183" s="73"/>
      <c r="AW183" s="73"/>
      <c r="AX183" s="73"/>
      <c r="AY183" s="73" t="s">
        <v>3843</v>
      </c>
      <c r="AZ183" s="213"/>
      <c r="BA183" s="213"/>
      <c r="BB183" s="213"/>
      <c r="BC183" s="221"/>
      <c r="BD183" s="1077">
        <v>168</v>
      </c>
    </row>
    <row r="184" spans="1:258" s="49" customFormat="1" ht="12.95" customHeight="1">
      <c r="A184" s="35" t="s">
        <v>8487</v>
      </c>
      <c r="B184" s="276"/>
      <c r="C184" s="276" t="s">
        <v>2090</v>
      </c>
      <c r="D184" s="35">
        <v>120003695</v>
      </c>
      <c r="E184" s="38" t="s">
        <v>4065</v>
      </c>
      <c r="F184" s="37"/>
      <c r="G184" s="276"/>
      <c r="H184" s="37" t="s">
        <v>399</v>
      </c>
      <c r="I184" s="37" t="s">
        <v>400</v>
      </c>
      <c r="J184" s="37" t="s">
        <v>401</v>
      </c>
      <c r="K184" s="37" t="s">
        <v>402</v>
      </c>
      <c r="L184" s="39" t="s">
        <v>104</v>
      </c>
      <c r="M184" s="37" t="s">
        <v>120</v>
      </c>
      <c r="N184" s="39" t="s">
        <v>83</v>
      </c>
      <c r="O184" s="39" t="s">
        <v>106</v>
      </c>
      <c r="P184" s="37" t="s">
        <v>107</v>
      </c>
      <c r="Q184" s="39" t="s">
        <v>1092</v>
      </c>
      <c r="R184" s="37" t="s">
        <v>109</v>
      </c>
      <c r="S184" s="39" t="s">
        <v>106</v>
      </c>
      <c r="T184" s="41" t="s">
        <v>121</v>
      </c>
      <c r="U184" s="37" t="s">
        <v>111</v>
      </c>
      <c r="V184" s="39">
        <v>90</v>
      </c>
      <c r="W184" s="37" t="s">
        <v>112</v>
      </c>
      <c r="X184" s="39"/>
      <c r="Y184" s="39"/>
      <c r="Z184" s="39"/>
      <c r="AA184" s="39">
        <v>30</v>
      </c>
      <c r="AB184" s="37">
        <v>60</v>
      </c>
      <c r="AC184" s="37">
        <v>10</v>
      </c>
      <c r="AD184" s="42" t="s">
        <v>122</v>
      </c>
      <c r="AE184" s="37" t="s">
        <v>114</v>
      </c>
      <c r="AF184" s="42">
        <v>44</v>
      </c>
      <c r="AG184" s="45">
        <v>409032</v>
      </c>
      <c r="AH184" s="43">
        <v>0</v>
      </c>
      <c r="AI184" s="44">
        <f t="shared" si="12"/>
        <v>0</v>
      </c>
      <c r="AJ184" s="46"/>
      <c r="AK184" s="45"/>
      <c r="AL184" s="45"/>
      <c r="AM184" s="45" t="s">
        <v>115</v>
      </c>
      <c r="AN184" s="35"/>
      <c r="AO184" s="37"/>
      <c r="AP184" s="37"/>
      <c r="AQ184" s="37"/>
      <c r="AR184" s="37" t="s">
        <v>416</v>
      </c>
      <c r="AS184" s="37" t="s">
        <v>416</v>
      </c>
      <c r="AT184" s="37"/>
      <c r="AU184" s="37"/>
      <c r="AV184" s="37"/>
      <c r="AW184" s="37"/>
      <c r="AX184" s="37"/>
      <c r="AY184" s="37"/>
      <c r="AZ184" s="268" t="s">
        <v>3843</v>
      </c>
      <c r="BA184" s="268">
        <v>22100116</v>
      </c>
      <c r="BB184" s="268"/>
      <c r="BC184" s="221"/>
      <c r="BD184" s="1077">
        <v>169</v>
      </c>
      <c r="BE184" s="213"/>
      <c r="BF184" s="213"/>
      <c r="BG184" s="213"/>
      <c r="BH184" s="213"/>
      <c r="BI184" s="213"/>
      <c r="BJ184" s="213"/>
      <c r="BK184" s="213"/>
      <c r="BL184" s="213"/>
      <c r="BM184" s="213"/>
      <c r="BN184" s="213"/>
      <c r="BO184" s="213"/>
      <c r="BP184" s="213"/>
      <c r="BQ184" s="213"/>
      <c r="BR184" s="213"/>
      <c r="BS184" s="213"/>
      <c r="BT184" s="213"/>
      <c r="BU184" s="213"/>
      <c r="BV184" s="213"/>
      <c r="BW184" s="213"/>
      <c r="BX184" s="213"/>
      <c r="BY184" s="213"/>
      <c r="BZ184" s="213"/>
      <c r="CA184" s="213"/>
      <c r="CB184" s="213"/>
      <c r="CC184" s="213"/>
      <c r="CD184" s="213"/>
      <c r="CE184" s="213"/>
      <c r="CF184" s="213"/>
      <c r="CG184" s="213"/>
      <c r="CH184" s="213"/>
      <c r="CI184" s="213"/>
      <c r="CJ184" s="213"/>
      <c r="CK184" s="213"/>
      <c r="CL184" s="213"/>
      <c r="CM184" s="213"/>
      <c r="CN184" s="213"/>
      <c r="CO184" s="213"/>
      <c r="CP184" s="213"/>
      <c r="CQ184" s="213"/>
      <c r="CR184" s="213"/>
      <c r="CS184" s="213"/>
      <c r="CT184" s="213"/>
      <c r="CU184" s="213"/>
      <c r="CV184" s="213"/>
      <c r="CW184" s="213"/>
      <c r="CX184" s="213"/>
      <c r="CY184" s="213"/>
      <c r="CZ184" s="213"/>
      <c r="DA184" s="213"/>
      <c r="DB184" s="213"/>
      <c r="DC184" s="213"/>
      <c r="DD184" s="213"/>
      <c r="DE184" s="213"/>
      <c r="DF184" s="213"/>
      <c r="DG184" s="213"/>
      <c r="DH184" s="213"/>
      <c r="DI184" s="213"/>
      <c r="DJ184" s="213"/>
      <c r="DK184" s="213"/>
      <c r="DL184" s="213"/>
      <c r="DM184" s="213"/>
      <c r="DN184" s="213"/>
      <c r="DO184" s="213"/>
      <c r="DP184" s="213"/>
      <c r="DQ184" s="213"/>
      <c r="DR184" s="213"/>
      <c r="DS184" s="213"/>
      <c r="DT184" s="213"/>
      <c r="DU184" s="213"/>
      <c r="DV184" s="213"/>
      <c r="DW184" s="213"/>
      <c r="DX184" s="213"/>
      <c r="DY184" s="213"/>
      <c r="DZ184" s="213"/>
      <c r="EA184" s="213"/>
      <c r="EB184" s="213"/>
      <c r="EC184" s="213"/>
      <c r="ED184" s="213"/>
      <c r="EE184" s="213"/>
      <c r="EF184" s="213"/>
      <c r="EG184" s="213"/>
      <c r="EH184" s="213"/>
      <c r="EI184" s="213"/>
      <c r="EJ184" s="213"/>
      <c r="EK184" s="213"/>
      <c r="EL184" s="213"/>
      <c r="EM184" s="213"/>
      <c r="EN184" s="213"/>
      <c r="EO184" s="213"/>
      <c r="EP184" s="213"/>
      <c r="EQ184" s="213"/>
      <c r="ER184" s="213"/>
      <c r="ES184" s="213"/>
      <c r="ET184" s="213"/>
      <c r="EU184" s="213"/>
      <c r="EV184" s="213"/>
      <c r="EW184" s="213"/>
      <c r="EX184" s="213"/>
      <c r="EY184" s="213"/>
      <c r="EZ184" s="213"/>
      <c r="FA184" s="213"/>
      <c r="FB184" s="213"/>
      <c r="FC184" s="213"/>
      <c r="FD184" s="213"/>
      <c r="FE184" s="213"/>
      <c r="FF184" s="213"/>
      <c r="FG184" s="213"/>
      <c r="FH184" s="213"/>
      <c r="FI184" s="213"/>
      <c r="FJ184" s="213"/>
      <c r="FK184" s="213"/>
      <c r="FL184" s="213"/>
      <c r="FM184" s="213"/>
      <c r="FN184" s="213"/>
      <c r="FO184" s="213"/>
      <c r="FP184" s="213"/>
      <c r="FQ184" s="213"/>
      <c r="FR184" s="213"/>
      <c r="FS184" s="213"/>
      <c r="FT184" s="213"/>
      <c r="FU184" s="213"/>
      <c r="FV184" s="213"/>
      <c r="FW184" s="213"/>
      <c r="FX184" s="213"/>
      <c r="FY184" s="213"/>
      <c r="FZ184" s="213"/>
      <c r="GA184" s="213"/>
      <c r="GB184" s="213"/>
      <c r="GC184" s="213"/>
      <c r="GD184" s="213"/>
      <c r="GE184" s="213"/>
      <c r="GF184" s="213"/>
      <c r="GG184" s="213"/>
      <c r="GH184" s="213"/>
      <c r="GI184" s="213"/>
      <c r="GJ184" s="213"/>
      <c r="GK184" s="213"/>
      <c r="GL184" s="213"/>
      <c r="GM184" s="213"/>
      <c r="GN184" s="213"/>
      <c r="GO184" s="213"/>
      <c r="GP184" s="213"/>
      <c r="GQ184" s="213"/>
      <c r="GR184" s="213"/>
      <c r="GS184" s="213"/>
      <c r="GT184" s="213"/>
      <c r="GU184" s="213"/>
      <c r="GV184" s="213"/>
      <c r="GW184" s="213"/>
      <c r="GX184" s="213"/>
      <c r="GY184" s="213"/>
      <c r="GZ184" s="213"/>
      <c r="HA184" s="213"/>
      <c r="HB184" s="213"/>
      <c r="HC184" s="213"/>
      <c r="HD184" s="213"/>
      <c r="HE184" s="213"/>
      <c r="HF184" s="213"/>
      <c r="HG184" s="213"/>
      <c r="HH184" s="213"/>
      <c r="HI184" s="213"/>
      <c r="HJ184" s="213"/>
      <c r="HK184" s="213"/>
      <c r="HL184" s="213"/>
      <c r="HM184" s="213"/>
      <c r="HN184" s="213"/>
      <c r="HO184" s="213"/>
      <c r="HP184" s="213"/>
      <c r="HQ184" s="213"/>
      <c r="HR184" s="213"/>
      <c r="HS184" s="213"/>
      <c r="HT184" s="213"/>
      <c r="HU184" s="213"/>
      <c r="HV184" s="213"/>
      <c r="HW184" s="213"/>
      <c r="HX184" s="213"/>
      <c r="HY184" s="213"/>
      <c r="HZ184" s="213"/>
      <c r="IA184" s="213"/>
      <c r="IB184" s="213"/>
      <c r="IC184" s="213"/>
      <c r="ID184" s="213"/>
      <c r="IE184" s="213"/>
      <c r="IF184" s="213"/>
      <c r="IG184" s="213"/>
      <c r="IH184" s="213"/>
      <c r="II184" s="213"/>
      <c r="IJ184" s="213"/>
      <c r="IK184" s="213"/>
      <c r="IL184" s="213"/>
      <c r="IM184" s="213"/>
      <c r="IN184" s="213"/>
      <c r="IO184" s="213"/>
      <c r="IP184" s="213"/>
      <c r="IQ184" s="213"/>
      <c r="IR184" s="213"/>
      <c r="IS184" s="213"/>
      <c r="IT184" s="213"/>
      <c r="IU184" s="213"/>
      <c r="IV184" s="213"/>
      <c r="IW184" s="213"/>
      <c r="IX184" s="213"/>
    </row>
    <row r="185" spans="1:258" s="49" customFormat="1" ht="12.95" customHeight="1">
      <c r="A185" s="416" t="s">
        <v>8487</v>
      </c>
      <c r="B185" s="554"/>
      <c r="C185" s="554" t="s">
        <v>3828</v>
      </c>
      <c r="D185" s="75">
        <v>120003695</v>
      </c>
      <c r="E185" s="551" t="s">
        <v>4747</v>
      </c>
      <c r="F185" s="554"/>
      <c r="G185" s="554"/>
      <c r="H185" s="644" t="s">
        <v>399</v>
      </c>
      <c r="I185" s="644" t="s">
        <v>400</v>
      </c>
      <c r="J185" s="644" t="s">
        <v>401</v>
      </c>
      <c r="K185" s="492" t="s">
        <v>149</v>
      </c>
      <c r="L185" s="142" t="s">
        <v>104</v>
      </c>
      <c r="M185" s="492" t="s">
        <v>120</v>
      </c>
      <c r="N185" s="142" t="s">
        <v>83</v>
      </c>
      <c r="O185" s="419" t="s">
        <v>106</v>
      </c>
      <c r="P185" s="644" t="s">
        <v>107</v>
      </c>
      <c r="Q185" s="419" t="s">
        <v>2134</v>
      </c>
      <c r="R185" s="492" t="s">
        <v>109</v>
      </c>
      <c r="S185" s="419" t="s">
        <v>106</v>
      </c>
      <c r="T185" s="47" t="s">
        <v>121</v>
      </c>
      <c r="U185" s="644" t="s">
        <v>111</v>
      </c>
      <c r="V185" s="419">
        <v>90</v>
      </c>
      <c r="W185" s="644" t="s">
        <v>112</v>
      </c>
      <c r="X185" s="419"/>
      <c r="Y185" s="419"/>
      <c r="Z185" s="419"/>
      <c r="AA185" s="492">
        <v>30</v>
      </c>
      <c r="AB185" s="492">
        <v>60</v>
      </c>
      <c r="AC185" s="492">
        <v>10</v>
      </c>
      <c r="AD185" s="794" t="s">
        <v>122</v>
      </c>
      <c r="AE185" s="644" t="s">
        <v>114</v>
      </c>
      <c r="AF185" s="648">
        <v>44</v>
      </c>
      <c r="AG185" s="648">
        <v>409032</v>
      </c>
      <c r="AH185" s="796">
        <v>17997408</v>
      </c>
      <c r="AI185" s="796">
        <f t="shared" si="12"/>
        <v>20157096.960000001</v>
      </c>
      <c r="AJ185" s="797"/>
      <c r="AK185" s="798"/>
      <c r="AL185" s="798"/>
      <c r="AM185" s="798" t="s">
        <v>115</v>
      </c>
      <c r="AN185" s="416"/>
      <c r="AO185" s="644"/>
      <c r="AP185" s="644"/>
      <c r="AQ185" s="644"/>
      <c r="AR185" s="644" t="s">
        <v>416</v>
      </c>
      <c r="AS185" s="644" t="s">
        <v>416</v>
      </c>
      <c r="AT185" s="644"/>
      <c r="AU185" s="644"/>
      <c r="AV185" s="644"/>
      <c r="AW185" s="644"/>
      <c r="AX185" s="644"/>
      <c r="AY185" s="644" t="s">
        <v>4715</v>
      </c>
      <c r="AZ185" s="806"/>
      <c r="BA185" s="344"/>
      <c r="BB185" s="344"/>
      <c r="BC185" s="117"/>
      <c r="BD185" s="1077">
        <v>170</v>
      </c>
    </row>
    <row r="186" spans="1:258" s="49" customFormat="1" ht="12.95" customHeight="1">
      <c r="A186" s="35" t="s">
        <v>8487</v>
      </c>
      <c r="B186" s="35"/>
      <c r="C186" s="36" t="s">
        <v>2123</v>
      </c>
      <c r="D186" s="35">
        <v>120007767</v>
      </c>
      <c r="E186" s="37" t="s">
        <v>3436</v>
      </c>
      <c r="F186" s="37">
        <v>22100117</v>
      </c>
      <c r="G186" s="37" t="s">
        <v>1328</v>
      </c>
      <c r="H186" s="37" t="s">
        <v>399</v>
      </c>
      <c r="I186" s="37" t="s">
        <v>400</v>
      </c>
      <c r="J186" s="37" t="s">
        <v>401</v>
      </c>
      <c r="K186" s="38" t="s">
        <v>402</v>
      </c>
      <c r="L186" s="39" t="s">
        <v>104</v>
      </c>
      <c r="M186" s="37" t="s">
        <v>120</v>
      </c>
      <c r="N186" s="40" t="s">
        <v>83</v>
      </c>
      <c r="O186" s="39" t="s">
        <v>106</v>
      </c>
      <c r="P186" s="37" t="s">
        <v>107</v>
      </c>
      <c r="Q186" s="39" t="s">
        <v>150</v>
      </c>
      <c r="R186" s="38" t="s">
        <v>109</v>
      </c>
      <c r="S186" s="39" t="s">
        <v>106</v>
      </c>
      <c r="T186" s="41" t="s">
        <v>121</v>
      </c>
      <c r="U186" s="37" t="s">
        <v>111</v>
      </c>
      <c r="V186" s="39">
        <v>90</v>
      </c>
      <c r="W186" s="37" t="s">
        <v>112</v>
      </c>
      <c r="X186" s="39"/>
      <c r="Y186" s="39"/>
      <c r="Z186" s="39"/>
      <c r="AA186" s="40">
        <v>30</v>
      </c>
      <c r="AB186" s="38">
        <v>60</v>
      </c>
      <c r="AC186" s="38">
        <v>10</v>
      </c>
      <c r="AD186" s="42" t="s">
        <v>122</v>
      </c>
      <c r="AE186" s="37" t="s">
        <v>114</v>
      </c>
      <c r="AF186" s="42">
        <v>23</v>
      </c>
      <c r="AG186" s="134">
        <v>520213.5</v>
      </c>
      <c r="AH186" s="43">
        <v>0</v>
      </c>
      <c r="AI186" s="44">
        <f t="shared" si="12"/>
        <v>0</v>
      </c>
      <c r="AJ186" s="45"/>
      <c r="AK186" s="46"/>
      <c r="AL186" s="45"/>
      <c r="AM186" s="45" t="s">
        <v>115</v>
      </c>
      <c r="AN186" s="35"/>
      <c r="AO186" s="37"/>
      <c r="AP186" s="37"/>
      <c r="AQ186" s="37"/>
      <c r="AR186" s="37" t="s">
        <v>417</v>
      </c>
      <c r="AS186" s="37" t="s">
        <v>417</v>
      </c>
      <c r="AT186" s="37"/>
      <c r="AU186" s="37"/>
      <c r="AV186" s="37"/>
      <c r="AW186" s="37"/>
      <c r="AX186" s="37"/>
      <c r="AY186" s="37"/>
      <c r="AZ186" s="215"/>
      <c r="BA186" s="215"/>
      <c r="BD186" s="1077">
        <v>171</v>
      </c>
      <c r="BE186" s="213"/>
      <c r="BF186" s="213"/>
      <c r="BG186" s="213"/>
      <c r="BH186" s="213"/>
      <c r="BI186" s="213"/>
      <c r="BJ186" s="213"/>
      <c r="BK186" s="213"/>
      <c r="BL186" s="213"/>
      <c r="BM186" s="213"/>
      <c r="BN186" s="213"/>
      <c r="BO186" s="213"/>
      <c r="BP186" s="213"/>
      <c r="BQ186" s="213"/>
      <c r="BR186" s="213"/>
      <c r="BS186" s="213"/>
      <c r="BT186" s="213"/>
      <c r="BU186" s="213"/>
      <c r="BV186" s="213"/>
      <c r="BW186" s="213"/>
      <c r="BX186" s="213"/>
      <c r="BY186" s="213"/>
      <c r="BZ186" s="213"/>
      <c r="CA186" s="213"/>
      <c r="CB186" s="213"/>
      <c r="CC186" s="213"/>
      <c r="CD186" s="213"/>
      <c r="CE186" s="213"/>
      <c r="CF186" s="213"/>
      <c r="CG186" s="213"/>
      <c r="CH186" s="213"/>
      <c r="CI186" s="213"/>
      <c r="CJ186" s="213"/>
      <c r="CK186" s="213"/>
      <c r="CL186" s="213"/>
      <c r="CM186" s="213"/>
      <c r="CN186" s="213"/>
      <c r="CO186" s="213"/>
      <c r="CP186" s="213"/>
      <c r="CQ186" s="213"/>
      <c r="CR186" s="213"/>
      <c r="CS186" s="213"/>
      <c r="CT186" s="213"/>
      <c r="CU186" s="213"/>
      <c r="CV186" s="213"/>
      <c r="CW186" s="213"/>
      <c r="CX186" s="213"/>
      <c r="CY186" s="213"/>
      <c r="CZ186" s="213"/>
      <c r="DA186" s="213"/>
      <c r="DB186" s="213"/>
      <c r="DC186" s="213"/>
      <c r="DD186" s="213"/>
      <c r="DE186" s="213"/>
      <c r="DF186" s="213"/>
      <c r="DG186" s="213"/>
      <c r="DH186" s="213"/>
      <c r="DI186" s="213"/>
      <c r="DJ186" s="213"/>
      <c r="DK186" s="213"/>
      <c r="DL186" s="213"/>
      <c r="DM186" s="213"/>
      <c r="DN186" s="213"/>
      <c r="DO186" s="213"/>
      <c r="DP186" s="213"/>
      <c r="DQ186" s="213"/>
      <c r="DR186" s="213"/>
      <c r="DS186" s="213"/>
      <c r="DT186" s="213"/>
      <c r="DU186" s="213"/>
      <c r="DV186" s="213"/>
      <c r="DW186" s="213"/>
      <c r="DX186" s="213"/>
      <c r="DY186" s="213"/>
      <c r="DZ186" s="213"/>
      <c r="EA186" s="213"/>
      <c r="EB186" s="213"/>
      <c r="EC186" s="213"/>
      <c r="ED186" s="213"/>
      <c r="EE186" s="213"/>
      <c r="EF186" s="213"/>
      <c r="EG186" s="213"/>
      <c r="EH186" s="213"/>
      <c r="EI186" s="213"/>
      <c r="EJ186" s="213"/>
      <c r="EK186" s="213"/>
      <c r="EL186" s="213"/>
      <c r="EM186" s="213"/>
      <c r="EN186" s="213"/>
      <c r="EO186" s="213"/>
      <c r="EP186" s="213"/>
      <c r="EQ186" s="213"/>
      <c r="ER186" s="213"/>
      <c r="ES186" s="213"/>
      <c r="ET186" s="213"/>
      <c r="EU186" s="213"/>
      <c r="EV186" s="213"/>
      <c r="EW186" s="213"/>
      <c r="EX186" s="213"/>
      <c r="EY186" s="213"/>
      <c r="EZ186" s="213"/>
      <c r="FA186" s="213"/>
      <c r="FB186" s="213"/>
      <c r="FC186" s="213"/>
      <c r="FD186" s="213"/>
      <c r="FE186" s="213"/>
      <c r="FF186" s="213"/>
      <c r="FG186" s="213"/>
      <c r="FH186" s="213"/>
      <c r="FI186" s="213"/>
      <c r="FJ186" s="213"/>
      <c r="FK186" s="213"/>
      <c r="FL186" s="213"/>
      <c r="FM186" s="213"/>
      <c r="FN186" s="213"/>
      <c r="FO186" s="213"/>
      <c r="FP186" s="213"/>
      <c r="FQ186" s="213"/>
      <c r="FR186" s="213"/>
      <c r="FS186" s="213"/>
      <c r="FT186" s="213"/>
      <c r="FU186" s="213"/>
      <c r="FV186" s="213"/>
      <c r="FW186" s="213"/>
      <c r="FX186" s="213"/>
      <c r="FY186" s="213"/>
      <c r="FZ186" s="213"/>
      <c r="GA186" s="213"/>
      <c r="GB186" s="213"/>
      <c r="GC186" s="213"/>
      <c r="GD186" s="213"/>
      <c r="GE186" s="213"/>
      <c r="GF186" s="213"/>
      <c r="GG186" s="213"/>
      <c r="GH186" s="213"/>
      <c r="GI186" s="213"/>
      <c r="GJ186" s="213"/>
      <c r="GK186" s="213"/>
      <c r="GL186" s="213"/>
      <c r="GM186" s="213"/>
      <c r="GN186" s="213"/>
      <c r="GO186" s="213"/>
      <c r="GP186" s="213"/>
      <c r="GQ186" s="213"/>
      <c r="GR186" s="213"/>
      <c r="GS186" s="213"/>
      <c r="GT186" s="213"/>
      <c r="GU186" s="213"/>
      <c r="GV186" s="213"/>
      <c r="GW186" s="213"/>
      <c r="GX186" s="213"/>
      <c r="GY186" s="213"/>
      <c r="GZ186" s="213"/>
      <c r="HA186" s="213"/>
      <c r="HB186" s="213"/>
      <c r="HC186" s="213"/>
      <c r="HD186" s="213"/>
      <c r="HE186" s="213"/>
      <c r="HF186" s="213"/>
      <c r="HG186" s="213"/>
      <c r="HH186" s="213"/>
      <c r="HI186" s="213"/>
      <c r="HJ186" s="213"/>
      <c r="HK186" s="213"/>
      <c r="HL186" s="213"/>
      <c r="HM186" s="213"/>
      <c r="HN186" s="213"/>
      <c r="HO186" s="213"/>
      <c r="HP186" s="213"/>
      <c r="HQ186" s="213"/>
      <c r="HR186" s="213"/>
      <c r="HS186" s="213"/>
      <c r="HT186" s="213"/>
      <c r="HU186" s="213"/>
      <c r="HV186" s="213"/>
      <c r="HW186" s="213"/>
      <c r="HX186" s="213"/>
      <c r="HY186" s="213"/>
      <c r="HZ186" s="213"/>
      <c r="IA186" s="213"/>
      <c r="IB186" s="213"/>
      <c r="IC186" s="213"/>
      <c r="ID186" s="213"/>
      <c r="IE186" s="213"/>
      <c r="IF186" s="213"/>
      <c r="IG186" s="213"/>
      <c r="IH186" s="213"/>
      <c r="II186" s="213"/>
      <c r="IJ186" s="213"/>
      <c r="IK186" s="213"/>
      <c r="IL186" s="213"/>
      <c r="IM186" s="213"/>
      <c r="IN186" s="213"/>
      <c r="IO186" s="213"/>
      <c r="IP186" s="213"/>
      <c r="IQ186" s="213"/>
      <c r="IR186" s="213"/>
      <c r="IS186" s="213"/>
      <c r="IT186" s="213"/>
      <c r="IU186" s="213"/>
      <c r="IV186" s="213"/>
      <c r="IW186" s="213"/>
      <c r="IX186" s="213"/>
    </row>
    <row r="187" spans="1:258" s="49" customFormat="1" ht="12.95" customHeight="1">
      <c r="A187" s="100" t="s">
        <v>8487</v>
      </c>
      <c r="B187" s="121"/>
      <c r="C187" s="121" t="s">
        <v>3836</v>
      </c>
      <c r="D187" s="100">
        <v>120007767</v>
      </c>
      <c r="E187" s="100" t="s">
        <v>3852</v>
      </c>
      <c r="F187" s="100">
        <v>22100117</v>
      </c>
      <c r="G187" s="276"/>
      <c r="H187" s="125" t="s">
        <v>399</v>
      </c>
      <c r="I187" s="125" t="s">
        <v>400</v>
      </c>
      <c r="J187" s="125" t="s">
        <v>401</v>
      </c>
      <c r="K187" s="100" t="s">
        <v>402</v>
      </c>
      <c r="L187" s="100" t="s">
        <v>104</v>
      </c>
      <c r="M187" s="73" t="s">
        <v>120</v>
      </c>
      <c r="N187" s="100" t="s">
        <v>83</v>
      </c>
      <c r="O187" s="121" t="s">
        <v>106</v>
      </c>
      <c r="P187" s="123" t="s">
        <v>107</v>
      </c>
      <c r="Q187" s="73" t="s">
        <v>108</v>
      </c>
      <c r="R187" s="73" t="s">
        <v>109</v>
      </c>
      <c r="S187" s="121" t="s">
        <v>106</v>
      </c>
      <c r="T187" s="123" t="s">
        <v>121</v>
      </c>
      <c r="U187" s="73" t="s">
        <v>111</v>
      </c>
      <c r="V187" s="73">
        <v>90</v>
      </c>
      <c r="W187" s="73" t="s">
        <v>112</v>
      </c>
      <c r="X187" s="73"/>
      <c r="Y187" s="73"/>
      <c r="Z187" s="73"/>
      <c r="AA187" s="277">
        <v>30</v>
      </c>
      <c r="AB187" s="73">
        <v>60</v>
      </c>
      <c r="AC187" s="277">
        <v>10</v>
      </c>
      <c r="AD187" s="73" t="s">
        <v>122</v>
      </c>
      <c r="AE187" s="73" t="s">
        <v>114</v>
      </c>
      <c r="AF187" s="278">
        <v>23</v>
      </c>
      <c r="AG187" s="279">
        <v>520213.5</v>
      </c>
      <c r="AH187" s="43">
        <v>0</v>
      </c>
      <c r="AI187" s="44">
        <f t="shared" si="12"/>
        <v>0</v>
      </c>
      <c r="AJ187" s="281"/>
      <c r="AK187" s="281"/>
      <c r="AL187" s="281"/>
      <c r="AM187" s="282" t="s">
        <v>115</v>
      </c>
      <c r="AN187" s="283"/>
      <c r="AO187" s="283"/>
      <c r="AP187" s="73"/>
      <c r="AQ187" s="73"/>
      <c r="AR187" s="73" t="s">
        <v>417</v>
      </c>
      <c r="AS187" s="276"/>
      <c r="AT187" s="73"/>
      <c r="AU187" s="73"/>
      <c r="AV187" s="73"/>
      <c r="AW187" s="73"/>
      <c r="AX187" s="73"/>
      <c r="AY187" s="73" t="s">
        <v>3838</v>
      </c>
      <c r="AZ187" s="213"/>
      <c r="BA187" s="213"/>
      <c r="BB187" s="213"/>
      <c r="BC187" s="221"/>
      <c r="BD187" s="1077">
        <v>172</v>
      </c>
    </row>
    <row r="188" spans="1:258" s="49" customFormat="1" ht="12.95" customHeight="1">
      <c r="A188" s="35" t="s">
        <v>8487</v>
      </c>
      <c r="B188" s="276"/>
      <c r="C188" s="276" t="s">
        <v>2090</v>
      </c>
      <c r="D188" s="35">
        <v>120007767</v>
      </c>
      <c r="E188" s="38" t="s">
        <v>4066</v>
      </c>
      <c r="F188" s="37"/>
      <c r="G188" s="276"/>
      <c r="H188" s="37" t="s">
        <v>399</v>
      </c>
      <c r="I188" s="37" t="s">
        <v>400</v>
      </c>
      <c r="J188" s="37" t="s">
        <v>401</v>
      </c>
      <c r="K188" s="37" t="s">
        <v>402</v>
      </c>
      <c r="L188" s="39" t="s">
        <v>104</v>
      </c>
      <c r="M188" s="37" t="s">
        <v>120</v>
      </c>
      <c r="N188" s="39" t="s">
        <v>83</v>
      </c>
      <c r="O188" s="39" t="s">
        <v>106</v>
      </c>
      <c r="P188" s="37" t="s">
        <v>107</v>
      </c>
      <c r="Q188" s="39" t="s">
        <v>1092</v>
      </c>
      <c r="R188" s="37" t="s">
        <v>109</v>
      </c>
      <c r="S188" s="39" t="s">
        <v>106</v>
      </c>
      <c r="T188" s="41" t="s">
        <v>121</v>
      </c>
      <c r="U188" s="37" t="s">
        <v>111</v>
      </c>
      <c r="V188" s="39">
        <v>90</v>
      </c>
      <c r="W188" s="37" t="s">
        <v>112</v>
      </c>
      <c r="X188" s="39"/>
      <c r="Y188" s="39"/>
      <c r="Z188" s="39"/>
      <c r="AA188" s="39">
        <v>30</v>
      </c>
      <c r="AB188" s="37">
        <v>60</v>
      </c>
      <c r="AC188" s="37">
        <v>10</v>
      </c>
      <c r="AD188" s="42" t="s">
        <v>122</v>
      </c>
      <c r="AE188" s="37" t="s">
        <v>114</v>
      </c>
      <c r="AF188" s="42">
        <v>23</v>
      </c>
      <c r="AG188" s="45">
        <v>520213.5</v>
      </c>
      <c r="AH188" s="43">
        <v>0</v>
      </c>
      <c r="AI188" s="44">
        <f t="shared" si="12"/>
        <v>0</v>
      </c>
      <c r="AJ188" s="46"/>
      <c r="AK188" s="45"/>
      <c r="AL188" s="45"/>
      <c r="AM188" s="45" t="s">
        <v>115</v>
      </c>
      <c r="AN188" s="35"/>
      <c r="AO188" s="37"/>
      <c r="AP188" s="37"/>
      <c r="AQ188" s="37"/>
      <c r="AR188" s="37" t="s">
        <v>417</v>
      </c>
      <c r="AS188" s="37" t="s">
        <v>417</v>
      </c>
      <c r="AT188" s="37"/>
      <c r="AU188" s="37"/>
      <c r="AV188" s="37"/>
      <c r="AW188" s="37"/>
      <c r="AX188" s="37"/>
      <c r="AY188" s="37"/>
      <c r="AZ188" s="268" t="s">
        <v>3838</v>
      </c>
      <c r="BA188" s="268">
        <v>22100117</v>
      </c>
      <c r="BB188" s="268"/>
      <c r="BC188" s="221"/>
      <c r="BD188" s="1077">
        <v>173</v>
      </c>
      <c r="BE188" s="213"/>
      <c r="BF188" s="213"/>
      <c r="BG188" s="213"/>
      <c r="BH188" s="213"/>
      <c r="BI188" s="213"/>
      <c r="BJ188" s="213"/>
      <c r="BK188" s="213"/>
      <c r="BL188" s="213"/>
      <c r="BM188" s="213"/>
      <c r="BN188" s="213"/>
      <c r="BO188" s="213"/>
      <c r="BP188" s="213"/>
      <c r="BQ188" s="213"/>
      <c r="BR188" s="213"/>
      <c r="BS188" s="213"/>
      <c r="BT188" s="213"/>
      <c r="BU188" s="213"/>
      <c r="BV188" s="213"/>
      <c r="BW188" s="213"/>
      <c r="BX188" s="213"/>
      <c r="BY188" s="213"/>
      <c r="BZ188" s="213"/>
      <c r="CA188" s="213"/>
      <c r="CB188" s="213"/>
      <c r="CC188" s="213"/>
      <c r="CD188" s="213"/>
      <c r="CE188" s="213"/>
      <c r="CF188" s="213"/>
      <c r="CG188" s="213"/>
      <c r="CH188" s="213"/>
      <c r="CI188" s="213"/>
      <c r="CJ188" s="213"/>
      <c r="CK188" s="213"/>
      <c r="CL188" s="213"/>
      <c r="CM188" s="213"/>
      <c r="CN188" s="213"/>
      <c r="CO188" s="213"/>
      <c r="CP188" s="213"/>
      <c r="CQ188" s="213"/>
      <c r="CR188" s="213"/>
      <c r="CS188" s="213"/>
      <c r="CT188" s="213"/>
      <c r="CU188" s="213"/>
      <c r="CV188" s="213"/>
      <c r="CW188" s="213"/>
      <c r="CX188" s="213"/>
      <c r="CY188" s="213"/>
      <c r="CZ188" s="213"/>
      <c r="DA188" s="213"/>
      <c r="DB188" s="213"/>
      <c r="DC188" s="213"/>
      <c r="DD188" s="213"/>
      <c r="DE188" s="213"/>
      <c r="DF188" s="213"/>
      <c r="DG188" s="213"/>
      <c r="DH188" s="213"/>
      <c r="DI188" s="213"/>
      <c r="DJ188" s="213"/>
      <c r="DK188" s="213"/>
      <c r="DL188" s="213"/>
      <c r="DM188" s="213"/>
      <c r="DN188" s="213"/>
      <c r="DO188" s="213"/>
      <c r="DP188" s="213"/>
      <c r="DQ188" s="213"/>
      <c r="DR188" s="213"/>
      <c r="DS188" s="213"/>
      <c r="DT188" s="213"/>
      <c r="DU188" s="213"/>
      <c r="DV188" s="213"/>
      <c r="DW188" s="213"/>
      <c r="DX188" s="213"/>
      <c r="DY188" s="213"/>
      <c r="DZ188" s="213"/>
      <c r="EA188" s="213"/>
      <c r="EB188" s="213"/>
      <c r="EC188" s="213"/>
      <c r="ED188" s="213"/>
      <c r="EE188" s="213"/>
      <c r="EF188" s="213"/>
      <c r="EG188" s="213"/>
      <c r="EH188" s="213"/>
      <c r="EI188" s="213"/>
      <c r="EJ188" s="213"/>
      <c r="EK188" s="213"/>
      <c r="EL188" s="213"/>
      <c r="EM188" s="213"/>
      <c r="EN188" s="213"/>
      <c r="EO188" s="213"/>
      <c r="EP188" s="213"/>
      <c r="EQ188" s="213"/>
      <c r="ER188" s="213"/>
      <c r="ES188" s="213"/>
      <c r="ET188" s="213"/>
      <c r="EU188" s="213"/>
      <c r="EV188" s="213"/>
      <c r="EW188" s="213"/>
      <c r="EX188" s="213"/>
      <c r="EY188" s="213"/>
      <c r="EZ188" s="213"/>
      <c r="FA188" s="213"/>
      <c r="FB188" s="213"/>
      <c r="FC188" s="213"/>
      <c r="FD188" s="213"/>
      <c r="FE188" s="213"/>
      <c r="FF188" s="213"/>
      <c r="FG188" s="213"/>
      <c r="FH188" s="213"/>
      <c r="FI188" s="213"/>
      <c r="FJ188" s="213"/>
      <c r="FK188" s="213"/>
      <c r="FL188" s="213"/>
      <c r="FM188" s="213"/>
      <c r="FN188" s="213"/>
      <c r="FO188" s="213"/>
      <c r="FP188" s="213"/>
      <c r="FQ188" s="213"/>
      <c r="FR188" s="213"/>
      <c r="FS188" s="213"/>
      <c r="FT188" s="213"/>
      <c r="FU188" s="213"/>
      <c r="FV188" s="213"/>
      <c r="FW188" s="213"/>
      <c r="FX188" s="213"/>
      <c r="FY188" s="213"/>
      <c r="FZ188" s="213"/>
      <c r="GA188" s="213"/>
      <c r="GB188" s="213"/>
      <c r="GC188" s="213"/>
      <c r="GD188" s="213"/>
      <c r="GE188" s="213"/>
      <c r="GF188" s="213"/>
      <c r="GG188" s="213"/>
      <c r="GH188" s="213"/>
      <c r="GI188" s="213"/>
      <c r="GJ188" s="213"/>
      <c r="GK188" s="213"/>
      <c r="GL188" s="213"/>
      <c r="GM188" s="213"/>
      <c r="GN188" s="213"/>
      <c r="GO188" s="213"/>
      <c r="GP188" s="213"/>
      <c r="GQ188" s="213"/>
      <c r="GR188" s="213"/>
      <c r="GS188" s="213"/>
      <c r="GT188" s="213"/>
      <c r="GU188" s="213"/>
      <c r="GV188" s="213"/>
      <c r="GW188" s="213"/>
      <c r="GX188" s="213"/>
      <c r="GY188" s="213"/>
      <c r="GZ188" s="213"/>
      <c r="HA188" s="213"/>
      <c r="HB188" s="213"/>
      <c r="HC188" s="213"/>
      <c r="HD188" s="213"/>
      <c r="HE188" s="213"/>
      <c r="HF188" s="213"/>
      <c r="HG188" s="213"/>
      <c r="HH188" s="213"/>
      <c r="HI188" s="213"/>
      <c r="HJ188" s="213"/>
      <c r="HK188" s="213"/>
      <c r="HL188" s="213"/>
      <c r="HM188" s="213"/>
      <c r="HN188" s="213"/>
      <c r="HO188" s="213"/>
      <c r="HP188" s="213"/>
      <c r="HQ188" s="213"/>
      <c r="HR188" s="213"/>
      <c r="HS188" s="213"/>
      <c r="HT188" s="213"/>
      <c r="HU188" s="213"/>
      <c r="HV188" s="213"/>
      <c r="HW188" s="213"/>
      <c r="HX188" s="213"/>
      <c r="HY188" s="213"/>
      <c r="HZ188" s="213"/>
      <c r="IA188" s="213"/>
      <c r="IB188" s="213"/>
      <c r="IC188" s="213"/>
      <c r="ID188" s="213"/>
      <c r="IE188" s="213"/>
      <c r="IF188" s="213"/>
      <c r="IG188" s="213"/>
      <c r="IH188" s="213"/>
      <c r="II188" s="213"/>
      <c r="IJ188" s="213"/>
      <c r="IK188" s="213"/>
      <c r="IL188" s="213"/>
      <c r="IM188" s="213"/>
      <c r="IN188" s="213"/>
      <c r="IO188" s="213"/>
      <c r="IP188" s="213"/>
      <c r="IQ188" s="213"/>
      <c r="IR188" s="213"/>
      <c r="IS188" s="213"/>
      <c r="IT188" s="213"/>
      <c r="IU188" s="213"/>
      <c r="IV188" s="213"/>
      <c r="IW188" s="213"/>
      <c r="IX188" s="213"/>
    </row>
    <row r="189" spans="1:258" s="49" customFormat="1" ht="12.95" customHeight="1">
      <c r="A189" s="416" t="s">
        <v>8487</v>
      </c>
      <c r="B189" s="554"/>
      <c r="C189" s="554" t="s">
        <v>3828</v>
      </c>
      <c r="D189" s="75">
        <v>120007767</v>
      </c>
      <c r="E189" s="551" t="s">
        <v>4738</v>
      </c>
      <c r="F189" s="554"/>
      <c r="G189" s="554"/>
      <c r="H189" s="644" t="s">
        <v>399</v>
      </c>
      <c r="I189" s="644" t="s">
        <v>400</v>
      </c>
      <c r="J189" s="644" t="s">
        <v>401</v>
      </c>
      <c r="K189" s="492" t="s">
        <v>149</v>
      </c>
      <c r="L189" s="142" t="s">
        <v>104</v>
      </c>
      <c r="M189" s="492" t="s">
        <v>120</v>
      </c>
      <c r="N189" s="142" t="s">
        <v>83</v>
      </c>
      <c r="O189" s="419" t="s">
        <v>106</v>
      </c>
      <c r="P189" s="644" t="s">
        <v>107</v>
      </c>
      <c r="Q189" s="419" t="s">
        <v>2149</v>
      </c>
      <c r="R189" s="492" t="s">
        <v>109</v>
      </c>
      <c r="S189" s="419" t="s">
        <v>106</v>
      </c>
      <c r="T189" s="47" t="s">
        <v>121</v>
      </c>
      <c r="U189" s="644" t="s">
        <v>111</v>
      </c>
      <c r="V189" s="419">
        <v>90</v>
      </c>
      <c r="W189" s="644" t="s">
        <v>112</v>
      </c>
      <c r="X189" s="419"/>
      <c r="Y189" s="419"/>
      <c r="Z189" s="419"/>
      <c r="AA189" s="492">
        <v>30</v>
      </c>
      <c r="AB189" s="492">
        <v>60</v>
      </c>
      <c r="AC189" s="492">
        <v>10</v>
      </c>
      <c r="AD189" s="794" t="s">
        <v>122</v>
      </c>
      <c r="AE189" s="644" t="s">
        <v>114</v>
      </c>
      <c r="AF189" s="648">
        <v>22</v>
      </c>
      <c r="AG189" s="524">
        <v>520213.5</v>
      </c>
      <c r="AH189" s="796">
        <v>11444697</v>
      </c>
      <c r="AI189" s="796">
        <f t="shared" si="12"/>
        <v>12818060.640000001</v>
      </c>
      <c r="AJ189" s="797"/>
      <c r="AK189" s="798"/>
      <c r="AL189" s="798"/>
      <c r="AM189" s="798" t="s">
        <v>115</v>
      </c>
      <c r="AN189" s="416"/>
      <c r="AO189" s="644"/>
      <c r="AP189" s="644"/>
      <c r="AQ189" s="644"/>
      <c r="AR189" s="644" t="s">
        <v>417</v>
      </c>
      <c r="AS189" s="644" t="s">
        <v>417</v>
      </c>
      <c r="AT189" s="644"/>
      <c r="AU189" s="644"/>
      <c r="AV189" s="644"/>
      <c r="AW189" s="644"/>
      <c r="AX189" s="644"/>
      <c r="AY189" s="644" t="s">
        <v>4716</v>
      </c>
      <c r="AZ189" s="799"/>
      <c r="BA189" s="344"/>
      <c r="BB189" s="344"/>
      <c r="BC189" s="117"/>
      <c r="BD189" s="1077">
        <v>174</v>
      </c>
    </row>
    <row r="190" spans="1:258" s="49" customFormat="1" ht="12.95" customHeight="1">
      <c r="A190" s="35" t="s">
        <v>8487</v>
      </c>
      <c r="B190" s="35"/>
      <c r="C190" s="36" t="s">
        <v>2123</v>
      </c>
      <c r="D190" s="35">
        <v>120007861</v>
      </c>
      <c r="E190" s="37" t="s">
        <v>3437</v>
      </c>
      <c r="F190" s="37">
        <v>22100118</v>
      </c>
      <c r="G190" s="37" t="s">
        <v>1329</v>
      </c>
      <c r="H190" s="37" t="s">
        <v>399</v>
      </c>
      <c r="I190" s="37" t="s">
        <v>400</v>
      </c>
      <c r="J190" s="37" t="s">
        <v>401</v>
      </c>
      <c r="K190" s="38" t="s">
        <v>402</v>
      </c>
      <c r="L190" s="39" t="s">
        <v>104</v>
      </c>
      <c r="M190" s="37" t="s">
        <v>120</v>
      </c>
      <c r="N190" s="40" t="s">
        <v>83</v>
      </c>
      <c r="O190" s="39" t="s">
        <v>106</v>
      </c>
      <c r="P190" s="37" t="s">
        <v>107</v>
      </c>
      <c r="Q190" s="39" t="s">
        <v>150</v>
      </c>
      <c r="R190" s="38" t="s">
        <v>109</v>
      </c>
      <c r="S190" s="39" t="s">
        <v>106</v>
      </c>
      <c r="T190" s="41" t="s">
        <v>121</v>
      </c>
      <c r="U190" s="37" t="s">
        <v>111</v>
      </c>
      <c r="V190" s="39">
        <v>90</v>
      </c>
      <c r="W190" s="37" t="s">
        <v>112</v>
      </c>
      <c r="X190" s="39"/>
      <c r="Y190" s="39"/>
      <c r="Z190" s="39"/>
      <c r="AA190" s="40">
        <v>30</v>
      </c>
      <c r="AB190" s="38">
        <v>60</v>
      </c>
      <c r="AC190" s="38">
        <v>10</v>
      </c>
      <c r="AD190" s="42" t="s">
        <v>122</v>
      </c>
      <c r="AE190" s="37" t="s">
        <v>114</v>
      </c>
      <c r="AF190" s="42">
        <v>10</v>
      </c>
      <c r="AG190" s="134">
        <v>429193.64</v>
      </c>
      <c r="AH190" s="43">
        <v>0</v>
      </c>
      <c r="AI190" s="44">
        <f t="shared" si="12"/>
        <v>0</v>
      </c>
      <c r="AJ190" s="45"/>
      <c r="AK190" s="46"/>
      <c r="AL190" s="45"/>
      <c r="AM190" s="45" t="s">
        <v>115</v>
      </c>
      <c r="AN190" s="35"/>
      <c r="AO190" s="37"/>
      <c r="AP190" s="37"/>
      <c r="AQ190" s="37"/>
      <c r="AR190" s="37" t="s">
        <v>418</v>
      </c>
      <c r="AS190" s="37" t="s">
        <v>418</v>
      </c>
      <c r="AT190" s="37"/>
      <c r="AU190" s="37"/>
      <c r="AV190" s="37"/>
      <c r="AW190" s="37"/>
      <c r="AX190" s="37"/>
      <c r="AY190" s="37"/>
      <c r="AZ190" s="215"/>
      <c r="BA190" s="215"/>
      <c r="BD190" s="1077">
        <v>175</v>
      </c>
      <c r="BE190" s="213"/>
      <c r="BF190" s="213"/>
      <c r="BG190" s="213"/>
      <c r="BH190" s="213"/>
      <c r="BI190" s="213"/>
      <c r="BJ190" s="213"/>
      <c r="BK190" s="213"/>
      <c r="BL190" s="213"/>
      <c r="BM190" s="213"/>
      <c r="BN190" s="213"/>
      <c r="BO190" s="213"/>
      <c r="BP190" s="213"/>
      <c r="BQ190" s="213"/>
      <c r="BR190" s="213"/>
      <c r="BS190" s="213"/>
      <c r="BT190" s="213"/>
      <c r="BU190" s="213"/>
      <c r="BV190" s="213"/>
      <c r="BW190" s="213"/>
      <c r="BX190" s="213"/>
      <c r="BY190" s="213"/>
      <c r="BZ190" s="213"/>
      <c r="CA190" s="213"/>
      <c r="CB190" s="213"/>
      <c r="CC190" s="213"/>
      <c r="CD190" s="213"/>
      <c r="CE190" s="213"/>
      <c r="CF190" s="213"/>
      <c r="CG190" s="213"/>
      <c r="CH190" s="213"/>
      <c r="CI190" s="213"/>
      <c r="CJ190" s="213"/>
      <c r="CK190" s="213"/>
      <c r="CL190" s="213"/>
      <c r="CM190" s="213"/>
      <c r="CN190" s="213"/>
      <c r="CO190" s="213"/>
      <c r="CP190" s="213"/>
      <c r="CQ190" s="213"/>
      <c r="CR190" s="213"/>
      <c r="CS190" s="213"/>
      <c r="CT190" s="213"/>
      <c r="CU190" s="213"/>
      <c r="CV190" s="213"/>
      <c r="CW190" s="213"/>
      <c r="CX190" s="213"/>
      <c r="CY190" s="213"/>
      <c r="CZ190" s="213"/>
      <c r="DA190" s="213"/>
      <c r="DB190" s="213"/>
      <c r="DC190" s="213"/>
      <c r="DD190" s="213"/>
      <c r="DE190" s="213"/>
      <c r="DF190" s="213"/>
      <c r="DG190" s="213"/>
      <c r="DH190" s="213"/>
      <c r="DI190" s="213"/>
      <c r="DJ190" s="213"/>
      <c r="DK190" s="213"/>
      <c r="DL190" s="213"/>
      <c r="DM190" s="213"/>
      <c r="DN190" s="213"/>
      <c r="DO190" s="213"/>
      <c r="DP190" s="213"/>
      <c r="DQ190" s="213"/>
      <c r="DR190" s="213"/>
      <c r="DS190" s="213"/>
      <c r="DT190" s="213"/>
      <c r="DU190" s="213"/>
      <c r="DV190" s="213"/>
      <c r="DW190" s="213"/>
      <c r="DX190" s="213"/>
      <c r="DY190" s="213"/>
      <c r="DZ190" s="213"/>
      <c r="EA190" s="213"/>
      <c r="EB190" s="213"/>
      <c r="EC190" s="213"/>
      <c r="ED190" s="213"/>
      <c r="EE190" s="213"/>
      <c r="EF190" s="213"/>
      <c r="EG190" s="213"/>
      <c r="EH190" s="213"/>
      <c r="EI190" s="213"/>
      <c r="EJ190" s="213"/>
      <c r="EK190" s="213"/>
      <c r="EL190" s="213"/>
      <c r="EM190" s="213"/>
      <c r="EN190" s="213"/>
      <c r="EO190" s="213"/>
      <c r="EP190" s="213"/>
      <c r="EQ190" s="213"/>
      <c r="ER190" s="213"/>
      <c r="ES190" s="213"/>
      <c r="ET190" s="213"/>
      <c r="EU190" s="213"/>
      <c r="EV190" s="213"/>
      <c r="EW190" s="213"/>
      <c r="EX190" s="213"/>
      <c r="EY190" s="213"/>
      <c r="EZ190" s="213"/>
      <c r="FA190" s="213"/>
      <c r="FB190" s="213"/>
      <c r="FC190" s="213"/>
      <c r="FD190" s="213"/>
      <c r="FE190" s="213"/>
      <c r="FF190" s="213"/>
      <c r="FG190" s="213"/>
      <c r="FH190" s="213"/>
      <c r="FI190" s="213"/>
      <c r="FJ190" s="213"/>
      <c r="FK190" s="213"/>
      <c r="FL190" s="213"/>
      <c r="FM190" s="213"/>
      <c r="FN190" s="213"/>
      <c r="FO190" s="213"/>
      <c r="FP190" s="213"/>
      <c r="FQ190" s="213"/>
      <c r="FR190" s="213"/>
      <c r="FS190" s="213"/>
      <c r="FT190" s="213"/>
      <c r="FU190" s="213"/>
      <c r="FV190" s="213"/>
      <c r="FW190" s="213"/>
      <c r="FX190" s="213"/>
      <c r="FY190" s="213"/>
      <c r="FZ190" s="213"/>
      <c r="GA190" s="213"/>
      <c r="GB190" s="213"/>
      <c r="GC190" s="213"/>
      <c r="GD190" s="213"/>
      <c r="GE190" s="213"/>
      <c r="GF190" s="213"/>
      <c r="GG190" s="213"/>
      <c r="GH190" s="213"/>
      <c r="GI190" s="213"/>
      <c r="GJ190" s="213"/>
      <c r="GK190" s="213"/>
      <c r="GL190" s="213"/>
      <c r="GM190" s="213"/>
      <c r="GN190" s="213"/>
      <c r="GO190" s="213"/>
      <c r="GP190" s="213"/>
      <c r="GQ190" s="213"/>
      <c r="GR190" s="213"/>
      <c r="GS190" s="213"/>
      <c r="GT190" s="213"/>
      <c r="GU190" s="213"/>
      <c r="GV190" s="213"/>
      <c r="GW190" s="213"/>
      <c r="GX190" s="213"/>
      <c r="GY190" s="213"/>
      <c r="GZ190" s="213"/>
      <c r="HA190" s="213"/>
      <c r="HB190" s="213"/>
      <c r="HC190" s="213"/>
      <c r="HD190" s="213"/>
      <c r="HE190" s="213"/>
      <c r="HF190" s="213"/>
      <c r="HG190" s="213"/>
      <c r="HH190" s="213"/>
      <c r="HI190" s="213"/>
      <c r="HJ190" s="213"/>
      <c r="HK190" s="213"/>
      <c r="HL190" s="213"/>
      <c r="HM190" s="213"/>
      <c r="HN190" s="213"/>
      <c r="HO190" s="213"/>
      <c r="HP190" s="213"/>
      <c r="HQ190" s="213"/>
      <c r="HR190" s="213"/>
      <c r="HS190" s="213"/>
      <c r="HT190" s="213"/>
      <c r="HU190" s="213"/>
      <c r="HV190" s="213"/>
      <c r="HW190" s="213"/>
      <c r="HX190" s="213"/>
      <c r="HY190" s="213"/>
      <c r="HZ190" s="213"/>
      <c r="IA190" s="213"/>
      <c r="IB190" s="213"/>
      <c r="IC190" s="213"/>
      <c r="ID190" s="213"/>
      <c r="IE190" s="213"/>
      <c r="IF190" s="213"/>
      <c r="IG190" s="213"/>
      <c r="IH190" s="213"/>
      <c r="II190" s="213"/>
      <c r="IJ190" s="213"/>
      <c r="IK190" s="213"/>
      <c r="IL190" s="213"/>
      <c r="IM190" s="213"/>
      <c r="IN190" s="213"/>
      <c r="IO190" s="213"/>
      <c r="IP190" s="213"/>
      <c r="IQ190" s="213"/>
      <c r="IR190" s="213"/>
      <c r="IS190" s="213"/>
      <c r="IT190" s="213"/>
      <c r="IU190" s="213"/>
      <c r="IV190" s="213"/>
      <c r="IW190" s="213"/>
      <c r="IX190" s="213"/>
    </row>
    <row r="191" spans="1:258" s="49" customFormat="1" ht="12.95" customHeight="1">
      <c r="A191" s="100" t="s">
        <v>8487</v>
      </c>
      <c r="B191" s="121"/>
      <c r="C191" s="121" t="s">
        <v>3836</v>
      </c>
      <c r="D191" s="100">
        <v>120007861</v>
      </c>
      <c r="E191" s="100" t="s">
        <v>3853</v>
      </c>
      <c r="F191" s="100">
        <v>22100118</v>
      </c>
      <c r="G191" s="276"/>
      <c r="H191" s="125" t="s">
        <v>399</v>
      </c>
      <c r="I191" s="125" t="s">
        <v>400</v>
      </c>
      <c r="J191" s="125" t="s">
        <v>401</v>
      </c>
      <c r="K191" s="100" t="s">
        <v>402</v>
      </c>
      <c r="L191" s="100" t="s">
        <v>104</v>
      </c>
      <c r="M191" s="73" t="s">
        <v>120</v>
      </c>
      <c r="N191" s="100" t="s">
        <v>83</v>
      </c>
      <c r="O191" s="121" t="s">
        <v>106</v>
      </c>
      <c r="P191" s="123" t="s">
        <v>107</v>
      </c>
      <c r="Q191" s="73" t="s">
        <v>108</v>
      </c>
      <c r="R191" s="73" t="s">
        <v>109</v>
      </c>
      <c r="S191" s="121" t="s">
        <v>106</v>
      </c>
      <c r="T191" s="123" t="s">
        <v>121</v>
      </c>
      <c r="U191" s="73" t="s">
        <v>111</v>
      </c>
      <c r="V191" s="73">
        <v>90</v>
      </c>
      <c r="W191" s="73" t="s">
        <v>112</v>
      </c>
      <c r="X191" s="73"/>
      <c r="Y191" s="73"/>
      <c r="Z191" s="73"/>
      <c r="AA191" s="277">
        <v>30</v>
      </c>
      <c r="AB191" s="73">
        <v>60</v>
      </c>
      <c r="AC191" s="277">
        <v>10</v>
      </c>
      <c r="AD191" s="73" t="s">
        <v>122</v>
      </c>
      <c r="AE191" s="73" t="s">
        <v>114</v>
      </c>
      <c r="AF191" s="278">
        <v>10</v>
      </c>
      <c r="AG191" s="279">
        <v>429193.64</v>
      </c>
      <c r="AH191" s="43">
        <v>0</v>
      </c>
      <c r="AI191" s="44">
        <f t="shared" si="12"/>
        <v>0</v>
      </c>
      <c r="AJ191" s="281"/>
      <c r="AK191" s="281"/>
      <c r="AL191" s="281"/>
      <c r="AM191" s="282" t="s">
        <v>115</v>
      </c>
      <c r="AN191" s="283"/>
      <c r="AO191" s="283"/>
      <c r="AP191" s="73"/>
      <c r="AQ191" s="73"/>
      <c r="AR191" s="73" t="s">
        <v>418</v>
      </c>
      <c r="AS191" s="276"/>
      <c r="AT191" s="73"/>
      <c r="AU191" s="73"/>
      <c r="AV191" s="73"/>
      <c r="AW191" s="73"/>
      <c r="AX191" s="73"/>
      <c r="AY191" s="73" t="s">
        <v>3838</v>
      </c>
      <c r="AZ191" s="213"/>
      <c r="BA191" s="213"/>
      <c r="BB191" s="213"/>
      <c r="BC191" s="221"/>
      <c r="BD191" s="1077">
        <v>176</v>
      </c>
    </row>
    <row r="192" spans="1:258" s="49" customFormat="1" ht="12.95" customHeight="1">
      <c r="A192" s="35" t="s">
        <v>8487</v>
      </c>
      <c r="B192" s="276"/>
      <c r="C192" s="276" t="s">
        <v>2090</v>
      </c>
      <c r="D192" s="35">
        <v>120007861</v>
      </c>
      <c r="E192" s="38" t="s">
        <v>4067</v>
      </c>
      <c r="F192" s="37"/>
      <c r="G192" s="276"/>
      <c r="H192" s="37" t="s">
        <v>399</v>
      </c>
      <c r="I192" s="37" t="s">
        <v>400</v>
      </c>
      <c r="J192" s="37" t="s">
        <v>401</v>
      </c>
      <c r="K192" s="37" t="s">
        <v>402</v>
      </c>
      <c r="L192" s="39" t="s">
        <v>104</v>
      </c>
      <c r="M192" s="37" t="s">
        <v>120</v>
      </c>
      <c r="N192" s="39" t="s">
        <v>83</v>
      </c>
      <c r="O192" s="39" t="s">
        <v>106</v>
      </c>
      <c r="P192" s="37" t="s">
        <v>107</v>
      </c>
      <c r="Q192" s="39" t="s">
        <v>1092</v>
      </c>
      <c r="R192" s="37" t="s">
        <v>109</v>
      </c>
      <c r="S192" s="39" t="s">
        <v>106</v>
      </c>
      <c r="T192" s="41" t="s">
        <v>121</v>
      </c>
      <c r="U192" s="37" t="s">
        <v>111</v>
      </c>
      <c r="V192" s="39">
        <v>90</v>
      </c>
      <c r="W192" s="37" t="s">
        <v>112</v>
      </c>
      <c r="X192" s="39"/>
      <c r="Y192" s="39"/>
      <c r="Z192" s="39"/>
      <c r="AA192" s="39">
        <v>30</v>
      </c>
      <c r="AB192" s="37">
        <v>60</v>
      </c>
      <c r="AC192" s="37">
        <v>10</v>
      </c>
      <c r="AD192" s="42" t="s">
        <v>122</v>
      </c>
      <c r="AE192" s="37" t="s">
        <v>114</v>
      </c>
      <c r="AF192" s="42">
        <v>10</v>
      </c>
      <c r="AG192" s="45">
        <v>429193.64</v>
      </c>
      <c r="AH192" s="43">
        <v>0</v>
      </c>
      <c r="AI192" s="44">
        <f t="shared" si="12"/>
        <v>0</v>
      </c>
      <c r="AJ192" s="46"/>
      <c r="AK192" s="45"/>
      <c r="AL192" s="45"/>
      <c r="AM192" s="45" t="s">
        <v>115</v>
      </c>
      <c r="AN192" s="35"/>
      <c r="AO192" s="37"/>
      <c r="AP192" s="37"/>
      <c r="AQ192" s="37"/>
      <c r="AR192" s="37" t="s">
        <v>418</v>
      </c>
      <c r="AS192" s="37" t="s">
        <v>418</v>
      </c>
      <c r="AT192" s="37"/>
      <c r="AU192" s="37"/>
      <c r="AV192" s="37"/>
      <c r="AW192" s="37"/>
      <c r="AX192" s="37"/>
      <c r="AY192" s="37"/>
      <c r="AZ192" s="268" t="s">
        <v>3838</v>
      </c>
      <c r="BA192" s="268">
        <v>22100118</v>
      </c>
      <c r="BB192" s="268"/>
      <c r="BC192" s="221"/>
      <c r="BD192" s="1077">
        <v>177</v>
      </c>
    </row>
    <row r="193" spans="1:56" s="49" customFormat="1" ht="12.95" customHeight="1">
      <c r="A193" s="416" t="s">
        <v>8487</v>
      </c>
      <c r="B193" s="554"/>
      <c r="C193" s="554" t="s">
        <v>3828</v>
      </c>
      <c r="D193" s="75">
        <v>120007861</v>
      </c>
      <c r="E193" s="551" t="s">
        <v>4748</v>
      </c>
      <c r="F193" s="554"/>
      <c r="G193" s="554"/>
      <c r="H193" s="644" t="s">
        <v>399</v>
      </c>
      <c r="I193" s="644" t="s">
        <v>400</v>
      </c>
      <c r="J193" s="644" t="s">
        <v>401</v>
      </c>
      <c r="K193" s="492" t="s">
        <v>149</v>
      </c>
      <c r="L193" s="142" t="s">
        <v>104</v>
      </c>
      <c r="M193" s="492" t="s">
        <v>120</v>
      </c>
      <c r="N193" s="142" t="s">
        <v>83</v>
      </c>
      <c r="O193" s="419" t="s">
        <v>106</v>
      </c>
      <c r="P193" s="644" t="s">
        <v>107</v>
      </c>
      <c r="Q193" s="419" t="s">
        <v>2134</v>
      </c>
      <c r="R193" s="492" t="s">
        <v>109</v>
      </c>
      <c r="S193" s="419" t="s">
        <v>106</v>
      </c>
      <c r="T193" s="47" t="s">
        <v>121</v>
      </c>
      <c r="U193" s="644" t="s">
        <v>111</v>
      </c>
      <c r="V193" s="419">
        <v>90</v>
      </c>
      <c r="W193" s="644" t="s">
        <v>112</v>
      </c>
      <c r="X193" s="419"/>
      <c r="Y193" s="419"/>
      <c r="Z193" s="419"/>
      <c r="AA193" s="492">
        <v>30</v>
      </c>
      <c r="AB193" s="492">
        <v>60</v>
      </c>
      <c r="AC193" s="492">
        <v>10</v>
      </c>
      <c r="AD193" s="794" t="s">
        <v>122</v>
      </c>
      <c r="AE193" s="644" t="s">
        <v>114</v>
      </c>
      <c r="AF193" s="648">
        <v>10</v>
      </c>
      <c r="AG193" s="648">
        <v>429193.64</v>
      </c>
      <c r="AH193" s="796">
        <v>4291936.4000000004</v>
      </c>
      <c r="AI193" s="796">
        <f t="shared" si="12"/>
        <v>4806968.7680000011</v>
      </c>
      <c r="AJ193" s="797"/>
      <c r="AK193" s="798"/>
      <c r="AL193" s="798"/>
      <c r="AM193" s="798" t="s">
        <v>115</v>
      </c>
      <c r="AN193" s="416"/>
      <c r="AO193" s="644"/>
      <c r="AP193" s="644"/>
      <c r="AQ193" s="644"/>
      <c r="AR193" s="644" t="s">
        <v>418</v>
      </c>
      <c r="AS193" s="644" t="s">
        <v>418</v>
      </c>
      <c r="AT193" s="644"/>
      <c r="AU193" s="644"/>
      <c r="AV193" s="644"/>
      <c r="AW193" s="644"/>
      <c r="AX193" s="644"/>
      <c r="AY193" s="644" t="s">
        <v>4715</v>
      </c>
      <c r="AZ193" s="806"/>
      <c r="BA193" s="344"/>
      <c r="BB193" s="344"/>
      <c r="BC193" s="117"/>
      <c r="BD193" s="1077">
        <v>178</v>
      </c>
    </row>
    <row r="194" spans="1:56" s="49" customFormat="1" ht="12.95" customHeight="1">
      <c r="A194" s="35" t="s">
        <v>8487</v>
      </c>
      <c r="B194" s="35"/>
      <c r="C194" s="36" t="s">
        <v>2123</v>
      </c>
      <c r="D194" s="35">
        <v>120007863</v>
      </c>
      <c r="E194" s="37" t="s">
        <v>3438</v>
      </c>
      <c r="F194" s="37">
        <v>22100119</v>
      </c>
      <c r="G194" s="37" t="s">
        <v>1330</v>
      </c>
      <c r="H194" s="37" t="s">
        <v>399</v>
      </c>
      <c r="I194" s="37" t="s">
        <v>400</v>
      </c>
      <c r="J194" s="37" t="s">
        <v>401</v>
      </c>
      <c r="K194" s="38" t="s">
        <v>402</v>
      </c>
      <c r="L194" s="39" t="s">
        <v>104</v>
      </c>
      <c r="M194" s="37" t="s">
        <v>120</v>
      </c>
      <c r="N194" s="40" t="s">
        <v>83</v>
      </c>
      <c r="O194" s="39" t="s">
        <v>106</v>
      </c>
      <c r="P194" s="37" t="s">
        <v>107</v>
      </c>
      <c r="Q194" s="39" t="s">
        <v>150</v>
      </c>
      <c r="R194" s="38" t="s">
        <v>109</v>
      </c>
      <c r="S194" s="39" t="s">
        <v>106</v>
      </c>
      <c r="T194" s="41" t="s">
        <v>121</v>
      </c>
      <c r="U194" s="37" t="s">
        <v>111</v>
      </c>
      <c r="V194" s="39">
        <v>90</v>
      </c>
      <c r="W194" s="37" t="s">
        <v>112</v>
      </c>
      <c r="X194" s="39"/>
      <c r="Y194" s="39"/>
      <c r="Z194" s="39"/>
      <c r="AA194" s="40">
        <v>30</v>
      </c>
      <c r="AB194" s="38">
        <v>60</v>
      </c>
      <c r="AC194" s="38">
        <v>10</v>
      </c>
      <c r="AD194" s="42" t="s">
        <v>122</v>
      </c>
      <c r="AE194" s="37" t="s">
        <v>114</v>
      </c>
      <c r="AF194" s="42">
        <v>10</v>
      </c>
      <c r="AG194" s="134">
        <v>443765.47</v>
      </c>
      <c r="AH194" s="43">
        <v>0</v>
      </c>
      <c r="AI194" s="44">
        <f t="shared" si="12"/>
        <v>0</v>
      </c>
      <c r="AJ194" s="45"/>
      <c r="AK194" s="46"/>
      <c r="AL194" s="45"/>
      <c r="AM194" s="45" t="s">
        <v>115</v>
      </c>
      <c r="AN194" s="35"/>
      <c r="AO194" s="37"/>
      <c r="AP194" s="37"/>
      <c r="AQ194" s="37"/>
      <c r="AR194" s="37" t="s">
        <v>419</v>
      </c>
      <c r="AS194" s="37" t="s">
        <v>419</v>
      </c>
      <c r="AT194" s="37"/>
      <c r="AU194" s="37"/>
      <c r="AV194" s="37"/>
      <c r="AW194" s="37"/>
      <c r="AX194" s="37"/>
      <c r="AY194" s="37"/>
      <c r="AZ194" s="215"/>
      <c r="BA194" s="215"/>
      <c r="BD194" s="1077">
        <v>179</v>
      </c>
    </row>
    <row r="195" spans="1:56" s="49" customFormat="1" ht="12.95" customHeight="1">
      <c r="A195" s="100" t="s">
        <v>8487</v>
      </c>
      <c r="B195" s="121"/>
      <c r="C195" s="121" t="s">
        <v>3836</v>
      </c>
      <c r="D195" s="100">
        <v>120007863</v>
      </c>
      <c r="E195" s="100" t="s">
        <v>3854</v>
      </c>
      <c r="F195" s="100">
        <v>22100119</v>
      </c>
      <c r="G195" s="276"/>
      <c r="H195" s="125" t="s">
        <v>399</v>
      </c>
      <c r="I195" s="125" t="s">
        <v>400</v>
      </c>
      <c r="J195" s="125" t="s">
        <v>401</v>
      </c>
      <c r="K195" s="100" t="s">
        <v>402</v>
      </c>
      <c r="L195" s="100" t="s">
        <v>104</v>
      </c>
      <c r="M195" s="73" t="s">
        <v>120</v>
      </c>
      <c r="N195" s="100" t="s">
        <v>83</v>
      </c>
      <c r="O195" s="121" t="s">
        <v>106</v>
      </c>
      <c r="P195" s="123" t="s">
        <v>107</v>
      </c>
      <c r="Q195" s="73" t="s">
        <v>108</v>
      </c>
      <c r="R195" s="73" t="s">
        <v>109</v>
      </c>
      <c r="S195" s="121" t="s">
        <v>106</v>
      </c>
      <c r="T195" s="123" t="s">
        <v>121</v>
      </c>
      <c r="U195" s="73" t="s">
        <v>111</v>
      </c>
      <c r="V195" s="73">
        <v>90</v>
      </c>
      <c r="W195" s="73" t="s">
        <v>112</v>
      </c>
      <c r="X195" s="73"/>
      <c r="Y195" s="73"/>
      <c r="Z195" s="73"/>
      <c r="AA195" s="277">
        <v>30</v>
      </c>
      <c r="AB195" s="73">
        <v>60</v>
      </c>
      <c r="AC195" s="277">
        <v>10</v>
      </c>
      <c r="AD195" s="73" t="s">
        <v>122</v>
      </c>
      <c r="AE195" s="73" t="s">
        <v>114</v>
      </c>
      <c r="AF195" s="278">
        <v>10</v>
      </c>
      <c r="AG195" s="279">
        <v>443765.47</v>
      </c>
      <c r="AH195" s="43">
        <v>0</v>
      </c>
      <c r="AI195" s="44">
        <f t="shared" si="12"/>
        <v>0</v>
      </c>
      <c r="AJ195" s="281"/>
      <c r="AK195" s="281"/>
      <c r="AL195" s="281"/>
      <c r="AM195" s="282" t="s">
        <v>115</v>
      </c>
      <c r="AN195" s="283"/>
      <c r="AO195" s="283"/>
      <c r="AP195" s="73"/>
      <c r="AQ195" s="73"/>
      <c r="AR195" s="73" t="s">
        <v>419</v>
      </c>
      <c r="AS195" s="276"/>
      <c r="AT195" s="73"/>
      <c r="AU195" s="73"/>
      <c r="AV195" s="73"/>
      <c r="AW195" s="73"/>
      <c r="AX195" s="73"/>
      <c r="AY195" s="73" t="s">
        <v>3838</v>
      </c>
      <c r="AZ195" s="213"/>
      <c r="BA195" s="213"/>
      <c r="BB195" s="213"/>
      <c r="BC195" s="221"/>
      <c r="BD195" s="1077">
        <v>180</v>
      </c>
    </row>
    <row r="196" spans="1:56" s="49" customFormat="1" ht="12.75" customHeight="1">
      <c r="A196" s="35" t="s">
        <v>8487</v>
      </c>
      <c r="B196" s="276"/>
      <c r="C196" s="276" t="s">
        <v>2090</v>
      </c>
      <c r="D196" s="35">
        <v>120007863</v>
      </c>
      <c r="E196" s="38" t="s">
        <v>4068</v>
      </c>
      <c r="F196" s="37"/>
      <c r="G196" s="276"/>
      <c r="H196" s="37" t="s">
        <v>399</v>
      </c>
      <c r="I196" s="37" t="s">
        <v>400</v>
      </c>
      <c r="J196" s="37" t="s">
        <v>401</v>
      </c>
      <c r="K196" s="37" t="s">
        <v>402</v>
      </c>
      <c r="L196" s="39" t="s">
        <v>104</v>
      </c>
      <c r="M196" s="37" t="s">
        <v>120</v>
      </c>
      <c r="N196" s="39" t="s">
        <v>83</v>
      </c>
      <c r="O196" s="39" t="s">
        <v>106</v>
      </c>
      <c r="P196" s="37" t="s">
        <v>107</v>
      </c>
      <c r="Q196" s="39" t="s">
        <v>1092</v>
      </c>
      <c r="R196" s="37" t="s">
        <v>109</v>
      </c>
      <c r="S196" s="39" t="s">
        <v>106</v>
      </c>
      <c r="T196" s="41" t="s">
        <v>121</v>
      </c>
      <c r="U196" s="37" t="s">
        <v>111</v>
      </c>
      <c r="V196" s="39">
        <v>90</v>
      </c>
      <c r="W196" s="37" t="s">
        <v>112</v>
      </c>
      <c r="X196" s="39"/>
      <c r="Y196" s="39"/>
      <c r="Z196" s="39"/>
      <c r="AA196" s="39">
        <v>30</v>
      </c>
      <c r="AB196" s="37">
        <v>60</v>
      </c>
      <c r="AC196" s="37">
        <v>10</v>
      </c>
      <c r="AD196" s="42" t="s">
        <v>122</v>
      </c>
      <c r="AE196" s="37" t="s">
        <v>114</v>
      </c>
      <c r="AF196" s="42">
        <v>10</v>
      </c>
      <c r="AG196" s="45">
        <v>443765.47</v>
      </c>
      <c r="AH196" s="43">
        <v>0</v>
      </c>
      <c r="AI196" s="44">
        <f t="shared" si="12"/>
        <v>0</v>
      </c>
      <c r="AJ196" s="46"/>
      <c r="AK196" s="45"/>
      <c r="AL196" s="45"/>
      <c r="AM196" s="45" t="s">
        <v>115</v>
      </c>
      <c r="AN196" s="35"/>
      <c r="AO196" s="37"/>
      <c r="AP196" s="37"/>
      <c r="AQ196" s="37"/>
      <c r="AR196" s="37" t="s">
        <v>419</v>
      </c>
      <c r="AS196" s="37" t="s">
        <v>419</v>
      </c>
      <c r="AT196" s="37"/>
      <c r="AU196" s="37"/>
      <c r="AV196" s="37"/>
      <c r="AW196" s="37"/>
      <c r="AX196" s="37"/>
      <c r="AY196" s="37"/>
      <c r="AZ196" s="268" t="s">
        <v>3838</v>
      </c>
      <c r="BA196" s="268">
        <v>22100119</v>
      </c>
      <c r="BB196" s="268"/>
      <c r="BC196" s="221"/>
      <c r="BD196" s="1077">
        <v>181</v>
      </c>
    </row>
    <row r="197" spans="1:56" s="49" customFormat="1" ht="12.75" customHeight="1">
      <c r="A197" s="416" t="s">
        <v>8487</v>
      </c>
      <c r="B197" s="554"/>
      <c r="C197" s="554" t="s">
        <v>3828</v>
      </c>
      <c r="D197" s="75">
        <v>120007863</v>
      </c>
      <c r="E197" s="551" t="s">
        <v>4749</v>
      </c>
      <c r="F197" s="554"/>
      <c r="G197" s="554"/>
      <c r="H197" s="644" t="s">
        <v>399</v>
      </c>
      <c r="I197" s="644" t="s">
        <v>400</v>
      </c>
      <c r="J197" s="644" t="s">
        <v>401</v>
      </c>
      <c r="K197" s="492" t="s">
        <v>149</v>
      </c>
      <c r="L197" s="142" t="s">
        <v>104</v>
      </c>
      <c r="M197" s="492" t="s">
        <v>120</v>
      </c>
      <c r="N197" s="142" t="s">
        <v>83</v>
      </c>
      <c r="O197" s="419" t="s">
        <v>106</v>
      </c>
      <c r="P197" s="644" t="s">
        <v>107</v>
      </c>
      <c r="Q197" s="419" t="s">
        <v>2134</v>
      </c>
      <c r="R197" s="492" t="s">
        <v>109</v>
      </c>
      <c r="S197" s="419" t="s">
        <v>106</v>
      </c>
      <c r="T197" s="47" t="s">
        <v>121</v>
      </c>
      <c r="U197" s="644" t="s">
        <v>111</v>
      </c>
      <c r="V197" s="419">
        <v>90</v>
      </c>
      <c r="W197" s="644" t="s">
        <v>112</v>
      </c>
      <c r="X197" s="419"/>
      <c r="Y197" s="419"/>
      <c r="Z197" s="419"/>
      <c r="AA197" s="492">
        <v>30</v>
      </c>
      <c r="AB197" s="492">
        <v>60</v>
      </c>
      <c r="AC197" s="492">
        <v>10</v>
      </c>
      <c r="AD197" s="794" t="s">
        <v>122</v>
      </c>
      <c r="AE197" s="644" t="s">
        <v>114</v>
      </c>
      <c r="AF197" s="648">
        <v>8</v>
      </c>
      <c r="AG197" s="648">
        <v>443765.47</v>
      </c>
      <c r="AH197" s="796">
        <v>3550123.76</v>
      </c>
      <c r="AI197" s="796">
        <f t="shared" si="12"/>
        <v>3976138.6112000002</v>
      </c>
      <c r="AJ197" s="797"/>
      <c r="AK197" s="798"/>
      <c r="AL197" s="798"/>
      <c r="AM197" s="798" t="s">
        <v>115</v>
      </c>
      <c r="AN197" s="416"/>
      <c r="AO197" s="644"/>
      <c r="AP197" s="644"/>
      <c r="AQ197" s="644"/>
      <c r="AR197" s="644" t="s">
        <v>419</v>
      </c>
      <c r="AS197" s="644" t="s">
        <v>419</v>
      </c>
      <c r="AT197" s="644"/>
      <c r="AU197" s="644"/>
      <c r="AV197" s="644"/>
      <c r="AW197" s="644"/>
      <c r="AX197" s="644"/>
      <c r="AY197" s="644" t="s">
        <v>4716</v>
      </c>
      <c r="AZ197" s="806"/>
      <c r="BA197" s="344"/>
      <c r="BB197" s="344"/>
      <c r="BC197" s="117"/>
      <c r="BD197" s="1077">
        <v>182</v>
      </c>
    </row>
    <row r="198" spans="1:56" s="49" customFormat="1" ht="12.95" customHeight="1">
      <c r="A198" s="35" t="s">
        <v>8487</v>
      </c>
      <c r="B198" s="35"/>
      <c r="C198" s="36" t="s">
        <v>2123</v>
      </c>
      <c r="D198" s="35">
        <v>120007869</v>
      </c>
      <c r="E198" s="37" t="s">
        <v>3439</v>
      </c>
      <c r="F198" s="37">
        <v>22100120</v>
      </c>
      <c r="G198" s="37" t="s">
        <v>1331</v>
      </c>
      <c r="H198" s="37" t="s">
        <v>399</v>
      </c>
      <c r="I198" s="37" t="s">
        <v>400</v>
      </c>
      <c r="J198" s="37" t="s">
        <v>401</v>
      </c>
      <c r="K198" s="38" t="s">
        <v>402</v>
      </c>
      <c r="L198" s="39" t="s">
        <v>104</v>
      </c>
      <c r="M198" s="37" t="s">
        <v>120</v>
      </c>
      <c r="N198" s="40" t="s">
        <v>83</v>
      </c>
      <c r="O198" s="39" t="s">
        <v>106</v>
      </c>
      <c r="P198" s="37" t="s">
        <v>107</v>
      </c>
      <c r="Q198" s="39" t="s">
        <v>150</v>
      </c>
      <c r="R198" s="38" t="s">
        <v>109</v>
      </c>
      <c r="S198" s="39" t="s">
        <v>106</v>
      </c>
      <c r="T198" s="41" t="s">
        <v>121</v>
      </c>
      <c r="U198" s="37" t="s">
        <v>111</v>
      </c>
      <c r="V198" s="39">
        <v>90</v>
      </c>
      <c r="W198" s="37" t="s">
        <v>112</v>
      </c>
      <c r="X198" s="39"/>
      <c r="Y198" s="39"/>
      <c r="Z198" s="39"/>
      <c r="AA198" s="40">
        <v>30</v>
      </c>
      <c r="AB198" s="38">
        <v>60</v>
      </c>
      <c r="AC198" s="38">
        <v>10</v>
      </c>
      <c r="AD198" s="42" t="s">
        <v>122</v>
      </c>
      <c r="AE198" s="37" t="s">
        <v>114</v>
      </c>
      <c r="AF198" s="42">
        <v>17</v>
      </c>
      <c r="AG198" s="134">
        <v>262890.39</v>
      </c>
      <c r="AH198" s="43">
        <v>0</v>
      </c>
      <c r="AI198" s="44">
        <f t="shared" si="12"/>
        <v>0</v>
      </c>
      <c r="AJ198" s="45"/>
      <c r="AK198" s="46"/>
      <c r="AL198" s="45"/>
      <c r="AM198" s="45" t="s">
        <v>115</v>
      </c>
      <c r="AN198" s="35"/>
      <c r="AO198" s="37"/>
      <c r="AP198" s="37"/>
      <c r="AQ198" s="37"/>
      <c r="AR198" s="37" t="s">
        <v>420</v>
      </c>
      <c r="AS198" s="37" t="s">
        <v>420</v>
      </c>
      <c r="AT198" s="37"/>
      <c r="AU198" s="37"/>
      <c r="AV198" s="37"/>
      <c r="AW198" s="37"/>
      <c r="AX198" s="37"/>
      <c r="AY198" s="37"/>
      <c r="AZ198" s="215"/>
      <c r="BA198" s="215"/>
      <c r="BD198" s="1077">
        <v>183</v>
      </c>
    </row>
    <row r="199" spans="1:56" s="49" customFormat="1" ht="12.95" customHeight="1">
      <c r="A199" s="100" t="s">
        <v>8487</v>
      </c>
      <c r="B199" s="121"/>
      <c r="C199" s="121" t="s">
        <v>3836</v>
      </c>
      <c r="D199" s="100">
        <v>120007869</v>
      </c>
      <c r="E199" s="100" t="s">
        <v>3855</v>
      </c>
      <c r="F199" s="100">
        <v>22100120</v>
      </c>
      <c r="G199" s="276"/>
      <c r="H199" s="125" t="s">
        <v>399</v>
      </c>
      <c r="I199" s="125" t="s">
        <v>400</v>
      </c>
      <c r="J199" s="125" t="s">
        <v>401</v>
      </c>
      <c r="K199" s="100" t="s">
        <v>402</v>
      </c>
      <c r="L199" s="100" t="s">
        <v>104</v>
      </c>
      <c r="M199" s="73" t="s">
        <v>120</v>
      </c>
      <c r="N199" s="100" t="s">
        <v>83</v>
      </c>
      <c r="O199" s="121" t="s">
        <v>106</v>
      </c>
      <c r="P199" s="123" t="s">
        <v>107</v>
      </c>
      <c r="Q199" s="73" t="s">
        <v>108</v>
      </c>
      <c r="R199" s="73" t="s">
        <v>109</v>
      </c>
      <c r="S199" s="121" t="s">
        <v>106</v>
      </c>
      <c r="T199" s="123" t="s">
        <v>121</v>
      </c>
      <c r="U199" s="73" t="s">
        <v>111</v>
      </c>
      <c r="V199" s="73">
        <v>90</v>
      </c>
      <c r="W199" s="73" t="s">
        <v>112</v>
      </c>
      <c r="X199" s="73"/>
      <c r="Y199" s="73"/>
      <c r="Z199" s="73"/>
      <c r="AA199" s="277">
        <v>30</v>
      </c>
      <c r="AB199" s="73">
        <v>60</v>
      </c>
      <c r="AC199" s="277">
        <v>10</v>
      </c>
      <c r="AD199" s="73" t="s">
        <v>122</v>
      </c>
      <c r="AE199" s="73" t="s">
        <v>114</v>
      </c>
      <c r="AF199" s="278">
        <v>17</v>
      </c>
      <c r="AG199" s="279">
        <v>262890.39</v>
      </c>
      <c r="AH199" s="43">
        <v>0</v>
      </c>
      <c r="AI199" s="44">
        <f t="shared" si="12"/>
        <v>0</v>
      </c>
      <c r="AJ199" s="281"/>
      <c r="AK199" s="281"/>
      <c r="AL199" s="281"/>
      <c r="AM199" s="282" t="s">
        <v>115</v>
      </c>
      <c r="AN199" s="283"/>
      <c r="AO199" s="283"/>
      <c r="AP199" s="73"/>
      <c r="AQ199" s="73"/>
      <c r="AR199" s="73" t="s">
        <v>420</v>
      </c>
      <c r="AS199" s="276"/>
      <c r="AT199" s="73"/>
      <c r="AU199" s="73"/>
      <c r="AV199" s="73"/>
      <c r="AW199" s="73"/>
      <c r="AX199" s="73"/>
      <c r="AY199" s="73" t="s">
        <v>3838</v>
      </c>
      <c r="AZ199" s="213"/>
      <c r="BA199" s="213"/>
      <c r="BB199" s="213"/>
      <c r="BC199" s="221"/>
      <c r="BD199" s="1077">
        <v>184</v>
      </c>
    </row>
    <row r="200" spans="1:56" s="49" customFormat="1" ht="12.95" customHeight="1">
      <c r="A200" s="35" t="s">
        <v>8487</v>
      </c>
      <c r="B200" s="276"/>
      <c r="C200" s="276" t="s">
        <v>2090</v>
      </c>
      <c r="D200" s="35">
        <v>120007869</v>
      </c>
      <c r="E200" s="38" t="s">
        <v>4069</v>
      </c>
      <c r="F200" s="37"/>
      <c r="G200" s="276"/>
      <c r="H200" s="37" t="s">
        <v>399</v>
      </c>
      <c r="I200" s="37" t="s">
        <v>400</v>
      </c>
      <c r="J200" s="37" t="s">
        <v>401</v>
      </c>
      <c r="K200" s="37" t="s">
        <v>402</v>
      </c>
      <c r="L200" s="39" t="s">
        <v>104</v>
      </c>
      <c r="M200" s="37" t="s">
        <v>120</v>
      </c>
      <c r="N200" s="39" t="s">
        <v>83</v>
      </c>
      <c r="O200" s="39" t="s">
        <v>106</v>
      </c>
      <c r="P200" s="37" t="s">
        <v>107</v>
      </c>
      <c r="Q200" s="39" t="s">
        <v>1092</v>
      </c>
      <c r="R200" s="37" t="s">
        <v>109</v>
      </c>
      <c r="S200" s="39" t="s">
        <v>106</v>
      </c>
      <c r="T200" s="41" t="s">
        <v>121</v>
      </c>
      <c r="U200" s="37" t="s">
        <v>111</v>
      </c>
      <c r="V200" s="39">
        <v>90</v>
      </c>
      <c r="W200" s="37" t="s">
        <v>112</v>
      </c>
      <c r="X200" s="39"/>
      <c r="Y200" s="39"/>
      <c r="Z200" s="39"/>
      <c r="AA200" s="39">
        <v>30</v>
      </c>
      <c r="AB200" s="37">
        <v>60</v>
      </c>
      <c r="AC200" s="37">
        <v>10</v>
      </c>
      <c r="AD200" s="42" t="s">
        <v>122</v>
      </c>
      <c r="AE200" s="37" t="s">
        <v>114</v>
      </c>
      <c r="AF200" s="42">
        <v>17</v>
      </c>
      <c r="AG200" s="45">
        <v>262890.39</v>
      </c>
      <c r="AH200" s="43">
        <v>0</v>
      </c>
      <c r="AI200" s="44">
        <f t="shared" si="12"/>
        <v>0</v>
      </c>
      <c r="AJ200" s="46"/>
      <c r="AK200" s="45"/>
      <c r="AL200" s="45"/>
      <c r="AM200" s="45" t="s">
        <v>115</v>
      </c>
      <c r="AN200" s="35"/>
      <c r="AO200" s="37"/>
      <c r="AP200" s="37"/>
      <c r="AQ200" s="37"/>
      <c r="AR200" s="37" t="s">
        <v>420</v>
      </c>
      <c r="AS200" s="37" t="s">
        <v>420</v>
      </c>
      <c r="AT200" s="37"/>
      <c r="AU200" s="37"/>
      <c r="AV200" s="37"/>
      <c r="AW200" s="37"/>
      <c r="AX200" s="37"/>
      <c r="AY200" s="37"/>
      <c r="AZ200" s="268" t="s">
        <v>3838</v>
      </c>
      <c r="BA200" s="268">
        <v>22100120</v>
      </c>
      <c r="BB200" s="268"/>
      <c r="BC200" s="221"/>
      <c r="BD200" s="1077">
        <v>185</v>
      </c>
    </row>
    <row r="201" spans="1:56" s="49" customFormat="1" ht="12.95" customHeight="1">
      <c r="A201" s="416" t="s">
        <v>8487</v>
      </c>
      <c r="B201" s="554"/>
      <c r="C201" s="554" t="s">
        <v>3828</v>
      </c>
      <c r="D201" s="75">
        <v>120007869</v>
      </c>
      <c r="E201" s="551" t="s">
        <v>4750</v>
      </c>
      <c r="F201" s="554"/>
      <c r="G201" s="554"/>
      <c r="H201" s="644" t="s">
        <v>399</v>
      </c>
      <c r="I201" s="644" t="s">
        <v>400</v>
      </c>
      <c r="J201" s="644" t="s">
        <v>401</v>
      </c>
      <c r="K201" s="492" t="s">
        <v>149</v>
      </c>
      <c r="L201" s="142" t="s">
        <v>104</v>
      </c>
      <c r="M201" s="492" t="s">
        <v>120</v>
      </c>
      <c r="N201" s="142" t="s">
        <v>83</v>
      </c>
      <c r="O201" s="419" t="s">
        <v>106</v>
      </c>
      <c r="P201" s="644" t="s">
        <v>107</v>
      </c>
      <c r="Q201" s="419" t="s">
        <v>2134</v>
      </c>
      <c r="R201" s="492" t="s">
        <v>109</v>
      </c>
      <c r="S201" s="419" t="s">
        <v>106</v>
      </c>
      <c r="T201" s="47" t="s">
        <v>121</v>
      </c>
      <c r="U201" s="644" t="s">
        <v>111</v>
      </c>
      <c r="V201" s="419">
        <v>90</v>
      </c>
      <c r="W201" s="644" t="s">
        <v>112</v>
      </c>
      <c r="X201" s="419"/>
      <c r="Y201" s="419"/>
      <c r="Z201" s="419"/>
      <c r="AA201" s="492">
        <v>30</v>
      </c>
      <c r="AB201" s="492">
        <v>60</v>
      </c>
      <c r="AC201" s="492">
        <v>10</v>
      </c>
      <c r="AD201" s="794" t="s">
        <v>122</v>
      </c>
      <c r="AE201" s="644" t="s">
        <v>114</v>
      </c>
      <c r="AF201" s="648">
        <v>17</v>
      </c>
      <c r="AG201" s="648">
        <v>262890.39</v>
      </c>
      <c r="AH201" s="796">
        <v>4469136.63</v>
      </c>
      <c r="AI201" s="796">
        <f t="shared" si="12"/>
        <v>5005433.0256000003</v>
      </c>
      <c r="AJ201" s="797"/>
      <c r="AK201" s="798"/>
      <c r="AL201" s="798"/>
      <c r="AM201" s="798" t="s">
        <v>115</v>
      </c>
      <c r="AN201" s="416"/>
      <c r="AO201" s="644"/>
      <c r="AP201" s="644"/>
      <c r="AQ201" s="644"/>
      <c r="AR201" s="644" t="s">
        <v>420</v>
      </c>
      <c r="AS201" s="644" t="s">
        <v>420</v>
      </c>
      <c r="AT201" s="644"/>
      <c r="AU201" s="644"/>
      <c r="AV201" s="644"/>
      <c r="AW201" s="644"/>
      <c r="AX201" s="644"/>
      <c r="AY201" s="644" t="s">
        <v>4715</v>
      </c>
      <c r="AZ201" s="806"/>
      <c r="BA201" s="344"/>
      <c r="BB201" s="344"/>
      <c r="BC201" s="117"/>
      <c r="BD201" s="1077">
        <v>186</v>
      </c>
    </row>
    <row r="202" spans="1:56" s="49" customFormat="1" ht="12.95" customHeight="1">
      <c r="A202" s="35" t="s">
        <v>8487</v>
      </c>
      <c r="B202" s="35"/>
      <c r="C202" s="36" t="s">
        <v>2123</v>
      </c>
      <c r="D202" s="35">
        <v>120007879</v>
      </c>
      <c r="E202" s="37" t="s">
        <v>3440</v>
      </c>
      <c r="F202" s="37">
        <v>22100121</v>
      </c>
      <c r="G202" s="37" t="s">
        <v>1332</v>
      </c>
      <c r="H202" s="37" t="s">
        <v>399</v>
      </c>
      <c r="I202" s="37" t="s">
        <v>400</v>
      </c>
      <c r="J202" s="37" t="s">
        <v>401</v>
      </c>
      <c r="K202" s="38" t="s">
        <v>402</v>
      </c>
      <c r="L202" s="39" t="s">
        <v>104</v>
      </c>
      <c r="M202" s="37" t="s">
        <v>120</v>
      </c>
      <c r="N202" s="40" t="s">
        <v>83</v>
      </c>
      <c r="O202" s="39" t="s">
        <v>106</v>
      </c>
      <c r="P202" s="37" t="s">
        <v>107</v>
      </c>
      <c r="Q202" s="39" t="s">
        <v>150</v>
      </c>
      <c r="R202" s="38" t="s">
        <v>109</v>
      </c>
      <c r="S202" s="39" t="s">
        <v>106</v>
      </c>
      <c r="T202" s="41" t="s">
        <v>121</v>
      </c>
      <c r="U202" s="37" t="s">
        <v>111</v>
      </c>
      <c r="V202" s="39">
        <v>90</v>
      </c>
      <c r="W202" s="37" t="s">
        <v>112</v>
      </c>
      <c r="X202" s="39"/>
      <c r="Y202" s="39"/>
      <c r="Z202" s="39"/>
      <c r="AA202" s="40">
        <v>30</v>
      </c>
      <c r="AB202" s="38">
        <v>60</v>
      </c>
      <c r="AC202" s="38">
        <v>10</v>
      </c>
      <c r="AD202" s="42" t="s">
        <v>122</v>
      </c>
      <c r="AE202" s="37" t="s">
        <v>114</v>
      </c>
      <c r="AF202" s="42">
        <v>4</v>
      </c>
      <c r="AG202" s="134">
        <v>540533.48</v>
      </c>
      <c r="AH202" s="43">
        <v>0</v>
      </c>
      <c r="AI202" s="44">
        <f t="shared" ref="AI202:AI214" si="13">AH202*1.12</f>
        <v>0</v>
      </c>
      <c r="AJ202" s="45"/>
      <c r="AK202" s="46"/>
      <c r="AL202" s="45"/>
      <c r="AM202" s="45" t="s">
        <v>115</v>
      </c>
      <c r="AN202" s="35"/>
      <c r="AO202" s="37"/>
      <c r="AP202" s="37"/>
      <c r="AQ202" s="37"/>
      <c r="AR202" s="37" t="s">
        <v>421</v>
      </c>
      <c r="AS202" s="37" t="s">
        <v>421</v>
      </c>
      <c r="AT202" s="37"/>
      <c r="AU202" s="37"/>
      <c r="AV202" s="37"/>
      <c r="AW202" s="37"/>
      <c r="AX202" s="37"/>
      <c r="AY202" s="37"/>
      <c r="BD202" s="1077">
        <v>187</v>
      </c>
    </row>
    <row r="203" spans="1:56" s="49" customFormat="1" ht="12.95" customHeight="1">
      <c r="A203" s="100" t="s">
        <v>8487</v>
      </c>
      <c r="B203" s="121"/>
      <c r="C203" s="121" t="s">
        <v>3836</v>
      </c>
      <c r="D203" s="100">
        <v>120007879</v>
      </c>
      <c r="E203" s="100" t="s">
        <v>3856</v>
      </c>
      <c r="F203" s="100">
        <v>22100121</v>
      </c>
      <c r="G203" s="276"/>
      <c r="H203" s="125" t="s">
        <v>399</v>
      </c>
      <c r="I203" s="125" t="s">
        <v>400</v>
      </c>
      <c r="J203" s="125" t="s">
        <v>401</v>
      </c>
      <c r="K203" s="100" t="s">
        <v>402</v>
      </c>
      <c r="L203" s="100" t="s">
        <v>104</v>
      </c>
      <c r="M203" s="73" t="s">
        <v>120</v>
      </c>
      <c r="N203" s="100" t="s">
        <v>83</v>
      </c>
      <c r="O203" s="121" t="s">
        <v>106</v>
      </c>
      <c r="P203" s="123" t="s">
        <v>107</v>
      </c>
      <c r="Q203" s="73" t="s">
        <v>108</v>
      </c>
      <c r="R203" s="73" t="s">
        <v>109</v>
      </c>
      <c r="S203" s="121" t="s">
        <v>106</v>
      </c>
      <c r="T203" s="123" t="s">
        <v>121</v>
      </c>
      <c r="U203" s="73" t="s">
        <v>111</v>
      </c>
      <c r="V203" s="73">
        <v>90</v>
      </c>
      <c r="W203" s="73" t="s">
        <v>112</v>
      </c>
      <c r="X203" s="73"/>
      <c r="Y203" s="73"/>
      <c r="Z203" s="73"/>
      <c r="AA203" s="277">
        <v>30</v>
      </c>
      <c r="AB203" s="73">
        <v>60</v>
      </c>
      <c r="AC203" s="277">
        <v>10</v>
      </c>
      <c r="AD203" s="73" t="s">
        <v>122</v>
      </c>
      <c r="AE203" s="73" t="s">
        <v>114</v>
      </c>
      <c r="AF203" s="278">
        <v>4</v>
      </c>
      <c r="AG203" s="279">
        <v>540533.48</v>
      </c>
      <c r="AH203" s="43">
        <v>0</v>
      </c>
      <c r="AI203" s="44">
        <f t="shared" si="13"/>
        <v>0</v>
      </c>
      <c r="AJ203" s="281"/>
      <c r="AK203" s="281"/>
      <c r="AL203" s="281"/>
      <c r="AM203" s="282" t="s">
        <v>115</v>
      </c>
      <c r="AN203" s="283"/>
      <c r="AO203" s="283"/>
      <c r="AP203" s="73"/>
      <c r="AQ203" s="73"/>
      <c r="AR203" s="73" t="s">
        <v>421</v>
      </c>
      <c r="AS203" s="276"/>
      <c r="AT203" s="73"/>
      <c r="AU203" s="73"/>
      <c r="AV203" s="73"/>
      <c r="AW203" s="73"/>
      <c r="AX203" s="73"/>
      <c r="AY203" s="73" t="s">
        <v>3838</v>
      </c>
      <c r="AZ203" s="213"/>
      <c r="BA203" s="213"/>
      <c r="BB203" s="213"/>
      <c r="BC203" s="221"/>
      <c r="BD203" s="1077">
        <v>188</v>
      </c>
    </row>
    <row r="204" spans="1:56" s="49" customFormat="1" ht="12.95" customHeight="1">
      <c r="A204" s="35" t="s">
        <v>8487</v>
      </c>
      <c r="B204" s="276"/>
      <c r="C204" s="276" t="s">
        <v>2090</v>
      </c>
      <c r="D204" s="35">
        <v>120007879</v>
      </c>
      <c r="E204" s="38" t="s">
        <v>4070</v>
      </c>
      <c r="F204" s="37"/>
      <c r="G204" s="276"/>
      <c r="H204" s="37" t="s">
        <v>399</v>
      </c>
      <c r="I204" s="37" t="s">
        <v>400</v>
      </c>
      <c r="J204" s="37" t="s">
        <v>401</v>
      </c>
      <c r="K204" s="37" t="s">
        <v>402</v>
      </c>
      <c r="L204" s="39" t="s">
        <v>104</v>
      </c>
      <c r="M204" s="37" t="s">
        <v>120</v>
      </c>
      <c r="N204" s="39" t="s">
        <v>83</v>
      </c>
      <c r="O204" s="39" t="s">
        <v>106</v>
      </c>
      <c r="P204" s="37" t="s">
        <v>107</v>
      </c>
      <c r="Q204" s="39" t="s">
        <v>1092</v>
      </c>
      <c r="R204" s="37" t="s">
        <v>109</v>
      </c>
      <c r="S204" s="39" t="s">
        <v>106</v>
      </c>
      <c r="T204" s="41" t="s">
        <v>121</v>
      </c>
      <c r="U204" s="37" t="s">
        <v>111</v>
      </c>
      <c r="V204" s="39">
        <v>90</v>
      </c>
      <c r="W204" s="37" t="s">
        <v>112</v>
      </c>
      <c r="X204" s="39"/>
      <c r="Y204" s="39"/>
      <c r="Z204" s="39"/>
      <c r="AA204" s="39">
        <v>30</v>
      </c>
      <c r="AB204" s="37">
        <v>60</v>
      </c>
      <c r="AC204" s="37">
        <v>10</v>
      </c>
      <c r="AD204" s="42" t="s">
        <v>122</v>
      </c>
      <c r="AE204" s="37" t="s">
        <v>114</v>
      </c>
      <c r="AF204" s="42">
        <v>4</v>
      </c>
      <c r="AG204" s="45">
        <v>540533.48</v>
      </c>
      <c r="AH204" s="43">
        <v>0</v>
      </c>
      <c r="AI204" s="44">
        <f t="shared" si="13"/>
        <v>0</v>
      </c>
      <c r="AJ204" s="46"/>
      <c r="AK204" s="45"/>
      <c r="AL204" s="45"/>
      <c r="AM204" s="45" t="s">
        <v>115</v>
      </c>
      <c r="AN204" s="35"/>
      <c r="AO204" s="37"/>
      <c r="AP204" s="37"/>
      <c r="AQ204" s="37"/>
      <c r="AR204" s="37" t="s">
        <v>421</v>
      </c>
      <c r="AS204" s="37" t="s">
        <v>421</v>
      </c>
      <c r="AT204" s="37"/>
      <c r="AU204" s="37"/>
      <c r="AV204" s="37"/>
      <c r="AW204" s="37"/>
      <c r="AX204" s="37"/>
      <c r="AY204" s="37"/>
      <c r="AZ204" s="268" t="s">
        <v>3838</v>
      </c>
      <c r="BA204" s="268">
        <v>22100121</v>
      </c>
      <c r="BB204" s="268"/>
      <c r="BC204" s="221"/>
      <c r="BD204" s="1077">
        <v>189</v>
      </c>
    </row>
    <row r="205" spans="1:56" s="49" customFormat="1" ht="12.95" customHeight="1">
      <c r="A205" s="416" t="s">
        <v>8487</v>
      </c>
      <c r="B205" s="554"/>
      <c r="C205" s="554" t="s">
        <v>3828</v>
      </c>
      <c r="D205" s="75">
        <v>120007879</v>
      </c>
      <c r="E205" s="551" t="s">
        <v>4751</v>
      </c>
      <c r="F205" s="554"/>
      <c r="G205" s="554"/>
      <c r="H205" s="644" t="s">
        <v>399</v>
      </c>
      <c r="I205" s="644" t="s">
        <v>400</v>
      </c>
      <c r="J205" s="644" t="s">
        <v>401</v>
      </c>
      <c r="K205" s="492" t="s">
        <v>149</v>
      </c>
      <c r="L205" s="142" t="s">
        <v>104</v>
      </c>
      <c r="M205" s="492" t="s">
        <v>120</v>
      </c>
      <c r="N205" s="142" t="s">
        <v>83</v>
      </c>
      <c r="O205" s="419" t="s">
        <v>106</v>
      </c>
      <c r="P205" s="644" t="s">
        <v>107</v>
      </c>
      <c r="Q205" s="419" t="s">
        <v>2134</v>
      </c>
      <c r="R205" s="492" t="s">
        <v>109</v>
      </c>
      <c r="S205" s="419" t="s">
        <v>106</v>
      </c>
      <c r="T205" s="47" t="s">
        <v>121</v>
      </c>
      <c r="U205" s="644" t="s">
        <v>111</v>
      </c>
      <c r="V205" s="419">
        <v>90</v>
      </c>
      <c r="W205" s="644" t="s">
        <v>112</v>
      </c>
      <c r="X205" s="419"/>
      <c r="Y205" s="419"/>
      <c r="Z205" s="419"/>
      <c r="AA205" s="492">
        <v>30</v>
      </c>
      <c r="AB205" s="492">
        <v>60</v>
      </c>
      <c r="AC205" s="492">
        <v>10</v>
      </c>
      <c r="AD205" s="794" t="s">
        <v>122</v>
      </c>
      <c r="AE205" s="644" t="s">
        <v>114</v>
      </c>
      <c r="AF205" s="648">
        <v>4</v>
      </c>
      <c r="AG205" s="648">
        <v>540533.48</v>
      </c>
      <c r="AH205" s="796">
        <v>2162133.92</v>
      </c>
      <c r="AI205" s="796">
        <f t="shared" si="13"/>
        <v>2421589.9904</v>
      </c>
      <c r="AJ205" s="797"/>
      <c r="AK205" s="798"/>
      <c r="AL205" s="798"/>
      <c r="AM205" s="798" t="s">
        <v>115</v>
      </c>
      <c r="AN205" s="416"/>
      <c r="AO205" s="644"/>
      <c r="AP205" s="644"/>
      <c r="AQ205" s="644"/>
      <c r="AR205" s="644" t="s">
        <v>421</v>
      </c>
      <c r="AS205" s="644" t="s">
        <v>421</v>
      </c>
      <c r="AT205" s="644"/>
      <c r="AU205" s="644"/>
      <c r="AV205" s="644"/>
      <c r="AW205" s="644"/>
      <c r="AX205" s="644"/>
      <c r="AY205" s="644" t="s">
        <v>4715</v>
      </c>
      <c r="AZ205" s="806"/>
      <c r="BA205" s="344"/>
      <c r="BB205" s="344"/>
      <c r="BC205" s="117"/>
      <c r="BD205" s="1077">
        <v>190</v>
      </c>
    </row>
    <row r="206" spans="1:56" s="49" customFormat="1" ht="12.95" customHeight="1">
      <c r="A206" s="35" t="s">
        <v>8487</v>
      </c>
      <c r="B206" s="35"/>
      <c r="C206" s="36"/>
      <c r="D206" s="35">
        <v>210009627</v>
      </c>
      <c r="E206" s="37" t="s">
        <v>3441</v>
      </c>
      <c r="F206" s="37">
        <v>22100122</v>
      </c>
      <c r="G206" s="37" t="s">
        <v>1333</v>
      </c>
      <c r="H206" s="37" t="s">
        <v>422</v>
      </c>
      <c r="I206" s="37" t="s">
        <v>423</v>
      </c>
      <c r="J206" s="37" t="s">
        <v>424</v>
      </c>
      <c r="K206" s="38" t="s">
        <v>103</v>
      </c>
      <c r="L206" s="39" t="s">
        <v>104</v>
      </c>
      <c r="M206" s="37"/>
      <c r="N206" s="40" t="s">
        <v>105</v>
      </c>
      <c r="O206" s="39" t="s">
        <v>106</v>
      </c>
      <c r="P206" s="37" t="s">
        <v>107</v>
      </c>
      <c r="Q206" s="39" t="s">
        <v>108</v>
      </c>
      <c r="R206" s="38" t="s">
        <v>109</v>
      </c>
      <c r="S206" s="39" t="s">
        <v>106</v>
      </c>
      <c r="T206" s="41" t="s">
        <v>121</v>
      </c>
      <c r="U206" s="37" t="s">
        <v>111</v>
      </c>
      <c r="V206" s="39">
        <v>60</v>
      </c>
      <c r="W206" s="37" t="s">
        <v>112</v>
      </c>
      <c r="X206" s="39"/>
      <c r="Y206" s="39"/>
      <c r="Z206" s="39"/>
      <c r="AA206" s="40">
        <v>0</v>
      </c>
      <c r="AB206" s="38">
        <v>90</v>
      </c>
      <c r="AC206" s="38">
        <v>10</v>
      </c>
      <c r="AD206" s="42" t="s">
        <v>425</v>
      </c>
      <c r="AE206" s="37" t="s">
        <v>114</v>
      </c>
      <c r="AF206" s="42">
        <v>200</v>
      </c>
      <c r="AG206" s="42">
        <v>4421.18</v>
      </c>
      <c r="AH206" s="43">
        <f>AF206*AG206</f>
        <v>884236</v>
      </c>
      <c r="AI206" s="44">
        <f t="shared" si="13"/>
        <v>990344.32000000007</v>
      </c>
      <c r="AJ206" s="45"/>
      <c r="AK206" s="46"/>
      <c r="AL206" s="45"/>
      <c r="AM206" s="45" t="s">
        <v>115</v>
      </c>
      <c r="AN206" s="35"/>
      <c r="AO206" s="37"/>
      <c r="AP206" s="37"/>
      <c r="AQ206" s="37"/>
      <c r="AR206" s="37"/>
      <c r="AS206" s="37"/>
      <c r="AT206" s="37"/>
      <c r="AU206" s="37"/>
      <c r="AV206" s="37"/>
      <c r="AW206" s="37"/>
      <c r="AX206" s="37"/>
      <c r="AY206" s="37"/>
      <c r="AZ206" s="799"/>
      <c r="BA206" s="799"/>
      <c r="BB206" s="48"/>
      <c r="BC206" s="48"/>
      <c r="BD206" s="1077">
        <v>191</v>
      </c>
    </row>
    <row r="207" spans="1:56" s="49" customFormat="1" ht="12.95" customHeight="1">
      <c r="A207" s="35" t="s">
        <v>8487</v>
      </c>
      <c r="B207" s="35"/>
      <c r="C207" s="36"/>
      <c r="D207" s="35">
        <v>210020513</v>
      </c>
      <c r="E207" s="37" t="s">
        <v>1573</v>
      </c>
      <c r="F207" s="37">
        <v>22100123</v>
      </c>
      <c r="G207" s="37" t="s">
        <v>1334</v>
      </c>
      <c r="H207" s="37" t="s">
        <v>422</v>
      </c>
      <c r="I207" s="37" t="s">
        <v>423</v>
      </c>
      <c r="J207" s="37" t="s">
        <v>424</v>
      </c>
      <c r="K207" s="38" t="s">
        <v>103</v>
      </c>
      <c r="L207" s="39" t="s">
        <v>104</v>
      </c>
      <c r="M207" s="37"/>
      <c r="N207" s="40" t="s">
        <v>105</v>
      </c>
      <c r="O207" s="39" t="s">
        <v>106</v>
      </c>
      <c r="P207" s="37" t="s">
        <v>107</v>
      </c>
      <c r="Q207" s="39" t="s">
        <v>108</v>
      </c>
      <c r="R207" s="38" t="s">
        <v>109</v>
      </c>
      <c r="S207" s="39" t="s">
        <v>106</v>
      </c>
      <c r="T207" s="41" t="s">
        <v>121</v>
      </c>
      <c r="U207" s="37" t="s">
        <v>111</v>
      </c>
      <c r="V207" s="39">
        <v>60</v>
      </c>
      <c r="W207" s="37" t="s">
        <v>112</v>
      </c>
      <c r="X207" s="39"/>
      <c r="Y207" s="39"/>
      <c r="Z207" s="39"/>
      <c r="AA207" s="40">
        <v>0</v>
      </c>
      <c r="AB207" s="38">
        <v>90</v>
      </c>
      <c r="AC207" s="38">
        <v>10</v>
      </c>
      <c r="AD207" s="42" t="s">
        <v>178</v>
      </c>
      <c r="AE207" s="37" t="s">
        <v>114</v>
      </c>
      <c r="AF207" s="42">
        <v>22</v>
      </c>
      <c r="AG207" s="42">
        <v>750580.36</v>
      </c>
      <c r="AH207" s="43">
        <v>0</v>
      </c>
      <c r="AI207" s="44">
        <f t="shared" si="13"/>
        <v>0</v>
      </c>
      <c r="AJ207" s="45"/>
      <c r="AK207" s="46"/>
      <c r="AL207" s="45"/>
      <c r="AM207" s="45" t="s">
        <v>115</v>
      </c>
      <c r="AN207" s="35"/>
      <c r="AO207" s="37"/>
      <c r="AP207" s="37"/>
      <c r="AQ207" s="37"/>
      <c r="AR207" s="37" t="s">
        <v>426</v>
      </c>
      <c r="AS207" s="37" t="s">
        <v>426</v>
      </c>
      <c r="AT207" s="37"/>
      <c r="AU207" s="37"/>
      <c r="AV207" s="37"/>
      <c r="AW207" s="37"/>
      <c r="AX207" s="37"/>
      <c r="AY207" s="37"/>
      <c r="AZ207" s="799"/>
      <c r="BA207" s="48"/>
      <c r="BB207" s="48"/>
      <c r="BC207" s="48"/>
      <c r="BD207" s="1077">
        <v>192</v>
      </c>
    </row>
    <row r="208" spans="1:56" s="49" customFormat="1" ht="12.95" customHeight="1">
      <c r="A208" s="100" t="s">
        <v>8487</v>
      </c>
      <c r="B208" s="121"/>
      <c r="C208" s="121"/>
      <c r="D208" s="100">
        <v>210020513</v>
      </c>
      <c r="E208" s="100" t="s">
        <v>3857</v>
      </c>
      <c r="F208" s="100">
        <v>22100123</v>
      </c>
      <c r="G208" s="276"/>
      <c r="H208" s="125" t="s">
        <v>422</v>
      </c>
      <c r="I208" s="125" t="s">
        <v>423</v>
      </c>
      <c r="J208" s="125" t="s">
        <v>424</v>
      </c>
      <c r="K208" s="100" t="s">
        <v>103</v>
      </c>
      <c r="L208" s="100" t="s">
        <v>104</v>
      </c>
      <c r="M208" s="73"/>
      <c r="N208" s="100" t="s">
        <v>105</v>
      </c>
      <c r="O208" s="121" t="s">
        <v>106</v>
      </c>
      <c r="P208" s="123" t="s">
        <v>107</v>
      </c>
      <c r="Q208" s="73" t="s">
        <v>108</v>
      </c>
      <c r="R208" s="73" t="s">
        <v>109</v>
      </c>
      <c r="S208" s="121" t="s">
        <v>106</v>
      </c>
      <c r="T208" s="123" t="s">
        <v>121</v>
      </c>
      <c r="U208" s="73" t="s">
        <v>111</v>
      </c>
      <c r="V208" s="73">
        <v>60</v>
      </c>
      <c r="W208" s="73" t="s">
        <v>112</v>
      </c>
      <c r="X208" s="73"/>
      <c r="Y208" s="73"/>
      <c r="Z208" s="73"/>
      <c r="AA208" s="277">
        <v>0</v>
      </c>
      <c r="AB208" s="73">
        <v>90</v>
      </c>
      <c r="AC208" s="277">
        <v>10</v>
      </c>
      <c r="AD208" s="73" t="s">
        <v>178</v>
      </c>
      <c r="AE208" s="73" t="s">
        <v>114</v>
      </c>
      <c r="AF208" s="278">
        <v>16</v>
      </c>
      <c r="AG208" s="279">
        <v>750580.36</v>
      </c>
      <c r="AH208" s="43">
        <v>0</v>
      </c>
      <c r="AI208" s="44">
        <f t="shared" si="13"/>
        <v>0</v>
      </c>
      <c r="AJ208" s="281"/>
      <c r="AK208" s="281"/>
      <c r="AL208" s="281"/>
      <c r="AM208" s="282" t="s">
        <v>115</v>
      </c>
      <c r="AN208" s="283"/>
      <c r="AO208" s="283"/>
      <c r="AP208" s="73"/>
      <c r="AQ208" s="73"/>
      <c r="AR208" s="73" t="s">
        <v>426</v>
      </c>
      <c r="AS208" s="276"/>
      <c r="AT208" s="73"/>
      <c r="AU208" s="73"/>
      <c r="AV208" s="73"/>
      <c r="AW208" s="73"/>
      <c r="AX208" s="73"/>
      <c r="AY208" s="73" t="s">
        <v>3858</v>
      </c>
      <c r="AZ208" s="213"/>
      <c r="BA208" s="213"/>
      <c r="BB208" s="213"/>
      <c r="BC208" s="221"/>
      <c r="BD208" s="1077">
        <v>193</v>
      </c>
    </row>
    <row r="209" spans="1:258" s="49" customFormat="1" ht="12.95" customHeight="1">
      <c r="A209" s="360" t="s">
        <v>8487</v>
      </c>
      <c r="B209" s="554"/>
      <c r="C209" s="554"/>
      <c r="D209" s="108">
        <v>210020513</v>
      </c>
      <c r="E209" s="105" t="s">
        <v>4777</v>
      </c>
      <c r="F209" s="554"/>
      <c r="G209" s="554"/>
      <c r="H209" s="47" t="s">
        <v>422</v>
      </c>
      <c r="I209" s="47" t="s">
        <v>423</v>
      </c>
      <c r="J209" s="47" t="s">
        <v>424</v>
      </c>
      <c r="K209" s="492" t="s">
        <v>149</v>
      </c>
      <c r="L209" s="108"/>
      <c r="M209" s="75"/>
      <c r="N209" s="75" t="s">
        <v>105</v>
      </c>
      <c r="O209" s="529" t="s">
        <v>106</v>
      </c>
      <c r="P209" s="807" t="s">
        <v>107</v>
      </c>
      <c r="Q209" s="419" t="s">
        <v>2134</v>
      </c>
      <c r="R209" s="75" t="s">
        <v>109</v>
      </c>
      <c r="S209" s="529" t="s">
        <v>106</v>
      </c>
      <c r="T209" s="807" t="s">
        <v>121</v>
      </c>
      <c r="U209" s="416" t="s">
        <v>111</v>
      </c>
      <c r="V209" s="416">
        <v>60</v>
      </c>
      <c r="W209" s="416" t="s">
        <v>112</v>
      </c>
      <c r="X209" s="71"/>
      <c r="Y209" s="71"/>
      <c r="Z209" s="71"/>
      <c r="AA209" s="532">
        <v>0</v>
      </c>
      <c r="AB209" s="422">
        <v>90</v>
      </c>
      <c r="AC209" s="422">
        <v>10</v>
      </c>
      <c r="AD209" s="71" t="s">
        <v>178</v>
      </c>
      <c r="AE209" s="71" t="s">
        <v>114</v>
      </c>
      <c r="AF209" s="524">
        <v>21.5</v>
      </c>
      <c r="AG209" s="808">
        <v>750580.36</v>
      </c>
      <c r="AH209" s="796">
        <v>16137477.74</v>
      </c>
      <c r="AI209" s="796">
        <f t="shared" si="13"/>
        <v>18073975.068800002</v>
      </c>
      <c r="AJ209" s="797"/>
      <c r="AK209" s="798"/>
      <c r="AL209" s="798"/>
      <c r="AM209" s="809" t="s">
        <v>115</v>
      </c>
      <c r="AN209" s="810"/>
      <c r="AO209" s="810"/>
      <c r="AP209" s="71"/>
      <c r="AQ209" s="71"/>
      <c r="AR209" s="310" t="s">
        <v>426</v>
      </c>
      <c r="AS209" s="97"/>
      <c r="AT209" s="71"/>
      <c r="AU209" s="71"/>
      <c r="AV209" s="71"/>
      <c r="AW209" s="71"/>
      <c r="AX209" s="71"/>
      <c r="AY209" s="71" t="s">
        <v>4716</v>
      </c>
      <c r="AZ209" s="510"/>
      <c r="BA209" s="344"/>
      <c r="BB209" s="344"/>
      <c r="BC209" s="117"/>
      <c r="BD209" s="1077">
        <v>194</v>
      </c>
    </row>
    <row r="210" spans="1:258" s="49" customFormat="1" ht="12.95" customHeight="1">
      <c r="A210" s="35" t="s">
        <v>8487</v>
      </c>
      <c r="B210" s="35"/>
      <c r="C210" s="36"/>
      <c r="D210" s="35">
        <v>210010226</v>
      </c>
      <c r="E210" s="37" t="s">
        <v>1438</v>
      </c>
      <c r="F210" s="37">
        <v>22100124</v>
      </c>
      <c r="G210" s="37" t="s">
        <v>1335</v>
      </c>
      <c r="H210" s="37" t="s">
        <v>427</v>
      </c>
      <c r="I210" s="37" t="s">
        <v>428</v>
      </c>
      <c r="J210" s="37" t="s">
        <v>1205</v>
      </c>
      <c r="K210" s="38" t="s">
        <v>103</v>
      </c>
      <c r="L210" s="39" t="s">
        <v>104</v>
      </c>
      <c r="M210" s="37"/>
      <c r="N210" s="40" t="s">
        <v>105</v>
      </c>
      <c r="O210" s="39" t="s">
        <v>106</v>
      </c>
      <c r="P210" s="37" t="s">
        <v>107</v>
      </c>
      <c r="Q210" s="39" t="s">
        <v>108</v>
      </c>
      <c r="R210" s="38" t="s">
        <v>109</v>
      </c>
      <c r="S210" s="39" t="s">
        <v>106</v>
      </c>
      <c r="T210" s="41" t="s">
        <v>121</v>
      </c>
      <c r="U210" s="37" t="s">
        <v>111</v>
      </c>
      <c r="V210" s="39">
        <v>60</v>
      </c>
      <c r="W210" s="37" t="s">
        <v>112</v>
      </c>
      <c r="X210" s="39"/>
      <c r="Y210" s="39"/>
      <c r="Z210" s="39"/>
      <c r="AA210" s="40">
        <v>0</v>
      </c>
      <c r="AB210" s="38">
        <v>90</v>
      </c>
      <c r="AC210" s="38">
        <v>10</v>
      </c>
      <c r="AD210" s="42" t="s">
        <v>178</v>
      </c>
      <c r="AE210" s="37" t="s">
        <v>114</v>
      </c>
      <c r="AF210" s="42">
        <v>2.8</v>
      </c>
      <c r="AG210" s="42">
        <v>489500</v>
      </c>
      <c r="AH210" s="43">
        <v>0</v>
      </c>
      <c r="AI210" s="44">
        <f t="shared" si="13"/>
        <v>0</v>
      </c>
      <c r="AJ210" s="45"/>
      <c r="AK210" s="46"/>
      <c r="AL210" s="45"/>
      <c r="AM210" s="45" t="s">
        <v>115</v>
      </c>
      <c r="AN210" s="35"/>
      <c r="AO210" s="37"/>
      <c r="AP210" s="37"/>
      <c r="AQ210" s="37"/>
      <c r="AR210" s="37" t="s">
        <v>429</v>
      </c>
      <c r="AS210" s="37" t="s">
        <v>429</v>
      </c>
      <c r="AT210" s="37"/>
      <c r="AU210" s="37"/>
      <c r="AV210" s="37"/>
      <c r="AW210" s="37"/>
      <c r="AX210" s="37"/>
      <c r="AY210" s="37"/>
      <c r="AZ210" s="215"/>
      <c r="BA210" s="215"/>
      <c r="BD210" s="1077">
        <v>195</v>
      </c>
    </row>
    <row r="211" spans="1:258" s="49" customFormat="1" ht="12.95" customHeight="1">
      <c r="A211" s="100" t="s">
        <v>8487</v>
      </c>
      <c r="B211" s="121"/>
      <c r="C211" s="121"/>
      <c r="D211" s="100">
        <v>210010226</v>
      </c>
      <c r="E211" s="100" t="s">
        <v>3859</v>
      </c>
      <c r="F211" s="100">
        <v>22100124</v>
      </c>
      <c r="G211" s="276"/>
      <c r="H211" s="125" t="s">
        <v>427</v>
      </c>
      <c r="I211" s="125" t="s">
        <v>428</v>
      </c>
      <c r="J211" s="125" t="s">
        <v>1205</v>
      </c>
      <c r="K211" s="100" t="s">
        <v>103</v>
      </c>
      <c r="L211" s="100" t="s">
        <v>104</v>
      </c>
      <c r="M211" s="73"/>
      <c r="N211" s="100" t="s">
        <v>105</v>
      </c>
      <c r="O211" s="121" t="s">
        <v>106</v>
      </c>
      <c r="P211" s="123" t="s">
        <v>107</v>
      </c>
      <c r="Q211" s="73" t="s">
        <v>108</v>
      </c>
      <c r="R211" s="73" t="s">
        <v>109</v>
      </c>
      <c r="S211" s="121" t="s">
        <v>106</v>
      </c>
      <c r="T211" s="123" t="s">
        <v>121</v>
      </c>
      <c r="U211" s="73" t="s">
        <v>111</v>
      </c>
      <c r="V211" s="73">
        <v>60</v>
      </c>
      <c r="W211" s="73" t="s">
        <v>112</v>
      </c>
      <c r="X211" s="73"/>
      <c r="Y211" s="73"/>
      <c r="Z211" s="73"/>
      <c r="AA211" s="277">
        <v>0</v>
      </c>
      <c r="AB211" s="73">
        <v>90</v>
      </c>
      <c r="AC211" s="277">
        <v>10</v>
      </c>
      <c r="AD211" s="73" t="s">
        <v>178</v>
      </c>
      <c r="AE211" s="73" t="s">
        <v>114</v>
      </c>
      <c r="AF211" s="278">
        <v>2.7</v>
      </c>
      <c r="AG211" s="279">
        <v>489500</v>
      </c>
      <c r="AH211" s="280">
        <f>AF211*AG211</f>
        <v>1321650</v>
      </c>
      <c r="AI211" s="163">
        <f t="shared" si="13"/>
        <v>1480248.0000000002</v>
      </c>
      <c r="AJ211" s="281"/>
      <c r="AK211" s="281"/>
      <c r="AL211" s="281"/>
      <c r="AM211" s="282" t="s">
        <v>115</v>
      </c>
      <c r="AN211" s="283"/>
      <c r="AO211" s="283"/>
      <c r="AP211" s="73"/>
      <c r="AQ211" s="73"/>
      <c r="AR211" s="73" t="s">
        <v>429</v>
      </c>
      <c r="AS211" s="276"/>
      <c r="AT211" s="73"/>
      <c r="AU211" s="73"/>
      <c r="AV211" s="73"/>
      <c r="AW211" s="73"/>
      <c r="AX211" s="73"/>
      <c r="AY211" s="73" t="s">
        <v>3858</v>
      </c>
      <c r="AZ211" s="213"/>
      <c r="BA211" s="213"/>
      <c r="BB211" s="213"/>
      <c r="BC211" s="221"/>
      <c r="BD211" s="1077">
        <v>196</v>
      </c>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213"/>
      <c r="CC211" s="213"/>
      <c r="CD211" s="213"/>
      <c r="CE211" s="213"/>
      <c r="CF211" s="213"/>
      <c r="CG211" s="213"/>
      <c r="CH211" s="213"/>
      <c r="CI211" s="213"/>
      <c r="CJ211" s="213"/>
      <c r="CK211" s="213"/>
      <c r="CL211" s="213"/>
      <c r="CM211" s="213"/>
      <c r="CN211" s="213"/>
      <c r="CO211" s="213"/>
      <c r="CP211" s="213"/>
      <c r="CQ211" s="213"/>
      <c r="CR211" s="213"/>
      <c r="CS211" s="213"/>
      <c r="CT211" s="213"/>
      <c r="CU211" s="213"/>
      <c r="CV211" s="213"/>
      <c r="CW211" s="213"/>
      <c r="CX211" s="213"/>
      <c r="CY211" s="213"/>
      <c r="CZ211" s="213"/>
      <c r="DA211" s="213"/>
      <c r="DB211" s="213"/>
      <c r="DC211" s="213"/>
      <c r="DD211" s="213"/>
      <c r="DE211" s="213"/>
      <c r="DF211" s="213"/>
      <c r="DG211" s="213"/>
      <c r="DH211" s="213"/>
      <c r="DI211" s="213"/>
      <c r="DJ211" s="213"/>
      <c r="DK211" s="213"/>
      <c r="DL211" s="213"/>
      <c r="DM211" s="213"/>
      <c r="DN211" s="213"/>
      <c r="DO211" s="213"/>
      <c r="DP211" s="213"/>
      <c r="DQ211" s="213"/>
      <c r="DR211" s="213"/>
      <c r="DS211" s="213"/>
      <c r="DT211" s="213"/>
      <c r="DU211" s="213"/>
      <c r="DV211" s="213"/>
      <c r="DW211" s="213"/>
      <c r="DX211" s="213"/>
      <c r="DY211" s="213"/>
      <c r="DZ211" s="213"/>
      <c r="EA211" s="213"/>
      <c r="EB211" s="213"/>
      <c r="EC211" s="213"/>
      <c r="ED211" s="213"/>
      <c r="EE211" s="213"/>
      <c r="EF211" s="213"/>
      <c r="EG211" s="213"/>
      <c r="EH211" s="213"/>
      <c r="EI211" s="213"/>
      <c r="EJ211" s="213"/>
      <c r="EK211" s="213"/>
      <c r="EL211" s="213"/>
      <c r="EM211" s="213"/>
      <c r="EN211" s="213"/>
      <c r="EO211" s="213"/>
      <c r="EP211" s="213"/>
      <c r="EQ211" s="213"/>
      <c r="ER211" s="213"/>
      <c r="ES211" s="213"/>
      <c r="ET211" s="213"/>
      <c r="EU211" s="213"/>
      <c r="EV211" s="213"/>
      <c r="EW211" s="213"/>
      <c r="EX211" s="213"/>
      <c r="EY211" s="213"/>
      <c r="EZ211" s="213"/>
      <c r="FA211" s="213"/>
      <c r="FB211" s="213"/>
      <c r="FC211" s="213"/>
      <c r="FD211" s="213"/>
      <c r="FE211" s="213"/>
      <c r="FF211" s="213"/>
      <c r="FG211" s="213"/>
      <c r="FH211" s="213"/>
      <c r="FI211" s="213"/>
      <c r="FJ211" s="213"/>
      <c r="FK211" s="213"/>
      <c r="FL211" s="213"/>
      <c r="FM211" s="213"/>
      <c r="FN211" s="213"/>
      <c r="FO211" s="213"/>
      <c r="FP211" s="213"/>
      <c r="FQ211" s="213"/>
      <c r="FR211" s="213"/>
      <c r="FS211" s="213"/>
      <c r="FT211" s="213"/>
      <c r="FU211" s="213"/>
      <c r="FV211" s="213"/>
      <c r="FW211" s="213"/>
      <c r="FX211" s="213"/>
      <c r="FY211" s="213"/>
      <c r="FZ211" s="213"/>
      <c r="GA211" s="213"/>
      <c r="GB211" s="213"/>
      <c r="GC211" s="213"/>
      <c r="GD211" s="213"/>
      <c r="GE211" s="213"/>
      <c r="GF211" s="213"/>
      <c r="GG211" s="213"/>
      <c r="GH211" s="213"/>
      <c r="GI211" s="213"/>
      <c r="GJ211" s="213"/>
      <c r="GK211" s="213"/>
      <c r="GL211" s="213"/>
      <c r="GM211" s="213"/>
      <c r="GN211" s="213"/>
      <c r="GO211" s="213"/>
      <c r="GP211" s="213"/>
      <c r="GQ211" s="213"/>
      <c r="GR211" s="213"/>
      <c r="GS211" s="213"/>
      <c r="GT211" s="213"/>
      <c r="GU211" s="213"/>
      <c r="GV211" s="213"/>
      <c r="GW211" s="213"/>
      <c r="GX211" s="213"/>
      <c r="GY211" s="213"/>
      <c r="GZ211" s="213"/>
      <c r="HA211" s="213"/>
      <c r="HB211" s="213"/>
      <c r="HC211" s="213"/>
      <c r="HD211" s="213"/>
      <c r="HE211" s="213"/>
      <c r="HF211" s="213"/>
      <c r="HG211" s="213"/>
      <c r="HH211" s="213"/>
      <c r="HI211" s="213"/>
      <c r="HJ211" s="213"/>
      <c r="HK211" s="213"/>
      <c r="HL211" s="213"/>
      <c r="HM211" s="213"/>
      <c r="HN211" s="213"/>
      <c r="HO211" s="213"/>
      <c r="HP211" s="213"/>
      <c r="HQ211" s="213"/>
      <c r="HR211" s="213"/>
      <c r="HS211" s="213"/>
      <c r="HT211" s="213"/>
      <c r="HU211" s="213"/>
      <c r="HV211" s="213"/>
      <c r="HW211" s="213"/>
      <c r="HX211" s="213"/>
      <c r="HY211" s="213"/>
      <c r="HZ211" s="213"/>
      <c r="IA211" s="213"/>
      <c r="IB211" s="213"/>
      <c r="IC211" s="213"/>
      <c r="ID211" s="213"/>
      <c r="IE211" s="213"/>
      <c r="IF211" s="213"/>
      <c r="IG211" s="213"/>
      <c r="IH211" s="213"/>
      <c r="II211" s="213"/>
      <c r="IJ211" s="213"/>
      <c r="IK211" s="213"/>
      <c r="IL211" s="213"/>
      <c r="IM211" s="213"/>
      <c r="IN211" s="213"/>
      <c r="IO211" s="213"/>
      <c r="IP211" s="213"/>
      <c r="IQ211" s="213"/>
      <c r="IR211" s="213"/>
      <c r="IS211" s="213"/>
      <c r="IT211" s="213"/>
      <c r="IU211" s="213"/>
      <c r="IV211" s="213"/>
      <c r="IW211" s="213"/>
      <c r="IX211" s="213"/>
    </row>
    <row r="212" spans="1:258" s="49" customFormat="1" ht="12.75" customHeight="1">
      <c r="A212" s="35" t="s">
        <v>8487</v>
      </c>
      <c r="B212" s="35"/>
      <c r="C212" s="36"/>
      <c r="D212" s="35">
        <v>210014252</v>
      </c>
      <c r="E212" s="37" t="s">
        <v>1439</v>
      </c>
      <c r="F212" s="37">
        <v>22100125</v>
      </c>
      <c r="G212" s="37" t="s">
        <v>1336</v>
      </c>
      <c r="H212" s="37" t="s">
        <v>427</v>
      </c>
      <c r="I212" s="37" t="s">
        <v>428</v>
      </c>
      <c r="J212" s="37" t="s">
        <v>1205</v>
      </c>
      <c r="K212" s="38" t="s">
        <v>103</v>
      </c>
      <c r="L212" s="39" t="s">
        <v>104</v>
      </c>
      <c r="M212" s="37"/>
      <c r="N212" s="40" t="s">
        <v>105</v>
      </c>
      <c r="O212" s="39" t="s">
        <v>106</v>
      </c>
      <c r="P212" s="37" t="s">
        <v>107</v>
      </c>
      <c r="Q212" s="39" t="s">
        <v>108</v>
      </c>
      <c r="R212" s="38" t="s">
        <v>109</v>
      </c>
      <c r="S212" s="39" t="s">
        <v>106</v>
      </c>
      <c r="T212" s="41" t="s">
        <v>121</v>
      </c>
      <c r="U212" s="37" t="s">
        <v>111</v>
      </c>
      <c r="V212" s="39">
        <v>60</v>
      </c>
      <c r="W212" s="37" t="s">
        <v>112</v>
      </c>
      <c r="X212" s="39"/>
      <c r="Y212" s="39"/>
      <c r="Z212" s="39"/>
      <c r="AA212" s="40">
        <v>0</v>
      </c>
      <c r="AB212" s="38">
        <v>90</v>
      </c>
      <c r="AC212" s="38">
        <v>10</v>
      </c>
      <c r="AD212" s="42" t="s">
        <v>178</v>
      </c>
      <c r="AE212" s="37" t="s">
        <v>114</v>
      </c>
      <c r="AF212" s="42">
        <v>3.4</v>
      </c>
      <c r="AG212" s="42">
        <v>489500</v>
      </c>
      <c r="AH212" s="43">
        <v>0</v>
      </c>
      <c r="AI212" s="44">
        <f t="shared" si="13"/>
        <v>0</v>
      </c>
      <c r="AJ212" s="45"/>
      <c r="AK212" s="46"/>
      <c r="AL212" s="45"/>
      <c r="AM212" s="45" t="s">
        <v>115</v>
      </c>
      <c r="AN212" s="35"/>
      <c r="AO212" s="37"/>
      <c r="AP212" s="37"/>
      <c r="AQ212" s="37"/>
      <c r="AR212" s="37" t="s">
        <v>430</v>
      </c>
      <c r="AS212" s="37" t="s">
        <v>430</v>
      </c>
      <c r="AT212" s="37"/>
      <c r="AU212" s="37"/>
      <c r="AV212" s="37"/>
      <c r="AW212" s="37"/>
      <c r="AX212" s="37"/>
      <c r="AY212" s="37"/>
      <c r="AZ212" s="215"/>
      <c r="BA212" s="215"/>
      <c r="BD212" s="1077">
        <v>197</v>
      </c>
    </row>
    <row r="213" spans="1:258" s="49" customFormat="1" ht="12.95" customHeight="1">
      <c r="A213" s="100" t="s">
        <v>8487</v>
      </c>
      <c r="B213" s="121"/>
      <c r="C213" s="121"/>
      <c r="D213" s="100">
        <v>210014252</v>
      </c>
      <c r="E213" s="100" t="s">
        <v>3860</v>
      </c>
      <c r="F213" s="100">
        <v>22100125</v>
      </c>
      <c r="G213" s="276"/>
      <c r="H213" s="125" t="s">
        <v>427</v>
      </c>
      <c r="I213" s="125" t="s">
        <v>428</v>
      </c>
      <c r="J213" s="125" t="s">
        <v>1205</v>
      </c>
      <c r="K213" s="100" t="s">
        <v>103</v>
      </c>
      <c r="L213" s="100" t="s">
        <v>104</v>
      </c>
      <c r="M213" s="73"/>
      <c r="N213" s="100" t="s">
        <v>105</v>
      </c>
      <c r="O213" s="121" t="s">
        <v>106</v>
      </c>
      <c r="P213" s="123" t="s">
        <v>107</v>
      </c>
      <c r="Q213" s="73" t="s">
        <v>108</v>
      </c>
      <c r="R213" s="73" t="s">
        <v>109</v>
      </c>
      <c r="S213" s="121" t="s">
        <v>106</v>
      </c>
      <c r="T213" s="123" t="s">
        <v>121</v>
      </c>
      <c r="U213" s="73" t="s">
        <v>111</v>
      </c>
      <c r="V213" s="73">
        <v>60</v>
      </c>
      <c r="W213" s="73" t="s">
        <v>112</v>
      </c>
      <c r="X213" s="73"/>
      <c r="Y213" s="73"/>
      <c r="Z213" s="73"/>
      <c r="AA213" s="277">
        <v>0</v>
      </c>
      <c r="AB213" s="73">
        <v>90</v>
      </c>
      <c r="AC213" s="277">
        <v>10</v>
      </c>
      <c r="AD213" s="73" t="s">
        <v>178</v>
      </c>
      <c r="AE213" s="73" t="s">
        <v>114</v>
      </c>
      <c r="AF213" s="278">
        <v>2.9</v>
      </c>
      <c r="AG213" s="279">
        <v>489500</v>
      </c>
      <c r="AH213" s="280">
        <f>AF213*AG213</f>
        <v>1419550</v>
      </c>
      <c r="AI213" s="163">
        <f t="shared" si="13"/>
        <v>1589896.0000000002</v>
      </c>
      <c r="AJ213" s="281"/>
      <c r="AK213" s="281"/>
      <c r="AL213" s="281"/>
      <c r="AM213" s="282" t="s">
        <v>115</v>
      </c>
      <c r="AN213" s="283"/>
      <c r="AO213" s="283"/>
      <c r="AP213" s="73"/>
      <c r="AQ213" s="73"/>
      <c r="AR213" s="73" t="s">
        <v>430</v>
      </c>
      <c r="AS213" s="276"/>
      <c r="AT213" s="73"/>
      <c r="AU213" s="73"/>
      <c r="AV213" s="73"/>
      <c r="AW213" s="73"/>
      <c r="AX213" s="73"/>
      <c r="AY213" s="73" t="s">
        <v>3858</v>
      </c>
      <c r="AZ213" s="213"/>
      <c r="BA213" s="213"/>
      <c r="BB213" s="213"/>
      <c r="BC213" s="221"/>
      <c r="BD213" s="1077">
        <v>198</v>
      </c>
    </row>
    <row r="214" spans="1:258" s="49" customFormat="1" ht="12.95" customHeight="1">
      <c r="A214" s="35" t="s">
        <v>8487</v>
      </c>
      <c r="B214" s="35"/>
      <c r="C214" s="36"/>
      <c r="D214" s="35">
        <v>270007451</v>
      </c>
      <c r="E214" s="37" t="s">
        <v>1245</v>
      </c>
      <c r="F214" s="37">
        <v>22100126</v>
      </c>
      <c r="G214" s="37" t="s">
        <v>1337</v>
      </c>
      <c r="H214" s="37" t="s">
        <v>1196</v>
      </c>
      <c r="I214" s="37" t="s">
        <v>431</v>
      </c>
      <c r="J214" s="37" t="s">
        <v>432</v>
      </c>
      <c r="K214" s="38" t="s">
        <v>103</v>
      </c>
      <c r="L214" s="39" t="s">
        <v>104</v>
      </c>
      <c r="M214" s="37" t="s">
        <v>120</v>
      </c>
      <c r="N214" s="40" t="s">
        <v>83</v>
      </c>
      <c r="O214" s="39" t="s">
        <v>106</v>
      </c>
      <c r="P214" s="37" t="s">
        <v>107</v>
      </c>
      <c r="Q214" s="39" t="s">
        <v>108</v>
      </c>
      <c r="R214" s="38" t="s">
        <v>109</v>
      </c>
      <c r="S214" s="39" t="s">
        <v>106</v>
      </c>
      <c r="T214" s="41" t="s">
        <v>121</v>
      </c>
      <c r="U214" s="37" t="s">
        <v>111</v>
      </c>
      <c r="V214" s="39"/>
      <c r="W214" s="37"/>
      <c r="X214" s="39"/>
      <c r="Y214" s="39" t="s">
        <v>433</v>
      </c>
      <c r="Z214" s="39" t="s">
        <v>434</v>
      </c>
      <c r="AA214" s="40">
        <v>30</v>
      </c>
      <c r="AB214" s="38">
        <v>60</v>
      </c>
      <c r="AC214" s="38">
        <v>10</v>
      </c>
      <c r="AD214" s="42" t="s">
        <v>362</v>
      </c>
      <c r="AE214" s="37" t="s">
        <v>114</v>
      </c>
      <c r="AF214" s="42">
        <v>4780</v>
      </c>
      <c r="AG214" s="42">
        <v>1450</v>
      </c>
      <c r="AH214" s="43">
        <v>0</v>
      </c>
      <c r="AI214" s="44">
        <f t="shared" si="13"/>
        <v>0</v>
      </c>
      <c r="AJ214" s="45"/>
      <c r="AK214" s="46"/>
      <c r="AL214" s="45"/>
      <c r="AM214" s="45" t="s">
        <v>115</v>
      </c>
      <c r="AN214" s="35"/>
      <c r="AO214" s="37"/>
      <c r="AP214" s="37"/>
      <c r="AQ214" s="37"/>
      <c r="AR214" s="37" t="s">
        <v>435</v>
      </c>
      <c r="AS214" s="37" t="s">
        <v>435</v>
      </c>
      <c r="AT214" s="37"/>
      <c r="AU214" s="37"/>
      <c r="AV214" s="37"/>
      <c r="AW214" s="37"/>
      <c r="AX214" s="37"/>
      <c r="AY214" s="37"/>
      <c r="AZ214" s="215"/>
      <c r="BA214" s="215"/>
      <c r="BD214" s="1077">
        <v>199</v>
      </c>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213"/>
      <c r="EV214" s="213"/>
      <c r="EW214" s="213"/>
      <c r="EX214" s="213"/>
      <c r="EY214" s="213"/>
      <c r="EZ214" s="213"/>
      <c r="FA214" s="213"/>
      <c r="FB214" s="213"/>
      <c r="FC214" s="213"/>
      <c r="FD214" s="213"/>
      <c r="FE214" s="213"/>
      <c r="FF214" s="213"/>
      <c r="FG214" s="213"/>
      <c r="FH214" s="213"/>
      <c r="FI214" s="213"/>
      <c r="FJ214" s="213"/>
      <c r="FK214" s="213"/>
      <c r="FL214" s="213"/>
      <c r="FM214" s="213"/>
      <c r="FN214" s="213"/>
      <c r="FO214" s="213"/>
      <c r="FP214" s="213"/>
      <c r="FQ214" s="213"/>
      <c r="FR214" s="213"/>
      <c r="FS214" s="213"/>
      <c r="FT214" s="213"/>
      <c r="FU214" s="213"/>
      <c r="FV214" s="213"/>
      <c r="FW214" s="213"/>
      <c r="FX214" s="213"/>
      <c r="FY214" s="213"/>
      <c r="FZ214" s="213"/>
      <c r="GA214" s="213"/>
      <c r="GB214" s="213"/>
      <c r="GC214" s="213"/>
      <c r="GD214" s="213"/>
      <c r="GE214" s="213"/>
      <c r="GF214" s="213"/>
      <c r="GG214" s="213"/>
      <c r="GH214" s="213"/>
      <c r="GI214" s="213"/>
      <c r="GJ214" s="213"/>
      <c r="GK214" s="213"/>
      <c r="GL214" s="213"/>
      <c r="GM214" s="213"/>
      <c r="GN214" s="213"/>
      <c r="GO214" s="213"/>
      <c r="GP214" s="213"/>
      <c r="GQ214" s="213"/>
      <c r="GR214" s="213"/>
      <c r="GS214" s="213"/>
      <c r="GT214" s="213"/>
      <c r="GU214" s="213"/>
      <c r="GV214" s="213"/>
      <c r="GW214" s="213"/>
      <c r="GX214" s="213"/>
      <c r="GY214" s="213"/>
      <c r="GZ214" s="213"/>
      <c r="HA214" s="213"/>
      <c r="HB214" s="213"/>
      <c r="HC214" s="213"/>
      <c r="HD214" s="213"/>
      <c r="HE214" s="213"/>
      <c r="HF214" s="213"/>
      <c r="HG214" s="213"/>
      <c r="HH214" s="213"/>
      <c r="HI214" s="213"/>
      <c r="HJ214" s="213"/>
      <c r="HK214" s="213"/>
      <c r="HL214" s="213"/>
      <c r="HM214" s="213"/>
      <c r="HN214" s="213"/>
      <c r="HO214" s="213"/>
      <c r="HP214" s="213"/>
      <c r="HQ214" s="213"/>
      <c r="HR214" s="213"/>
      <c r="HS214" s="213"/>
      <c r="HT214" s="213"/>
      <c r="HU214" s="213"/>
      <c r="HV214" s="213"/>
      <c r="HW214" s="213"/>
      <c r="HX214" s="213"/>
      <c r="HY214" s="213"/>
      <c r="HZ214" s="213"/>
      <c r="IA214" s="213"/>
      <c r="IB214" s="213"/>
      <c r="IC214" s="213"/>
      <c r="ID214" s="213"/>
      <c r="IE214" s="213"/>
      <c r="IF214" s="213"/>
      <c r="IG214" s="213"/>
      <c r="IH214" s="213"/>
      <c r="II214" s="213"/>
      <c r="IJ214" s="213"/>
      <c r="IK214" s="213"/>
      <c r="IL214" s="213"/>
      <c r="IM214" s="213"/>
      <c r="IN214" s="213"/>
      <c r="IO214" s="213"/>
      <c r="IP214" s="213"/>
      <c r="IQ214" s="213"/>
      <c r="IR214" s="213"/>
      <c r="IS214" s="213"/>
      <c r="IT214" s="213"/>
      <c r="IU214" s="213"/>
      <c r="IV214" s="213"/>
      <c r="IW214" s="213"/>
      <c r="IX214" s="213"/>
    </row>
    <row r="215" spans="1:258" s="49" customFormat="1" ht="12.95" customHeight="1">
      <c r="A215" s="610" t="s">
        <v>8487</v>
      </c>
      <c r="B215" s="276"/>
      <c r="C215" s="276"/>
      <c r="D215" s="52">
        <v>260001323</v>
      </c>
      <c r="E215" s="185" t="s">
        <v>4551</v>
      </c>
      <c r="F215" s="276"/>
      <c r="G215" s="276"/>
      <c r="H215" s="611" t="s">
        <v>1196</v>
      </c>
      <c r="I215" s="611" t="s">
        <v>431</v>
      </c>
      <c r="J215" s="37" t="s">
        <v>432</v>
      </c>
      <c r="K215" s="611" t="s">
        <v>103</v>
      </c>
      <c r="L215" s="612" t="s">
        <v>104</v>
      </c>
      <c r="M215" s="611" t="s">
        <v>120</v>
      </c>
      <c r="N215" s="612" t="s">
        <v>83</v>
      </c>
      <c r="O215" s="612" t="s">
        <v>106</v>
      </c>
      <c r="P215" s="37" t="s">
        <v>107</v>
      </c>
      <c r="Q215" s="612" t="s">
        <v>433</v>
      </c>
      <c r="R215" s="611" t="s">
        <v>109</v>
      </c>
      <c r="S215" s="612" t="s">
        <v>106</v>
      </c>
      <c r="T215" s="41" t="s">
        <v>121</v>
      </c>
      <c r="U215" s="611" t="s">
        <v>111</v>
      </c>
      <c r="V215" s="613"/>
      <c r="W215" s="611"/>
      <c r="X215" s="612"/>
      <c r="Y215" s="612" t="s">
        <v>2149</v>
      </c>
      <c r="Z215" s="612" t="s">
        <v>434</v>
      </c>
      <c r="AA215" s="614">
        <v>30</v>
      </c>
      <c r="AB215" s="615">
        <v>60</v>
      </c>
      <c r="AC215" s="615">
        <v>10</v>
      </c>
      <c r="AD215" s="616" t="s">
        <v>2167</v>
      </c>
      <c r="AE215" s="611" t="s">
        <v>114</v>
      </c>
      <c r="AF215" s="616">
        <v>25800</v>
      </c>
      <c r="AG215" s="617">
        <v>455.7</v>
      </c>
      <c r="AH215" s="618">
        <v>11757060</v>
      </c>
      <c r="AI215" s="618">
        <v>13167907.199999999</v>
      </c>
      <c r="AJ215" s="619"/>
      <c r="AK215" s="618"/>
      <c r="AL215" s="618"/>
      <c r="AM215" s="610" t="s">
        <v>115</v>
      </c>
      <c r="AN215" s="611"/>
      <c r="AO215" s="611"/>
      <c r="AP215" s="611"/>
      <c r="AQ215" s="611"/>
      <c r="AR215" s="37" t="s">
        <v>4505</v>
      </c>
      <c r="AS215" s="37"/>
      <c r="AT215" s="611"/>
      <c r="AU215" s="611"/>
      <c r="AV215" s="611"/>
      <c r="AW215" s="611"/>
      <c r="AX215" s="611"/>
      <c r="AY215" s="610" t="s">
        <v>104</v>
      </c>
      <c r="AZ215" s="620" t="s">
        <v>104</v>
      </c>
      <c r="BA215" s="269"/>
      <c r="BB215" s="1"/>
      <c r="BC215" s="1"/>
      <c r="BD215" s="1077">
        <v>200</v>
      </c>
    </row>
    <row r="216" spans="1:258" s="49" customFormat="1" ht="12.95" customHeight="1">
      <c r="A216" s="35" t="s">
        <v>8487</v>
      </c>
      <c r="B216" s="35"/>
      <c r="C216" s="36"/>
      <c r="D216" s="35">
        <v>210025300</v>
      </c>
      <c r="E216" s="37" t="s">
        <v>3442</v>
      </c>
      <c r="F216" s="37">
        <v>22100127</v>
      </c>
      <c r="G216" s="37" t="s">
        <v>1338</v>
      </c>
      <c r="H216" s="37" t="s">
        <v>436</v>
      </c>
      <c r="I216" s="37" t="s">
        <v>437</v>
      </c>
      <c r="J216" s="37" t="s">
        <v>1206</v>
      </c>
      <c r="K216" s="38" t="s">
        <v>149</v>
      </c>
      <c r="L216" s="39" t="s">
        <v>104</v>
      </c>
      <c r="M216" s="37" t="s">
        <v>120</v>
      </c>
      <c r="N216" s="40" t="s">
        <v>83</v>
      </c>
      <c r="O216" s="39" t="s">
        <v>106</v>
      </c>
      <c r="P216" s="37" t="s">
        <v>107</v>
      </c>
      <c r="Q216" s="39" t="s">
        <v>150</v>
      </c>
      <c r="R216" s="38" t="s">
        <v>109</v>
      </c>
      <c r="S216" s="39" t="s">
        <v>106</v>
      </c>
      <c r="T216" s="41" t="s">
        <v>121</v>
      </c>
      <c r="U216" s="37" t="s">
        <v>111</v>
      </c>
      <c r="V216" s="39">
        <v>60</v>
      </c>
      <c r="W216" s="37" t="s">
        <v>112</v>
      </c>
      <c r="X216" s="39"/>
      <c r="Y216" s="39"/>
      <c r="Z216" s="39"/>
      <c r="AA216" s="40">
        <v>30</v>
      </c>
      <c r="AB216" s="38">
        <v>60</v>
      </c>
      <c r="AC216" s="38">
        <v>10</v>
      </c>
      <c r="AD216" s="42" t="s">
        <v>128</v>
      </c>
      <c r="AE216" s="37" t="s">
        <v>114</v>
      </c>
      <c r="AF216" s="42">
        <v>7</v>
      </c>
      <c r="AG216" s="42">
        <v>12104.4</v>
      </c>
      <c r="AH216" s="43">
        <f t="shared" ref="AH216:AH223" si="14">AF216*AG216</f>
        <v>84730.8</v>
      </c>
      <c r="AI216" s="44">
        <f t="shared" ref="AI216:AI247" si="15">AH216*1.12</f>
        <v>94898.496000000014</v>
      </c>
      <c r="AJ216" s="45"/>
      <c r="AK216" s="46"/>
      <c r="AL216" s="45"/>
      <c r="AM216" s="45" t="s">
        <v>115</v>
      </c>
      <c r="AN216" s="35"/>
      <c r="AO216" s="37"/>
      <c r="AP216" s="37"/>
      <c r="AQ216" s="37"/>
      <c r="AR216" s="37" t="s">
        <v>438</v>
      </c>
      <c r="AS216" s="37" t="s">
        <v>438</v>
      </c>
      <c r="AT216" s="37"/>
      <c r="AU216" s="37"/>
      <c r="AV216" s="37"/>
      <c r="AW216" s="37"/>
      <c r="AX216" s="37"/>
      <c r="AY216" s="37"/>
      <c r="AZ216" s="215"/>
      <c r="BA216" s="215"/>
      <c r="BD216" s="1077">
        <v>201</v>
      </c>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13"/>
      <c r="DW216" s="213"/>
      <c r="DX216" s="213"/>
      <c r="DY216" s="213"/>
      <c r="DZ216" s="213"/>
      <c r="EA216" s="213"/>
      <c r="EB216" s="213"/>
      <c r="EC216" s="213"/>
      <c r="ED216" s="213"/>
      <c r="EE216" s="213"/>
      <c r="EF216" s="213"/>
      <c r="EG216" s="213"/>
      <c r="EH216" s="213"/>
      <c r="EI216" s="213"/>
      <c r="EJ216" s="213"/>
      <c r="EK216" s="213"/>
      <c r="EL216" s="213"/>
      <c r="EM216" s="213"/>
      <c r="EN216" s="213"/>
      <c r="EO216" s="213"/>
      <c r="EP216" s="213"/>
      <c r="EQ216" s="213"/>
      <c r="ER216" s="213"/>
      <c r="ES216" s="213"/>
      <c r="ET216" s="213"/>
      <c r="EU216" s="213"/>
      <c r="EV216" s="213"/>
      <c r="EW216" s="213"/>
      <c r="EX216" s="213"/>
      <c r="EY216" s="213"/>
      <c r="EZ216" s="213"/>
      <c r="FA216" s="213"/>
      <c r="FB216" s="213"/>
      <c r="FC216" s="213"/>
      <c r="FD216" s="213"/>
      <c r="FE216" s="213"/>
      <c r="FF216" s="213"/>
      <c r="FG216" s="213"/>
      <c r="FH216" s="213"/>
      <c r="FI216" s="213"/>
      <c r="FJ216" s="213"/>
      <c r="FK216" s="213"/>
      <c r="FL216" s="213"/>
      <c r="FM216" s="213"/>
      <c r="FN216" s="213"/>
      <c r="FO216" s="213"/>
      <c r="FP216" s="213"/>
      <c r="FQ216" s="213"/>
      <c r="FR216" s="213"/>
      <c r="FS216" s="213"/>
      <c r="FT216" s="213"/>
      <c r="FU216" s="213"/>
      <c r="FV216" s="213"/>
      <c r="FW216" s="213"/>
      <c r="FX216" s="213"/>
      <c r="FY216" s="213"/>
      <c r="FZ216" s="213"/>
      <c r="GA216" s="213"/>
      <c r="GB216" s="213"/>
      <c r="GC216" s="213"/>
      <c r="GD216" s="213"/>
      <c r="GE216" s="213"/>
      <c r="GF216" s="213"/>
      <c r="GG216" s="213"/>
      <c r="GH216" s="213"/>
      <c r="GI216" s="213"/>
      <c r="GJ216" s="213"/>
      <c r="GK216" s="213"/>
      <c r="GL216" s="213"/>
      <c r="GM216" s="213"/>
      <c r="GN216" s="213"/>
      <c r="GO216" s="213"/>
      <c r="GP216" s="213"/>
      <c r="GQ216" s="213"/>
      <c r="GR216" s="213"/>
      <c r="GS216" s="213"/>
      <c r="GT216" s="213"/>
      <c r="GU216" s="213"/>
      <c r="GV216" s="213"/>
      <c r="GW216" s="213"/>
      <c r="GX216" s="213"/>
      <c r="GY216" s="213"/>
      <c r="GZ216" s="213"/>
      <c r="HA216" s="213"/>
      <c r="HB216" s="213"/>
      <c r="HC216" s="213"/>
      <c r="HD216" s="213"/>
      <c r="HE216" s="213"/>
      <c r="HF216" s="213"/>
      <c r="HG216" s="213"/>
      <c r="HH216" s="213"/>
      <c r="HI216" s="213"/>
      <c r="HJ216" s="213"/>
      <c r="HK216" s="213"/>
      <c r="HL216" s="213"/>
      <c r="HM216" s="213"/>
      <c r="HN216" s="213"/>
      <c r="HO216" s="213"/>
      <c r="HP216" s="213"/>
      <c r="HQ216" s="213"/>
      <c r="HR216" s="213"/>
      <c r="HS216" s="213"/>
      <c r="HT216" s="213"/>
      <c r="HU216" s="213"/>
      <c r="HV216" s="213"/>
      <c r="HW216" s="213"/>
      <c r="HX216" s="213"/>
      <c r="HY216" s="213"/>
      <c r="HZ216" s="213"/>
      <c r="IA216" s="213"/>
      <c r="IB216" s="213"/>
      <c r="IC216" s="213"/>
      <c r="ID216" s="213"/>
      <c r="IE216" s="213"/>
      <c r="IF216" s="213"/>
      <c r="IG216" s="213"/>
      <c r="IH216" s="213"/>
      <c r="II216" s="213"/>
      <c r="IJ216" s="213"/>
      <c r="IK216" s="213"/>
      <c r="IL216" s="213"/>
      <c r="IM216" s="213"/>
      <c r="IN216" s="213"/>
      <c r="IO216" s="213"/>
      <c r="IP216" s="213"/>
      <c r="IQ216" s="213"/>
      <c r="IR216" s="213"/>
      <c r="IS216" s="213"/>
      <c r="IT216" s="213"/>
      <c r="IU216" s="213"/>
      <c r="IV216" s="213"/>
      <c r="IW216" s="213"/>
      <c r="IX216" s="213"/>
    </row>
    <row r="217" spans="1:258" s="49" customFormat="1" ht="12.95" customHeight="1">
      <c r="A217" s="35" t="s">
        <v>8487</v>
      </c>
      <c r="B217" s="35"/>
      <c r="C217" s="36"/>
      <c r="D217" s="35">
        <v>210015041</v>
      </c>
      <c r="E217" s="37" t="s">
        <v>3443</v>
      </c>
      <c r="F217" s="37">
        <v>22100128</v>
      </c>
      <c r="G217" s="37" t="s">
        <v>1339</v>
      </c>
      <c r="H217" s="37" t="s">
        <v>439</v>
      </c>
      <c r="I217" s="37" t="s">
        <v>437</v>
      </c>
      <c r="J217" s="37" t="s">
        <v>440</v>
      </c>
      <c r="K217" s="38" t="s">
        <v>149</v>
      </c>
      <c r="L217" s="39" t="s">
        <v>104</v>
      </c>
      <c r="M217" s="37" t="s">
        <v>120</v>
      </c>
      <c r="N217" s="40" t="s">
        <v>83</v>
      </c>
      <c r="O217" s="39" t="s">
        <v>106</v>
      </c>
      <c r="P217" s="37" t="s">
        <v>107</v>
      </c>
      <c r="Q217" s="39" t="s">
        <v>150</v>
      </c>
      <c r="R217" s="38" t="s">
        <v>109</v>
      </c>
      <c r="S217" s="39" t="s">
        <v>106</v>
      </c>
      <c r="T217" s="41" t="s">
        <v>121</v>
      </c>
      <c r="U217" s="37" t="s">
        <v>111</v>
      </c>
      <c r="V217" s="39">
        <v>60</v>
      </c>
      <c r="W217" s="37" t="s">
        <v>112</v>
      </c>
      <c r="X217" s="39"/>
      <c r="Y217" s="39"/>
      <c r="Z217" s="39"/>
      <c r="AA217" s="40">
        <v>30</v>
      </c>
      <c r="AB217" s="38">
        <v>60</v>
      </c>
      <c r="AC217" s="38">
        <v>10</v>
      </c>
      <c r="AD217" s="42" t="s">
        <v>122</v>
      </c>
      <c r="AE217" s="37" t="s">
        <v>114</v>
      </c>
      <c r="AF217" s="42">
        <v>482</v>
      </c>
      <c r="AG217" s="42">
        <v>11419.1</v>
      </c>
      <c r="AH217" s="43">
        <f t="shared" si="14"/>
        <v>5504006.2000000002</v>
      </c>
      <c r="AI217" s="44">
        <f t="shared" si="15"/>
        <v>6164486.9440000011</v>
      </c>
      <c r="AJ217" s="45"/>
      <c r="AK217" s="46"/>
      <c r="AL217" s="45"/>
      <c r="AM217" s="45" t="s">
        <v>115</v>
      </c>
      <c r="AN217" s="35"/>
      <c r="AO217" s="37"/>
      <c r="AP217" s="37"/>
      <c r="AQ217" s="37"/>
      <c r="AR217" s="37" t="s">
        <v>441</v>
      </c>
      <c r="AS217" s="37" t="s">
        <v>441</v>
      </c>
      <c r="AT217" s="37"/>
      <c r="AU217" s="37"/>
      <c r="AV217" s="37"/>
      <c r="AW217" s="37"/>
      <c r="AX217" s="37"/>
      <c r="AY217" s="37"/>
      <c r="AZ217" s="215"/>
      <c r="BA217" s="215"/>
      <c r="BD217" s="1077">
        <v>202</v>
      </c>
    </row>
    <row r="218" spans="1:258" s="49" customFormat="1" ht="12.95" customHeight="1">
      <c r="A218" s="35" t="s">
        <v>8487</v>
      </c>
      <c r="B218" s="35"/>
      <c r="C218" s="36"/>
      <c r="D218" s="35">
        <v>210015718</v>
      </c>
      <c r="E218" s="37" t="s">
        <v>3444</v>
      </c>
      <c r="F218" s="37">
        <v>22100129</v>
      </c>
      <c r="G218" s="37" t="s">
        <v>1340</v>
      </c>
      <c r="H218" s="37" t="s">
        <v>439</v>
      </c>
      <c r="I218" s="37" t="s">
        <v>437</v>
      </c>
      <c r="J218" s="37" t="s">
        <v>440</v>
      </c>
      <c r="K218" s="38" t="s">
        <v>149</v>
      </c>
      <c r="L218" s="39" t="s">
        <v>104</v>
      </c>
      <c r="M218" s="37" t="s">
        <v>120</v>
      </c>
      <c r="N218" s="40" t="s">
        <v>83</v>
      </c>
      <c r="O218" s="39" t="s">
        <v>106</v>
      </c>
      <c r="P218" s="37" t="s">
        <v>107</v>
      </c>
      <c r="Q218" s="39" t="s">
        <v>150</v>
      </c>
      <c r="R218" s="38" t="s">
        <v>109</v>
      </c>
      <c r="S218" s="39" t="s">
        <v>106</v>
      </c>
      <c r="T218" s="41" t="s">
        <v>121</v>
      </c>
      <c r="U218" s="37" t="s">
        <v>111</v>
      </c>
      <c r="V218" s="39">
        <v>60</v>
      </c>
      <c r="W218" s="37" t="s">
        <v>112</v>
      </c>
      <c r="X218" s="39"/>
      <c r="Y218" s="39"/>
      <c r="Z218" s="39"/>
      <c r="AA218" s="40">
        <v>30</v>
      </c>
      <c r="AB218" s="38">
        <v>60</v>
      </c>
      <c r="AC218" s="38">
        <v>10</v>
      </c>
      <c r="AD218" s="42" t="s">
        <v>122</v>
      </c>
      <c r="AE218" s="37" t="s">
        <v>114</v>
      </c>
      <c r="AF218" s="42">
        <v>213</v>
      </c>
      <c r="AG218" s="42">
        <v>11419.1</v>
      </c>
      <c r="AH218" s="43">
        <f t="shared" si="14"/>
        <v>2432268.3000000003</v>
      </c>
      <c r="AI218" s="44">
        <f t="shared" si="15"/>
        <v>2724140.4960000007</v>
      </c>
      <c r="AJ218" s="45"/>
      <c r="AK218" s="46"/>
      <c r="AL218" s="45"/>
      <c r="AM218" s="45" t="s">
        <v>115</v>
      </c>
      <c r="AN218" s="35"/>
      <c r="AO218" s="37"/>
      <c r="AP218" s="37"/>
      <c r="AQ218" s="37"/>
      <c r="AR218" s="37" t="s">
        <v>442</v>
      </c>
      <c r="AS218" s="37" t="s">
        <v>442</v>
      </c>
      <c r="AT218" s="37"/>
      <c r="AU218" s="37"/>
      <c r="AV218" s="37"/>
      <c r="AW218" s="37"/>
      <c r="AX218" s="37"/>
      <c r="AY218" s="37"/>
      <c r="AZ218" s="215"/>
      <c r="BA218" s="215"/>
      <c r="BD218" s="1077">
        <v>203</v>
      </c>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213"/>
      <c r="CQ218" s="213"/>
      <c r="CR218" s="213"/>
      <c r="CS218" s="213"/>
      <c r="CT218" s="213"/>
      <c r="CU218" s="213"/>
      <c r="CV218" s="213"/>
      <c r="CW218" s="213"/>
      <c r="CX218" s="213"/>
      <c r="CY218" s="213"/>
      <c r="CZ218" s="213"/>
      <c r="DA218" s="213"/>
      <c r="DB218" s="213"/>
      <c r="DC218" s="213"/>
      <c r="DD218" s="213"/>
      <c r="DE218" s="213"/>
      <c r="DF218" s="213"/>
      <c r="DG218" s="213"/>
      <c r="DH218" s="213"/>
      <c r="DI218" s="213"/>
      <c r="DJ218" s="213"/>
      <c r="DK218" s="213"/>
      <c r="DL218" s="213"/>
      <c r="DM218" s="213"/>
      <c r="DN218" s="213"/>
      <c r="DO218" s="213"/>
      <c r="DP218" s="213"/>
      <c r="DQ218" s="213"/>
      <c r="DR218" s="213"/>
      <c r="DS218" s="213"/>
      <c r="DT218" s="213"/>
      <c r="DU218" s="213"/>
      <c r="DV218" s="213"/>
      <c r="DW218" s="213"/>
      <c r="DX218" s="213"/>
      <c r="DY218" s="213"/>
      <c r="DZ218" s="213"/>
      <c r="EA218" s="213"/>
      <c r="EB218" s="213"/>
      <c r="EC218" s="213"/>
      <c r="ED218" s="213"/>
      <c r="EE218" s="213"/>
      <c r="EF218" s="213"/>
      <c r="EG218" s="213"/>
      <c r="EH218" s="213"/>
      <c r="EI218" s="213"/>
      <c r="EJ218" s="213"/>
      <c r="EK218" s="213"/>
      <c r="EL218" s="213"/>
      <c r="EM218" s="213"/>
      <c r="EN218" s="213"/>
      <c r="EO218" s="213"/>
      <c r="EP218" s="213"/>
      <c r="EQ218" s="213"/>
      <c r="ER218" s="213"/>
      <c r="ES218" s="213"/>
      <c r="ET218" s="213"/>
      <c r="EU218" s="213"/>
      <c r="EV218" s="213"/>
      <c r="EW218" s="213"/>
      <c r="EX218" s="213"/>
      <c r="EY218" s="213"/>
      <c r="EZ218" s="213"/>
      <c r="FA218" s="213"/>
      <c r="FB218" s="213"/>
      <c r="FC218" s="213"/>
      <c r="FD218" s="213"/>
      <c r="FE218" s="213"/>
      <c r="FF218" s="213"/>
      <c r="FG218" s="213"/>
      <c r="FH218" s="213"/>
      <c r="FI218" s="213"/>
      <c r="FJ218" s="213"/>
      <c r="FK218" s="213"/>
      <c r="FL218" s="213"/>
      <c r="FM218" s="213"/>
      <c r="FN218" s="213"/>
      <c r="FO218" s="213"/>
      <c r="FP218" s="213"/>
      <c r="FQ218" s="213"/>
      <c r="FR218" s="213"/>
      <c r="FS218" s="213"/>
      <c r="FT218" s="213"/>
      <c r="FU218" s="213"/>
      <c r="FV218" s="213"/>
      <c r="FW218" s="213"/>
      <c r="FX218" s="213"/>
      <c r="FY218" s="213"/>
      <c r="FZ218" s="213"/>
      <c r="GA218" s="213"/>
      <c r="GB218" s="213"/>
      <c r="GC218" s="213"/>
      <c r="GD218" s="213"/>
      <c r="GE218" s="213"/>
      <c r="GF218" s="213"/>
      <c r="GG218" s="213"/>
      <c r="GH218" s="213"/>
      <c r="GI218" s="213"/>
      <c r="GJ218" s="213"/>
      <c r="GK218" s="213"/>
      <c r="GL218" s="213"/>
      <c r="GM218" s="213"/>
      <c r="GN218" s="213"/>
      <c r="GO218" s="213"/>
      <c r="GP218" s="213"/>
      <c r="GQ218" s="213"/>
      <c r="GR218" s="213"/>
      <c r="GS218" s="213"/>
      <c r="GT218" s="213"/>
      <c r="GU218" s="213"/>
      <c r="GV218" s="213"/>
      <c r="GW218" s="213"/>
      <c r="GX218" s="213"/>
      <c r="GY218" s="213"/>
      <c r="GZ218" s="213"/>
      <c r="HA218" s="213"/>
      <c r="HB218" s="213"/>
      <c r="HC218" s="213"/>
      <c r="HD218" s="213"/>
      <c r="HE218" s="213"/>
      <c r="HF218" s="213"/>
      <c r="HG218" s="213"/>
      <c r="HH218" s="213"/>
      <c r="HI218" s="213"/>
      <c r="HJ218" s="213"/>
      <c r="HK218" s="213"/>
      <c r="HL218" s="213"/>
      <c r="HM218" s="213"/>
      <c r="HN218" s="213"/>
      <c r="HO218" s="213"/>
      <c r="HP218" s="213"/>
      <c r="HQ218" s="213"/>
      <c r="HR218" s="213"/>
      <c r="HS218" s="213"/>
      <c r="HT218" s="213"/>
      <c r="HU218" s="213"/>
      <c r="HV218" s="213"/>
      <c r="HW218" s="213"/>
      <c r="HX218" s="213"/>
      <c r="HY218" s="213"/>
      <c r="HZ218" s="213"/>
      <c r="IA218" s="213"/>
      <c r="IB218" s="213"/>
      <c r="IC218" s="213"/>
      <c r="ID218" s="213"/>
      <c r="IE218" s="213"/>
      <c r="IF218" s="213"/>
      <c r="IG218" s="213"/>
      <c r="IH218" s="213"/>
      <c r="II218" s="213"/>
      <c r="IJ218" s="213"/>
      <c r="IK218" s="213"/>
      <c r="IL218" s="213"/>
      <c r="IM218" s="213"/>
      <c r="IN218" s="213"/>
      <c r="IO218" s="213"/>
      <c r="IP218" s="213"/>
      <c r="IQ218" s="213"/>
      <c r="IR218" s="213"/>
      <c r="IS218" s="213"/>
      <c r="IT218" s="213"/>
      <c r="IU218" s="213"/>
      <c r="IV218" s="213"/>
      <c r="IW218" s="213"/>
      <c r="IX218" s="213"/>
    </row>
    <row r="219" spans="1:258" s="49" customFormat="1" ht="12.95" customHeight="1">
      <c r="A219" s="35" t="s">
        <v>8487</v>
      </c>
      <c r="B219" s="35"/>
      <c r="C219" s="36"/>
      <c r="D219" s="35">
        <v>210017793</v>
      </c>
      <c r="E219" s="37" t="s">
        <v>3445</v>
      </c>
      <c r="F219" s="37">
        <v>22100130</v>
      </c>
      <c r="G219" s="37" t="s">
        <v>1341</v>
      </c>
      <c r="H219" s="37" t="s">
        <v>443</v>
      </c>
      <c r="I219" s="37" t="s">
        <v>437</v>
      </c>
      <c r="J219" s="37" t="s">
        <v>444</v>
      </c>
      <c r="K219" s="38" t="s">
        <v>149</v>
      </c>
      <c r="L219" s="39" t="s">
        <v>104</v>
      </c>
      <c r="M219" s="37" t="s">
        <v>120</v>
      </c>
      <c r="N219" s="40" t="s">
        <v>83</v>
      </c>
      <c r="O219" s="39" t="s">
        <v>106</v>
      </c>
      <c r="P219" s="37" t="s">
        <v>107</v>
      </c>
      <c r="Q219" s="39" t="s">
        <v>150</v>
      </c>
      <c r="R219" s="38" t="s">
        <v>109</v>
      </c>
      <c r="S219" s="39" t="s">
        <v>106</v>
      </c>
      <c r="T219" s="41" t="s">
        <v>121</v>
      </c>
      <c r="U219" s="37" t="s">
        <v>111</v>
      </c>
      <c r="V219" s="39">
        <v>60</v>
      </c>
      <c r="W219" s="37" t="s">
        <v>112</v>
      </c>
      <c r="X219" s="39"/>
      <c r="Y219" s="39"/>
      <c r="Z219" s="39"/>
      <c r="AA219" s="40">
        <v>30</v>
      </c>
      <c r="AB219" s="38">
        <v>60</v>
      </c>
      <c r="AC219" s="38">
        <v>10</v>
      </c>
      <c r="AD219" s="42" t="s">
        <v>128</v>
      </c>
      <c r="AE219" s="37" t="s">
        <v>114</v>
      </c>
      <c r="AF219" s="42">
        <v>11</v>
      </c>
      <c r="AG219" s="42">
        <v>245879</v>
      </c>
      <c r="AH219" s="43">
        <f t="shared" si="14"/>
        <v>2704669</v>
      </c>
      <c r="AI219" s="44">
        <f t="shared" si="15"/>
        <v>3029229.2800000003</v>
      </c>
      <c r="AJ219" s="45"/>
      <c r="AK219" s="46"/>
      <c r="AL219" s="45"/>
      <c r="AM219" s="45" t="s">
        <v>115</v>
      </c>
      <c r="AN219" s="35"/>
      <c r="AO219" s="37"/>
      <c r="AP219" s="37"/>
      <c r="AQ219" s="37"/>
      <c r="AR219" s="37" t="s">
        <v>445</v>
      </c>
      <c r="AS219" s="37" t="s">
        <v>445</v>
      </c>
      <c r="AT219" s="37"/>
      <c r="AU219" s="37"/>
      <c r="AV219" s="37"/>
      <c r="AW219" s="37"/>
      <c r="AX219" s="37"/>
      <c r="AY219" s="37"/>
      <c r="AZ219" s="215"/>
      <c r="BA219" s="215"/>
      <c r="BD219" s="1077">
        <v>204</v>
      </c>
    </row>
    <row r="220" spans="1:258" s="49" customFormat="1" ht="12.95" customHeight="1">
      <c r="A220" s="35" t="s">
        <v>8487</v>
      </c>
      <c r="B220" s="35"/>
      <c r="C220" s="36"/>
      <c r="D220" s="35">
        <v>210028849</v>
      </c>
      <c r="E220" s="37" t="s">
        <v>3446</v>
      </c>
      <c r="F220" s="37">
        <v>22100131</v>
      </c>
      <c r="G220" s="37" t="s">
        <v>1342</v>
      </c>
      <c r="H220" s="37" t="s">
        <v>443</v>
      </c>
      <c r="I220" s="37" t="s">
        <v>437</v>
      </c>
      <c r="J220" s="37" t="s">
        <v>444</v>
      </c>
      <c r="K220" s="38" t="s">
        <v>149</v>
      </c>
      <c r="L220" s="39" t="s">
        <v>104</v>
      </c>
      <c r="M220" s="37" t="s">
        <v>120</v>
      </c>
      <c r="N220" s="40" t="s">
        <v>83</v>
      </c>
      <c r="O220" s="39" t="s">
        <v>106</v>
      </c>
      <c r="P220" s="37" t="s">
        <v>107</v>
      </c>
      <c r="Q220" s="39" t="s">
        <v>150</v>
      </c>
      <c r="R220" s="38" t="s">
        <v>109</v>
      </c>
      <c r="S220" s="39" t="s">
        <v>106</v>
      </c>
      <c r="T220" s="41" t="s">
        <v>121</v>
      </c>
      <c r="U220" s="37" t="s">
        <v>111</v>
      </c>
      <c r="V220" s="39">
        <v>60</v>
      </c>
      <c r="W220" s="37" t="s">
        <v>112</v>
      </c>
      <c r="X220" s="39"/>
      <c r="Y220" s="39"/>
      <c r="Z220" s="39"/>
      <c r="AA220" s="40">
        <v>30</v>
      </c>
      <c r="AB220" s="38">
        <v>60</v>
      </c>
      <c r="AC220" s="38">
        <v>10</v>
      </c>
      <c r="AD220" s="42" t="s">
        <v>128</v>
      </c>
      <c r="AE220" s="37" t="s">
        <v>114</v>
      </c>
      <c r="AF220" s="42">
        <v>16</v>
      </c>
      <c r="AG220" s="42">
        <v>195044.75</v>
      </c>
      <c r="AH220" s="43">
        <f t="shared" si="14"/>
        <v>3120716</v>
      </c>
      <c r="AI220" s="44">
        <f t="shared" si="15"/>
        <v>3495201.9200000004</v>
      </c>
      <c r="AJ220" s="45"/>
      <c r="AK220" s="46"/>
      <c r="AL220" s="45"/>
      <c r="AM220" s="45" t="s">
        <v>115</v>
      </c>
      <c r="AN220" s="35"/>
      <c r="AO220" s="37"/>
      <c r="AP220" s="37"/>
      <c r="AQ220" s="37"/>
      <c r="AR220" s="37" t="s">
        <v>446</v>
      </c>
      <c r="AS220" s="37" t="s">
        <v>446</v>
      </c>
      <c r="AT220" s="37"/>
      <c r="AU220" s="37"/>
      <c r="AV220" s="37"/>
      <c r="AW220" s="37"/>
      <c r="AX220" s="37"/>
      <c r="AY220" s="37"/>
      <c r="AZ220" s="215"/>
      <c r="BA220" s="215"/>
      <c r="BD220" s="1077">
        <v>205</v>
      </c>
      <c r="BE220" s="213"/>
      <c r="BF220" s="213"/>
      <c r="BG220" s="213"/>
      <c r="BH220" s="213"/>
      <c r="BI220" s="213"/>
      <c r="BJ220" s="213"/>
      <c r="BK220" s="213"/>
      <c r="BL220" s="213"/>
      <c r="BM220" s="213"/>
      <c r="BN220" s="213"/>
      <c r="BO220" s="213"/>
      <c r="BP220" s="213"/>
      <c r="BQ220" s="213"/>
      <c r="BR220" s="213"/>
      <c r="BS220" s="213"/>
      <c r="BT220" s="213"/>
      <c r="BU220" s="213"/>
      <c r="BV220" s="213"/>
      <c r="BW220" s="213"/>
      <c r="BX220" s="213"/>
      <c r="BY220" s="213"/>
      <c r="BZ220" s="213"/>
      <c r="CA220" s="213"/>
      <c r="CB220" s="213"/>
      <c r="CC220" s="213"/>
      <c r="CD220" s="213"/>
      <c r="CE220" s="213"/>
      <c r="CF220" s="213"/>
      <c r="CG220" s="213"/>
      <c r="CH220" s="213"/>
      <c r="CI220" s="213"/>
      <c r="CJ220" s="213"/>
      <c r="CK220" s="213"/>
      <c r="CL220" s="213"/>
      <c r="CM220" s="213"/>
      <c r="CN220" s="213"/>
      <c r="CO220" s="213"/>
      <c r="CP220" s="213"/>
      <c r="CQ220" s="213"/>
      <c r="CR220" s="213"/>
      <c r="CS220" s="213"/>
      <c r="CT220" s="213"/>
      <c r="CU220" s="213"/>
      <c r="CV220" s="213"/>
      <c r="CW220" s="213"/>
      <c r="CX220" s="213"/>
      <c r="CY220" s="213"/>
      <c r="CZ220" s="213"/>
      <c r="DA220" s="213"/>
      <c r="DB220" s="213"/>
      <c r="DC220" s="213"/>
      <c r="DD220" s="213"/>
      <c r="DE220" s="213"/>
      <c r="DF220" s="213"/>
      <c r="DG220" s="213"/>
      <c r="DH220" s="213"/>
      <c r="DI220" s="213"/>
      <c r="DJ220" s="213"/>
      <c r="DK220" s="213"/>
      <c r="DL220" s="213"/>
      <c r="DM220" s="213"/>
      <c r="DN220" s="213"/>
      <c r="DO220" s="213"/>
      <c r="DP220" s="213"/>
      <c r="DQ220" s="213"/>
      <c r="DR220" s="213"/>
      <c r="DS220" s="213"/>
      <c r="DT220" s="213"/>
      <c r="DU220" s="213"/>
      <c r="DV220" s="213"/>
      <c r="DW220" s="213"/>
      <c r="DX220" s="213"/>
      <c r="DY220" s="213"/>
      <c r="DZ220" s="213"/>
      <c r="EA220" s="213"/>
      <c r="EB220" s="213"/>
      <c r="EC220" s="213"/>
      <c r="ED220" s="213"/>
      <c r="EE220" s="213"/>
      <c r="EF220" s="213"/>
      <c r="EG220" s="213"/>
      <c r="EH220" s="213"/>
      <c r="EI220" s="213"/>
      <c r="EJ220" s="213"/>
      <c r="EK220" s="213"/>
      <c r="EL220" s="213"/>
      <c r="EM220" s="213"/>
      <c r="EN220" s="213"/>
      <c r="EO220" s="213"/>
      <c r="EP220" s="213"/>
      <c r="EQ220" s="213"/>
      <c r="ER220" s="213"/>
      <c r="ES220" s="213"/>
      <c r="ET220" s="213"/>
      <c r="EU220" s="213"/>
      <c r="EV220" s="213"/>
      <c r="EW220" s="213"/>
      <c r="EX220" s="213"/>
      <c r="EY220" s="213"/>
      <c r="EZ220" s="213"/>
      <c r="FA220" s="213"/>
      <c r="FB220" s="213"/>
      <c r="FC220" s="213"/>
      <c r="FD220" s="213"/>
      <c r="FE220" s="213"/>
      <c r="FF220" s="213"/>
      <c r="FG220" s="213"/>
      <c r="FH220" s="213"/>
      <c r="FI220" s="213"/>
      <c r="FJ220" s="213"/>
      <c r="FK220" s="213"/>
      <c r="FL220" s="213"/>
      <c r="FM220" s="213"/>
      <c r="FN220" s="213"/>
      <c r="FO220" s="213"/>
      <c r="FP220" s="213"/>
      <c r="FQ220" s="213"/>
      <c r="FR220" s="213"/>
      <c r="FS220" s="213"/>
      <c r="FT220" s="213"/>
      <c r="FU220" s="213"/>
      <c r="FV220" s="213"/>
      <c r="FW220" s="213"/>
      <c r="FX220" s="213"/>
      <c r="FY220" s="213"/>
      <c r="FZ220" s="213"/>
      <c r="GA220" s="213"/>
      <c r="GB220" s="213"/>
      <c r="GC220" s="213"/>
      <c r="GD220" s="213"/>
      <c r="GE220" s="213"/>
      <c r="GF220" s="213"/>
      <c r="GG220" s="213"/>
      <c r="GH220" s="213"/>
      <c r="GI220" s="213"/>
      <c r="GJ220" s="213"/>
      <c r="GK220" s="213"/>
      <c r="GL220" s="213"/>
      <c r="GM220" s="213"/>
      <c r="GN220" s="213"/>
      <c r="GO220" s="213"/>
      <c r="GP220" s="213"/>
      <c r="GQ220" s="213"/>
      <c r="GR220" s="213"/>
      <c r="GS220" s="213"/>
      <c r="GT220" s="213"/>
      <c r="GU220" s="213"/>
      <c r="GV220" s="213"/>
      <c r="GW220" s="213"/>
      <c r="GX220" s="213"/>
      <c r="GY220" s="213"/>
      <c r="GZ220" s="213"/>
      <c r="HA220" s="213"/>
      <c r="HB220" s="213"/>
      <c r="HC220" s="213"/>
      <c r="HD220" s="213"/>
      <c r="HE220" s="213"/>
      <c r="HF220" s="213"/>
      <c r="HG220" s="213"/>
      <c r="HH220" s="213"/>
      <c r="HI220" s="213"/>
      <c r="HJ220" s="213"/>
      <c r="HK220" s="213"/>
      <c r="HL220" s="213"/>
      <c r="HM220" s="213"/>
      <c r="HN220" s="213"/>
      <c r="HO220" s="213"/>
      <c r="HP220" s="213"/>
      <c r="HQ220" s="213"/>
      <c r="HR220" s="213"/>
      <c r="HS220" s="213"/>
      <c r="HT220" s="213"/>
      <c r="HU220" s="213"/>
      <c r="HV220" s="213"/>
      <c r="HW220" s="213"/>
      <c r="HX220" s="213"/>
      <c r="HY220" s="213"/>
      <c r="HZ220" s="213"/>
      <c r="IA220" s="213"/>
      <c r="IB220" s="213"/>
      <c r="IC220" s="213"/>
      <c r="ID220" s="213"/>
      <c r="IE220" s="213"/>
      <c r="IF220" s="213"/>
      <c r="IG220" s="213"/>
      <c r="IH220" s="213"/>
      <c r="II220" s="213"/>
      <c r="IJ220" s="213"/>
      <c r="IK220" s="213"/>
      <c r="IL220" s="213"/>
      <c r="IM220" s="213"/>
      <c r="IN220" s="213"/>
      <c r="IO220" s="213"/>
      <c r="IP220" s="213"/>
      <c r="IQ220" s="213"/>
      <c r="IR220" s="213"/>
      <c r="IS220" s="213"/>
      <c r="IT220" s="213"/>
      <c r="IU220" s="213"/>
      <c r="IV220" s="213"/>
      <c r="IW220" s="213"/>
      <c r="IX220" s="213"/>
    </row>
    <row r="221" spans="1:258" s="49" customFormat="1" ht="12.95" customHeight="1">
      <c r="A221" s="35" t="s">
        <v>8487</v>
      </c>
      <c r="B221" s="35"/>
      <c r="C221" s="36"/>
      <c r="D221" s="35">
        <v>210030303</v>
      </c>
      <c r="E221" s="37" t="s">
        <v>3447</v>
      </c>
      <c r="F221" s="37">
        <v>22100132</v>
      </c>
      <c r="G221" s="37" t="s">
        <v>1343</v>
      </c>
      <c r="H221" s="37" t="s">
        <v>443</v>
      </c>
      <c r="I221" s="37" t="s">
        <v>437</v>
      </c>
      <c r="J221" s="37" t="s">
        <v>444</v>
      </c>
      <c r="K221" s="38" t="s">
        <v>149</v>
      </c>
      <c r="L221" s="39" t="s">
        <v>104</v>
      </c>
      <c r="M221" s="37" t="s">
        <v>120</v>
      </c>
      <c r="N221" s="40" t="s">
        <v>83</v>
      </c>
      <c r="O221" s="39" t="s">
        <v>106</v>
      </c>
      <c r="P221" s="37" t="s">
        <v>107</v>
      </c>
      <c r="Q221" s="39" t="s">
        <v>150</v>
      </c>
      <c r="R221" s="38" t="s">
        <v>109</v>
      </c>
      <c r="S221" s="39" t="s">
        <v>106</v>
      </c>
      <c r="T221" s="41" t="s">
        <v>121</v>
      </c>
      <c r="U221" s="37" t="s">
        <v>111</v>
      </c>
      <c r="V221" s="39">
        <v>60</v>
      </c>
      <c r="W221" s="37" t="s">
        <v>112</v>
      </c>
      <c r="X221" s="39"/>
      <c r="Y221" s="39"/>
      <c r="Z221" s="39"/>
      <c r="AA221" s="40">
        <v>30</v>
      </c>
      <c r="AB221" s="38">
        <v>60</v>
      </c>
      <c r="AC221" s="38">
        <v>10</v>
      </c>
      <c r="AD221" s="42" t="s">
        <v>128</v>
      </c>
      <c r="AE221" s="37" t="s">
        <v>114</v>
      </c>
      <c r="AF221" s="42">
        <v>16</v>
      </c>
      <c r="AG221" s="42">
        <v>176937.25</v>
      </c>
      <c r="AH221" s="43">
        <f t="shared" si="14"/>
        <v>2830996</v>
      </c>
      <c r="AI221" s="44">
        <f t="shared" si="15"/>
        <v>3170715.5200000005</v>
      </c>
      <c r="AJ221" s="45"/>
      <c r="AK221" s="46"/>
      <c r="AL221" s="45"/>
      <c r="AM221" s="45" t="s">
        <v>115</v>
      </c>
      <c r="AN221" s="35"/>
      <c r="AO221" s="37"/>
      <c r="AP221" s="37"/>
      <c r="AQ221" s="37"/>
      <c r="AR221" s="37" t="s">
        <v>447</v>
      </c>
      <c r="AS221" s="37" t="s">
        <v>447</v>
      </c>
      <c r="AT221" s="37"/>
      <c r="AU221" s="37"/>
      <c r="AV221" s="37"/>
      <c r="AW221" s="37"/>
      <c r="AX221" s="37"/>
      <c r="AY221" s="37"/>
      <c r="AZ221" s="215"/>
      <c r="BA221" s="215"/>
      <c r="BD221" s="1077">
        <v>206</v>
      </c>
    </row>
    <row r="222" spans="1:258" s="49" customFormat="1" ht="12.95" customHeight="1">
      <c r="A222" s="35" t="s">
        <v>8487</v>
      </c>
      <c r="B222" s="35"/>
      <c r="C222" s="36"/>
      <c r="D222" s="35">
        <v>210012877</v>
      </c>
      <c r="E222" s="37" t="s">
        <v>3448</v>
      </c>
      <c r="F222" s="37">
        <v>22100133</v>
      </c>
      <c r="G222" s="37" t="s">
        <v>1344</v>
      </c>
      <c r="H222" s="37" t="s">
        <v>448</v>
      </c>
      <c r="I222" s="37" t="s">
        <v>437</v>
      </c>
      <c r="J222" s="37" t="s">
        <v>450</v>
      </c>
      <c r="K222" s="38" t="s">
        <v>149</v>
      </c>
      <c r="L222" s="39" t="s">
        <v>104</v>
      </c>
      <c r="M222" s="37" t="s">
        <v>120</v>
      </c>
      <c r="N222" s="40" t="s">
        <v>83</v>
      </c>
      <c r="O222" s="39" t="s">
        <v>106</v>
      </c>
      <c r="P222" s="37" t="s">
        <v>107</v>
      </c>
      <c r="Q222" s="39" t="s">
        <v>150</v>
      </c>
      <c r="R222" s="38" t="s">
        <v>109</v>
      </c>
      <c r="S222" s="39" t="s">
        <v>106</v>
      </c>
      <c r="T222" s="41" t="s">
        <v>121</v>
      </c>
      <c r="U222" s="37" t="s">
        <v>111</v>
      </c>
      <c r="V222" s="39">
        <v>60</v>
      </c>
      <c r="W222" s="37" t="s">
        <v>112</v>
      </c>
      <c r="X222" s="39"/>
      <c r="Y222" s="39"/>
      <c r="Z222" s="39"/>
      <c r="AA222" s="40">
        <v>30</v>
      </c>
      <c r="AB222" s="38">
        <v>60</v>
      </c>
      <c r="AC222" s="38">
        <v>10</v>
      </c>
      <c r="AD222" s="42" t="s">
        <v>128</v>
      </c>
      <c r="AE222" s="37" t="s">
        <v>114</v>
      </c>
      <c r="AF222" s="42">
        <v>31</v>
      </c>
      <c r="AG222" s="42">
        <v>368947.75</v>
      </c>
      <c r="AH222" s="43">
        <f t="shared" si="14"/>
        <v>11437380.25</v>
      </c>
      <c r="AI222" s="44">
        <f t="shared" si="15"/>
        <v>12809865.880000001</v>
      </c>
      <c r="AJ222" s="45"/>
      <c r="AK222" s="46"/>
      <c r="AL222" s="45"/>
      <c r="AM222" s="45" t="s">
        <v>115</v>
      </c>
      <c r="AN222" s="35"/>
      <c r="AO222" s="37"/>
      <c r="AP222" s="37"/>
      <c r="AQ222" s="37"/>
      <c r="AR222" s="37" t="s">
        <v>449</v>
      </c>
      <c r="AS222" s="37" t="s">
        <v>449</v>
      </c>
      <c r="AT222" s="37"/>
      <c r="AU222" s="37"/>
      <c r="AV222" s="37"/>
      <c r="AW222" s="37"/>
      <c r="AX222" s="37"/>
      <c r="AY222" s="37"/>
      <c r="AZ222" s="215"/>
      <c r="BA222" s="215"/>
      <c r="BD222" s="1077">
        <v>207</v>
      </c>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213"/>
      <c r="CC222" s="213"/>
      <c r="CD222" s="213"/>
      <c r="CE222" s="213"/>
      <c r="CF222" s="213"/>
      <c r="CG222" s="213"/>
      <c r="CH222" s="213"/>
      <c r="CI222" s="213"/>
      <c r="CJ222" s="213"/>
      <c r="CK222" s="213"/>
      <c r="CL222" s="213"/>
      <c r="CM222" s="213"/>
      <c r="CN222" s="213"/>
      <c r="CO222" s="213"/>
      <c r="CP222" s="213"/>
      <c r="CQ222" s="213"/>
      <c r="CR222" s="213"/>
      <c r="CS222" s="213"/>
      <c r="CT222" s="213"/>
      <c r="CU222" s="213"/>
      <c r="CV222" s="213"/>
      <c r="CW222" s="213"/>
      <c r="CX222" s="213"/>
      <c r="CY222" s="213"/>
      <c r="CZ222" s="213"/>
      <c r="DA222" s="213"/>
      <c r="DB222" s="213"/>
      <c r="DC222" s="213"/>
      <c r="DD222" s="213"/>
      <c r="DE222" s="213"/>
      <c r="DF222" s="213"/>
      <c r="DG222" s="213"/>
      <c r="DH222" s="213"/>
      <c r="DI222" s="213"/>
      <c r="DJ222" s="213"/>
      <c r="DK222" s="213"/>
      <c r="DL222" s="213"/>
      <c r="DM222" s="213"/>
      <c r="DN222" s="213"/>
      <c r="DO222" s="213"/>
      <c r="DP222" s="213"/>
      <c r="DQ222" s="213"/>
      <c r="DR222" s="213"/>
      <c r="DS222" s="213"/>
      <c r="DT222" s="213"/>
      <c r="DU222" s="213"/>
      <c r="DV222" s="213"/>
      <c r="DW222" s="213"/>
      <c r="DX222" s="213"/>
      <c r="DY222" s="213"/>
      <c r="DZ222" s="213"/>
      <c r="EA222" s="213"/>
      <c r="EB222" s="213"/>
      <c r="EC222" s="213"/>
      <c r="ED222" s="213"/>
      <c r="EE222" s="213"/>
      <c r="EF222" s="213"/>
      <c r="EG222" s="213"/>
      <c r="EH222" s="213"/>
      <c r="EI222" s="213"/>
      <c r="EJ222" s="213"/>
      <c r="EK222" s="213"/>
      <c r="EL222" s="213"/>
      <c r="EM222" s="213"/>
      <c r="EN222" s="213"/>
      <c r="EO222" s="213"/>
      <c r="EP222" s="213"/>
      <c r="EQ222" s="213"/>
      <c r="ER222" s="213"/>
      <c r="ES222" s="213"/>
      <c r="ET222" s="213"/>
      <c r="EU222" s="213"/>
      <c r="EV222" s="213"/>
      <c r="EW222" s="213"/>
      <c r="EX222" s="213"/>
      <c r="EY222" s="213"/>
      <c r="EZ222" s="213"/>
      <c r="FA222" s="213"/>
      <c r="FB222" s="213"/>
      <c r="FC222" s="213"/>
      <c r="FD222" s="213"/>
      <c r="FE222" s="213"/>
      <c r="FF222" s="213"/>
      <c r="FG222" s="213"/>
      <c r="FH222" s="213"/>
      <c r="FI222" s="213"/>
      <c r="FJ222" s="213"/>
      <c r="FK222" s="213"/>
      <c r="FL222" s="213"/>
      <c r="FM222" s="213"/>
      <c r="FN222" s="213"/>
      <c r="FO222" s="213"/>
      <c r="FP222" s="213"/>
      <c r="FQ222" s="213"/>
      <c r="FR222" s="213"/>
      <c r="FS222" s="213"/>
      <c r="FT222" s="213"/>
      <c r="FU222" s="213"/>
      <c r="FV222" s="213"/>
      <c r="FW222" s="213"/>
      <c r="FX222" s="213"/>
      <c r="FY222" s="213"/>
      <c r="FZ222" s="213"/>
      <c r="GA222" s="213"/>
      <c r="GB222" s="213"/>
      <c r="GC222" s="213"/>
      <c r="GD222" s="213"/>
      <c r="GE222" s="213"/>
      <c r="GF222" s="213"/>
      <c r="GG222" s="213"/>
      <c r="GH222" s="213"/>
      <c r="GI222" s="213"/>
      <c r="GJ222" s="213"/>
      <c r="GK222" s="213"/>
      <c r="GL222" s="213"/>
      <c r="GM222" s="213"/>
      <c r="GN222" s="213"/>
      <c r="GO222" s="213"/>
      <c r="GP222" s="213"/>
      <c r="GQ222" s="213"/>
      <c r="GR222" s="213"/>
      <c r="GS222" s="213"/>
      <c r="GT222" s="213"/>
      <c r="GU222" s="213"/>
      <c r="GV222" s="213"/>
      <c r="GW222" s="213"/>
      <c r="GX222" s="213"/>
      <c r="GY222" s="213"/>
      <c r="GZ222" s="213"/>
      <c r="HA222" s="213"/>
      <c r="HB222" s="213"/>
      <c r="HC222" s="213"/>
      <c r="HD222" s="213"/>
      <c r="HE222" s="213"/>
      <c r="HF222" s="213"/>
      <c r="HG222" s="213"/>
      <c r="HH222" s="213"/>
      <c r="HI222" s="213"/>
      <c r="HJ222" s="213"/>
      <c r="HK222" s="213"/>
      <c r="HL222" s="213"/>
      <c r="HM222" s="213"/>
      <c r="HN222" s="213"/>
      <c r="HO222" s="213"/>
      <c r="HP222" s="213"/>
      <c r="HQ222" s="213"/>
      <c r="HR222" s="213"/>
      <c r="HS222" s="213"/>
      <c r="HT222" s="213"/>
      <c r="HU222" s="213"/>
      <c r="HV222" s="213"/>
      <c r="HW222" s="213"/>
      <c r="HX222" s="213"/>
      <c r="HY222" s="213"/>
      <c r="HZ222" s="213"/>
      <c r="IA222" s="213"/>
      <c r="IB222" s="213"/>
      <c r="IC222" s="213"/>
      <c r="ID222" s="213"/>
      <c r="IE222" s="213"/>
      <c r="IF222" s="213"/>
      <c r="IG222" s="213"/>
      <c r="IH222" s="213"/>
      <c r="II222" s="213"/>
      <c r="IJ222" s="213"/>
      <c r="IK222" s="213"/>
      <c r="IL222" s="213"/>
      <c r="IM222" s="213"/>
      <c r="IN222" s="213"/>
      <c r="IO222" s="213"/>
      <c r="IP222" s="213"/>
      <c r="IQ222" s="213"/>
      <c r="IR222" s="213"/>
      <c r="IS222" s="213"/>
      <c r="IT222" s="213"/>
      <c r="IU222" s="213"/>
      <c r="IV222" s="213"/>
      <c r="IW222" s="213"/>
      <c r="IX222" s="213"/>
    </row>
    <row r="223" spans="1:258" s="49" customFormat="1" ht="12.95" customHeight="1">
      <c r="A223" s="35" t="s">
        <v>8487</v>
      </c>
      <c r="B223" s="35"/>
      <c r="C223" s="36"/>
      <c r="D223" s="35">
        <v>210028648</v>
      </c>
      <c r="E223" s="37" t="s">
        <v>3449</v>
      </c>
      <c r="F223" s="37">
        <v>22100134</v>
      </c>
      <c r="G223" s="37" t="s">
        <v>1345</v>
      </c>
      <c r="H223" s="37" t="s">
        <v>448</v>
      </c>
      <c r="I223" s="37" t="s">
        <v>437</v>
      </c>
      <c r="J223" s="37" t="s">
        <v>450</v>
      </c>
      <c r="K223" s="38" t="s">
        <v>149</v>
      </c>
      <c r="L223" s="39" t="s">
        <v>104</v>
      </c>
      <c r="M223" s="37" t="s">
        <v>120</v>
      </c>
      <c r="N223" s="40" t="s">
        <v>83</v>
      </c>
      <c r="O223" s="39" t="s">
        <v>106</v>
      </c>
      <c r="P223" s="37" t="s">
        <v>107</v>
      </c>
      <c r="Q223" s="39" t="s">
        <v>150</v>
      </c>
      <c r="R223" s="38" t="s">
        <v>109</v>
      </c>
      <c r="S223" s="39" t="s">
        <v>106</v>
      </c>
      <c r="T223" s="41" t="s">
        <v>121</v>
      </c>
      <c r="U223" s="37" t="s">
        <v>111</v>
      </c>
      <c r="V223" s="39">
        <v>60</v>
      </c>
      <c r="W223" s="37" t="s">
        <v>112</v>
      </c>
      <c r="X223" s="39"/>
      <c r="Y223" s="39"/>
      <c r="Z223" s="39"/>
      <c r="AA223" s="40">
        <v>30</v>
      </c>
      <c r="AB223" s="38">
        <v>60</v>
      </c>
      <c r="AC223" s="38">
        <v>10</v>
      </c>
      <c r="AD223" s="42" t="s">
        <v>128</v>
      </c>
      <c r="AE223" s="37" t="s">
        <v>114</v>
      </c>
      <c r="AF223" s="42">
        <v>14</v>
      </c>
      <c r="AG223" s="42">
        <v>579135.5</v>
      </c>
      <c r="AH223" s="43">
        <f t="shared" si="14"/>
        <v>8107897</v>
      </c>
      <c r="AI223" s="44">
        <f t="shared" si="15"/>
        <v>9080844.6400000006</v>
      </c>
      <c r="AJ223" s="45"/>
      <c r="AK223" s="46"/>
      <c r="AL223" s="45"/>
      <c r="AM223" s="45" t="s">
        <v>115</v>
      </c>
      <c r="AN223" s="35"/>
      <c r="AO223" s="37"/>
      <c r="AP223" s="37"/>
      <c r="AQ223" s="37"/>
      <c r="AR223" s="37" t="s">
        <v>451</v>
      </c>
      <c r="AS223" s="37" t="s">
        <v>451</v>
      </c>
      <c r="AT223" s="37"/>
      <c r="AU223" s="37"/>
      <c r="AV223" s="37"/>
      <c r="AW223" s="37"/>
      <c r="AX223" s="37"/>
      <c r="AY223" s="37"/>
      <c r="AZ223" s="215"/>
      <c r="BA223" s="215"/>
      <c r="BD223" s="1077">
        <v>208</v>
      </c>
    </row>
    <row r="224" spans="1:258" s="49" customFormat="1" ht="12.95" customHeight="1">
      <c r="A224" s="35" t="s">
        <v>8487</v>
      </c>
      <c r="B224" s="35"/>
      <c r="C224" s="36" t="s">
        <v>2123</v>
      </c>
      <c r="D224" s="35">
        <v>210019770</v>
      </c>
      <c r="E224" s="37" t="s">
        <v>3450</v>
      </c>
      <c r="F224" s="37">
        <v>22100135</v>
      </c>
      <c r="G224" s="37" t="s">
        <v>1346</v>
      </c>
      <c r="H224" s="37" t="s">
        <v>452</v>
      </c>
      <c r="I224" s="37" t="s">
        <v>437</v>
      </c>
      <c r="J224" s="37" t="s">
        <v>453</v>
      </c>
      <c r="K224" s="38" t="s">
        <v>402</v>
      </c>
      <c r="L224" s="39" t="s">
        <v>104</v>
      </c>
      <c r="M224" s="37" t="s">
        <v>120</v>
      </c>
      <c r="N224" s="40" t="s">
        <v>83</v>
      </c>
      <c r="O224" s="39" t="s">
        <v>106</v>
      </c>
      <c r="P224" s="37" t="s">
        <v>107</v>
      </c>
      <c r="Q224" s="39" t="s">
        <v>150</v>
      </c>
      <c r="R224" s="38" t="s">
        <v>109</v>
      </c>
      <c r="S224" s="39" t="s">
        <v>106</v>
      </c>
      <c r="T224" s="41" t="s">
        <v>121</v>
      </c>
      <c r="U224" s="37" t="s">
        <v>111</v>
      </c>
      <c r="V224" s="39">
        <v>60</v>
      </c>
      <c r="W224" s="37" t="s">
        <v>112</v>
      </c>
      <c r="X224" s="39"/>
      <c r="Y224" s="39"/>
      <c r="Z224" s="39"/>
      <c r="AA224" s="40">
        <v>30</v>
      </c>
      <c r="AB224" s="38">
        <v>60</v>
      </c>
      <c r="AC224" s="38">
        <v>10</v>
      </c>
      <c r="AD224" s="42" t="s">
        <v>128</v>
      </c>
      <c r="AE224" s="37" t="s">
        <v>114</v>
      </c>
      <c r="AF224" s="42">
        <v>150</v>
      </c>
      <c r="AG224" s="134">
        <v>2520</v>
      </c>
      <c r="AH224" s="43">
        <v>0</v>
      </c>
      <c r="AI224" s="44">
        <f t="shared" si="15"/>
        <v>0</v>
      </c>
      <c r="AJ224" s="45"/>
      <c r="AK224" s="46"/>
      <c r="AL224" s="45"/>
      <c r="AM224" s="45" t="s">
        <v>115</v>
      </c>
      <c r="AN224" s="35"/>
      <c r="AO224" s="37"/>
      <c r="AP224" s="37"/>
      <c r="AQ224" s="37"/>
      <c r="AR224" s="37" t="s">
        <v>454</v>
      </c>
      <c r="AS224" s="37" t="s">
        <v>454</v>
      </c>
      <c r="AT224" s="37"/>
      <c r="AU224" s="37"/>
      <c r="AV224" s="37"/>
      <c r="AW224" s="37"/>
      <c r="AX224" s="37"/>
      <c r="AY224" s="37"/>
      <c r="AZ224" s="215"/>
      <c r="BA224" s="215"/>
      <c r="BD224" s="1077">
        <v>209</v>
      </c>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213"/>
      <c r="CC224" s="213"/>
      <c r="CD224" s="213"/>
      <c r="CE224" s="213"/>
      <c r="CF224" s="213"/>
      <c r="CG224" s="213"/>
      <c r="CH224" s="213"/>
      <c r="CI224" s="213"/>
      <c r="CJ224" s="213"/>
      <c r="CK224" s="213"/>
      <c r="CL224" s="213"/>
      <c r="CM224" s="213"/>
      <c r="CN224" s="213"/>
      <c r="CO224" s="213"/>
      <c r="CP224" s="213"/>
      <c r="CQ224" s="213"/>
      <c r="CR224" s="213"/>
      <c r="CS224" s="213"/>
      <c r="CT224" s="213"/>
      <c r="CU224" s="213"/>
      <c r="CV224" s="213"/>
      <c r="CW224" s="213"/>
      <c r="CX224" s="213"/>
      <c r="CY224" s="213"/>
      <c r="CZ224" s="213"/>
      <c r="DA224" s="213"/>
      <c r="DB224" s="213"/>
      <c r="DC224" s="213"/>
      <c r="DD224" s="213"/>
      <c r="DE224" s="213"/>
      <c r="DF224" s="213"/>
      <c r="DG224" s="213"/>
      <c r="DH224" s="213"/>
      <c r="DI224" s="213"/>
      <c r="DJ224" s="213"/>
      <c r="DK224" s="213"/>
      <c r="DL224" s="213"/>
      <c r="DM224" s="213"/>
      <c r="DN224" s="213"/>
      <c r="DO224" s="213"/>
      <c r="DP224" s="213"/>
      <c r="DQ224" s="213"/>
      <c r="DR224" s="213"/>
      <c r="DS224" s="213"/>
      <c r="DT224" s="213"/>
      <c r="DU224" s="213"/>
      <c r="DV224" s="213"/>
      <c r="DW224" s="213"/>
      <c r="DX224" s="213"/>
      <c r="DY224" s="213"/>
      <c r="DZ224" s="213"/>
      <c r="EA224" s="213"/>
      <c r="EB224" s="213"/>
      <c r="EC224" s="213"/>
      <c r="ED224" s="213"/>
      <c r="EE224" s="213"/>
      <c r="EF224" s="213"/>
      <c r="EG224" s="213"/>
      <c r="EH224" s="213"/>
      <c r="EI224" s="213"/>
      <c r="EJ224" s="213"/>
      <c r="EK224" s="213"/>
      <c r="EL224" s="213"/>
      <c r="EM224" s="213"/>
      <c r="EN224" s="213"/>
      <c r="EO224" s="213"/>
      <c r="EP224" s="213"/>
      <c r="EQ224" s="213"/>
      <c r="ER224" s="213"/>
      <c r="ES224" s="213"/>
      <c r="ET224" s="213"/>
      <c r="EU224" s="213"/>
      <c r="EV224" s="213"/>
      <c r="EW224" s="213"/>
      <c r="EX224" s="213"/>
      <c r="EY224" s="213"/>
      <c r="EZ224" s="213"/>
      <c r="FA224" s="213"/>
      <c r="FB224" s="213"/>
      <c r="FC224" s="213"/>
      <c r="FD224" s="213"/>
      <c r="FE224" s="213"/>
      <c r="FF224" s="213"/>
      <c r="FG224" s="213"/>
      <c r="FH224" s="213"/>
      <c r="FI224" s="213"/>
      <c r="FJ224" s="213"/>
      <c r="FK224" s="213"/>
      <c r="FL224" s="213"/>
      <c r="FM224" s="213"/>
      <c r="FN224" s="213"/>
      <c r="FO224" s="213"/>
      <c r="FP224" s="213"/>
      <c r="FQ224" s="213"/>
      <c r="FR224" s="213"/>
      <c r="FS224" s="213"/>
      <c r="FT224" s="213"/>
      <c r="FU224" s="213"/>
      <c r="FV224" s="213"/>
      <c r="FW224" s="213"/>
      <c r="FX224" s="213"/>
      <c r="FY224" s="213"/>
      <c r="FZ224" s="213"/>
      <c r="GA224" s="213"/>
      <c r="GB224" s="213"/>
      <c r="GC224" s="213"/>
      <c r="GD224" s="213"/>
      <c r="GE224" s="213"/>
      <c r="GF224" s="213"/>
      <c r="GG224" s="213"/>
      <c r="GH224" s="213"/>
      <c r="GI224" s="213"/>
      <c r="GJ224" s="213"/>
      <c r="GK224" s="213"/>
      <c r="GL224" s="213"/>
      <c r="GM224" s="213"/>
      <c r="GN224" s="213"/>
      <c r="GO224" s="213"/>
      <c r="GP224" s="213"/>
      <c r="GQ224" s="213"/>
      <c r="GR224" s="213"/>
      <c r="GS224" s="213"/>
      <c r="GT224" s="213"/>
      <c r="GU224" s="213"/>
      <c r="GV224" s="213"/>
      <c r="GW224" s="213"/>
      <c r="GX224" s="213"/>
      <c r="GY224" s="213"/>
      <c r="GZ224" s="213"/>
      <c r="HA224" s="213"/>
      <c r="HB224" s="213"/>
      <c r="HC224" s="213"/>
      <c r="HD224" s="213"/>
      <c r="HE224" s="213"/>
      <c r="HF224" s="213"/>
      <c r="HG224" s="213"/>
      <c r="HH224" s="213"/>
      <c r="HI224" s="213"/>
      <c r="HJ224" s="213"/>
      <c r="HK224" s="213"/>
      <c r="HL224" s="213"/>
      <c r="HM224" s="213"/>
      <c r="HN224" s="213"/>
      <c r="HO224" s="213"/>
      <c r="HP224" s="213"/>
      <c r="HQ224" s="213"/>
      <c r="HR224" s="213"/>
      <c r="HS224" s="213"/>
      <c r="HT224" s="213"/>
      <c r="HU224" s="213"/>
      <c r="HV224" s="213"/>
      <c r="HW224" s="213"/>
      <c r="HX224" s="213"/>
      <c r="HY224" s="213"/>
      <c r="HZ224" s="213"/>
      <c r="IA224" s="213"/>
      <c r="IB224" s="213"/>
      <c r="IC224" s="213"/>
      <c r="ID224" s="213"/>
      <c r="IE224" s="213"/>
      <c r="IF224" s="213"/>
      <c r="IG224" s="213"/>
      <c r="IH224" s="213"/>
      <c r="II224" s="213"/>
      <c r="IJ224" s="213"/>
      <c r="IK224" s="213"/>
      <c r="IL224" s="213"/>
      <c r="IM224" s="213"/>
      <c r="IN224" s="213"/>
      <c r="IO224" s="213"/>
      <c r="IP224" s="213"/>
      <c r="IQ224" s="213"/>
      <c r="IR224" s="213"/>
      <c r="IS224" s="213"/>
      <c r="IT224" s="213"/>
      <c r="IU224" s="213"/>
      <c r="IV224" s="213"/>
      <c r="IW224" s="213"/>
      <c r="IX224" s="213"/>
    </row>
    <row r="225" spans="1:258" s="49" customFormat="1" ht="12.95" customHeight="1">
      <c r="A225" s="100" t="s">
        <v>8487</v>
      </c>
      <c r="B225" s="121"/>
      <c r="C225" s="121" t="s">
        <v>3836</v>
      </c>
      <c r="D225" s="100">
        <v>210019770</v>
      </c>
      <c r="E225" s="100" t="s">
        <v>3861</v>
      </c>
      <c r="F225" s="100">
        <v>22100135</v>
      </c>
      <c r="G225" s="276"/>
      <c r="H225" s="125" t="s">
        <v>452</v>
      </c>
      <c r="I225" s="125" t="s">
        <v>437</v>
      </c>
      <c r="J225" s="125" t="s">
        <v>453</v>
      </c>
      <c r="K225" s="100" t="s">
        <v>402</v>
      </c>
      <c r="L225" s="100" t="s">
        <v>104</v>
      </c>
      <c r="M225" s="73" t="s">
        <v>120</v>
      </c>
      <c r="N225" s="100" t="s">
        <v>83</v>
      </c>
      <c r="O225" s="121" t="s">
        <v>106</v>
      </c>
      <c r="P225" s="123" t="s">
        <v>107</v>
      </c>
      <c r="Q225" s="73" t="s">
        <v>108</v>
      </c>
      <c r="R225" s="73" t="s">
        <v>109</v>
      </c>
      <c r="S225" s="121" t="s">
        <v>106</v>
      </c>
      <c r="T225" s="123" t="s">
        <v>121</v>
      </c>
      <c r="U225" s="73" t="s">
        <v>111</v>
      </c>
      <c r="V225" s="73">
        <v>60</v>
      </c>
      <c r="W225" s="73" t="s">
        <v>112</v>
      </c>
      <c r="X225" s="73"/>
      <c r="Y225" s="73"/>
      <c r="Z225" s="73"/>
      <c r="AA225" s="277">
        <v>30</v>
      </c>
      <c r="AB225" s="73">
        <v>60</v>
      </c>
      <c r="AC225" s="277">
        <v>10</v>
      </c>
      <c r="AD225" s="73" t="s">
        <v>128</v>
      </c>
      <c r="AE225" s="73" t="s">
        <v>114</v>
      </c>
      <c r="AF225" s="278">
        <v>150</v>
      </c>
      <c r="AG225" s="279">
        <v>2520</v>
      </c>
      <c r="AH225" s="43">
        <v>0</v>
      </c>
      <c r="AI225" s="44">
        <f t="shared" si="15"/>
        <v>0</v>
      </c>
      <c r="AJ225" s="281"/>
      <c r="AK225" s="281"/>
      <c r="AL225" s="281"/>
      <c r="AM225" s="282" t="s">
        <v>115</v>
      </c>
      <c r="AN225" s="283"/>
      <c r="AO225" s="283"/>
      <c r="AP225" s="73"/>
      <c r="AQ225" s="73"/>
      <c r="AR225" s="73" t="s">
        <v>454</v>
      </c>
      <c r="AS225" s="276"/>
      <c r="AT225" s="73"/>
      <c r="AU225" s="73"/>
      <c r="AV225" s="73"/>
      <c r="AW225" s="73"/>
      <c r="AX225" s="73"/>
      <c r="AY225" s="73" t="s">
        <v>3838</v>
      </c>
      <c r="AZ225" s="213"/>
      <c r="BA225" s="213"/>
      <c r="BB225" s="213"/>
      <c r="BC225" s="221"/>
      <c r="BD225" s="1077">
        <v>210</v>
      </c>
    </row>
    <row r="226" spans="1:258" s="49" customFormat="1" ht="12.95" customHeight="1">
      <c r="A226" s="35" t="s">
        <v>8487</v>
      </c>
      <c r="B226" s="276"/>
      <c r="C226" s="276" t="s">
        <v>2090</v>
      </c>
      <c r="D226" s="35">
        <v>210019770</v>
      </c>
      <c r="E226" s="38" t="s">
        <v>4071</v>
      </c>
      <c r="F226" s="37"/>
      <c r="G226" s="276"/>
      <c r="H226" s="37" t="s">
        <v>452</v>
      </c>
      <c r="I226" s="37" t="s">
        <v>437</v>
      </c>
      <c r="J226" s="37" t="s">
        <v>453</v>
      </c>
      <c r="K226" s="37" t="s">
        <v>402</v>
      </c>
      <c r="L226" s="39" t="s">
        <v>104</v>
      </c>
      <c r="M226" s="37" t="s">
        <v>120</v>
      </c>
      <c r="N226" s="39" t="s">
        <v>83</v>
      </c>
      <c r="O226" s="39" t="s">
        <v>106</v>
      </c>
      <c r="P226" s="37" t="s">
        <v>107</v>
      </c>
      <c r="Q226" s="39" t="s">
        <v>1092</v>
      </c>
      <c r="R226" s="37" t="s">
        <v>109</v>
      </c>
      <c r="S226" s="39" t="s">
        <v>106</v>
      </c>
      <c r="T226" s="41" t="s">
        <v>121</v>
      </c>
      <c r="U226" s="37" t="s">
        <v>111</v>
      </c>
      <c r="V226" s="39">
        <v>60</v>
      </c>
      <c r="W226" s="37" t="s">
        <v>112</v>
      </c>
      <c r="X226" s="39"/>
      <c r="Y226" s="39"/>
      <c r="Z226" s="39"/>
      <c r="AA226" s="39">
        <v>30</v>
      </c>
      <c r="AB226" s="37">
        <v>60</v>
      </c>
      <c r="AC226" s="37">
        <v>10</v>
      </c>
      <c r="AD226" s="42" t="s">
        <v>128</v>
      </c>
      <c r="AE226" s="37" t="s">
        <v>114</v>
      </c>
      <c r="AF226" s="42">
        <v>150</v>
      </c>
      <c r="AG226" s="45">
        <v>2520</v>
      </c>
      <c r="AH226" s="43">
        <v>0</v>
      </c>
      <c r="AI226" s="44">
        <f t="shared" si="15"/>
        <v>0</v>
      </c>
      <c r="AJ226" s="46"/>
      <c r="AK226" s="45"/>
      <c r="AL226" s="45"/>
      <c r="AM226" s="45" t="s">
        <v>115</v>
      </c>
      <c r="AN226" s="35"/>
      <c r="AO226" s="37"/>
      <c r="AP226" s="37"/>
      <c r="AQ226" s="37"/>
      <c r="AR226" s="37" t="s">
        <v>454</v>
      </c>
      <c r="AS226" s="37" t="s">
        <v>454</v>
      </c>
      <c r="AT226" s="37"/>
      <c r="AU226" s="37"/>
      <c r="AV226" s="37"/>
      <c r="AW226" s="37"/>
      <c r="AX226" s="37"/>
      <c r="AY226" s="37"/>
      <c r="AZ226" s="268" t="s">
        <v>3838</v>
      </c>
      <c r="BA226" s="268">
        <v>22100135</v>
      </c>
      <c r="BB226" s="268"/>
      <c r="BC226" s="221"/>
      <c r="BD226" s="1077">
        <v>211</v>
      </c>
    </row>
    <row r="227" spans="1:258" s="49" customFormat="1" ht="12.95" customHeight="1">
      <c r="A227" s="416" t="s">
        <v>8487</v>
      </c>
      <c r="B227" s="554"/>
      <c r="C227" s="554"/>
      <c r="D227" s="75">
        <v>210019770</v>
      </c>
      <c r="E227" s="551" t="s">
        <v>4752</v>
      </c>
      <c r="F227" s="554"/>
      <c r="G227" s="554"/>
      <c r="H227" s="644" t="s">
        <v>452</v>
      </c>
      <c r="I227" s="644" t="s">
        <v>437</v>
      </c>
      <c r="J227" s="644" t="s">
        <v>453</v>
      </c>
      <c r="K227" s="492" t="s">
        <v>149</v>
      </c>
      <c r="L227" s="142" t="s">
        <v>104</v>
      </c>
      <c r="M227" s="492" t="s">
        <v>120</v>
      </c>
      <c r="N227" s="142" t="s">
        <v>83</v>
      </c>
      <c r="O227" s="419" t="s">
        <v>106</v>
      </c>
      <c r="P227" s="644" t="s">
        <v>107</v>
      </c>
      <c r="Q227" s="419" t="s">
        <v>2149</v>
      </c>
      <c r="R227" s="492" t="s">
        <v>109</v>
      </c>
      <c r="S227" s="419" t="s">
        <v>106</v>
      </c>
      <c r="T227" s="47" t="s">
        <v>121</v>
      </c>
      <c r="U227" s="644" t="s">
        <v>111</v>
      </c>
      <c r="V227" s="419">
        <v>60</v>
      </c>
      <c r="W227" s="644" t="s">
        <v>112</v>
      </c>
      <c r="X227" s="419"/>
      <c r="Y227" s="419"/>
      <c r="Z227" s="419"/>
      <c r="AA227" s="492">
        <v>30</v>
      </c>
      <c r="AB227" s="492">
        <v>60</v>
      </c>
      <c r="AC227" s="492">
        <v>10</v>
      </c>
      <c r="AD227" s="794" t="s">
        <v>128</v>
      </c>
      <c r="AE227" s="644" t="s">
        <v>114</v>
      </c>
      <c r="AF227" s="648">
        <v>150</v>
      </c>
      <c r="AG227" s="524">
        <v>2520</v>
      </c>
      <c r="AH227" s="796">
        <v>378000</v>
      </c>
      <c r="AI227" s="796">
        <f t="shared" si="15"/>
        <v>423360.00000000006</v>
      </c>
      <c r="AJ227" s="797"/>
      <c r="AK227" s="798"/>
      <c r="AL227" s="798"/>
      <c r="AM227" s="798" t="s">
        <v>115</v>
      </c>
      <c r="AN227" s="416"/>
      <c r="AO227" s="644"/>
      <c r="AP227" s="644"/>
      <c r="AQ227" s="644"/>
      <c r="AR227" s="644" t="s">
        <v>454</v>
      </c>
      <c r="AS227" s="644" t="s">
        <v>454</v>
      </c>
      <c r="AT227" s="644"/>
      <c r="AU227" s="644"/>
      <c r="AV227" s="644"/>
      <c r="AW227" s="644"/>
      <c r="AX227" s="644"/>
      <c r="AY227" s="644" t="s">
        <v>4715</v>
      </c>
      <c r="AZ227" s="799"/>
      <c r="BA227" s="344"/>
      <c r="BB227" s="344"/>
      <c r="BC227" s="117"/>
      <c r="BD227" s="1077">
        <v>212</v>
      </c>
    </row>
    <row r="228" spans="1:258" s="49" customFormat="1" ht="12.95" customHeight="1">
      <c r="A228" s="35" t="s">
        <v>8487</v>
      </c>
      <c r="B228" s="35"/>
      <c r="C228" s="36" t="s">
        <v>2123</v>
      </c>
      <c r="D228" s="35">
        <v>210013806</v>
      </c>
      <c r="E228" s="37" t="s">
        <v>3451</v>
      </c>
      <c r="F228" s="37">
        <v>22100136</v>
      </c>
      <c r="G228" s="37" t="s">
        <v>1347</v>
      </c>
      <c r="H228" s="37" t="s">
        <v>455</v>
      </c>
      <c r="I228" s="37" t="s">
        <v>437</v>
      </c>
      <c r="J228" s="37" t="s">
        <v>456</v>
      </c>
      <c r="K228" s="38" t="s">
        <v>402</v>
      </c>
      <c r="L228" s="39" t="s">
        <v>104</v>
      </c>
      <c r="M228" s="37" t="s">
        <v>120</v>
      </c>
      <c r="N228" s="40" t="s">
        <v>83</v>
      </c>
      <c r="O228" s="39" t="s">
        <v>106</v>
      </c>
      <c r="P228" s="37" t="s">
        <v>107</v>
      </c>
      <c r="Q228" s="39" t="s">
        <v>150</v>
      </c>
      <c r="R228" s="38" t="s">
        <v>109</v>
      </c>
      <c r="S228" s="39" t="s">
        <v>106</v>
      </c>
      <c r="T228" s="41" t="s">
        <v>121</v>
      </c>
      <c r="U228" s="37" t="s">
        <v>111</v>
      </c>
      <c r="V228" s="39">
        <v>60</v>
      </c>
      <c r="W228" s="37" t="s">
        <v>112</v>
      </c>
      <c r="X228" s="39"/>
      <c r="Y228" s="39"/>
      <c r="Z228" s="39"/>
      <c r="AA228" s="40">
        <v>30</v>
      </c>
      <c r="AB228" s="38">
        <v>60</v>
      </c>
      <c r="AC228" s="38">
        <v>10</v>
      </c>
      <c r="AD228" s="42" t="s">
        <v>128</v>
      </c>
      <c r="AE228" s="37" t="s">
        <v>114</v>
      </c>
      <c r="AF228" s="42">
        <v>330</v>
      </c>
      <c r="AG228" s="134">
        <v>13150</v>
      </c>
      <c r="AH228" s="43">
        <v>0</v>
      </c>
      <c r="AI228" s="44">
        <f t="shared" si="15"/>
        <v>0</v>
      </c>
      <c r="AJ228" s="45"/>
      <c r="AK228" s="46"/>
      <c r="AL228" s="45"/>
      <c r="AM228" s="45" t="s">
        <v>115</v>
      </c>
      <c r="AN228" s="35"/>
      <c r="AO228" s="37"/>
      <c r="AP228" s="37"/>
      <c r="AQ228" s="37"/>
      <c r="AR228" s="37" t="s">
        <v>457</v>
      </c>
      <c r="AS228" s="37" t="s">
        <v>457</v>
      </c>
      <c r="AT228" s="37"/>
      <c r="AU228" s="37"/>
      <c r="AV228" s="37"/>
      <c r="AW228" s="37"/>
      <c r="AX228" s="37"/>
      <c r="AY228" s="37"/>
      <c r="AZ228" s="215"/>
      <c r="BA228" s="215"/>
      <c r="BD228" s="1077">
        <v>213</v>
      </c>
    </row>
    <row r="229" spans="1:258" s="49" customFormat="1" ht="12.95" customHeight="1">
      <c r="A229" s="100" t="s">
        <v>8487</v>
      </c>
      <c r="B229" s="121"/>
      <c r="C229" s="121" t="s">
        <v>3836</v>
      </c>
      <c r="D229" s="100">
        <v>210013806</v>
      </c>
      <c r="E229" s="100" t="s">
        <v>3862</v>
      </c>
      <c r="F229" s="100">
        <v>22100136</v>
      </c>
      <c r="G229" s="276"/>
      <c r="H229" s="125" t="s">
        <v>455</v>
      </c>
      <c r="I229" s="125" t="s">
        <v>437</v>
      </c>
      <c r="J229" s="125" t="s">
        <v>456</v>
      </c>
      <c r="K229" s="100" t="s">
        <v>402</v>
      </c>
      <c r="L229" s="100" t="s">
        <v>104</v>
      </c>
      <c r="M229" s="73" t="s">
        <v>120</v>
      </c>
      <c r="N229" s="100" t="s">
        <v>83</v>
      </c>
      <c r="O229" s="121" t="s">
        <v>106</v>
      </c>
      <c r="P229" s="123" t="s">
        <v>107</v>
      </c>
      <c r="Q229" s="73" t="s">
        <v>108</v>
      </c>
      <c r="R229" s="73" t="s">
        <v>109</v>
      </c>
      <c r="S229" s="121" t="s">
        <v>106</v>
      </c>
      <c r="T229" s="123" t="s">
        <v>121</v>
      </c>
      <c r="U229" s="73" t="s">
        <v>111</v>
      </c>
      <c r="V229" s="73">
        <v>60</v>
      </c>
      <c r="W229" s="73" t="s">
        <v>112</v>
      </c>
      <c r="X229" s="73"/>
      <c r="Y229" s="73"/>
      <c r="Z229" s="73"/>
      <c r="AA229" s="277">
        <v>30</v>
      </c>
      <c r="AB229" s="73">
        <v>60</v>
      </c>
      <c r="AC229" s="277">
        <v>10</v>
      </c>
      <c r="AD229" s="73" t="s">
        <v>128</v>
      </c>
      <c r="AE229" s="73" t="s">
        <v>114</v>
      </c>
      <c r="AF229" s="278">
        <v>330</v>
      </c>
      <c r="AG229" s="279">
        <v>13150</v>
      </c>
      <c r="AH229" s="43">
        <v>0</v>
      </c>
      <c r="AI229" s="44">
        <f t="shared" si="15"/>
        <v>0</v>
      </c>
      <c r="AJ229" s="281"/>
      <c r="AK229" s="281"/>
      <c r="AL229" s="281"/>
      <c r="AM229" s="282" t="s">
        <v>115</v>
      </c>
      <c r="AN229" s="283"/>
      <c r="AO229" s="283"/>
      <c r="AP229" s="73"/>
      <c r="AQ229" s="73"/>
      <c r="AR229" s="73" t="s">
        <v>457</v>
      </c>
      <c r="AS229" s="276"/>
      <c r="AT229" s="73"/>
      <c r="AU229" s="73"/>
      <c r="AV229" s="73"/>
      <c r="AW229" s="73"/>
      <c r="AX229" s="73"/>
      <c r="AY229" s="73" t="s">
        <v>3838</v>
      </c>
      <c r="AZ229" s="213"/>
      <c r="BA229" s="213"/>
      <c r="BB229" s="213"/>
      <c r="BC229" s="221"/>
      <c r="BD229" s="1077">
        <v>214</v>
      </c>
    </row>
    <row r="230" spans="1:258" s="49" customFormat="1" ht="12.95" customHeight="1">
      <c r="A230" s="35" t="s">
        <v>8487</v>
      </c>
      <c r="B230" s="276"/>
      <c r="C230" s="276" t="s">
        <v>2090</v>
      </c>
      <c r="D230" s="35">
        <v>210013806</v>
      </c>
      <c r="E230" s="38" t="s">
        <v>4072</v>
      </c>
      <c r="F230" s="37"/>
      <c r="G230" s="276"/>
      <c r="H230" s="37" t="s">
        <v>455</v>
      </c>
      <c r="I230" s="37" t="s">
        <v>437</v>
      </c>
      <c r="J230" s="37" t="s">
        <v>456</v>
      </c>
      <c r="K230" s="37" t="s">
        <v>402</v>
      </c>
      <c r="L230" s="39" t="s">
        <v>104</v>
      </c>
      <c r="M230" s="37" t="s">
        <v>120</v>
      </c>
      <c r="N230" s="39" t="s">
        <v>83</v>
      </c>
      <c r="O230" s="39" t="s">
        <v>106</v>
      </c>
      <c r="P230" s="37" t="s">
        <v>107</v>
      </c>
      <c r="Q230" s="39" t="s">
        <v>1092</v>
      </c>
      <c r="R230" s="37" t="s">
        <v>109</v>
      </c>
      <c r="S230" s="39" t="s">
        <v>106</v>
      </c>
      <c r="T230" s="41" t="s">
        <v>121</v>
      </c>
      <c r="U230" s="37" t="s">
        <v>111</v>
      </c>
      <c r="V230" s="39">
        <v>60</v>
      </c>
      <c r="W230" s="37" t="s">
        <v>112</v>
      </c>
      <c r="X230" s="39"/>
      <c r="Y230" s="39"/>
      <c r="Z230" s="39"/>
      <c r="AA230" s="39">
        <v>30</v>
      </c>
      <c r="AB230" s="37">
        <v>60</v>
      </c>
      <c r="AC230" s="37">
        <v>10</v>
      </c>
      <c r="AD230" s="42" t="s">
        <v>128</v>
      </c>
      <c r="AE230" s="37" t="s">
        <v>114</v>
      </c>
      <c r="AF230" s="42">
        <v>330</v>
      </c>
      <c r="AG230" s="45">
        <v>13150</v>
      </c>
      <c r="AH230" s="43">
        <v>0</v>
      </c>
      <c r="AI230" s="44">
        <f t="shared" si="15"/>
        <v>0</v>
      </c>
      <c r="AJ230" s="46"/>
      <c r="AK230" s="45"/>
      <c r="AL230" s="45"/>
      <c r="AM230" s="45" t="s">
        <v>115</v>
      </c>
      <c r="AN230" s="35"/>
      <c r="AO230" s="37"/>
      <c r="AP230" s="37"/>
      <c r="AQ230" s="37"/>
      <c r="AR230" s="37" t="s">
        <v>457</v>
      </c>
      <c r="AS230" s="37" t="s">
        <v>457</v>
      </c>
      <c r="AT230" s="37"/>
      <c r="AU230" s="37"/>
      <c r="AV230" s="37"/>
      <c r="AW230" s="37"/>
      <c r="AX230" s="37"/>
      <c r="AY230" s="37"/>
      <c r="AZ230" s="268" t="s">
        <v>3838</v>
      </c>
      <c r="BA230" s="268">
        <v>22100136</v>
      </c>
      <c r="BB230" s="268"/>
      <c r="BC230" s="221"/>
      <c r="BD230" s="1077">
        <v>215</v>
      </c>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213"/>
      <c r="DJ230" s="213"/>
      <c r="DK230" s="213"/>
      <c r="DL230" s="213"/>
      <c r="DM230" s="213"/>
      <c r="DN230" s="213"/>
      <c r="DO230" s="213"/>
      <c r="DP230" s="213"/>
      <c r="DQ230" s="213"/>
      <c r="DR230" s="213"/>
      <c r="DS230" s="213"/>
      <c r="DT230" s="213"/>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213"/>
      <c r="EV230" s="213"/>
      <c r="EW230" s="213"/>
      <c r="EX230" s="213"/>
      <c r="EY230" s="213"/>
      <c r="EZ230" s="213"/>
      <c r="FA230" s="213"/>
      <c r="FB230" s="213"/>
      <c r="FC230" s="213"/>
      <c r="FD230" s="213"/>
      <c r="FE230" s="213"/>
      <c r="FF230" s="213"/>
      <c r="FG230" s="213"/>
      <c r="FH230" s="213"/>
      <c r="FI230" s="213"/>
      <c r="FJ230" s="213"/>
      <c r="FK230" s="213"/>
      <c r="FL230" s="213"/>
      <c r="FM230" s="213"/>
      <c r="FN230" s="213"/>
      <c r="FO230" s="213"/>
      <c r="FP230" s="213"/>
      <c r="FQ230" s="213"/>
      <c r="FR230" s="213"/>
      <c r="FS230" s="213"/>
      <c r="FT230" s="213"/>
      <c r="FU230" s="213"/>
      <c r="FV230" s="213"/>
      <c r="FW230" s="213"/>
      <c r="FX230" s="213"/>
      <c r="FY230" s="213"/>
      <c r="FZ230" s="213"/>
      <c r="GA230" s="213"/>
      <c r="GB230" s="213"/>
      <c r="GC230" s="213"/>
      <c r="GD230" s="213"/>
      <c r="GE230" s="213"/>
      <c r="GF230" s="213"/>
      <c r="GG230" s="213"/>
      <c r="GH230" s="213"/>
      <c r="GI230" s="213"/>
      <c r="GJ230" s="213"/>
      <c r="GK230" s="213"/>
      <c r="GL230" s="213"/>
      <c r="GM230" s="213"/>
      <c r="GN230" s="213"/>
      <c r="GO230" s="213"/>
      <c r="GP230" s="213"/>
      <c r="GQ230" s="213"/>
      <c r="GR230" s="213"/>
      <c r="GS230" s="213"/>
      <c r="GT230" s="213"/>
      <c r="GU230" s="213"/>
      <c r="GV230" s="213"/>
      <c r="GW230" s="213"/>
      <c r="GX230" s="213"/>
      <c r="GY230" s="213"/>
      <c r="GZ230" s="213"/>
      <c r="HA230" s="213"/>
      <c r="HB230" s="213"/>
      <c r="HC230" s="213"/>
      <c r="HD230" s="213"/>
      <c r="HE230" s="213"/>
      <c r="HF230" s="213"/>
      <c r="HG230" s="213"/>
      <c r="HH230" s="213"/>
      <c r="HI230" s="213"/>
      <c r="HJ230" s="213"/>
      <c r="HK230" s="213"/>
      <c r="HL230" s="213"/>
      <c r="HM230" s="213"/>
      <c r="HN230" s="213"/>
      <c r="HO230" s="213"/>
      <c r="HP230" s="213"/>
      <c r="HQ230" s="213"/>
      <c r="HR230" s="213"/>
      <c r="HS230" s="213"/>
      <c r="HT230" s="213"/>
      <c r="HU230" s="213"/>
      <c r="HV230" s="213"/>
      <c r="HW230" s="213"/>
      <c r="HX230" s="213"/>
      <c r="HY230" s="213"/>
      <c r="HZ230" s="213"/>
      <c r="IA230" s="213"/>
      <c r="IB230" s="213"/>
      <c r="IC230" s="213"/>
      <c r="ID230" s="213"/>
      <c r="IE230" s="213"/>
      <c r="IF230" s="213"/>
      <c r="IG230" s="213"/>
      <c r="IH230" s="213"/>
      <c r="II230" s="213"/>
      <c r="IJ230" s="213"/>
      <c r="IK230" s="213"/>
      <c r="IL230" s="213"/>
      <c r="IM230" s="213"/>
      <c r="IN230" s="213"/>
      <c r="IO230" s="213"/>
      <c r="IP230" s="213"/>
      <c r="IQ230" s="213"/>
      <c r="IR230" s="213"/>
      <c r="IS230" s="213"/>
      <c r="IT230" s="213"/>
      <c r="IU230" s="213"/>
      <c r="IV230" s="213"/>
      <c r="IW230" s="213"/>
      <c r="IX230" s="213"/>
    </row>
    <row r="231" spans="1:258" s="49" customFormat="1" ht="12.95" customHeight="1">
      <c r="A231" s="416" t="s">
        <v>8487</v>
      </c>
      <c r="B231" s="554"/>
      <c r="C231" s="554"/>
      <c r="D231" s="75">
        <v>210013806</v>
      </c>
      <c r="E231" s="551" t="s">
        <v>4753</v>
      </c>
      <c r="F231" s="554"/>
      <c r="G231" s="554"/>
      <c r="H231" s="644" t="s">
        <v>455</v>
      </c>
      <c r="I231" s="644" t="s">
        <v>437</v>
      </c>
      <c r="J231" s="644" t="s">
        <v>456</v>
      </c>
      <c r="K231" s="492" t="s">
        <v>149</v>
      </c>
      <c r="L231" s="142" t="s">
        <v>104</v>
      </c>
      <c r="M231" s="492" t="s">
        <v>120</v>
      </c>
      <c r="N231" s="142" t="s">
        <v>83</v>
      </c>
      <c r="O231" s="419" t="s">
        <v>106</v>
      </c>
      <c r="P231" s="644" t="s">
        <v>107</v>
      </c>
      <c r="Q231" s="419" t="s">
        <v>2149</v>
      </c>
      <c r="R231" s="492" t="s">
        <v>109</v>
      </c>
      <c r="S231" s="419" t="s">
        <v>106</v>
      </c>
      <c r="T231" s="47" t="s">
        <v>121</v>
      </c>
      <c r="U231" s="644" t="s">
        <v>111</v>
      </c>
      <c r="V231" s="419">
        <v>60</v>
      </c>
      <c r="W231" s="644" t="s">
        <v>112</v>
      </c>
      <c r="X231" s="419"/>
      <c r="Y231" s="419"/>
      <c r="Z231" s="419"/>
      <c r="AA231" s="492">
        <v>30</v>
      </c>
      <c r="AB231" s="492">
        <v>60</v>
      </c>
      <c r="AC231" s="492">
        <v>10</v>
      </c>
      <c r="AD231" s="794" t="s">
        <v>128</v>
      </c>
      <c r="AE231" s="644" t="s">
        <v>114</v>
      </c>
      <c r="AF231" s="648">
        <v>330</v>
      </c>
      <c r="AG231" s="524">
        <v>13150</v>
      </c>
      <c r="AH231" s="796">
        <v>4339500</v>
      </c>
      <c r="AI231" s="796">
        <f t="shared" si="15"/>
        <v>4860240</v>
      </c>
      <c r="AJ231" s="797"/>
      <c r="AK231" s="798"/>
      <c r="AL231" s="798"/>
      <c r="AM231" s="798" t="s">
        <v>115</v>
      </c>
      <c r="AN231" s="416"/>
      <c r="AO231" s="644"/>
      <c r="AP231" s="644"/>
      <c r="AQ231" s="644"/>
      <c r="AR231" s="644" t="s">
        <v>457</v>
      </c>
      <c r="AS231" s="644" t="s">
        <v>457</v>
      </c>
      <c r="AT231" s="644"/>
      <c r="AU231" s="644"/>
      <c r="AV231" s="644"/>
      <c r="AW231" s="644"/>
      <c r="AX231" s="644"/>
      <c r="AY231" s="644" t="s">
        <v>4715</v>
      </c>
      <c r="AZ231" s="799"/>
      <c r="BA231" s="344"/>
      <c r="BB231" s="344"/>
      <c r="BC231" s="117"/>
      <c r="BD231" s="1077">
        <v>216</v>
      </c>
    </row>
    <row r="232" spans="1:258" s="49" customFormat="1" ht="12.95" customHeight="1">
      <c r="A232" s="35" t="s">
        <v>8487</v>
      </c>
      <c r="B232" s="35"/>
      <c r="C232" s="36" t="s">
        <v>2123</v>
      </c>
      <c r="D232" s="35">
        <v>210013809</v>
      </c>
      <c r="E232" s="37" t="s">
        <v>3452</v>
      </c>
      <c r="F232" s="37">
        <v>22100137</v>
      </c>
      <c r="G232" s="37" t="s">
        <v>1348</v>
      </c>
      <c r="H232" s="37" t="s">
        <v>455</v>
      </c>
      <c r="I232" s="37" t="s">
        <v>437</v>
      </c>
      <c r="J232" s="37" t="s">
        <v>456</v>
      </c>
      <c r="K232" s="38" t="s">
        <v>402</v>
      </c>
      <c r="L232" s="39" t="s">
        <v>104</v>
      </c>
      <c r="M232" s="37" t="s">
        <v>120</v>
      </c>
      <c r="N232" s="40" t="s">
        <v>83</v>
      </c>
      <c r="O232" s="39" t="s">
        <v>106</v>
      </c>
      <c r="P232" s="37" t="s">
        <v>107</v>
      </c>
      <c r="Q232" s="39" t="s">
        <v>150</v>
      </c>
      <c r="R232" s="38" t="s">
        <v>109</v>
      </c>
      <c r="S232" s="39" t="s">
        <v>106</v>
      </c>
      <c r="T232" s="41" t="s">
        <v>121</v>
      </c>
      <c r="U232" s="37" t="s">
        <v>111</v>
      </c>
      <c r="V232" s="39">
        <v>60</v>
      </c>
      <c r="W232" s="37" t="s">
        <v>112</v>
      </c>
      <c r="X232" s="39"/>
      <c r="Y232" s="39"/>
      <c r="Z232" s="39"/>
      <c r="AA232" s="40">
        <v>30</v>
      </c>
      <c r="AB232" s="38">
        <v>60</v>
      </c>
      <c r="AC232" s="38">
        <v>10</v>
      </c>
      <c r="AD232" s="42" t="s">
        <v>128</v>
      </c>
      <c r="AE232" s="37" t="s">
        <v>114</v>
      </c>
      <c r="AF232" s="42">
        <v>10</v>
      </c>
      <c r="AG232" s="134">
        <v>2520</v>
      </c>
      <c r="AH232" s="43">
        <v>0</v>
      </c>
      <c r="AI232" s="44">
        <f t="shared" si="15"/>
        <v>0</v>
      </c>
      <c r="AJ232" s="45"/>
      <c r="AK232" s="46"/>
      <c r="AL232" s="45"/>
      <c r="AM232" s="45" t="s">
        <v>115</v>
      </c>
      <c r="AN232" s="35"/>
      <c r="AO232" s="37"/>
      <c r="AP232" s="37"/>
      <c r="AQ232" s="37"/>
      <c r="AR232" s="37" t="s">
        <v>458</v>
      </c>
      <c r="AS232" s="37" t="s">
        <v>458</v>
      </c>
      <c r="AT232" s="37"/>
      <c r="AU232" s="37"/>
      <c r="AV232" s="37"/>
      <c r="AW232" s="37"/>
      <c r="AX232" s="37"/>
      <c r="AY232" s="37"/>
      <c r="AZ232" s="215"/>
      <c r="BA232" s="215"/>
      <c r="BD232" s="1077">
        <v>217</v>
      </c>
    </row>
    <row r="233" spans="1:258" s="49" customFormat="1" ht="12.95" customHeight="1">
      <c r="A233" s="100" t="s">
        <v>8487</v>
      </c>
      <c r="B233" s="121"/>
      <c r="C233" s="276" t="s">
        <v>2090</v>
      </c>
      <c r="D233" s="100">
        <v>210013809</v>
      </c>
      <c r="E233" s="100" t="s">
        <v>3863</v>
      </c>
      <c r="F233" s="100">
        <v>22100137</v>
      </c>
      <c r="G233" s="276"/>
      <c r="H233" s="125" t="s">
        <v>455</v>
      </c>
      <c r="I233" s="125" t="s">
        <v>437</v>
      </c>
      <c r="J233" s="125" t="s">
        <v>456</v>
      </c>
      <c r="K233" s="100" t="s">
        <v>402</v>
      </c>
      <c r="L233" s="100" t="s">
        <v>104</v>
      </c>
      <c r="M233" s="73" t="s">
        <v>120</v>
      </c>
      <c r="N233" s="100" t="s">
        <v>83</v>
      </c>
      <c r="O233" s="121" t="s">
        <v>106</v>
      </c>
      <c r="P233" s="123" t="s">
        <v>107</v>
      </c>
      <c r="Q233" s="73" t="s">
        <v>108</v>
      </c>
      <c r="R233" s="73" t="s">
        <v>109</v>
      </c>
      <c r="S233" s="121" t="s">
        <v>106</v>
      </c>
      <c r="T233" s="123" t="s">
        <v>121</v>
      </c>
      <c r="U233" s="73" t="s">
        <v>111</v>
      </c>
      <c r="V233" s="73">
        <v>60</v>
      </c>
      <c r="W233" s="73" t="s">
        <v>112</v>
      </c>
      <c r="X233" s="73"/>
      <c r="Y233" s="73"/>
      <c r="Z233" s="73"/>
      <c r="AA233" s="277">
        <v>30</v>
      </c>
      <c r="AB233" s="73">
        <v>60</v>
      </c>
      <c r="AC233" s="277">
        <v>10</v>
      </c>
      <c r="AD233" s="73" t="s">
        <v>128</v>
      </c>
      <c r="AE233" s="73" t="s">
        <v>114</v>
      </c>
      <c r="AF233" s="278">
        <v>10</v>
      </c>
      <c r="AG233" s="279">
        <v>2520</v>
      </c>
      <c r="AH233" s="43">
        <v>0</v>
      </c>
      <c r="AI233" s="44">
        <f t="shared" si="15"/>
        <v>0</v>
      </c>
      <c r="AJ233" s="281"/>
      <c r="AK233" s="281"/>
      <c r="AL233" s="281"/>
      <c r="AM233" s="282" t="s">
        <v>115</v>
      </c>
      <c r="AN233" s="283"/>
      <c r="AO233" s="283"/>
      <c r="AP233" s="73"/>
      <c r="AQ233" s="73"/>
      <c r="AR233" s="73" t="s">
        <v>458</v>
      </c>
      <c r="AS233" s="276"/>
      <c r="AT233" s="73"/>
      <c r="AU233" s="73"/>
      <c r="AV233" s="73"/>
      <c r="AW233" s="73"/>
      <c r="AX233" s="73"/>
      <c r="AY233" s="73" t="s">
        <v>3838</v>
      </c>
      <c r="AZ233" s="213"/>
      <c r="BA233" s="213"/>
      <c r="BB233" s="213"/>
      <c r="BC233" s="221"/>
      <c r="BD233" s="1077">
        <v>218</v>
      </c>
    </row>
    <row r="234" spans="1:258" s="49" customFormat="1" ht="12.95" customHeight="1">
      <c r="A234" s="35" t="s">
        <v>8487</v>
      </c>
      <c r="B234" s="276"/>
      <c r="C234" s="276" t="s">
        <v>2090</v>
      </c>
      <c r="D234" s="35">
        <v>210013809</v>
      </c>
      <c r="E234" s="38" t="s">
        <v>4073</v>
      </c>
      <c r="F234" s="37"/>
      <c r="G234" s="276"/>
      <c r="H234" s="37" t="s">
        <v>455</v>
      </c>
      <c r="I234" s="37" t="s">
        <v>437</v>
      </c>
      <c r="J234" s="37" t="s">
        <v>456</v>
      </c>
      <c r="K234" s="37" t="s">
        <v>402</v>
      </c>
      <c r="L234" s="39" t="s">
        <v>104</v>
      </c>
      <c r="M234" s="37" t="s">
        <v>120</v>
      </c>
      <c r="N234" s="39" t="s">
        <v>83</v>
      </c>
      <c r="O234" s="39" t="s">
        <v>106</v>
      </c>
      <c r="P234" s="37" t="s">
        <v>107</v>
      </c>
      <c r="Q234" s="39" t="s">
        <v>1092</v>
      </c>
      <c r="R234" s="37" t="s">
        <v>109</v>
      </c>
      <c r="S234" s="39" t="s">
        <v>106</v>
      </c>
      <c r="T234" s="41" t="s">
        <v>121</v>
      </c>
      <c r="U234" s="37" t="s">
        <v>111</v>
      </c>
      <c r="V234" s="39">
        <v>60</v>
      </c>
      <c r="W234" s="37" t="s">
        <v>112</v>
      </c>
      <c r="X234" s="39"/>
      <c r="Y234" s="39"/>
      <c r="Z234" s="39"/>
      <c r="AA234" s="39">
        <v>30</v>
      </c>
      <c r="AB234" s="37">
        <v>60</v>
      </c>
      <c r="AC234" s="37">
        <v>10</v>
      </c>
      <c r="AD234" s="42" t="s">
        <v>128</v>
      </c>
      <c r="AE234" s="37" t="s">
        <v>114</v>
      </c>
      <c r="AF234" s="42">
        <v>10</v>
      </c>
      <c r="AG234" s="45">
        <v>2520</v>
      </c>
      <c r="AH234" s="43">
        <v>0</v>
      </c>
      <c r="AI234" s="44">
        <f t="shared" si="15"/>
        <v>0</v>
      </c>
      <c r="AJ234" s="46"/>
      <c r="AK234" s="45"/>
      <c r="AL234" s="45"/>
      <c r="AM234" s="45" t="s">
        <v>115</v>
      </c>
      <c r="AN234" s="35"/>
      <c r="AO234" s="37"/>
      <c r="AP234" s="37"/>
      <c r="AQ234" s="37"/>
      <c r="AR234" s="37" t="s">
        <v>458</v>
      </c>
      <c r="AS234" s="37" t="s">
        <v>458</v>
      </c>
      <c r="AT234" s="37"/>
      <c r="AU234" s="37"/>
      <c r="AV234" s="37"/>
      <c r="AW234" s="37"/>
      <c r="AX234" s="37"/>
      <c r="AY234" s="37"/>
      <c r="AZ234" s="268" t="s">
        <v>3838</v>
      </c>
      <c r="BA234" s="268">
        <v>22100137</v>
      </c>
      <c r="BB234" s="268"/>
      <c r="BC234" s="221"/>
      <c r="BD234" s="1077">
        <v>219</v>
      </c>
    </row>
    <row r="235" spans="1:258" s="49" customFormat="1" ht="12.95" customHeight="1">
      <c r="A235" s="416" t="s">
        <v>8487</v>
      </c>
      <c r="B235" s="554"/>
      <c r="C235" s="554"/>
      <c r="D235" s="75">
        <v>210013809</v>
      </c>
      <c r="E235" s="551" t="s">
        <v>4754</v>
      </c>
      <c r="F235" s="554"/>
      <c r="G235" s="554"/>
      <c r="H235" s="644" t="s">
        <v>455</v>
      </c>
      <c r="I235" s="644" t="s">
        <v>437</v>
      </c>
      <c r="J235" s="644" t="s">
        <v>456</v>
      </c>
      <c r="K235" s="492" t="s">
        <v>149</v>
      </c>
      <c r="L235" s="142" t="s">
        <v>104</v>
      </c>
      <c r="M235" s="492" t="s">
        <v>120</v>
      </c>
      <c r="N235" s="142" t="s">
        <v>83</v>
      </c>
      <c r="O235" s="419" t="s">
        <v>106</v>
      </c>
      <c r="P235" s="644" t="s">
        <v>107</v>
      </c>
      <c r="Q235" s="419" t="s">
        <v>2149</v>
      </c>
      <c r="R235" s="492" t="s">
        <v>109</v>
      </c>
      <c r="S235" s="419" t="s">
        <v>106</v>
      </c>
      <c r="T235" s="47" t="s">
        <v>121</v>
      </c>
      <c r="U235" s="644" t="s">
        <v>111</v>
      </c>
      <c r="V235" s="419">
        <v>60</v>
      </c>
      <c r="W235" s="644" t="s">
        <v>112</v>
      </c>
      <c r="X235" s="419"/>
      <c r="Y235" s="419"/>
      <c r="Z235" s="419"/>
      <c r="AA235" s="492">
        <v>30</v>
      </c>
      <c r="AB235" s="492">
        <v>60</v>
      </c>
      <c r="AC235" s="492">
        <v>10</v>
      </c>
      <c r="AD235" s="794" t="s">
        <v>128</v>
      </c>
      <c r="AE235" s="644" t="s">
        <v>114</v>
      </c>
      <c r="AF235" s="648">
        <v>9</v>
      </c>
      <c r="AG235" s="524">
        <v>2520</v>
      </c>
      <c r="AH235" s="796">
        <v>22680</v>
      </c>
      <c r="AI235" s="796">
        <f t="shared" si="15"/>
        <v>25401.600000000002</v>
      </c>
      <c r="AJ235" s="797"/>
      <c r="AK235" s="798"/>
      <c r="AL235" s="798"/>
      <c r="AM235" s="798" t="s">
        <v>115</v>
      </c>
      <c r="AN235" s="416"/>
      <c r="AO235" s="644"/>
      <c r="AP235" s="644"/>
      <c r="AQ235" s="644"/>
      <c r="AR235" s="644" t="s">
        <v>458</v>
      </c>
      <c r="AS235" s="644" t="s">
        <v>458</v>
      </c>
      <c r="AT235" s="644"/>
      <c r="AU235" s="644"/>
      <c r="AV235" s="644"/>
      <c r="AW235" s="644"/>
      <c r="AX235" s="644"/>
      <c r="AY235" s="644" t="s">
        <v>4716</v>
      </c>
      <c r="AZ235" s="799"/>
      <c r="BA235" s="344"/>
      <c r="BB235" s="344"/>
      <c r="BC235" s="117"/>
      <c r="BD235" s="1077">
        <v>220</v>
      </c>
    </row>
    <row r="236" spans="1:258" s="49" customFormat="1" ht="12.95" customHeight="1">
      <c r="A236" s="35" t="s">
        <v>8487</v>
      </c>
      <c r="B236" s="35"/>
      <c r="C236" s="36" t="s">
        <v>2123</v>
      </c>
      <c r="D236" s="35">
        <v>210013739</v>
      </c>
      <c r="E236" s="37" t="s">
        <v>3453</v>
      </c>
      <c r="F236" s="37">
        <v>22100138</v>
      </c>
      <c r="G236" s="37" t="s">
        <v>1349</v>
      </c>
      <c r="H236" s="37" t="s">
        <v>459</v>
      </c>
      <c r="I236" s="37" t="s">
        <v>437</v>
      </c>
      <c r="J236" s="37" t="s">
        <v>460</v>
      </c>
      <c r="K236" s="38" t="s">
        <v>402</v>
      </c>
      <c r="L236" s="39" t="s">
        <v>104</v>
      </c>
      <c r="M236" s="37" t="s">
        <v>120</v>
      </c>
      <c r="N236" s="40" t="s">
        <v>83</v>
      </c>
      <c r="O236" s="39" t="s">
        <v>106</v>
      </c>
      <c r="P236" s="37" t="s">
        <v>107</v>
      </c>
      <c r="Q236" s="39" t="s">
        <v>150</v>
      </c>
      <c r="R236" s="38" t="s">
        <v>109</v>
      </c>
      <c r="S236" s="39" t="s">
        <v>106</v>
      </c>
      <c r="T236" s="41" t="s">
        <v>121</v>
      </c>
      <c r="U236" s="37" t="s">
        <v>111</v>
      </c>
      <c r="V236" s="39">
        <v>60</v>
      </c>
      <c r="W236" s="37" t="s">
        <v>112</v>
      </c>
      <c r="X236" s="39"/>
      <c r="Y236" s="39"/>
      <c r="Z236" s="39"/>
      <c r="AA236" s="40">
        <v>30</v>
      </c>
      <c r="AB236" s="38">
        <v>60</v>
      </c>
      <c r="AC236" s="38">
        <v>10</v>
      </c>
      <c r="AD236" s="42" t="s">
        <v>128</v>
      </c>
      <c r="AE236" s="37" t="s">
        <v>114</v>
      </c>
      <c r="AF236" s="42">
        <v>40</v>
      </c>
      <c r="AG236" s="134">
        <v>12600</v>
      </c>
      <c r="AH236" s="43">
        <v>0</v>
      </c>
      <c r="AI236" s="44">
        <f t="shared" si="15"/>
        <v>0</v>
      </c>
      <c r="AJ236" s="45"/>
      <c r="AK236" s="46"/>
      <c r="AL236" s="45"/>
      <c r="AM236" s="45" t="s">
        <v>115</v>
      </c>
      <c r="AN236" s="35"/>
      <c r="AO236" s="37"/>
      <c r="AP236" s="37"/>
      <c r="AQ236" s="37"/>
      <c r="AR236" s="37" t="s">
        <v>461</v>
      </c>
      <c r="AS236" s="37" t="s">
        <v>461</v>
      </c>
      <c r="AT236" s="37"/>
      <c r="AU236" s="37"/>
      <c r="AV236" s="37"/>
      <c r="AW236" s="37"/>
      <c r="AX236" s="37"/>
      <c r="AY236" s="37"/>
      <c r="AZ236" s="215"/>
      <c r="BA236" s="215"/>
      <c r="BD236" s="1077">
        <v>221</v>
      </c>
    </row>
    <row r="237" spans="1:258" s="49" customFormat="1" ht="12.95" customHeight="1">
      <c r="A237" s="100" t="s">
        <v>8487</v>
      </c>
      <c r="B237" s="121"/>
      <c r="C237" s="121" t="s">
        <v>3836</v>
      </c>
      <c r="D237" s="100">
        <v>210013739</v>
      </c>
      <c r="E237" s="100" t="s">
        <v>3864</v>
      </c>
      <c r="F237" s="100">
        <v>22100138</v>
      </c>
      <c r="G237" s="276"/>
      <c r="H237" s="125" t="s">
        <v>459</v>
      </c>
      <c r="I237" s="125" t="s">
        <v>437</v>
      </c>
      <c r="J237" s="125" t="s">
        <v>460</v>
      </c>
      <c r="K237" s="100" t="s">
        <v>402</v>
      </c>
      <c r="L237" s="100" t="s">
        <v>104</v>
      </c>
      <c r="M237" s="73" t="s">
        <v>120</v>
      </c>
      <c r="N237" s="100" t="s">
        <v>83</v>
      </c>
      <c r="O237" s="121" t="s">
        <v>106</v>
      </c>
      <c r="P237" s="123" t="s">
        <v>107</v>
      </c>
      <c r="Q237" s="73" t="s">
        <v>108</v>
      </c>
      <c r="R237" s="73" t="s">
        <v>109</v>
      </c>
      <c r="S237" s="121" t="s">
        <v>106</v>
      </c>
      <c r="T237" s="123" t="s">
        <v>121</v>
      </c>
      <c r="U237" s="73" t="s">
        <v>111</v>
      </c>
      <c r="V237" s="73">
        <v>60</v>
      </c>
      <c r="W237" s="73" t="s">
        <v>112</v>
      </c>
      <c r="X237" s="73"/>
      <c r="Y237" s="73"/>
      <c r="Z237" s="73"/>
      <c r="AA237" s="277">
        <v>30</v>
      </c>
      <c r="AB237" s="73">
        <v>60</v>
      </c>
      <c r="AC237" s="277">
        <v>10</v>
      </c>
      <c r="AD237" s="73" t="s">
        <v>128</v>
      </c>
      <c r="AE237" s="73" t="s">
        <v>114</v>
      </c>
      <c r="AF237" s="278">
        <v>40</v>
      </c>
      <c r="AG237" s="279">
        <v>12600</v>
      </c>
      <c r="AH237" s="43">
        <v>0</v>
      </c>
      <c r="AI237" s="44">
        <f t="shared" si="15"/>
        <v>0</v>
      </c>
      <c r="AJ237" s="281"/>
      <c r="AK237" s="281"/>
      <c r="AL237" s="281"/>
      <c r="AM237" s="282" t="s">
        <v>115</v>
      </c>
      <c r="AN237" s="283"/>
      <c r="AO237" s="283"/>
      <c r="AP237" s="73"/>
      <c r="AQ237" s="73"/>
      <c r="AR237" s="73" t="s">
        <v>461</v>
      </c>
      <c r="AS237" s="276"/>
      <c r="AT237" s="73"/>
      <c r="AU237" s="73"/>
      <c r="AV237" s="73"/>
      <c r="AW237" s="73"/>
      <c r="AX237" s="73"/>
      <c r="AY237" s="73" t="s">
        <v>3838</v>
      </c>
      <c r="AZ237" s="213"/>
      <c r="BA237" s="213"/>
      <c r="BB237" s="213"/>
      <c r="BC237" s="221"/>
      <c r="BD237" s="1077">
        <v>222</v>
      </c>
    </row>
    <row r="238" spans="1:258" s="49" customFormat="1" ht="12.95" customHeight="1">
      <c r="A238" s="35" t="s">
        <v>8487</v>
      </c>
      <c r="B238" s="276"/>
      <c r="C238" s="276" t="s">
        <v>2090</v>
      </c>
      <c r="D238" s="35">
        <v>210013739</v>
      </c>
      <c r="E238" s="38" t="s">
        <v>4074</v>
      </c>
      <c r="F238" s="37"/>
      <c r="G238" s="276"/>
      <c r="H238" s="37" t="s">
        <v>459</v>
      </c>
      <c r="I238" s="37" t="s">
        <v>437</v>
      </c>
      <c r="J238" s="37" t="s">
        <v>460</v>
      </c>
      <c r="K238" s="37" t="s">
        <v>402</v>
      </c>
      <c r="L238" s="39" t="s">
        <v>104</v>
      </c>
      <c r="M238" s="37" t="s">
        <v>120</v>
      </c>
      <c r="N238" s="39" t="s">
        <v>83</v>
      </c>
      <c r="O238" s="39" t="s">
        <v>106</v>
      </c>
      <c r="P238" s="37" t="s">
        <v>107</v>
      </c>
      <c r="Q238" s="39" t="s">
        <v>1092</v>
      </c>
      <c r="R238" s="37" t="s">
        <v>109</v>
      </c>
      <c r="S238" s="39" t="s">
        <v>106</v>
      </c>
      <c r="T238" s="41" t="s">
        <v>121</v>
      </c>
      <c r="U238" s="37" t="s">
        <v>111</v>
      </c>
      <c r="V238" s="39">
        <v>60</v>
      </c>
      <c r="W238" s="37" t="s">
        <v>112</v>
      </c>
      <c r="X238" s="39"/>
      <c r="Y238" s="39"/>
      <c r="Z238" s="39"/>
      <c r="AA238" s="39">
        <v>30</v>
      </c>
      <c r="AB238" s="37">
        <v>60</v>
      </c>
      <c r="AC238" s="37">
        <v>10</v>
      </c>
      <c r="AD238" s="42" t="s">
        <v>128</v>
      </c>
      <c r="AE238" s="37" t="s">
        <v>114</v>
      </c>
      <c r="AF238" s="42">
        <v>40</v>
      </c>
      <c r="AG238" s="45">
        <v>12600</v>
      </c>
      <c r="AH238" s="43">
        <v>0</v>
      </c>
      <c r="AI238" s="44">
        <f t="shared" si="15"/>
        <v>0</v>
      </c>
      <c r="AJ238" s="46"/>
      <c r="AK238" s="45"/>
      <c r="AL238" s="45"/>
      <c r="AM238" s="45" t="s">
        <v>115</v>
      </c>
      <c r="AN238" s="35"/>
      <c r="AO238" s="37"/>
      <c r="AP238" s="37"/>
      <c r="AQ238" s="37"/>
      <c r="AR238" s="37" t="s">
        <v>461</v>
      </c>
      <c r="AS238" s="37" t="s">
        <v>461</v>
      </c>
      <c r="AT238" s="37"/>
      <c r="AU238" s="37"/>
      <c r="AV238" s="37"/>
      <c r="AW238" s="37"/>
      <c r="AX238" s="37"/>
      <c r="AY238" s="37"/>
      <c r="AZ238" s="268" t="s">
        <v>3838</v>
      </c>
      <c r="BA238" s="268">
        <v>22100138</v>
      </c>
      <c r="BB238" s="268"/>
      <c r="BC238" s="221"/>
      <c r="BD238" s="1077">
        <v>223</v>
      </c>
    </row>
    <row r="239" spans="1:258" s="49" customFormat="1" ht="12.95" customHeight="1">
      <c r="A239" s="416" t="s">
        <v>8487</v>
      </c>
      <c r="B239" s="554"/>
      <c r="C239" s="554"/>
      <c r="D239" s="75">
        <v>210013739</v>
      </c>
      <c r="E239" s="551" t="s">
        <v>4755</v>
      </c>
      <c r="F239" s="554"/>
      <c r="G239" s="554"/>
      <c r="H239" s="644" t="s">
        <v>459</v>
      </c>
      <c r="I239" s="644" t="s">
        <v>437</v>
      </c>
      <c r="J239" s="644" t="s">
        <v>460</v>
      </c>
      <c r="K239" s="492" t="s">
        <v>149</v>
      </c>
      <c r="L239" s="142" t="s">
        <v>104</v>
      </c>
      <c r="M239" s="492" t="s">
        <v>120</v>
      </c>
      <c r="N239" s="142" t="s">
        <v>83</v>
      </c>
      <c r="O239" s="419" t="s">
        <v>106</v>
      </c>
      <c r="P239" s="644" t="s">
        <v>107</v>
      </c>
      <c r="Q239" s="419" t="s">
        <v>2149</v>
      </c>
      <c r="R239" s="492" t="s">
        <v>109</v>
      </c>
      <c r="S239" s="419" t="s">
        <v>106</v>
      </c>
      <c r="T239" s="47" t="s">
        <v>121</v>
      </c>
      <c r="U239" s="644" t="s">
        <v>111</v>
      </c>
      <c r="V239" s="419">
        <v>60</v>
      </c>
      <c r="W239" s="644" t="s">
        <v>112</v>
      </c>
      <c r="X239" s="419"/>
      <c r="Y239" s="419"/>
      <c r="Z239" s="419"/>
      <c r="AA239" s="492">
        <v>30</v>
      </c>
      <c r="AB239" s="492">
        <v>60</v>
      </c>
      <c r="AC239" s="492">
        <v>10</v>
      </c>
      <c r="AD239" s="794" t="s">
        <v>128</v>
      </c>
      <c r="AE239" s="644" t="s">
        <v>114</v>
      </c>
      <c r="AF239" s="648">
        <v>40</v>
      </c>
      <c r="AG239" s="524">
        <v>12600</v>
      </c>
      <c r="AH239" s="796">
        <v>504000</v>
      </c>
      <c r="AI239" s="796">
        <f t="shared" si="15"/>
        <v>564480</v>
      </c>
      <c r="AJ239" s="797"/>
      <c r="AK239" s="798"/>
      <c r="AL239" s="798"/>
      <c r="AM239" s="798" t="s">
        <v>115</v>
      </c>
      <c r="AN239" s="416"/>
      <c r="AO239" s="644"/>
      <c r="AP239" s="644"/>
      <c r="AQ239" s="644"/>
      <c r="AR239" s="644" t="s">
        <v>461</v>
      </c>
      <c r="AS239" s="644" t="s">
        <v>461</v>
      </c>
      <c r="AT239" s="644"/>
      <c r="AU239" s="644"/>
      <c r="AV239" s="644"/>
      <c r="AW239" s="644"/>
      <c r="AX239" s="644"/>
      <c r="AY239" s="644" t="s">
        <v>4715</v>
      </c>
      <c r="AZ239" s="799"/>
      <c r="BA239" s="344"/>
      <c r="BB239" s="344"/>
      <c r="BC239" s="117"/>
      <c r="BD239" s="1077">
        <v>224</v>
      </c>
    </row>
    <row r="240" spans="1:258" s="49" customFormat="1" ht="12.95" customHeight="1">
      <c r="A240" s="35" t="s">
        <v>8487</v>
      </c>
      <c r="B240" s="35"/>
      <c r="C240" s="36" t="s">
        <v>2123</v>
      </c>
      <c r="D240" s="35">
        <v>210000235</v>
      </c>
      <c r="E240" s="37" t="s">
        <v>3454</v>
      </c>
      <c r="F240" s="37">
        <v>22100139</v>
      </c>
      <c r="G240" s="37" t="s">
        <v>1350</v>
      </c>
      <c r="H240" s="37" t="s">
        <v>455</v>
      </c>
      <c r="I240" s="37" t="s">
        <v>437</v>
      </c>
      <c r="J240" s="37" t="s">
        <v>456</v>
      </c>
      <c r="K240" s="38" t="s">
        <v>402</v>
      </c>
      <c r="L240" s="39" t="s">
        <v>104</v>
      </c>
      <c r="M240" s="37" t="s">
        <v>120</v>
      </c>
      <c r="N240" s="40" t="s">
        <v>83</v>
      </c>
      <c r="O240" s="39" t="s">
        <v>106</v>
      </c>
      <c r="P240" s="37" t="s">
        <v>107</v>
      </c>
      <c r="Q240" s="39" t="s">
        <v>150</v>
      </c>
      <c r="R240" s="38" t="s">
        <v>109</v>
      </c>
      <c r="S240" s="39" t="s">
        <v>106</v>
      </c>
      <c r="T240" s="41" t="s">
        <v>121</v>
      </c>
      <c r="U240" s="37" t="s">
        <v>111</v>
      </c>
      <c r="V240" s="39">
        <v>60</v>
      </c>
      <c r="W240" s="37" t="s">
        <v>112</v>
      </c>
      <c r="X240" s="39"/>
      <c r="Y240" s="39"/>
      <c r="Z240" s="39"/>
      <c r="AA240" s="40">
        <v>30</v>
      </c>
      <c r="AB240" s="38">
        <v>60</v>
      </c>
      <c r="AC240" s="38">
        <v>10</v>
      </c>
      <c r="AD240" s="42" t="s">
        <v>128</v>
      </c>
      <c r="AE240" s="37" t="s">
        <v>114</v>
      </c>
      <c r="AF240" s="42">
        <v>100</v>
      </c>
      <c r="AG240" s="134">
        <v>2550</v>
      </c>
      <c r="AH240" s="43">
        <v>0</v>
      </c>
      <c r="AI240" s="44">
        <f t="shared" si="15"/>
        <v>0</v>
      </c>
      <c r="AJ240" s="45"/>
      <c r="AK240" s="46"/>
      <c r="AL240" s="45"/>
      <c r="AM240" s="45" t="s">
        <v>115</v>
      </c>
      <c r="AN240" s="35"/>
      <c r="AO240" s="37"/>
      <c r="AP240" s="37"/>
      <c r="AQ240" s="37"/>
      <c r="AR240" s="37" t="s">
        <v>462</v>
      </c>
      <c r="AS240" s="37" t="s">
        <v>462</v>
      </c>
      <c r="AT240" s="37"/>
      <c r="AU240" s="37"/>
      <c r="AV240" s="37"/>
      <c r="AW240" s="37"/>
      <c r="AX240" s="37"/>
      <c r="AY240" s="37"/>
      <c r="AZ240" s="215"/>
      <c r="BA240" s="215"/>
      <c r="BD240" s="1077">
        <v>225</v>
      </c>
    </row>
    <row r="241" spans="1:258" s="49" customFormat="1" ht="12.95" customHeight="1">
      <c r="A241" s="100" t="s">
        <v>8487</v>
      </c>
      <c r="B241" s="121"/>
      <c r="C241" s="121"/>
      <c r="D241" s="100">
        <v>210000235</v>
      </c>
      <c r="E241" s="100" t="s">
        <v>3865</v>
      </c>
      <c r="F241" s="100">
        <v>22100139</v>
      </c>
      <c r="G241" s="276"/>
      <c r="H241" s="125" t="s">
        <v>455</v>
      </c>
      <c r="I241" s="125" t="s">
        <v>437</v>
      </c>
      <c r="J241" s="125" t="s">
        <v>456</v>
      </c>
      <c r="K241" s="100" t="s">
        <v>402</v>
      </c>
      <c r="L241" s="100" t="s">
        <v>104</v>
      </c>
      <c r="M241" s="73" t="s">
        <v>120</v>
      </c>
      <c r="N241" s="100" t="s">
        <v>83</v>
      </c>
      <c r="O241" s="121" t="s">
        <v>106</v>
      </c>
      <c r="P241" s="123" t="s">
        <v>107</v>
      </c>
      <c r="Q241" s="73" t="s">
        <v>108</v>
      </c>
      <c r="R241" s="73" t="s">
        <v>109</v>
      </c>
      <c r="S241" s="121" t="s">
        <v>106</v>
      </c>
      <c r="T241" s="123" t="s">
        <v>121</v>
      </c>
      <c r="U241" s="73" t="s">
        <v>111</v>
      </c>
      <c r="V241" s="73">
        <v>60</v>
      </c>
      <c r="W241" s="73" t="s">
        <v>112</v>
      </c>
      <c r="X241" s="73"/>
      <c r="Y241" s="73"/>
      <c r="Z241" s="73"/>
      <c r="AA241" s="277">
        <v>30</v>
      </c>
      <c r="AB241" s="73">
        <v>60</v>
      </c>
      <c r="AC241" s="277">
        <v>10</v>
      </c>
      <c r="AD241" s="73" t="s">
        <v>128</v>
      </c>
      <c r="AE241" s="73" t="s">
        <v>114</v>
      </c>
      <c r="AF241" s="278">
        <v>100</v>
      </c>
      <c r="AG241" s="279">
        <v>2550</v>
      </c>
      <c r="AH241" s="43">
        <v>0</v>
      </c>
      <c r="AI241" s="44">
        <f t="shared" si="15"/>
        <v>0</v>
      </c>
      <c r="AJ241" s="281"/>
      <c r="AK241" s="281"/>
      <c r="AL241" s="281"/>
      <c r="AM241" s="282" t="s">
        <v>115</v>
      </c>
      <c r="AN241" s="283"/>
      <c r="AO241" s="283"/>
      <c r="AP241" s="73"/>
      <c r="AQ241" s="73"/>
      <c r="AR241" s="73" t="s">
        <v>462</v>
      </c>
      <c r="AS241" s="276"/>
      <c r="AT241" s="73"/>
      <c r="AU241" s="73"/>
      <c r="AV241" s="73"/>
      <c r="AW241" s="73"/>
      <c r="AX241" s="73"/>
      <c r="AY241" s="73" t="s">
        <v>3838</v>
      </c>
      <c r="AZ241" s="213"/>
      <c r="BA241" s="213"/>
      <c r="BB241" s="213"/>
      <c r="BC241" s="221"/>
      <c r="BD241" s="1077">
        <v>226</v>
      </c>
    </row>
    <row r="242" spans="1:258" s="49" customFormat="1" ht="12.95" customHeight="1">
      <c r="A242" s="35" t="s">
        <v>8487</v>
      </c>
      <c r="B242" s="276"/>
      <c r="C242" s="276" t="s">
        <v>2090</v>
      </c>
      <c r="D242" s="35">
        <v>210000235</v>
      </c>
      <c r="E242" s="38" t="s">
        <v>4075</v>
      </c>
      <c r="F242" s="37"/>
      <c r="G242" s="276"/>
      <c r="H242" s="37" t="s">
        <v>455</v>
      </c>
      <c r="I242" s="37" t="s">
        <v>437</v>
      </c>
      <c r="J242" s="37" t="s">
        <v>456</v>
      </c>
      <c r="K242" s="37" t="s">
        <v>402</v>
      </c>
      <c r="L242" s="39" t="s">
        <v>104</v>
      </c>
      <c r="M242" s="37" t="s">
        <v>120</v>
      </c>
      <c r="N242" s="39" t="s">
        <v>83</v>
      </c>
      <c r="O242" s="39" t="s">
        <v>106</v>
      </c>
      <c r="P242" s="37" t="s">
        <v>107</v>
      </c>
      <c r="Q242" s="39" t="s">
        <v>1092</v>
      </c>
      <c r="R242" s="37" t="s">
        <v>109</v>
      </c>
      <c r="S242" s="39" t="s">
        <v>106</v>
      </c>
      <c r="T242" s="41" t="s">
        <v>121</v>
      </c>
      <c r="U242" s="37" t="s">
        <v>111</v>
      </c>
      <c r="V242" s="39">
        <v>60</v>
      </c>
      <c r="W242" s="37" t="s">
        <v>112</v>
      </c>
      <c r="X242" s="39"/>
      <c r="Y242" s="39"/>
      <c r="Z242" s="39"/>
      <c r="AA242" s="39">
        <v>30</v>
      </c>
      <c r="AB242" s="37">
        <v>60</v>
      </c>
      <c r="AC242" s="37">
        <v>10</v>
      </c>
      <c r="AD242" s="42" t="s">
        <v>128</v>
      </c>
      <c r="AE242" s="37" t="s">
        <v>114</v>
      </c>
      <c r="AF242" s="42">
        <v>100</v>
      </c>
      <c r="AG242" s="45">
        <v>2550</v>
      </c>
      <c r="AH242" s="43">
        <v>0</v>
      </c>
      <c r="AI242" s="44">
        <f t="shared" si="15"/>
        <v>0</v>
      </c>
      <c r="AJ242" s="46"/>
      <c r="AK242" s="45"/>
      <c r="AL242" s="45"/>
      <c r="AM242" s="45" t="s">
        <v>115</v>
      </c>
      <c r="AN242" s="35"/>
      <c r="AO242" s="37"/>
      <c r="AP242" s="37"/>
      <c r="AQ242" s="37"/>
      <c r="AR242" s="37" t="s">
        <v>462</v>
      </c>
      <c r="AS242" s="37" t="s">
        <v>462</v>
      </c>
      <c r="AT242" s="37"/>
      <c r="AU242" s="37"/>
      <c r="AV242" s="37"/>
      <c r="AW242" s="37"/>
      <c r="AX242" s="37"/>
      <c r="AY242" s="37"/>
      <c r="AZ242" s="268" t="s">
        <v>3838</v>
      </c>
      <c r="BA242" s="268">
        <v>22100139</v>
      </c>
      <c r="BB242" s="268"/>
      <c r="BC242" s="221"/>
      <c r="BD242" s="1077">
        <v>227</v>
      </c>
    </row>
    <row r="243" spans="1:258" s="49" customFormat="1" ht="12.95" customHeight="1">
      <c r="A243" s="416" t="s">
        <v>8487</v>
      </c>
      <c r="B243" s="554"/>
      <c r="C243" s="554"/>
      <c r="D243" s="75">
        <v>210000235</v>
      </c>
      <c r="E243" s="551" t="s">
        <v>4756</v>
      </c>
      <c r="F243" s="554"/>
      <c r="G243" s="554"/>
      <c r="H243" s="644" t="s">
        <v>455</v>
      </c>
      <c r="I243" s="644" t="s">
        <v>437</v>
      </c>
      <c r="J243" s="644" t="s">
        <v>456</v>
      </c>
      <c r="K243" s="492" t="s">
        <v>149</v>
      </c>
      <c r="L243" s="142" t="s">
        <v>104</v>
      </c>
      <c r="M243" s="492" t="s">
        <v>120</v>
      </c>
      <c r="N243" s="142" t="s">
        <v>83</v>
      </c>
      <c r="O243" s="419" t="s">
        <v>106</v>
      </c>
      <c r="P243" s="644" t="s">
        <v>107</v>
      </c>
      <c r="Q243" s="419" t="s">
        <v>2149</v>
      </c>
      <c r="R243" s="492" t="s">
        <v>109</v>
      </c>
      <c r="S243" s="419" t="s">
        <v>106</v>
      </c>
      <c r="T243" s="47" t="s">
        <v>121</v>
      </c>
      <c r="U243" s="644" t="s">
        <v>111</v>
      </c>
      <c r="V243" s="419">
        <v>60</v>
      </c>
      <c r="W243" s="644" t="s">
        <v>112</v>
      </c>
      <c r="X243" s="419"/>
      <c r="Y243" s="419"/>
      <c r="Z243" s="419"/>
      <c r="AA243" s="492">
        <v>30</v>
      </c>
      <c r="AB243" s="492">
        <v>60</v>
      </c>
      <c r="AC243" s="492">
        <v>10</v>
      </c>
      <c r="AD243" s="794" t="s">
        <v>128</v>
      </c>
      <c r="AE243" s="644" t="s">
        <v>114</v>
      </c>
      <c r="AF243" s="648">
        <v>100</v>
      </c>
      <c r="AG243" s="524">
        <v>2550</v>
      </c>
      <c r="AH243" s="796">
        <v>255000</v>
      </c>
      <c r="AI243" s="796">
        <f t="shared" si="15"/>
        <v>285600</v>
      </c>
      <c r="AJ243" s="797"/>
      <c r="AK243" s="798"/>
      <c r="AL243" s="798"/>
      <c r="AM243" s="798" t="s">
        <v>115</v>
      </c>
      <c r="AN243" s="416"/>
      <c r="AO243" s="644"/>
      <c r="AP243" s="644"/>
      <c r="AQ243" s="644"/>
      <c r="AR243" s="644" t="s">
        <v>462</v>
      </c>
      <c r="AS243" s="644" t="s">
        <v>462</v>
      </c>
      <c r="AT243" s="644"/>
      <c r="AU243" s="644"/>
      <c r="AV243" s="644"/>
      <c r="AW243" s="644"/>
      <c r="AX243" s="644"/>
      <c r="AY243" s="644" t="s">
        <v>4715</v>
      </c>
      <c r="AZ243" s="799"/>
      <c r="BA243" s="344"/>
      <c r="BB243" s="344"/>
      <c r="BC243" s="117"/>
      <c r="BD243" s="1077">
        <v>228</v>
      </c>
    </row>
    <row r="244" spans="1:258" s="49" customFormat="1" ht="12.95" customHeight="1">
      <c r="A244" s="35" t="s">
        <v>8487</v>
      </c>
      <c r="B244" s="35"/>
      <c r="C244" s="36" t="s">
        <v>2123</v>
      </c>
      <c r="D244" s="35">
        <v>210012876</v>
      </c>
      <c r="E244" s="37" t="s">
        <v>3455</v>
      </c>
      <c r="F244" s="37">
        <v>22100140</v>
      </c>
      <c r="G244" s="37" t="s">
        <v>1351</v>
      </c>
      <c r="H244" s="37" t="s">
        <v>463</v>
      </c>
      <c r="I244" s="37" t="s">
        <v>437</v>
      </c>
      <c r="J244" s="37" t="s">
        <v>464</v>
      </c>
      <c r="K244" s="38" t="s">
        <v>402</v>
      </c>
      <c r="L244" s="39" t="s">
        <v>104</v>
      </c>
      <c r="M244" s="37" t="s">
        <v>120</v>
      </c>
      <c r="N244" s="40" t="s">
        <v>83</v>
      </c>
      <c r="O244" s="39" t="s">
        <v>106</v>
      </c>
      <c r="P244" s="37" t="s">
        <v>107</v>
      </c>
      <c r="Q244" s="39" t="s">
        <v>150</v>
      </c>
      <c r="R244" s="38" t="s">
        <v>109</v>
      </c>
      <c r="S244" s="39" t="s">
        <v>106</v>
      </c>
      <c r="T244" s="41" t="s">
        <v>121</v>
      </c>
      <c r="U244" s="37" t="s">
        <v>111</v>
      </c>
      <c r="V244" s="39">
        <v>60</v>
      </c>
      <c r="W244" s="37" t="s">
        <v>112</v>
      </c>
      <c r="X244" s="39"/>
      <c r="Y244" s="39"/>
      <c r="Z244" s="39"/>
      <c r="AA244" s="40">
        <v>30</v>
      </c>
      <c r="AB244" s="38">
        <v>60</v>
      </c>
      <c r="AC244" s="38">
        <v>10</v>
      </c>
      <c r="AD244" s="42" t="s">
        <v>122</v>
      </c>
      <c r="AE244" s="37" t="s">
        <v>114</v>
      </c>
      <c r="AF244" s="42">
        <v>6</v>
      </c>
      <c r="AG244" s="134">
        <v>97692.1</v>
      </c>
      <c r="AH244" s="43">
        <v>0</v>
      </c>
      <c r="AI244" s="44">
        <f t="shared" si="15"/>
        <v>0</v>
      </c>
      <c r="AJ244" s="45"/>
      <c r="AK244" s="46"/>
      <c r="AL244" s="45"/>
      <c r="AM244" s="45" t="s">
        <v>115</v>
      </c>
      <c r="AN244" s="35"/>
      <c r="AO244" s="37"/>
      <c r="AP244" s="37"/>
      <c r="AQ244" s="37"/>
      <c r="AR244" s="37" t="s">
        <v>465</v>
      </c>
      <c r="AS244" s="37" t="s">
        <v>465</v>
      </c>
      <c r="AT244" s="37"/>
      <c r="AU244" s="37"/>
      <c r="AV244" s="37"/>
      <c r="AW244" s="37"/>
      <c r="AX244" s="37"/>
      <c r="AY244" s="37"/>
      <c r="AZ244" s="215"/>
      <c r="BA244" s="215"/>
      <c r="BD244" s="1077">
        <v>229</v>
      </c>
    </row>
    <row r="245" spans="1:258" s="49" customFormat="1" ht="12.95" customHeight="1">
      <c r="A245" s="100" t="s">
        <v>8487</v>
      </c>
      <c r="B245" s="121"/>
      <c r="C245" s="121" t="s">
        <v>3836</v>
      </c>
      <c r="D245" s="100">
        <v>210012876</v>
      </c>
      <c r="E245" s="100" t="s">
        <v>3866</v>
      </c>
      <c r="F245" s="100">
        <v>22100140</v>
      </c>
      <c r="G245" s="276"/>
      <c r="H245" s="125" t="s">
        <v>463</v>
      </c>
      <c r="I245" s="125" t="s">
        <v>437</v>
      </c>
      <c r="J245" s="125" t="s">
        <v>464</v>
      </c>
      <c r="K245" s="100" t="s">
        <v>402</v>
      </c>
      <c r="L245" s="100" t="s">
        <v>104</v>
      </c>
      <c r="M245" s="73" t="s">
        <v>120</v>
      </c>
      <c r="N245" s="100" t="s">
        <v>83</v>
      </c>
      <c r="O245" s="121" t="s">
        <v>106</v>
      </c>
      <c r="P245" s="123" t="s">
        <v>107</v>
      </c>
      <c r="Q245" s="73" t="s">
        <v>108</v>
      </c>
      <c r="R245" s="73" t="s">
        <v>109</v>
      </c>
      <c r="S245" s="121" t="s">
        <v>106</v>
      </c>
      <c r="T245" s="123" t="s">
        <v>121</v>
      </c>
      <c r="U245" s="73" t="s">
        <v>111</v>
      </c>
      <c r="V245" s="73">
        <v>60</v>
      </c>
      <c r="W245" s="73" t="s">
        <v>112</v>
      </c>
      <c r="X245" s="73"/>
      <c r="Y245" s="73"/>
      <c r="Z245" s="73"/>
      <c r="AA245" s="277">
        <v>30</v>
      </c>
      <c r="AB245" s="73">
        <v>60</v>
      </c>
      <c r="AC245" s="277">
        <v>10</v>
      </c>
      <c r="AD245" s="73" t="s">
        <v>122</v>
      </c>
      <c r="AE245" s="73" t="s">
        <v>114</v>
      </c>
      <c r="AF245" s="278">
        <v>6</v>
      </c>
      <c r="AG245" s="279">
        <v>97692.1</v>
      </c>
      <c r="AH245" s="43">
        <v>0</v>
      </c>
      <c r="AI245" s="44">
        <f t="shared" si="15"/>
        <v>0</v>
      </c>
      <c r="AJ245" s="281"/>
      <c r="AK245" s="281"/>
      <c r="AL245" s="281"/>
      <c r="AM245" s="282" t="s">
        <v>115</v>
      </c>
      <c r="AN245" s="283"/>
      <c r="AO245" s="283"/>
      <c r="AP245" s="73"/>
      <c r="AQ245" s="73"/>
      <c r="AR245" s="73" t="s">
        <v>465</v>
      </c>
      <c r="AS245" s="276"/>
      <c r="AT245" s="73"/>
      <c r="AU245" s="73"/>
      <c r="AV245" s="73"/>
      <c r="AW245" s="73"/>
      <c r="AX245" s="73"/>
      <c r="AY245" s="73" t="s">
        <v>3838</v>
      </c>
      <c r="AZ245" s="213"/>
      <c r="BA245" s="213"/>
      <c r="BB245" s="213"/>
      <c r="BC245" s="221"/>
      <c r="BD245" s="1077">
        <v>230</v>
      </c>
    </row>
    <row r="246" spans="1:258" s="49" customFormat="1" ht="12.95" customHeight="1">
      <c r="A246" s="35" t="s">
        <v>8487</v>
      </c>
      <c r="B246" s="276"/>
      <c r="C246" s="276" t="s">
        <v>2090</v>
      </c>
      <c r="D246" s="35">
        <v>210012876</v>
      </c>
      <c r="E246" s="38" t="s">
        <v>4076</v>
      </c>
      <c r="F246" s="37"/>
      <c r="G246" s="276"/>
      <c r="H246" s="37" t="s">
        <v>463</v>
      </c>
      <c r="I246" s="37" t="s">
        <v>437</v>
      </c>
      <c r="J246" s="37" t="s">
        <v>464</v>
      </c>
      <c r="K246" s="37" t="s">
        <v>402</v>
      </c>
      <c r="L246" s="39" t="s">
        <v>104</v>
      </c>
      <c r="M246" s="37" t="s">
        <v>120</v>
      </c>
      <c r="N246" s="39" t="s">
        <v>83</v>
      </c>
      <c r="O246" s="39" t="s">
        <v>106</v>
      </c>
      <c r="P246" s="37" t="s">
        <v>107</v>
      </c>
      <c r="Q246" s="39" t="s">
        <v>1092</v>
      </c>
      <c r="R246" s="37" t="s">
        <v>109</v>
      </c>
      <c r="S246" s="39" t="s">
        <v>106</v>
      </c>
      <c r="T246" s="41" t="s">
        <v>121</v>
      </c>
      <c r="U246" s="37" t="s">
        <v>111</v>
      </c>
      <c r="V246" s="39">
        <v>60</v>
      </c>
      <c r="W246" s="37" t="s">
        <v>112</v>
      </c>
      <c r="X246" s="39"/>
      <c r="Y246" s="39"/>
      <c r="Z246" s="39"/>
      <c r="AA246" s="39">
        <v>30</v>
      </c>
      <c r="AB246" s="37">
        <v>60</v>
      </c>
      <c r="AC246" s="37">
        <v>10</v>
      </c>
      <c r="AD246" s="42" t="s">
        <v>122</v>
      </c>
      <c r="AE246" s="37" t="s">
        <v>114</v>
      </c>
      <c r="AF246" s="42">
        <v>6</v>
      </c>
      <c r="AG246" s="45">
        <v>97692.1</v>
      </c>
      <c r="AH246" s="43">
        <v>0</v>
      </c>
      <c r="AI246" s="44">
        <f t="shared" si="15"/>
        <v>0</v>
      </c>
      <c r="AJ246" s="46"/>
      <c r="AK246" s="45"/>
      <c r="AL246" s="45"/>
      <c r="AM246" s="45" t="s">
        <v>115</v>
      </c>
      <c r="AN246" s="35"/>
      <c r="AO246" s="37"/>
      <c r="AP246" s="37"/>
      <c r="AQ246" s="37"/>
      <c r="AR246" s="37" t="s">
        <v>465</v>
      </c>
      <c r="AS246" s="37" t="s">
        <v>465</v>
      </c>
      <c r="AT246" s="37"/>
      <c r="AU246" s="37"/>
      <c r="AV246" s="37"/>
      <c r="AW246" s="37"/>
      <c r="AX246" s="37"/>
      <c r="AY246" s="37"/>
      <c r="AZ246" s="268" t="s">
        <v>3838</v>
      </c>
      <c r="BA246" s="268">
        <v>22100140</v>
      </c>
      <c r="BB246" s="268"/>
      <c r="BC246" s="221"/>
      <c r="BD246" s="1077">
        <v>231</v>
      </c>
    </row>
    <row r="247" spans="1:258" s="49" customFormat="1" ht="12.95" customHeight="1">
      <c r="A247" s="416" t="s">
        <v>8487</v>
      </c>
      <c r="B247" s="554"/>
      <c r="C247" s="554" t="s">
        <v>3828</v>
      </c>
      <c r="D247" s="75">
        <v>210012876</v>
      </c>
      <c r="E247" s="551" t="s">
        <v>4757</v>
      </c>
      <c r="F247" s="554"/>
      <c r="G247" s="554"/>
      <c r="H247" s="644" t="s">
        <v>463</v>
      </c>
      <c r="I247" s="644" t="s">
        <v>437</v>
      </c>
      <c r="J247" s="644" t="s">
        <v>464</v>
      </c>
      <c r="K247" s="492" t="s">
        <v>149</v>
      </c>
      <c r="L247" s="142" t="s">
        <v>104</v>
      </c>
      <c r="M247" s="492" t="s">
        <v>120</v>
      </c>
      <c r="N247" s="142" t="s">
        <v>83</v>
      </c>
      <c r="O247" s="419" t="s">
        <v>106</v>
      </c>
      <c r="P247" s="644" t="s">
        <v>107</v>
      </c>
      <c r="Q247" s="419" t="s">
        <v>2134</v>
      </c>
      <c r="R247" s="492" t="s">
        <v>109</v>
      </c>
      <c r="S247" s="419" t="s">
        <v>106</v>
      </c>
      <c r="T247" s="47" t="s">
        <v>121</v>
      </c>
      <c r="U247" s="644" t="s">
        <v>111</v>
      </c>
      <c r="V247" s="419">
        <v>60</v>
      </c>
      <c r="W247" s="644" t="s">
        <v>112</v>
      </c>
      <c r="X247" s="419"/>
      <c r="Y247" s="419"/>
      <c r="Z247" s="419"/>
      <c r="AA247" s="492">
        <v>30</v>
      </c>
      <c r="AB247" s="492">
        <v>60</v>
      </c>
      <c r="AC247" s="492">
        <v>10</v>
      </c>
      <c r="AD247" s="794" t="s">
        <v>122</v>
      </c>
      <c r="AE247" s="644" t="s">
        <v>114</v>
      </c>
      <c r="AF247" s="648">
        <v>6</v>
      </c>
      <c r="AG247" s="648">
        <v>97692.1</v>
      </c>
      <c r="AH247" s="796">
        <v>586152.60000000009</v>
      </c>
      <c r="AI247" s="796">
        <f t="shared" si="15"/>
        <v>656490.91200000013</v>
      </c>
      <c r="AJ247" s="797"/>
      <c r="AK247" s="798"/>
      <c r="AL247" s="798"/>
      <c r="AM247" s="798" t="s">
        <v>115</v>
      </c>
      <c r="AN247" s="416"/>
      <c r="AO247" s="644"/>
      <c r="AP247" s="644"/>
      <c r="AQ247" s="644"/>
      <c r="AR247" s="644" t="s">
        <v>465</v>
      </c>
      <c r="AS247" s="644" t="s">
        <v>465</v>
      </c>
      <c r="AT247" s="644"/>
      <c r="AU247" s="644"/>
      <c r="AV247" s="644"/>
      <c r="AW247" s="644"/>
      <c r="AX247" s="644"/>
      <c r="AY247" s="644" t="s">
        <v>4715</v>
      </c>
      <c r="AZ247" s="806"/>
      <c r="BA247" s="344"/>
      <c r="BB247" s="344"/>
      <c r="BC247" s="1568"/>
      <c r="BD247" s="1077">
        <v>232</v>
      </c>
    </row>
    <row r="248" spans="1:258" s="49" customFormat="1" ht="12.95" customHeight="1">
      <c r="A248" s="35" t="s">
        <v>8487</v>
      </c>
      <c r="B248" s="35"/>
      <c r="C248" s="36" t="s">
        <v>2123</v>
      </c>
      <c r="D248" s="35">
        <v>210013697</v>
      </c>
      <c r="E248" s="37" t="s">
        <v>3456</v>
      </c>
      <c r="F248" s="37">
        <v>22100141</v>
      </c>
      <c r="G248" s="37" t="s">
        <v>1352</v>
      </c>
      <c r="H248" s="37" t="s">
        <v>466</v>
      </c>
      <c r="I248" s="37" t="s">
        <v>437</v>
      </c>
      <c r="J248" s="37" t="s">
        <v>467</v>
      </c>
      <c r="K248" s="38" t="s">
        <v>402</v>
      </c>
      <c r="L248" s="39" t="s">
        <v>104</v>
      </c>
      <c r="M248" s="37" t="s">
        <v>120</v>
      </c>
      <c r="N248" s="40" t="s">
        <v>83</v>
      </c>
      <c r="O248" s="39" t="s">
        <v>106</v>
      </c>
      <c r="P248" s="37" t="s">
        <v>107</v>
      </c>
      <c r="Q248" s="39" t="s">
        <v>150</v>
      </c>
      <c r="R248" s="38" t="s">
        <v>109</v>
      </c>
      <c r="S248" s="39" t="s">
        <v>106</v>
      </c>
      <c r="T248" s="41" t="s">
        <v>121</v>
      </c>
      <c r="U248" s="37" t="s">
        <v>111</v>
      </c>
      <c r="V248" s="39">
        <v>60</v>
      </c>
      <c r="W248" s="37" t="s">
        <v>112</v>
      </c>
      <c r="X248" s="39"/>
      <c r="Y248" s="39"/>
      <c r="Z248" s="39"/>
      <c r="AA248" s="40">
        <v>30</v>
      </c>
      <c r="AB248" s="38">
        <v>60</v>
      </c>
      <c r="AC248" s="38">
        <v>10</v>
      </c>
      <c r="AD248" s="42" t="s">
        <v>122</v>
      </c>
      <c r="AE248" s="37" t="s">
        <v>114</v>
      </c>
      <c r="AF248" s="42">
        <v>10</v>
      </c>
      <c r="AG248" s="134">
        <v>128438.17</v>
      </c>
      <c r="AH248" s="43">
        <v>0</v>
      </c>
      <c r="AI248" s="44">
        <f t="shared" ref="AI248:AI266" si="16">AH248*1.12</f>
        <v>0</v>
      </c>
      <c r="AJ248" s="45"/>
      <c r="AK248" s="46"/>
      <c r="AL248" s="45"/>
      <c r="AM248" s="45" t="s">
        <v>115</v>
      </c>
      <c r="AN248" s="35"/>
      <c r="AO248" s="37"/>
      <c r="AP248" s="37"/>
      <c r="AQ248" s="37"/>
      <c r="AR248" s="37" t="s">
        <v>468</v>
      </c>
      <c r="AS248" s="37" t="s">
        <v>468</v>
      </c>
      <c r="AT248" s="37"/>
      <c r="AU248" s="37"/>
      <c r="AV248" s="37"/>
      <c r="AW248" s="37"/>
      <c r="AX248" s="37"/>
      <c r="AY248" s="37"/>
      <c r="AZ248" s="215"/>
      <c r="BA248" s="215"/>
      <c r="BB248" s="215"/>
      <c r="BC248" s="215"/>
      <c r="BD248" s="1077">
        <v>233</v>
      </c>
    </row>
    <row r="249" spans="1:258" s="49" customFormat="1" ht="12.95" customHeight="1">
      <c r="A249" s="100" t="s">
        <v>8487</v>
      </c>
      <c r="B249" s="121"/>
      <c r="C249" s="121" t="s">
        <v>3836</v>
      </c>
      <c r="D249" s="100">
        <v>210013697</v>
      </c>
      <c r="E249" s="100" t="s">
        <v>3867</v>
      </c>
      <c r="F249" s="100">
        <v>22100141</v>
      </c>
      <c r="G249" s="276"/>
      <c r="H249" s="125" t="s">
        <v>466</v>
      </c>
      <c r="I249" s="125" t="s">
        <v>437</v>
      </c>
      <c r="J249" s="125" t="s">
        <v>467</v>
      </c>
      <c r="K249" s="100" t="s">
        <v>402</v>
      </c>
      <c r="L249" s="100" t="s">
        <v>104</v>
      </c>
      <c r="M249" s="73" t="s">
        <v>120</v>
      </c>
      <c r="N249" s="100" t="s">
        <v>83</v>
      </c>
      <c r="O249" s="121" t="s">
        <v>106</v>
      </c>
      <c r="P249" s="123" t="s">
        <v>107</v>
      </c>
      <c r="Q249" s="73" t="s">
        <v>108</v>
      </c>
      <c r="R249" s="73" t="s">
        <v>109</v>
      </c>
      <c r="S249" s="121" t="s">
        <v>106</v>
      </c>
      <c r="T249" s="123" t="s">
        <v>121</v>
      </c>
      <c r="U249" s="73" t="s">
        <v>111</v>
      </c>
      <c r="V249" s="73">
        <v>60</v>
      </c>
      <c r="W249" s="73" t="s">
        <v>112</v>
      </c>
      <c r="X249" s="73"/>
      <c r="Y249" s="73"/>
      <c r="Z249" s="73"/>
      <c r="AA249" s="277">
        <v>30</v>
      </c>
      <c r="AB249" s="73">
        <v>60</v>
      </c>
      <c r="AC249" s="277">
        <v>10</v>
      </c>
      <c r="AD249" s="73" t="s">
        <v>122</v>
      </c>
      <c r="AE249" s="73" t="s">
        <v>114</v>
      </c>
      <c r="AF249" s="278">
        <v>7</v>
      </c>
      <c r="AG249" s="279">
        <v>128438.17</v>
      </c>
      <c r="AH249" s="43">
        <v>0</v>
      </c>
      <c r="AI249" s="44">
        <f t="shared" si="16"/>
        <v>0</v>
      </c>
      <c r="AJ249" s="281"/>
      <c r="AK249" s="281"/>
      <c r="AL249" s="281"/>
      <c r="AM249" s="282" t="s">
        <v>115</v>
      </c>
      <c r="AN249" s="283"/>
      <c r="AO249" s="283"/>
      <c r="AP249" s="73"/>
      <c r="AQ249" s="73"/>
      <c r="AR249" s="73" t="s">
        <v>468</v>
      </c>
      <c r="AS249" s="276"/>
      <c r="AT249" s="73"/>
      <c r="AU249" s="73"/>
      <c r="AV249" s="73"/>
      <c r="AW249" s="73"/>
      <c r="AX249" s="73"/>
      <c r="AY249" s="73" t="s">
        <v>3838</v>
      </c>
      <c r="AZ249" s="213"/>
      <c r="BA249" s="213"/>
      <c r="BB249" s="213"/>
      <c r="BC249" s="221"/>
      <c r="BD249" s="1077">
        <v>234</v>
      </c>
      <c r="BE249" s="213"/>
      <c r="BF249" s="213"/>
      <c r="BG249" s="213"/>
      <c r="BH249" s="213"/>
      <c r="BI249" s="213"/>
      <c r="BJ249" s="213"/>
      <c r="BK249" s="213"/>
      <c r="BL249" s="213"/>
      <c r="BM249" s="213"/>
      <c r="BN249" s="213"/>
      <c r="BO249" s="213"/>
      <c r="BP249" s="213"/>
      <c r="BQ249" s="213"/>
      <c r="BR249" s="213"/>
      <c r="BS249" s="213"/>
      <c r="BT249" s="213"/>
      <c r="BU249" s="213"/>
      <c r="BV249" s="213"/>
      <c r="BW249" s="213"/>
      <c r="BX249" s="213"/>
      <c r="BY249" s="213"/>
      <c r="BZ249" s="213"/>
      <c r="CA249" s="213"/>
      <c r="CB249" s="213"/>
      <c r="CC249" s="213"/>
      <c r="CD249" s="213"/>
      <c r="CE249" s="213"/>
      <c r="CF249" s="213"/>
      <c r="CG249" s="213"/>
      <c r="CH249" s="213"/>
      <c r="CI249" s="213"/>
      <c r="CJ249" s="213"/>
      <c r="CK249" s="213"/>
      <c r="CL249" s="213"/>
      <c r="CM249" s="213"/>
      <c r="CN249" s="213"/>
      <c r="CO249" s="213"/>
      <c r="CP249" s="213"/>
      <c r="CQ249" s="213"/>
      <c r="CR249" s="213"/>
      <c r="CS249" s="213"/>
      <c r="CT249" s="213"/>
      <c r="CU249" s="213"/>
      <c r="CV249" s="213"/>
      <c r="CW249" s="213"/>
      <c r="CX249" s="213"/>
      <c r="CY249" s="213"/>
      <c r="CZ249" s="213"/>
      <c r="DA249" s="213"/>
      <c r="DB249" s="213"/>
      <c r="DC249" s="213"/>
      <c r="DD249" s="213"/>
      <c r="DE249" s="213"/>
      <c r="DF249" s="213"/>
      <c r="DG249" s="213"/>
      <c r="DH249" s="213"/>
      <c r="DI249" s="213"/>
      <c r="DJ249" s="213"/>
      <c r="DK249" s="213"/>
      <c r="DL249" s="213"/>
      <c r="DM249" s="213"/>
      <c r="DN249" s="213"/>
      <c r="DO249" s="213"/>
      <c r="DP249" s="213"/>
      <c r="DQ249" s="213"/>
      <c r="DR249" s="213"/>
      <c r="DS249" s="213"/>
      <c r="DT249" s="213"/>
      <c r="DU249" s="213"/>
      <c r="DV249" s="213"/>
      <c r="DW249" s="213"/>
      <c r="DX249" s="213"/>
      <c r="DY249" s="213"/>
      <c r="DZ249" s="213"/>
      <c r="EA249" s="213"/>
      <c r="EB249" s="213"/>
      <c r="EC249" s="213"/>
      <c r="ED249" s="213"/>
      <c r="EE249" s="213"/>
      <c r="EF249" s="213"/>
      <c r="EG249" s="213"/>
      <c r="EH249" s="213"/>
      <c r="EI249" s="213"/>
      <c r="EJ249" s="213"/>
      <c r="EK249" s="213"/>
      <c r="EL249" s="213"/>
      <c r="EM249" s="213"/>
      <c r="EN249" s="213"/>
      <c r="EO249" s="213"/>
      <c r="EP249" s="213"/>
      <c r="EQ249" s="213"/>
      <c r="ER249" s="213"/>
      <c r="ES249" s="213"/>
      <c r="ET249" s="213"/>
      <c r="EU249" s="213"/>
      <c r="EV249" s="213"/>
      <c r="EW249" s="213"/>
      <c r="EX249" s="213"/>
      <c r="EY249" s="213"/>
      <c r="EZ249" s="213"/>
      <c r="FA249" s="213"/>
      <c r="FB249" s="213"/>
      <c r="FC249" s="213"/>
      <c r="FD249" s="213"/>
      <c r="FE249" s="213"/>
      <c r="FF249" s="213"/>
      <c r="FG249" s="213"/>
      <c r="FH249" s="213"/>
      <c r="FI249" s="213"/>
      <c r="FJ249" s="213"/>
      <c r="FK249" s="213"/>
      <c r="FL249" s="213"/>
      <c r="FM249" s="213"/>
      <c r="FN249" s="213"/>
      <c r="FO249" s="213"/>
      <c r="FP249" s="213"/>
      <c r="FQ249" s="213"/>
      <c r="FR249" s="213"/>
      <c r="FS249" s="213"/>
      <c r="FT249" s="213"/>
      <c r="FU249" s="213"/>
      <c r="FV249" s="213"/>
      <c r="FW249" s="213"/>
      <c r="FX249" s="213"/>
      <c r="FY249" s="213"/>
      <c r="FZ249" s="213"/>
      <c r="GA249" s="213"/>
      <c r="GB249" s="213"/>
      <c r="GC249" s="213"/>
      <c r="GD249" s="213"/>
      <c r="GE249" s="213"/>
      <c r="GF249" s="213"/>
      <c r="GG249" s="213"/>
      <c r="GH249" s="213"/>
      <c r="GI249" s="213"/>
      <c r="GJ249" s="213"/>
      <c r="GK249" s="213"/>
      <c r="GL249" s="213"/>
      <c r="GM249" s="213"/>
      <c r="GN249" s="213"/>
      <c r="GO249" s="213"/>
      <c r="GP249" s="213"/>
      <c r="GQ249" s="213"/>
      <c r="GR249" s="213"/>
      <c r="GS249" s="213"/>
      <c r="GT249" s="213"/>
      <c r="GU249" s="213"/>
      <c r="GV249" s="213"/>
      <c r="GW249" s="213"/>
      <c r="GX249" s="213"/>
      <c r="GY249" s="213"/>
      <c r="GZ249" s="213"/>
      <c r="HA249" s="213"/>
      <c r="HB249" s="213"/>
      <c r="HC249" s="213"/>
      <c r="HD249" s="213"/>
      <c r="HE249" s="213"/>
      <c r="HF249" s="213"/>
      <c r="HG249" s="213"/>
      <c r="HH249" s="213"/>
      <c r="HI249" s="213"/>
      <c r="HJ249" s="213"/>
      <c r="HK249" s="213"/>
      <c r="HL249" s="213"/>
      <c r="HM249" s="213"/>
      <c r="HN249" s="213"/>
      <c r="HO249" s="213"/>
      <c r="HP249" s="213"/>
      <c r="HQ249" s="213"/>
      <c r="HR249" s="213"/>
      <c r="HS249" s="213"/>
      <c r="HT249" s="213"/>
      <c r="HU249" s="213"/>
      <c r="HV249" s="213"/>
      <c r="HW249" s="213"/>
      <c r="HX249" s="213"/>
      <c r="HY249" s="213"/>
      <c r="HZ249" s="213"/>
      <c r="IA249" s="213"/>
      <c r="IB249" s="213"/>
      <c r="IC249" s="213"/>
      <c r="ID249" s="213"/>
      <c r="IE249" s="213"/>
      <c r="IF249" s="213"/>
      <c r="IG249" s="213"/>
      <c r="IH249" s="213"/>
      <c r="II249" s="213"/>
      <c r="IJ249" s="213"/>
      <c r="IK249" s="213"/>
      <c r="IL249" s="213"/>
      <c r="IM249" s="213"/>
      <c r="IN249" s="213"/>
      <c r="IO249" s="213"/>
      <c r="IP249" s="213"/>
      <c r="IQ249" s="213"/>
      <c r="IR249" s="213"/>
      <c r="IS249" s="213"/>
      <c r="IT249" s="213"/>
      <c r="IU249" s="213"/>
      <c r="IV249" s="213"/>
      <c r="IW249" s="213"/>
      <c r="IX249" s="213"/>
    </row>
    <row r="250" spans="1:258" s="49" customFormat="1" ht="12.95" customHeight="1">
      <c r="A250" s="35" t="s">
        <v>8487</v>
      </c>
      <c r="B250" s="276"/>
      <c r="C250" s="276" t="s">
        <v>2090</v>
      </c>
      <c r="D250" s="35">
        <v>210013697</v>
      </c>
      <c r="E250" s="38" t="s">
        <v>4077</v>
      </c>
      <c r="F250" s="37"/>
      <c r="G250" s="276"/>
      <c r="H250" s="37" t="s">
        <v>466</v>
      </c>
      <c r="I250" s="37" t="s">
        <v>437</v>
      </c>
      <c r="J250" s="37" t="s">
        <v>467</v>
      </c>
      <c r="K250" s="37" t="s">
        <v>402</v>
      </c>
      <c r="L250" s="39" t="s">
        <v>104</v>
      </c>
      <c r="M250" s="37" t="s">
        <v>120</v>
      </c>
      <c r="N250" s="39" t="s">
        <v>83</v>
      </c>
      <c r="O250" s="39" t="s">
        <v>106</v>
      </c>
      <c r="P250" s="37" t="s">
        <v>107</v>
      </c>
      <c r="Q250" s="39" t="s">
        <v>1092</v>
      </c>
      <c r="R250" s="37" t="s">
        <v>109</v>
      </c>
      <c r="S250" s="39" t="s">
        <v>106</v>
      </c>
      <c r="T250" s="41" t="s">
        <v>121</v>
      </c>
      <c r="U250" s="37" t="s">
        <v>111</v>
      </c>
      <c r="V250" s="39">
        <v>60</v>
      </c>
      <c r="W250" s="37" t="s">
        <v>112</v>
      </c>
      <c r="X250" s="39"/>
      <c r="Y250" s="39"/>
      <c r="Z250" s="39"/>
      <c r="AA250" s="39">
        <v>30</v>
      </c>
      <c r="AB250" s="37">
        <v>60</v>
      </c>
      <c r="AC250" s="37">
        <v>10</v>
      </c>
      <c r="AD250" s="42" t="s">
        <v>122</v>
      </c>
      <c r="AE250" s="37" t="s">
        <v>114</v>
      </c>
      <c r="AF250" s="42">
        <v>10</v>
      </c>
      <c r="AG250" s="45">
        <v>128438.17</v>
      </c>
      <c r="AH250" s="43">
        <v>0</v>
      </c>
      <c r="AI250" s="44">
        <f t="shared" si="16"/>
        <v>0</v>
      </c>
      <c r="AJ250" s="46"/>
      <c r="AK250" s="45"/>
      <c r="AL250" s="45"/>
      <c r="AM250" s="45" t="s">
        <v>115</v>
      </c>
      <c r="AN250" s="35"/>
      <c r="AO250" s="37"/>
      <c r="AP250" s="37"/>
      <c r="AQ250" s="37"/>
      <c r="AR250" s="37" t="s">
        <v>468</v>
      </c>
      <c r="AS250" s="37" t="s">
        <v>468</v>
      </c>
      <c r="AT250" s="37"/>
      <c r="AU250" s="37"/>
      <c r="AV250" s="37"/>
      <c r="AW250" s="37"/>
      <c r="AX250" s="37"/>
      <c r="AY250" s="37"/>
      <c r="AZ250" s="268" t="s">
        <v>3838</v>
      </c>
      <c r="BA250" s="268">
        <v>22100141</v>
      </c>
      <c r="BB250" s="268"/>
      <c r="BC250" s="221"/>
      <c r="BD250" s="1077">
        <v>235</v>
      </c>
    </row>
    <row r="251" spans="1:258" s="49" customFormat="1" ht="12.95" customHeight="1">
      <c r="A251" s="416" t="s">
        <v>8487</v>
      </c>
      <c r="B251" s="554"/>
      <c r="C251" s="554" t="s">
        <v>3828</v>
      </c>
      <c r="D251" s="75">
        <v>210013697</v>
      </c>
      <c r="E251" s="551" t="s">
        <v>4758</v>
      </c>
      <c r="F251" s="554"/>
      <c r="G251" s="554"/>
      <c r="H251" s="644" t="s">
        <v>466</v>
      </c>
      <c r="I251" s="644" t="s">
        <v>437</v>
      </c>
      <c r="J251" s="644" t="s">
        <v>467</v>
      </c>
      <c r="K251" s="492" t="s">
        <v>149</v>
      </c>
      <c r="L251" s="142" t="s">
        <v>104</v>
      </c>
      <c r="M251" s="492" t="s">
        <v>120</v>
      </c>
      <c r="N251" s="142" t="s">
        <v>83</v>
      </c>
      <c r="O251" s="419" t="s">
        <v>106</v>
      </c>
      <c r="P251" s="644" t="s">
        <v>107</v>
      </c>
      <c r="Q251" s="419" t="s">
        <v>2134</v>
      </c>
      <c r="R251" s="492" t="s">
        <v>109</v>
      </c>
      <c r="S251" s="419" t="s">
        <v>106</v>
      </c>
      <c r="T251" s="47" t="s">
        <v>121</v>
      </c>
      <c r="U251" s="644" t="s">
        <v>111</v>
      </c>
      <c r="V251" s="419">
        <v>60</v>
      </c>
      <c r="W251" s="644" t="s">
        <v>112</v>
      </c>
      <c r="X251" s="419"/>
      <c r="Y251" s="419"/>
      <c r="Z251" s="419"/>
      <c r="AA251" s="492">
        <v>30</v>
      </c>
      <c r="AB251" s="492">
        <v>60</v>
      </c>
      <c r="AC251" s="492">
        <v>10</v>
      </c>
      <c r="AD251" s="794" t="s">
        <v>122</v>
      </c>
      <c r="AE251" s="644" t="s">
        <v>114</v>
      </c>
      <c r="AF251" s="648">
        <v>5</v>
      </c>
      <c r="AG251" s="648">
        <v>128438.17</v>
      </c>
      <c r="AH251" s="796">
        <v>642190.85</v>
      </c>
      <c r="AI251" s="796">
        <f t="shared" si="16"/>
        <v>719253.75200000009</v>
      </c>
      <c r="AJ251" s="797"/>
      <c r="AK251" s="798"/>
      <c r="AL251" s="798"/>
      <c r="AM251" s="798" t="s">
        <v>115</v>
      </c>
      <c r="AN251" s="416"/>
      <c r="AO251" s="644"/>
      <c r="AP251" s="644"/>
      <c r="AQ251" s="644"/>
      <c r="AR251" s="644" t="s">
        <v>468</v>
      </c>
      <c r="AS251" s="644" t="s">
        <v>468</v>
      </c>
      <c r="AT251" s="644"/>
      <c r="AU251" s="644"/>
      <c r="AV251" s="644"/>
      <c r="AW251" s="644"/>
      <c r="AX251" s="644"/>
      <c r="AY251" s="644" t="s">
        <v>4716</v>
      </c>
      <c r="AZ251" s="806"/>
      <c r="BA251" s="344"/>
      <c r="BB251" s="344"/>
      <c r="BC251" s="117"/>
      <c r="BD251" s="1077">
        <v>236</v>
      </c>
    </row>
    <row r="252" spans="1:258" s="49" customFormat="1" ht="12.95" customHeight="1">
      <c r="A252" s="35" t="s">
        <v>8487</v>
      </c>
      <c r="B252" s="35"/>
      <c r="C252" s="36" t="s">
        <v>2123</v>
      </c>
      <c r="D252" s="35">
        <v>210013830</v>
      </c>
      <c r="E252" s="37" t="s">
        <v>3457</v>
      </c>
      <c r="F252" s="37">
        <v>22100142</v>
      </c>
      <c r="G252" s="37" t="s">
        <v>1353</v>
      </c>
      <c r="H252" s="37" t="s">
        <v>466</v>
      </c>
      <c r="I252" s="37" t="s">
        <v>437</v>
      </c>
      <c r="J252" s="37" t="s">
        <v>467</v>
      </c>
      <c r="K252" s="38" t="s">
        <v>402</v>
      </c>
      <c r="L252" s="39" t="s">
        <v>104</v>
      </c>
      <c r="M252" s="37" t="s">
        <v>120</v>
      </c>
      <c r="N252" s="40" t="s">
        <v>83</v>
      </c>
      <c r="O252" s="39" t="s">
        <v>106</v>
      </c>
      <c r="P252" s="37" t="s">
        <v>107</v>
      </c>
      <c r="Q252" s="39" t="s">
        <v>150</v>
      </c>
      <c r="R252" s="38" t="s">
        <v>109</v>
      </c>
      <c r="S252" s="39" t="s">
        <v>106</v>
      </c>
      <c r="T252" s="41" t="s">
        <v>121</v>
      </c>
      <c r="U252" s="37" t="s">
        <v>111</v>
      </c>
      <c r="V252" s="39">
        <v>60</v>
      </c>
      <c r="W252" s="37" t="s">
        <v>112</v>
      </c>
      <c r="X252" s="39"/>
      <c r="Y252" s="39"/>
      <c r="Z252" s="39"/>
      <c r="AA252" s="40">
        <v>30</v>
      </c>
      <c r="AB252" s="38">
        <v>60</v>
      </c>
      <c r="AC252" s="38">
        <v>10</v>
      </c>
      <c r="AD252" s="42" t="s">
        <v>122</v>
      </c>
      <c r="AE252" s="37" t="s">
        <v>114</v>
      </c>
      <c r="AF252" s="42">
        <v>8</v>
      </c>
      <c r="AG252" s="134">
        <v>190969.5</v>
      </c>
      <c r="AH252" s="43">
        <v>0</v>
      </c>
      <c r="AI252" s="44">
        <f t="shared" si="16"/>
        <v>0</v>
      </c>
      <c r="AJ252" s="45"/>
      <c r="AK252" s="46"/>
      <c r="AL252" s="45"/>
      <c r="AM252" s="45" t="s">
        <v>115</v>
      </c>
      <c r="AN252" s="35"/>
      <c r="AO252" s="37"/>
      <c r="AP252" s="37"/>
      <c r="AQ252" s="37"/>
      <c r="AR252" s="37" t="s">
        <v>469</v>
      </c>
      <c r="AS252" s="37" t="s">
        <v>469</v>
      </c>
      <c r="AT252" s="37"/>
      <c r="AU252" s="37"/>
      <c r="AV252" s="37"/>
      <c r="AW252" s="37"/>
      <c r="AX252" s="37"/>
      <c r="AY252" s="37"/>
      <c r="AZ252" s="215"/>
      <c r="BD252" s="1077">
        <v>237</v>
      </c>
    </row>
    <row r="253" spans="1:258" s="49" customFormat="1" ht="12.95" customHeight="1">
      <c r="A253" s="100" t="s">
        <v>8487</v>
      </c>
      <c r="B253" s="121"/>
      <c r="C253" s="121" t="s">
        <v>3836</v>
      </c>
      <c r="D253" s="100">
        <v>210013830</v>
      </c>
      <c r="E253" s="100" t="s">
        <v>3868</v>
      </c>
      <c r="F253" s="100">
        <v>22100142</v>
      </c>
      <c r="G253" s="276"/>
      <c r="H253" s="125" t="s">
        <v>466</v>
      </c>
      <c r="I253" s="125" t="s">
        <v>437</v>
      </c>
      <c r="J253" s="125" t="s">
        <v>467</v>
      </c>
      <c r="K253" s="100" t="s">
        <v>402</v>
      </c>
      <c r="L253" s="100" t="s">
        <v>104</v>
      </c>
      <c r="M253" s="73" t="s">
        <v>120</v>
      </c>
      <c r="N253" s="100" t="s">
        <v>83</v>
      </c>
      <c r="O253" s="121" t="s">
        <v>106</v>
      </c>
      <c r="P253" s="123" t="s">
        <v>107</v>
      </c>
      <c r="Q253" s="73" t="s">
        <v>108</v>
      </c>
      <c r="R253" s="73" t="s">
        <v>109</v>
      </c>
      <c r="S253" s="121" t="s">
        <v>106</v>
      </c>
      <c r="T253" s="123" t="s">
        <v>121</v>
      </c>
      <c r="U253" s="73" t="s">
        <v>111</v>
      </c>
      <c r="V253" s="73">
        <v>60</v>
      </c>
      <c r="W253" s="73" t="s">
        <v>112</v>
      </c>
      <c r="X253" s="73"/>
      <c r="Y253" s="73"/>
      <c r="Z253" s="73"/>
      <c r="AA253" s="277">
        <v>30</v>
      </c>
      <c r="AB253" s="73">
        <v>60</v>
      </c>
      <c r="AC253" s="277">
        <v>10</v>
      </c>
      <c r="AD253" s="73" t="s">
        <v>122</v>
      </c>
      <c r="AE253" s="73" t="s">
        <v>114</v>
      </c>
      <c r="AF253" s="278">
        <v>8</v>
      </c>
      <c r="AG253" s="279">
        <v>190969.5</v>
      </c>
      <c r="AH253" s="43">
        <v>0</v>
      </c>
      <c r="AI253" s="44">
        <f t="shared" si="16"/>
        <v>0</v>
      </c>
      <c r="AJ253" s="281"/>
      <c r="AK253" s="281"/>
      <c r="AL253" s="281"/>
      <c r="AM253" s="282" t="s">
        <v>115</v>
      </c>
      <c r="AN253" s="283"/>
      <c r="AO253" s="283"/>
      <c r="AP253" s="73"/>
      <c r="AQ253" s="73"/>
      <c r="AR253" s="73" t="s">
        <v>469</v>
      </c>
      <c r="AS253" s="276"/>
      <c r="AT253" s="73"/>
      <c r="AU253" s="73"/>
      <c r="AV253" s="73"/>
      <c r="AW253" s="73"/>
      <c r="AX253" s="73"/>
      <c r="AY253" s="73" t="s">
        <v>3838</v>
      </c>
      <c r="AZ253" s="213"/>
      <c r="BA253" s="213"/>
      <c r="BB253" s="213"/>
      <c r="BC253" s="221"/>
      <c r="BD253" s="1077">
        <v>238</v>
      </c>
    </row>
    <row r="254" spans="1:258" s="49" customFormat="1" ht="12.95" customHeight="1">
      <c r="A254" s="35" t="s">
        <v>8487</v>
      </c>
      <c r="B254" s="276"/>
      <c r="C254" s="276" t="s">
        <v>2090</v>
      </c>
      <c r="D254" s="35">
        <v>210013830</v>
      </c>
      <c r="E254" s="38" t="s">
        <v>4078</v>
      </c>
      <c r="F254" s="37"/>
      <c r="G254" s="276"/>
      <c r="H254" s="37" t="s">
        <v>466</v>
      </c>
      <c r="I254" s="37" t="s">
        <v>437</v>
      </c>
      <c r="J254" s="37" t="s">
        <v>467</v>
      </c>
      <c r="K254" s="37" t="s">
        <v>402</v>
      </c>
      <c r="L254" s="39" t="s">
        <v>104</v>
      </c>
      <c r="M254" s="37" t="s">
        <v>120</v>
      </c>
      <c r="N254" s="39" t="s">
        <v>83</v>
      </c>
      <c r="O254" s="39" t="s">
        <v>106</v>
      </c>
      <c r="P254" s="37" t="s">
        <v>107</v>
      </c>
      <c r="Q254" s="39" t="s">
        <v>1092</v>
      </c>
      <c r="R254" s="37" t="s">
        <v>109</v>
      </c>
      <c r="S254" s="39" t="s">
        <v>106</v>
      </c>
      <c r="T254" s="41" t="s">
        <v>121</v>
      </c>
      <c r="U254" s="37" t="s">
        <v>111</v>
      </c>
      <c r="V254" s="39">
        <v>60</v>
      </c>
      <c r="W254" s="37" t="s">
        <v>112</v>
      </c>
      <c r="X254" s="39"/>
      <c r="Y254" s="39"/>
      <c r="Z254" s="39"/>
      <c r="AA254" s="39">
        <v>30</v>
      </c>
      <c r="AB254" s="37">
        <v>60</v>
      </c>
      <c r="AC254" s="37">
        <v>10</v>
      </c>
      <c r="AD254" s="42" t="s">
        <v>122</v>
      </c>
      <c r="AE254" s="37" t="s">
        <v>114</v>
      </c>
      <c r="AF254" s="42">
        <v>8</v>
      </c>
      <c r="AG254" s="45">
        <v>190969.5</v>
      </c>
      <c r="AH254" s="43">
        <v>0</v>
      </c>
      <c r="AI254" s="44">
        <f t="shared" si="16"/>
        <v>0</v>
      </c>
      <c r="AJ254" s="46"/>
      <c r="AK254" s="45"/>
      <c r="AL254" s="45"/>
      <c r="AM254" s="45" t="s">
        <v>115</v>
      </c>
      <c r="AN254" s="35"/>
      <c r="AO254" s="37"/>
      <c r="AP254" s="37"/>
      <c r="AQ254" s="37"/>
      <c r="AR254" s="37" t="s">
        <v>469</v>
      </c>
      <c r="AS254" s="37" t="s">
        <v>469</v>
      </c>
      <c r="AT254" s="37"/>
      <c r="AU254" s="37"/>
      <c r="AV254" s="37"/>
      <c r="AW254" s="37"/>
      <c r="AX254" s="37"/>
      <c r="AY254" s="37"/>
      <c r="AZ254" s="268" t="s">
        <v>3838</v>
      </c>
      <c r="BA254" s="268">
        <v>22100142</v>
      </c>
      <c r="BB254" s="268"/>
      <c r="BC254" s="221"/>
      <c r="BD254" s="1077">
        <v>239</v>
      </c>
    </row>
    <row r="255" spans="1:258" s="49" customFormat="1" ht="12.95" customHeight="1">
      <c r="A255" s="416" t="s">
        <v>8487</v>
      </c>
      <c r="B255" s="554"/>
      <c r="C255" s="554" t="s">
        <v>3828</v>
      </c>
      <c r="D255" s="75">
        <v>210013830</v>
      </c>
      <c r="E255" s="551" t="s">
        <v>4759</v>
      </c>
      <c r="F255" s="554"/>
      <c r="G255" s="554"/>
      <c r="H255" s="644" t="s">
        <v>466</v>
      </c>
      <c r="I255" s="644" t="s">
        <v>437</v>
      </c>
      <c r="J255" s="644" t="s">
        <v>467</v>
      </c>
      <c r="K255" s="492" t="s">
        <v>149</v>
      </c>
      <c r="L255" s="142" t="s">
        <v>104</v>
      </c>
      <c r="M255" s="492" t="s">
        <v>120</v>
      </c>
      <c r="N255" s="142" t="s">
        <v>83</v>
      </c>
      <c r="O255" s="419" t="s">
        <v>106</v>
      </c>
      <c r="P255" s="644" t="s">
        <v>107</v>
      </c>
      <c r="Q255" s="419" t="s">
        <v>2134</v>
      </c>
      <c r="R255" s="492" t="s">
        <v>109</v>
      </c>
      <c r="S255" s="419" t="s">
        <v>106</v>
      </c>
      <c r="T255" s="47" t="s">
        <v>121</v>
      </c>
      <c r="U255" s="644" t="s">
        <v>111</v>
      </c>
      <c r="V255" s="419">
        <v>60</v>
      </c>
      <c r="W255" s="644" t="s">
        <v>112</v>
      </c>
      <c r="X255" s="419"/>
      <c r="Y255" s="419"/>
      <c r="Z255" s="419"/>
      <c r="AA255" s="492">
        <v>30</v>
      </c>
      <c r="AB255" s="492">
        <v>60</v>
      </c>
      <c r="AC255" s="492">
        <v>10</v>
      </c>
      <c r="AD255" s="794" t="s">
        <v>122</v>
      </c>
      <c r="AE255" s="644" t="s">
        <v>114</v>
      </c>
      <c r="AF255" s="648">
        <v>8</v>
      </c>
      <c r="AG255" s="648">
        <v>190969.5</v>
      </c>
      <c r="AH255" s="796">
        <v>1527756</v>
      </c>
      <c r="AI255" s="796">
        <f t="shared" si="16"/>
        <v>1711086.7200000002</v>
      </c>
      <c r="AJ255" s="797"/>
      <c r="AK255" s="798"/>
      <c r="AL255" s="798"/>
      <c r="AM255" s="798" t="s">
        <v>115</v>
      </c>
      <c r="AN255" s="416"/>
      <c r="AO255" s="644"/>
      <c r="AP255" s="644"/>
      <c r="AQ255" s="644"/>
      <c r="AR255" s="644" t="s">
        <v>469</v>
      </c>
      <c r="AS255" s="644" t="s">
        <v>469</v>
      </c>
      <c r="AT255" s="644"/>
      <c r="AU255" s="644"/>
      <c r="AV255" s="644"/>
      <c r="AW255" s="644"/>
      <c r="AX255" s="644"/>
      <c r="AY255" s="644" t="s">
        <v>4715</v>
      </c>
      <c r="AZ255" s="806"/>
      <c r="BA255" s="344"/>
      <c r="BB255" s="344"/>
      <c r="BC255" s="117"/>
      <c r="BD255" s="1077">
        <v>240</v>
      </c>
    </row>
    <row r="256" spans="1:258" s="49" customFormat="1" ht="12.95" customHeight="1">
      <c r="A256" s="35" t="s">
        <v>8487</v>
      </c>
      <c r="B256" s="35"/>
      <c r="C256" s="36" t="s">
        <v>2123</v>
      </c>
      <c r="D256" s="35">
        <v>210012878</v>
      </c>
      <c r="E256" s="37" t="s">
        <v>3458</v>
      </c>
      <c r="F256" s="37">
        <v>22100143</v>
      </c>
      <c r="G256" s="37" t="s">
        <v>1354</v>
      </c>
      <c r="H256" s="37" t="s">
        <v>470</v>
      </c>
      <c r="I256" s="37" t="s">
        <v>437</v>
      </c>
      <c r="J256" s="37" t="s">
        <v>471</v>
      </c>
      <c r="K256" s="38" t="s">
        <v>402</v>
      </c>
      <c r="L256" s="39" t="s">
        <v>104</v>
      </c>
      <c r="M256" s="37" t="s">
        <v>120</v>
      </c>
      <c r="N256" s="40" t="s">
        <v>83</v>
      </c>
      <c r="O256" s="39" t="s">
        <v>106</v>
      </c>
      <c r="P256" s="37" t="s">
        <v>107</v>
      </c>
      <c r="Q256" s="39" t="s">
        <v>150</v>
      </c>
      <c r="R256" s="38" t="s">
        <v>109</v>
      </c>
      <c r="S256" s="39" t="s">
        <v>106</v>
      </c>
      <c r="T256" s="41" t="s">
        <v>121</v>
      </c>
      <c r="U256" s="37" t="s">
        <v>111</v>
      </c>
      <c r="V256" s="39">
        <v>60</v>
      </c>
      <c r="W256" s="37" t="s">
        <v>112</v>
      </c>
      <c r="X256" s="39"/>
      <c r="Y256" s="39"/>
      <c r="Z256" s="39"/>
      <c r="AA256" s="40">
        <v>30</v>
      </c>
      <c r="AB256" s="38">
        <v>60</v>
      </c>
      <c r="AC256" s="38">
        <v>10</v>
      </c>
      <c r="AD256" s="42" t="s">
        <v>122</v>
      </c>
      <c r="AE256" s="37" t="s">
        <v>114</v>
      </c>
      <c r="AF256" s="42">
        <v>2</v>
      </c>
      <c r="AG256" s="134">
        <v>296353.71000000002</v>
      </c>
      <c r="AH256" s="43">
        <v>0</v>
      </c>
      <c r="AI256" s="44">
        <f t="shared" si="16"/>
        <v>0</v>
      </c>
      <c r="AJ256" s="45"/>
      <c r="AK256" s="46"/>
      <c r="AL256" s="45"/>
      <c r="AM256" s="45" t="s">
        <v>115</v>
      </c>
      <c r="AN256" s="35"/>
      <c r="AO256" s="37"/>
      <c r="AP256" s="37"/>
      <c r="AQ256" s="37"/>
      <c r="AR256" s="37" t="s">
        <v>472</v>
      </c>
      <c r="AS256" s="37" t="s">
        <v>472</v>
      </c>
      <c r="AT256" s="37"/>
      <c r="AU256" s="37"/>
      <c r="AV256" s="37"/>
      <c r="AW256" s="37"/>
      <c r="AX256" s="37"/>
      <c r="AY256" s="37"/>
      <c r="AZ256" s="215"/>
      <c r="BA256" s="215"/>
      <c r="BD256" s="1077">
        <v>241</v>
      </c>
    </row>
    <row r="257" spans="1:258" s="49" customFormat="1" ht="12.95" customHeight="1">
      <c r="A257" s="100" t="s">
        <v>8487</v>
      </c>
      <c r="B257" s="121"/>
      <c r="C257" s="121" t="s">
        <v>3836</v>
      </c>
      <c r="D257" s="100">
        <v>210012878</v>
      </c>
      <c r="E257" s="100" t="s">
        <v>3869</v>
      </c>
      <c r="F257" s="100">
        <v>22100143</v>
      </c>
      <c r="G257" s="276"/>
      <c r="H257" s="125" t="s">
        <v>470</v>
      </c>
      <c r="I257" s="125" t="s">
        <v>437</v>
      </c>
      <c r="J257" s="125" t="s">
        <v>471</v>
      </c>
      <c r="K257" s="100" t="s">
        <v>402</v>
      </c>
      <c r="L257" s="100" t="s">
        <v>104</v>
      </c>
      <c r="M257" s="73" t="s">
        <v>120</v>
      </c>
      <c r="N257" s="100" t="s">
        <v>83</v>
      </c>
      <c r="O257" s="121" t="s">
        <v>106</v>
      </c>
      <c r="P257" s="123" t="s">
        <v>107</v>
      </c>
      <c r="Q257" s="73" t="s">
        <v>108</v>
      </c>
      <c r="R257" s="73" t="s">
        <v>109</v>
      </c>
      <c r="S257" s="121" t="s">
        <v>106</v>
      </c>
      <c r="T257" s="123" t="s">
        <v>121</v>
      </c>
      <c r="U257" s="73" t="s">
        <v>111</v>
      </c>
      <c r="V257" s="73">
        <v>60</v>
      </c>
      <c r="W257" s="73" t="s">
        <v>112</v>
      </c>
      <c r="X257" s="73"/>
      <c r="Y257" s="73"/>
      <c r="Z257" s="73"/>
      <c r="AA257" s="277">
        <v>30</v>
      </c>
      <c r="AB257" s="73">
        <v>60</v>
      </c>
      <c r="AC257" s="277">
        <v>10</v>
      </c>
      <c r="AD257" s="73" t="s">
        <v>122</v>
      </c>
      <c r="AE257" s="73" t="s">
        <v>114</v>
      </c>
      <c r="AF257" s="278">
        <v>2</v>
      </c>
      <c r="AG257" s="279">
        <v>296353.71000000002</v>
      </c>
      <c r="AH257" s="43">
        <v>0</v>
      </c>
      <c r="AI257" s="44">
        <f t="shared" si="16"/>
        <v>0</v>
      </c>
      <c r="AJ257" s="281"/>
      <c r="AK257" s="281"/>
      <c r="AL257" s="281"/>
      <c r="AM257" s="282" t="s">
        <v>115</v>
      </c>
      <c r="AN257" s="283"/>
      <c r="AO257" s="283"/>
      <c r="AP257" s="73"/>
      <c r="AQ257" s="73"/>
      <c r="AR257" s="73" t="s">
        <v>472</v>
      </c>
      <c r="AS257" s="276"/>
      <c r="AT257" s="73"/>
      <c r="AU257" s="73"/>
      <c r="AV257" s="73"/>
      <c r="AW257" s="73"/>
      <c r="AX257" s="73"/>
      <c r="AY257" s="73" t="s">
        <v>3838</v>
      </c>
      <c r="AZ257" s="213"/>
      <c r="BA257" s="213"/>
      <c r="BB257" s="213"/>
      <c r="BC257" s="221"/>
      <c r="BD257" s="1077">
        <v>242</v>
      </c>
    </row>
    <row r="258" spans="1:258" s="49" customFormat="1" ht="12.95" customHeight="1">
      <c r="A258" s="35" t="s">
        <v>8487</v>
      </c>
      <c r="B258" s="276"/>
      <c r="C258" s="276" t="s">
        <v>2090</v>
      </c>
      <c r="D258" s="35">
        <v>210012878</v>
      </c>
      <c r="E258" s="38" t="s">
        <v>4079</v>
      </c>
      <c r="F258" s="37"/>
      <c r="G258" s="276"/>
      <c r="H258" s="37" t="s">
        <v>470</v>
      </c>
      <c r="I258" s="37" t="s">
        <v>437</v>
      </c>
      <c r="J258" s="37" t="s">
        <v>471</v>
      </c>
      <c r="K258" s="37" t="s">
        <v>402</v>
      </c>
      <c r="L258" s="39" t="s">
        <v>104</v>
      </c>
      <c r="M258" s="37" t="s">
        <v>120</v>
      </c>
      <c r="N258" s="39" t="s">
        <v>83</v>
      </c>
      <c r="O258" s="39" t="s">
        <v>106</v>
      </c>
      <c r="P258" s="37" t="s">
        <v>107</v>
      </c>
      <c r="Q258" s="39" t="s">
        <v>1092</v>
      </c>
      <c r="R258" s="37" t="s">
        <v>109</v>
      </c>
      <c r="S258" s="39" t="s">
        <v>106</v>
      </c>
      <c r="T258" s="41" t="s">
        <v>121</v>
      </c>
      <c r="U258" s="37" t="s">
        <v>111</v>
      </c>
      <c r="V258" s="39">
        <v>60</v>
      </c>
      <c r="W258" s="37" t="s">
        <v>112</v>
      </c>
      <c r="X258" s="39"/>
      <c r="Y258" s="39"/>
      <c r="Z258" s="39"/>
      <c r="AA258" s="39">
        <v>30</v>
      </c>
      <c r="AB258" s="37">
        <v>60</v>
      </c>
      <c r="AC258" s="37">
        <v>10</v>
      </c>
      <c r="AD258" s="42" t="s">
        <v>122</v>
      </c>
      <c r="AE258" s="37" t="s">
        <v>114</v>
      </c>
      <c r="AF258" s="42">
        <v>2</v>
      </c>
      <c r="AG258" s="45">
        <v>296353.71000000002</v>
      </c>
      <c r="AH258" s="43">
        <v>0</v>
      </c>
      <c r="AI258" s="44">
        <f t="shared" si="16"/>
        <v>0</v>
      </c>
      <c r="AJ258" s="46"/>
      <c r="AK258" s="45"/>
      <c r="AL258" s="45"/>
      <c r="AM258" s="45" t="s">
        <v>115</v>
      </c>
      <c r="AN258" s="35"/>
      <c r="AO258" s="37"/>
      <c r="AP258" s="37"/>
      <c r="AQ258" s="37"/>
      <c r="AR258" s="37" t="s">
        <v>472</v>
      </c>
      <c r="AS258" s="37" t="s">
        <v>472</v>
      </c>
      <c r="AT258" s="37"/>
      <c r="AU258" s="37"/>
      <c r="AV258" s="37"/>
      <c r="AW258" s="37"/>
      <c r="AX258" s="37"/>
      <c r="AY258" s="37"/>
      <c r="AZ258" s="268" t="s">
        <v>3838</v>
      </c>
      <c r="BA258" s="268">
        <v>22100143</v>
      </c>
      <c r="BB258" s="268"/>
      <c r="BC258" s="221"/>
      <c r="BD258" s="1077">
        <v>243</v>
      </c>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c r="EJ258" s="213"/>
      <c r="EK258" s="213"/>
      <c r="EL258" s="213"/>
      <c r="EM258" s="213"/>
      <c r="EN258" s="213"/>
      <c r="EO258" s="213"/>
      <c r="EP258" s="213"/>
      <c r="EQ258" s="213"/>
      <c r="ER258" s="213"/>
      <c r="ES258" s="213"/>
      <c r="ET258" s="213"/>
      <c r="EU258" s="213"/>
      <c r="EV258" s="213"/>
      <c r="EW258" s="213"/>
      <c r="EX258" s="213"/>
      <c r="EY258" s="213"/>
      <c r="EZ258" s="213"/>
      <c r="FA258" s="213"/>
      <c r="FB258" s="213"/>
      <c r="FC258" s="213"/>
      <c r="FD258" s="213"/>
      <c r="FE258" s="213"/>
      <c r="FF258" s="213"/>
      <c r="FG258" s="213"/>
      <c r="FH258" s="213"/>
      <c r="FI258" s="213"/>
      <c r="FJ258" s="213"/>
      <c r="FK258" s="213"/>
      <c r="FL258" s="213"/>
      <c r="FM258" s="213"/>
      <c r="FN258" s="213"/>
      <c r="FO258" s="213"/>
      <c r="FP258" s="213"/>
      <c r="FQ258" s="213"/>
      <c r="FR258" s="213"/>
      <c r="FS258" s="213"/>
      <c r="FT258" s="213"/>
      <c r="FU258" s="213"/>
      <c r="FV258" s="213"/>
      <c r="FW258" s="213"/>
      <c r="FX258" s="213"/>
      <c r="FY258" s="213"/>
      <c r="FZ258" s="213"/>
      <c r="GA258" s="213"/>
      <c r="GB258" s="213"/>
      <c r="GC258" s="213"/>
      <c r="GD258" s="213"/>
      <c r="GE258" s="213"/>
      <c r="GF258" s="213"/>
      <c r="GG258" s="213"/>
      <c r="GH258" s="213"/>
      <c r="GI258" s="213"/>
      <c r="GJ258" s="213"/>
      <c r="GK258" s="213"/>
      <c r="GL258" s="213"/>
      <c r="GM258" s="213"/>
      <c r="GN258" s="213"/>
      <c r="GO258" s="213"/>
      <c r="GP258" s="213"/>
      <c r="GQ258" s="213"/>
      <c r="GR258" s="213"/>
      <c r="GS258" s="213"/>
      <c r="GT258" s="213"/>
      <c r="GU258" s="213"/>
      <c r="GV258" s="213"/>
      <c r="GW258" s="213"/>
      <c r="GX258" s="213"/>
      <c r="GY258" s="213"/>
      <c r="GZ258" s="213"/>
      <c r="HA258" s="213"/>
      <c r="HB258" s="213"/>
      <c r="HC258" s="213"/>
      <c r="HD258" s="213"/>
      <c r="HE258" s="213"/>
      <c r="HF258" s="213"/>
      <c r="HG258" s="213"/>
      <c r="HH258" s="213"/>
      <c r="HI258" s="213"/>
      <c r="HJ258" s="213"/>
      <c r="HK258" s="213"/>
      <c r="HL258" s="213"/>
      <c r="HM258" s="213"/>
      <c r="HN258" s="213"/>
      <c r="HO258" s="213"/>
      <c r="HP258" s="213"/>
      <c r="HQ258" s="213"/>
      <c r="HR258" s="213"/>
      <c r="HS258" s="213"/>
      <c r="HT258" s="213"/>
      <c r="HU258" s="213"/>
      <c r="HV258" s="213"/>
      <c r="HW258" s="213"/>
      <c r="HX258" s="213"/>
      <c r="HY258" s="213"/>
      <c r="HZ258" s="213"/>
      <c r="IA258" s="213"/>
      <c r="IB258" s="213"/>
      <c r="IC258" s="213"/>
      <c r="ID258" s="213"/>
      <c r="IE258" s="213"/>
      <c r="IF258" s="213"/>
      <c r="IG258" s="213"/>
      <c r="IH258" s="213"/>
      <c r="II258" s="213"/>
      <c r="IJ258" s="213"/>
      <c r="IK258" s="213"/>
      <c r="IL258" s="213"/>
      <c r="IM258" s="213"/>
      <c r="IN258" s="213"/>
      <c r="IO258" s="213"/>
      <c r="IP258" s="213"/>
      <c r="IQ258" s="213"/>
      <c r="IR258" s="213"/>
      <c r="IS258" s="213"/>
      <c r="IT258" s="213"/>
      <c r="IU258" s="213"/>
      <c r="IV258" s="213"/>
      <c r="IW258" s="213"/>
      <c r="IX258" s="213"/>
    </row>
    <row r="259" spans="1:258" s="49" customFormat="1" ht="12.95" customHeight="1">
      <c r="A259" s="416" t="s">
        <v>8487</v>
      </c>
      <c r="B259" s="554"/>
      <c r="C259" s="554" t="s">
        <v>3828</v>
      </c>
      <c r="D259" s="75">
        <v>210012878</v>
      </c>
      <c r="E259" s="551" t="s">
        <v>4760</v>
      </c>
      <c r="F259" s="554"/>
      <c r="G259" s="554"/>
      <c r="H259" s="644" t="s">
        <v>470</v>
      </c>
      <c r="I259" s="644" t="s">
        <v>437</v>
      </c>
      <c r="J259" s="644" t="s">
        <v>471</v>
      </c>
      <c r="K259" s="492" t="s">
        <v>149</v>
      </c>
      <c r="L259" s="142" t="s">
        <v>104</v>
      </c>
      <c r="M259" s="492" t="s">
        <v>120</v>
      </c>
      <c r="N259" s="142" t="s">
        <v>83</v>
      </c>
      <c r="O259" s="419" t="s">
        <v>106</v>
      </c>
      <c r="P259" s="644" t="s">
        <v>107</v>
      </c>
      <c r="Q259" s="419" t="s">
        <v>2134</v>
      </c>
      <c r="R259" s="492" t="s">
        <v>109</v>
      </c>
      <c r="S259" s="419" t="s">
        <v>106</v>
      </c>
      <c r="T259" s="47" t="s">
        <v>121</v>
      </c>
      <c r="U259" s="644" t="s">
        <v>111</v>
      </c>
      <c r="V259" s="419">
        <v>60</v>
      </c>
      <c r="W259" s="644" t="s">
        <v>112</v>
      </c>
      <c r="X259" s="419"/>
      <c r="Y259" s="419"/>
      <c r="Z259" s="419"/>
      <c r="AA259" s="492">
        <v>30</v>
      </c>
      <c r="AB259" s="492">
        <v>60</v>
      </c>
      <c r="AC259" s="492">
        <v>10</v>
      </c>
      <c r="AD259" s="794" t="s">
        <v>122</v>
      </c>
      <c r="AE259" s="644" t="s">
        <v>114</v>
      </c>
      <c r="AF259" s="648">
        <v>2</v>
      </c>
      <c r="AG259" s="648">
        <v>296353.71000000002</v>
      </c>
      <c r="AH259" s="796">
        <v>592707.42000000004</v>
      </c>
      <c r="AI259" s="796">
        <f t="shared" si="16"/>
        <v>663832.31040000007</v>
      </c>
      <c r="AJ259" s="797"/>
      <c r="AK259" s="798"/>
      <c r="AL259" s="798"/>
      <c r="AM259" s="798" t="s">
        <v>115</v>
      </c>
      <c r="AN259" s="416"/>
      <c r="AO259" s="644"/>
      <c r="AP259" s="644"/>
      <c r="AQ259" s="644"/>
      <c r="AR259" s="644" t="s">
        <v>472</v>
      </c>
      <c r="AS259" s="644" t="s">
        <v>472</v>
      </c>
      <c r="AT259" s="644"/>
      <c r="AU259" s="644"/>
      <c r="AV259" s="644"/>
      <c r="AW259" s="644"/>
      <c r="AX259" s="644"/>
      <c r="AY259" s="644" t="s">
        <v>4715</v>
      </c>
      <c r="AZ259" s="806"/>
      <c r="BA259" s="344"/>
      <c r="BB259" s="344"/>
      <c r="BC259" s="117"/>
      <c r="BD259" s="1077">
        <v>244</v>
      </c>
    </row>
    <row r="260" spans="1:258" s="49" customFormat="1" ht="12.95" customHeight="1">
      <c r="A260" s="35" t="s">
        <v>8487</v>
      </c>
      <c r="B260" s="35"/>
      <c r="C260" s="36" t="s">
        <v>2123</v>
      </c>
      <c r="D260" s="35">
        <v>210028649</v>
      </c>
      <c r="E260" s="37" t="s">
        <v>3459</v>
      </c>
      <c r="F260" s="37">
        <v>22100144</v>
      </c>
      <c r="G260" s="37" t="s">
        <v>1355</v>
      </c>
      <c r="H260" s="37" t="s">
        <v>470</v>
      </c>
      <c r="I260" s="37" t="s">
        <v>437</v>
      </c>
      <c r="J260" s="37" t="s">
        <v>471</v>
      </c>
      <c r="K260" s="38" t="s">
        <v>402</v>
      </c>
      <c r="L260" s="39" t="s">
        <v>104</v>
      </c>
      <c r="M260" s="37" t="s">
        <v>120</v>
      </c>
      <c r="N260" s="40" t="s">
        <v>83</v>
      </c>
      <c r="O260" s="39" t="s">
        <v>106</v>
      </c>
      <c r="P260" s="37" t="s">
        <v>107</v>
      </c>
      <c r="Q260" s="39" t="s">
        <v>150</v>
      </c>
      <c r="R260" s="38" t="s">
        <v>109</v>
      </c>
      <c r="S260" s="39" t="s">
        <v>106</v>
      </c>
      <c r="T260" s="41" t="s">
        <v>121</v>
      </c>
      <c r="U260" s="37" t="s">
        <v>111</v>
      </c>
      <c r="V260" s="39">
        <v>60</v>
      </c>
      <c r="W260" s="37" t="s">
        <v>112</v>
      </c>
      <c r="X260" s="39"/>
      <c r="Y260" s="39"/>
      <c r="Z260" s="39"/>
      <c r="AA260" s="40">
        <v>30</v>
      </c>
      <c r="AB260" s="38">
        <v>60</v>
      </c>
      <c r="AC260" s="38">
        <v>10</v>
      </c>
      <c r="AD260" s="42" t="s">
        <v>122</v>
      </c>
      <c r="AE260" s="37" t="s">
        <v>114</v>
      </c>
      <c r="AF260" s="42">
        <v>5</v>
      </c>
      <c r="AG260" s="134">
        <v>296353.71000000002</v>
      </c>
      <c r="AH260" s="43">
        <v>0</v>
      </c>
      <c r="AI260" s="44">
        <f t="shared" si="16"/>
        <v>0</v>
      </c>
      <c r="AJ260" s="45"/>
      <c r="AK260" s="46"/>
      <c r="AL260" s="45"/>
      <c r="AM260" s="45" t="s">
        <v>115</v>
      </c>
      <c r="AN260" s="35"/>
      <c r="AO260" s="37"/>
      <c r="AP260" s="37"/>
      <c r="AQ260" s="37"/>
      <c r="AR260" s="37" t="s">
        <v>473</v>
      </c>
      <c r="AS260" s="37" t="s">
        <v>473</v>
      </c>
      <c r="AT260" s="37"/>
      <c r="AU260" s="37"/>
      <c r="AV260" s="37"/>
      <c r="AW260" s="37"/>
      <c r="AX260" s="37"/>
      <c r="AY260" s="37"/>
      <c r="AZ260" s="215"/>
      <c r="BA260" s="215"/>
      <c r="BD260" s="1077">
        <v>245</v>
      </c>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c r="DT260" s="213"/>
      <c r="DU260" s="213"/>
      <c r="DV260" s="213"/>
      <c r="DW260" s="213"/>
      <c r="DX260" s="213"/>
      <c r="DY260" s="213"/>
      <c r="DZ260" s="213"/>
      <c r="EA260" s="213"/>
      <c r="EB260" s="213"/>
      <c r="EC260" s="213"/>
      <c r="ED260" s="213"/>
      <c r="EE260" s="213"/>
      <c r="EF260" s="213"/>
      <c r="EG260" s="213"/>
      <c r="EH260" s="213"/>
      <c r="EI260" s="213"/>
      <c r="EJ260" s="213"/>
      <c r="EK260" s="213"/>
      <c r="EL260" s="213"/>
      <c r="EM260" s="213"/>
      <c r="EN260" s="213"/>
      <c r="EO260" s="213"/>
      <c r="EP260" s="213"/>
      <c r="EQ260" s="213"/>
      <c r="ER260" s="213"/>
      <c r="ES260" s="213"/>
      <c r="ET260" s="213"/>
      <c r="EU260" s="213"/>
      <c r="EV260" s="213"/>
      <c r="EW260" s="213"/>
      <c r="EX260" s="213"/>
      <c r="EY260" s="213"/>
      <c r="EZ260" s="213"/>
      <c r="FA260" s="213"/>
      <c r="FB260" s="213"/>
      <c r="FC260" s="213"/>
      <c r="FD260" s="213"/>
      <c r="FE260" s="213"/>
      <c r="FF260" s="213"/>
      <c r="FG260" s="213"/>
      <c r="FH260" s="213"/>
      <c r="FI260" s="213"/>
      <c r="FJ260" s="213"/>
      <c r="FK260" s="213"/>
      <c r="FL260" s="213"/>
      <c r="FM260" s="213"/>
      <c r="FN260" s="213"/>
      <c r="FO260" s="213"/>
      <c r="FP260" s="213"/>
      <c r="FQ260" s="213"/>
      <c r="FR260" s="213"/>
      <c r="FS260" s="213"/>
      <c r="FT260" s="213"/>
      <c r="FU260" s="213"/>
      <c r="FV260" s="213"/>
      <c r="FW260" s="213"/>
      <c r="FX260" s="213"/>
      <c r="FY260" s="213"/>
      <c r="FZ260" s="213"/>
      <c r="GA260" s="213"/>
      <c r="GB260" s="213"/>
      <c r="GC260" s="213"/>
      <c r="GD260" s="213"/>
      <c r="GE260" s="213"/>
      <c r="GF260" s="213"/>
      <c r="GG260" s="213"/>
      <c r="GH260" s="213"/>
      <c r="GI260" s="213"/>
      <c r="GJ260" s="213"/>
      <c r="GK260" s="213"/>
      <c r="GL260" s="213"/>
      <c r="GM260" s="213"/>
      <c r="GN260" s="213"/>
      <c r="GO260" s="213"/>
      <c r="GP260" s="213"/>
      <c r="GQ260" s="213"/>
      <c r="GR260" s="213"/>
      <c r="GS260" s="213"/>
      <c r="GT260" s="213"/>
      <c r="GU260" s="213"/>
      <c r="GV260" s="213"/>
      <c r="GW260" s="213"/>
      <c r="GX260" s="213"/>
      <c r="GY260" s="213"/>
      <c r="GZ260" s="213"/>
      <c r="HA260" s="213"/>
      <c r="HB260" s="213"/>
      <c r="HC260" s="213"/>
      <c r="HD260" s="213"/>
      <c r="HE260" s="213"/>
      <c r="HF260" s="213"/>
      <c r="HG260" s="213"/>
      <c r="HH260" s="213"/>
      <c r="HI260" s="213"/>
      <c r="HJ260" s="213"/>
      <c r="HK260" s="213"/>
      <c r="HL260" s="213"/>
      <c r="HM260" s="213"/>
      <c r="HN260" s="213"/>
      <c r="HO260" s="213"/>
      <c r="HP260" s="213"/>
      <c r="HQ260" s="213"/>
      <c r="HR260" s="213"/>
      <c r="HS260" s="213"/>
      <c r="HT260" s="213"/>
      <c r="HU260" s="213"/>
      <c r="HV260" s="213"/>
      <c r="HW260" s="213"/>
      <c r="HX260" s="213"/>
      <c r="HY260" s="213"/>
      <c r="HZ260" s="213"/>
      <c r="IA260" s="213"/>
      <c r="IB260" s="213"/>
      <c r="IC260" s="213"/>
      <c r="ID260" s="213"/>
      <c r="IE260" s="213"/>
      <c r="IF260" s="213"/>
      <c r="IG260" s="213"/>
      <c r="IH260" s="213"/>
      <c r="II260" s="213"/>
      <c r="IJ260" s="213"/>
      <c r="IK260" s="213"/>
      <c r="IL260" s="213"/>
      <c r="IM260" s="213"/>
      <c r="IN260" s="213"/>
      <c r="IO260" s="213"/>
      <c r="IP260" s="213"/>
      <c r="IQ260" s="213"/>
      <c r="IR260" s="213"/>
      <c r="IS260" s="213"/>
      <c r="IT260" s="213"/>
      <c r="IU260" s="213"/>
      <c r="IV260" s="213"/>
      <c r="IW260" s="213"/>
      <c r="IX260" s="213"/>
    </row>
    <row r="261" spans="1:258" s="49" customFormat="1" ht="12.95" customHeight="1">
      <c r="A261" s="100" t="s">
        <v>8487</v>
      </c>
      <c r="B261" s="121"/>
      <c r="C261" s="121" t="s">
        <v>3836</v>
      </c>
      <c r="D261" s="100">
        <v>210028649</v>
      </c>
      <c r="E261" s="100" t="s">
        <v>3870</v>
      </c>
      <c r="F261" s="100">
        <v>22100144</v>
      </c>
      <c r="G261" s="276"/>
      <c r="H261" s="125" t="s">
        <v>470</v>
      </c>
      <c r="I261" s="125" t="s">
        <v>437</v>
      </c>
      <c r="J261" s="125" t="s">
        <v>471</v>
      </c>
      <c r="K261" s="100" t="s">
        <v>402</v>
      </c>
      <c r="L261" s="100" t="s">
        <v>104</v>
      </c>
      <c r="M261" s="73" t="s">
        <v>120</v>
      </c>
      <c r="N261" s="100" t="s">
        <v>83</v>
      </c>
      <c r="O261" s="121" t="s">
        <v>106</v>
      </c>
      <c r="P261" s="123" t="s">
        <v>107</v>
      </c>
      <c r="Q261" s="73" t="s">
        <v>108</v>
      </c>
      <c r="R261" s="73" t="s">
        <v>109</v>
      </c>
      <c r="S261" s="121" t="s">
        <v>106</v>
      </c>
      <c r="T261" s="123" t="s">
        <v>121</v>
      </c>
      <c r="U261" s="73" t="s">
        <v>111</v>
      </c>
      <c r="V261" s="73">
        <v>60</v>
      </c>
      <c r="W261" s="73" t="s">
        <v>112</v>
      </c>
      <c r="X261" s="73"/>
      <c r="Y261" s="73"/>
      <c r="Z261" s="73"/>
      <c r="AA261" s="277">
        <v>30</v>
      </c>
      <c r="AB261" s="73">
        <v>60</v>
      </c>
      <c r="AC261" s="277">
        <v>10</v>
      </c>
      <c r="AD261" s="73" t="s">
        <v>122</v>
      </c>
      <c r="AE261" s="73" t="s">
        <v>114</v>
      </c>
      <c r="AF261" s="278">
        <v>4</v>
      </c>
      <c r="AG261" s="279">
        <v>296353.71000000002</v>
      </c>
      <c r="AH261" s="43">
        <v>0</v>
      </c>
      <c r="AI261" s="44">
        <f t="shared" si="16"/>
        <v>0</v>
      </c>
      <c r="AJ261" s="281"/>
      <c r="AK261" s="281"/>
      <c r="AL261" s="281"/>
      <c r="AM261" s="282" t="s">
        <v>115</v>
      </c>
      <c r="AN261" s="283"/>
      <c r="AO261" s="283"/>
      <c r="AP261" s="73"/>
      <c r="AQ261" s="73"/>
      <c r="AR261" s="73" t="s">
        <v>473</v>
      </c>
      <c r="AS261" s="276"/>
      <c r="AT261" s="73"/>
      <c r="AU261" s="73"/>
      <c r="AV261" s="73"/>
      <c r="AW261" s="73"/>
      <c r="AX261" s="73"/>
      <c r="AY261" s="73" t="s">
        <v>3838</v>
      </c>
      <c r="AZ261" s="213"/>
      <c r="BA261" s="213"/>
      <c r="BB261" s="213"/>
      <c r="BC261" s="221"/>
      <c r="BD261" s="1077">
        <v>246</v>
      </c>
    </row>
    <row r="262" spans="1:258" s="49" customFormat="1" ht="12.95" customHeight="1">
      <c r="A262" s="35" t="s">
        <v>8487</v>
      </c>
      <c r="B262" s="276"/>
      <c r="C262" s="276" t="s">
        <v>2090</v>
      </c>
      <c r="D262" s="35">
        <v>210028649</v>
      </c>
      <c r="E262" s="38" t="s">
        <v>4080</v>
      </c>
      <c r="F262" s="37"/>
      <c r="G262" s="276"/>
      <c r="H262" s="37" t="s">
        <v>470</v>
      </c>
      <c r="I262" s="37" t="s">
        <v>437</v>
      </c>
      <c r="J262" s="37" t="s">
        <v>471</v>
      </c>
      <c r="K262" s="37" t="s">
        <v>402</v>
      </c>
      <c r="L262" s="39" t="s">
        <v>104</v>
      </c>
      <c r="M262" s="37" t="s">
        <v>120</v>
      </c>
      <c r="N262" s="39" t="s">
        <v>83</v>
      </c>
      <c r="O262" s="39" t="s">
        <v>106</v>
      </c>
      <c r="P262" s="37" t="s">
        <v>107</v>
      </c>
      <c r="Q262" s="39" t="s">
        <v>1092</v>
      </c>
      <c r="R262" s="37" t="s">
        <v>109</v>
      </c>
      <c r="S262" s="39" t="s">
        <v>106</v>
      </c>
      <c r="T262" s="41" t="s">
        <v>121</v>
      </c>
      <c r="U262" s="37" t="s">
        <v>111</v>
      </c>
      <c r="V262" s="39">
        <v>60</v>
      </c>
      <c r="W262" s="37" t="s">
        <v>112</v>
      </c>
      <c r="X262" s="39"/>
      <c r="Y262" s="39"/>
      <c r="Z262" s="39"/>
      <c r="AA262" s="39">
        <v>30</v>
      </c>
      <c r="AB262" s="37">
        <v>60</v>
      </c>
      <c r="AC262" s="37">
        <v>10</v>
      </c>
      <c r="AD262" s="42" t="s">
        <v>122</v>
      </c>
      <c r="AE262" s="37" t="s">
        <v>114</v>
      </c>
      <c r="AF262" s="42">
        <v>5</v>
      </c>
      <c r="AG262" s="45">
        <v>296353.71000000002</v>
      </c>
      <c r="AH262" s="43">
        <v>0</v>
      </c>
      <c r="AI262" s="44">
        <f t="shared" si="16"/>
        <v>0</v>
      </c>
      <c r="AJ262" s="46"/>
      <c r="AK262" s="45"/>
      <c r="AL262" s="45"/>
      <c r="AM262" s="45" t="s">
        <v>115</v>
      </c>
      <c r="AN262" s="35"/>
      <c r="AO262" s="37"/>
      <c r="AP262" s="37"/>
      <c r="AQ262" s="37"/>
      <c r="AR262" s="37" t="s">
        <v>473</v>
      </c>
      <c r="AS262" s="37" t="s">
        <v>473</v>
      </c>
      <c r="AT262" s="37"/>
      <c r="AU262" s="37"/>
      <c r="AV262" s="37"/>
      <c r="AW262" s="37"/>
      <c r="AX262" s="37"/>
      <c r="AY262" s="37"/>
      <c r="AZ262" s="268" t="s">
        <v>3838</v>
      </c>
      <c r="BA262" s="268">
        <v>22100144</v>
      </c>
      <c r="BB262" s="268"/>
      <c r="BC262" s="221"/>
      <c r="BD262" s="1077">
        <v>247</v>
      </c>
    </row>
    <row r="263" spans="1:258" s="49" customFormat="1" ht="12.95" customHeight="1">
      <c r="A263" s="416" t="s">
        <v>8487</v>
      </c>
      <c r="B263" s="554"/>
      <c r="C263" s="554" t="s">
        <v>3828</v>
      </c>
      <c r="D263" s="75">
        <v>210028649</v>
      </c>
      <c r="E263" s="551" t="s">
        <v>4761</v>
      </c>
      <c r="F263" s="554"/>
      <c r="G263" s="554"/>
      <c r="H263" s="644" t="s">
        <v>470</v>
      </c>
      <c r="I263" s="644" t="s">
        <v>437</v>
      </c>
      <c r="J263" s="644" t="s">
        <v>471</v>
      </c>
      <c r="K263" s="492" t="s">
        <v>149</v>
      </c>
      <c r="L263" s="142" t="s">
        <v>104</v>
      </c>
      <c r="M263" s="492" t="s">
        <v>120</v>
      </c>
      <c r="N263" s="142" t="s">
        <v>83</v>
      </c>
      <c r="O263" s="419" t="s">
        <v>106</v>
      </c>
      <c r="P263" s="644" t="s">
        <v>107</v>
      </c>
      <c r="Q263" s="419" t="s">
        <v>2134</v>
      </c>
      <c r="R263" s="492" t="s">
        <v>109</v>
      </c>
      <c r="S263" s="419" t="s">
        <v>106</v>
      </c>
      <c r="T263" s="47" t="s">
        <v>121</v>
      </c>
      <c r="U263" s="644" t="s">
        <v>111</v>
      </c>
      <c r="V263" s="419">
        <v>60</v>
      </c>
      <c r="W263" s="644" t="s">
        <v>112</v>
      </c>
      <c r="X263" s="419"/>
      <c r="Y263" s="419"/>
      <c r="Z263" s="419"/>
      <c r="AA263" s="492">
        <v>30</v>
      </c>
      <c r="AB263" s="492">
        <v>60</v>
      </c>
      <c r="AC263" s="492">
        <v>10</v>
      </c>
      <c r="AD263" s="794" t="s">
        <v>122</v>
      </c>
      <c r="AE263" s="644" t="s">
        <v>114</v>
      </c>
      <c r="AF263" s="648">
        <v>1</v>
      </c>
      <c r="AG263" s="648">
        <v>296353.71000000002</v>
      </c>
      <c r="AH263" s="796">
        <v>296353.71000000002</v>
      </c>
      <c r="AI263" s="796">
        <f t="shared" si="16"/>
        <v>331916.15520000004</v>
      </c>
      <c r="AJ263" s="797"/>
      <c r="AK263" s="798"/>
      <c r="AL263" s="798"/>
      <c r="AM263" s="798" t="s">
        <v>115</v>
      </c>
      <c r="AN263" s="416"/>
      <c r="AO263" s="644"/>
      <c r="AP263" s="644"/>
      <c r="AQ263" s="644"/>
      <c r="AR263" s="644" t="s">
        <v>473</v>
      </c>
      <c r="AS263" s="644" t="s">
        <v>473</v>
      </c>
      <c r="AT263" s="644"/>
      <c r="AU263" s="644"/>
      <c r="AV263" s="644"/>
      <c r="AW263" s="644"/>
      <c r="AX263" s="644"/>
      <c r="AY263" s="644" t="s">
        <v>4716</v>
      </c>
      <c r="AZ263" s="806"/>
      <c r="BA263" s="344"/>
      <c r="BB263" s="344"/>
      <c r="BC263" s="117"/>
      <c r="BD263" s="1077">
        <v>248</v>
      </c>
    </row>
    <row r="264" spans="1:258" s="49" customFormat="1" ht="12.95" customHeight="1">
      <c r="A264" s="35" t="s">
        <v>8487</v>
      </c>
      <c r="B264" s="35"/>
      <c r="C264" s="36"/>
      <c r="D264" s="35">
        <v>220011039</v>
      </c>
      <c r="E264" s="37" t="s">
        <v>3460</v>
      </c>
      <c r="F264" s="37">
        <v>22100145</v>
      </c>
      <c r="G264" s="37" t="s">
        <v>1356</v>
      </c>
      <c r="H264" s="37" t="s">
        <v>474</v>
      </c>
      <c r="I264" s="37" t="s">
        <v>475</v>
      </c>
      <c r="J264" s="37" t="s">
        <v>476</v>
      </c>
      <c r="K264" s="38" t="s">
        <v>103</v>
      </c>
      <c r="L264" s="39" t="s">
        <v>104</v>
      </c>
      <c r="M264" s="37" t="s">
        <v>120</v>
      </c>
      <c r="N264" s="40" t="s">
        <v>83</v>
      </c>
      <c r="O264" s="39" t="s">
        <v>106</v>
      </c>
      <c r="P264" s="37" t="s">
        <v>107</v>
      </c>
      <c r="Q264" s="39" t="s">
        <v>108</v>
      </c>
      <c r="R264" s="38" t="s">
        <v>109</v>
      </c>
      <c r="S264" s="39" t="s">
        <v>106</v>
      </c>
      <c r="T264" s="41" t="s">
        <v>121</v>
      </c>
      <c r="U264" s="37" t="s">
        <v>111</v>
      </c>
      <c r="V264" s="39">
        <v>60</v>
      </c>
      <c r="W264" s="37" t="s">
        <v>112</v>
      </c>
      <c r="X264" s="39"/>
      <c r="Y264" s="39"/>
      <c r="Z264" s="39"/>
      <c r="AA264" s="40">
        <v>30</v>
      </c>
      <c r="AB264" s="38">
        <v>60</v>
      </c>
      <c r="AC264" s="38">
        <v>10</v>
      </c>
      <c r="AD264" s="42" t="s">
        <v>128</v>
      </c>
      <c r="AE264" s="37" t="s">
        <v>114</v>
      </c>
      <c r="AF264" s="42">
        <v>41</v>
      </c>
      <c r="AG264" s="42">
        <v>51037</v>
      </c>
      <c r="AH264" s="43">
        <f>AF264*AG264</f>
        <v>2092517</v>
      </c>
      <c r="AI264" s="44">
        <f t="shared" si="16"/>
        <v>2343619.04</v>
      </c>
      <c r="AJ264" s="45"/>
      <c r="AK264" s="46"/>
      <c r="AL264" s="45"/>
      <c r="AM264" s="45" t="s">
        <v>115</v>
      </c>
      <c r="AN264" s="35"/>
      <c r="AO264" s="37"/>
      <c r="AP264" s="37"/>
      <c r="AQ264" s="37"/>
      <c r="AR264" s="37" t="s">
        <v>477</v>
      </c>
      <c r="AS264" s="37" t="s">
        <v>477</v>
      </c>
      <c r="AT264" s="37"/>
      <c r="AU264" s="37"/>
      <c r="AV264" s="37"/>
      <c r="AW264" s="37"/>
      <c r="AX264" s="37"/>
      <c r="AY264" s="37"/>
      <c r="AZ264" s="215"/>
      <c r="BA264" s="215"/>
      <c r="BD264" s="1077">
        <v>249</v>
      </c>
    </row>
    <row r="265" spans="1:258" s="49" customFormat="1" ht="12.95" customHeight="1">
      <c r="A265" s="35" t="s">
        <v>8487</v>
      </c>
      <c r="B265" s="35"/>
      <c r="C265" s="36"/>
      <c r="D265" s="35">
        <v>220025423</v>
      </c>
      <c r="E265" s="37" t="s">
        <v>3461</v>
      </c>
      <c r="F265" s="37">
        <v>22100146</v>
      </c>
      <c r="G265" s="37" t="s">
        <v>1357</v>
      </c>
      <c r="H265" s="37" t="s">
        <v>474</v>
      </c>
      <c r="I265" s="37" t="s">
        <v>475</v>
      </c>
      <c r="J265" s="37" t="s">
        <v>476</v>
      </c>
      <c r="K265" s="38" t="s">
        <v>103</v>
      </c>
      <c r="L265" s="39" t="s">
        <v>104</v>
      </c>
      <c r="M265" s="37" t="s">
        <v>120</v>
      </c>
      <c r="N265" s="40" t="s">
        <v>83</v>
      </c>
      <c r="O265" s="39" t="s">
        <v>106</v>
      </c>
      <c r="P265" s="37" t="s">
        <v>107</v>
      </c>
      <c r="Q265" s="39" t="s">
        <v>108</v>
      </c>
      <c r="R265" s="38" t="s">
        <v>109</v>
      </c>
      <c r="S265" s="39" t="s">
        <v>106</v>
      </c>
      <c r="T265" s="41" t="s">
        <v>121</v>
      </c>
      <c r="U265" s="37" t="s">
        <v>111</v>
      </c>
      <c r="V265" s="39">
        <v>60</v>
      </c>
      <c r="W265" s="37" t="s">
        <v>112</v>
      </c>
      <c r="X265" s="39"/>
      <c r="Y265" s="39"/>
      <c r="Z265" s="39"/>
      <c r="AA265" s="40">
        <v>30</v>
      </c>
      <c r="AB265" s="38">
        <v>60</v>
      </c>
      <c r="AC265" s="38">
        <v>10</v>
      </c>
      <c r="AD265" s="42" t="s">
        <v>128</v>
      </c>
      <c r="AE265" s="37" t="s">
        <v>114</v>
      </c>
      <c r="AF265" s="42">
        <v>29</v>
      </c>
      <c r="AG265" s="42">
        <v>86071.75</v>
      </c>
      <c r="AH265" s="43">
        <f>AF265*AG265</f>
        <v>2496080.75</v>
      </c>
      <c r="AI265" s="44">
        <f t="shared" si="16"/>
        <v>2795610.4400000004</v>
      </c>
      <c r="AJ265" s="45"/>
      <c r="AK265" s="46"/>
      <c r="AL265" s="45"/>
      <c r="AM265" s="45" t="s">
        <v>115</v>
      </c>
      <c r="AN265" s="35"/>
      <c r="AO265" s="37"/>
      <c r="AP265" s="37"/>
      <c r="AQ265" s="37"/>
      <c r="AR265" s="37" t="s">
        <v>478</v>
      </c>
      <c r="AS265" s="37" t="s">
        <v>478</v>
      </c>
      <c r="AT265" s="37"/>
      <c r="AU265" s="37"/>
      <c r="AV265" s="37"/>
      <c r="AW265" s="37"/>
      <c r="AX265" s="37"/>
      <c r="AY265" s="37"/>
      <c r="AZ265" s="215"/>
      <c r="BA265" s="215"/>
      <c r="BD265" s="1077">
        <v>250</v>
      </c>
    </row>
    <row r="266" spans="1:258" s="49" customFormat="1" ht="12.95" customHeight="1">
      <c r="A266" s="35" t="s">
        <v>8487</v>
      </c>
      <c r="B266" s="35"/>
      <c r="C266" s="36"/>
      <c r="D266" s="35">
        <v>220028948</v>
      </c>
      <c r="E266" s="37" t="s">
        <v>3462</v>
      </c>
      <c r="F266" s="37">
        <v>22100147</v>
      </c>
      <c r="G266" s="37" t="s">
        <v>1358</v>
      </c>
      <c r="H266" s="37" t="s">
        <v>474</v>
      </c>
      <c r="I266" s="37" t="s">
        <v>475</v>
      </c>
      <c r="J266" s="37" t="s">
        <v>476</v>
      </c>
      <c r="K266" s="38" t="s">
        <v>103</v>
      </c>
      <c r="L266" s="39" t="s">
        <v>104</v>
      </c>
      <c r="M266" s="37" t="s">
        <v>120</v>
      </c>
      <c r="N266" s="40" t="s">
        <v>83</v>
      </c>
      <c r="O266" s="39" t="s">
        <v>106</v>
      </c>
      <c r="P266" s="37" t="s">
        <v>107</v>
      </c>
      <c r="Q266" s="39" t="s">
        <v>108</v>
      </c>
      <c r="R266" s="38" t="s">
        <v>109</v>
      </c>
      <c r="S266" s="39" t="s">
        <v>106</v>
      </c>
      <c r="T266" s="41" t="s">
        <v>121</v>
      </c>
      <c r="U266" s="37" t="s">
        <v>111</v>
      </c>
      <c r="V266" s="39">
        <v>60</v>
      </c>
      <c r="W266" s="37" t="s">
        <v>112</v>
      </c>
      <c r="X266" s="39"/>
      <c r="Y266" s="39"/>
      <c r="Z266" s="39"/>
      <c r="AA266" s="40">
        <v>30</v>
      </c>
      <c r="AB266" s="38">
        <v>60</v>
      </c>
      <c r="AC266" s="38">
        <v>10</v>
      </c>
      <c r="AD266" s="42" t="s">
        <v>128</v>
      </c>
      <c r="AE266" s="37" t="s">
        <v>114</v>
      </c>
      <c r="AF266" s="42">
        <v>10</v>
      </c>
      <c r="AG266" s="42">
        <v>109992.03</v>
      </c>
      <c r="AH266" s="43">
        <f>AF266*AG266</f>
        <v>1099920.3</v>
      </c>
      <c r="AI266" s="44">
        <f t="shared" si="16"/>
        <v>1231910.7360000003</v>
      </c>
      <c r="AJ266" s="45"/>
      <c r="AK266" s="46"/>
      <c r="AL266" s="45"/>
      <c r="AM266" s="45" t="s">
        <v>115</v>
      </c>
      <c r="AN266" s="35"/>
      <c r="AO266" s="37"/>
      <c r="AP266" s="37"/>
      <c r="AQ266" s="37"/>
      <c r="AR266" s="37" t="s">
        <v>479</v>
      </c>
      <c r="AS266" s="37" t="s">
        <v>479</v>
      </c>
      <c r="AT266" s="37"/>
      <c r="AU266" s="37"/>
      <c r="AV266" s="37"/>
      <c r="AW266" s="37"/>
      <c r="AX266" s="37"/>
      <c r="AY266" s="37"/>
      <c r="AZ266" s="215"/>
      <c r="BD266" s="1077">
        <v>251</v>
      </c>
    </row>
    <row r="267" spans="1:258" s="49" customFormat="1" ht="12.95" customHeight="1">
      <c r="A267" s="35" t="s">
        <v>8487</v>
      </c>
      <c r="B267" s="35"/>
      <c r="C267" s="36"/>
      <c r="D267" s="35">
        <v>220030248</v>
      </c>
      <c r="E267" s="37" t="s">
        <v>3463</v>
      </c>
      <c r="F267" s="37">
        <v>22100148</v>
      </c>
      <c r="G267" s="37" t="s">
        <v>1359</v>
      </c>
      <c r="H267" s="37" t="s">
        <v>474</v>
      </c>
      <c r="I267" s="37" t="s">
        <v>475</v>
      </c>
      <c r="J267" s="37" t="s">
        <v>476</v>
      </c>
      <c r="K267" s="38" t="s">
        <v>103</v>
      </c>
      <c r="L267" s="39" t="s">
        <v>104</v>
      </c>
      <c r="M267" s="37" t="s">
        <v>120</v>
      </c>
      <c r="N267" s="40" t="s">
        <v>83</v>
      </c>
      <c r="O267" s="39" t="s">
        <v>106</v>
      </c>
      <c r="P267" s="37" t="s">
        <v>107</v>
      </c>
      <c r="Q267" s="39" t="s">
        <v>108</v>
      </c>
      <c r="R267" s="38" t="s">
        <v>109</v>
      </c>
      <c r="S267" s="39" t="s">
        <v>106</v>
      </c>
      <c r="T267" s="41" t="s">
        <v>121</v>
      </c>
      <c r="U267" s="37" t="s">
        <v>111</v>
      </c>
      <c r="V267" s="39">
        <v>60</v>
      </c>
      <c r="W267" s="37" t="s">
        <v>112</v>
      </c>
      <c r="X267" s="39"/>
      <c r="Y267" s="39"/>
      <c r="Z267" s="39"/>
      <c r="AA267" s="40">
        <v>30</v>
      </c>
      <c r="AB267" s="38">
        <v>60</v>
      </c>
      <c r="AC267" s="38">
        <v>10</v>
      </c>
      <c r="AD267" s="42" t="s">
        <v>128</v>
      </c>
      <c r="AE267" s="37" t="s">
        <v>114</v>
      </c>
      <c r="AF267" s="42">
        <v>10</v>
      </c>
      <c r="AG267" s="42">
        <v>103423.91</v>
      </c>
      <c r="AH267" s="43">
        <v>0</v>
      </c>
      <c r="AI267" s="44">
        <v>0</v>
      </c>
      <c r="AJ267" s="45"/>
      <c r="AK267" s="46"/>
      <c r="AL267" s="45"/>
      <c r="AM267" s="45" t="s">
        <v>115</v>
      </c>
      <c r="AN267" s="35"/>
      <c r="AO267" s="37"/>
      <c r="AP267" s="37"/>
      <c r="AQ267" s="37"/>
      <c r="AR267" s="37" t="s">
        <v>480</v>
      </c>
      <c r="AS267" s="37" t="s">
        <v>480</v>
      </c>
      <c r="AT267" s="37"/>
      <c r="AU267" s="37"/>
      <c r="AV267" s="37"/>
      <c r="AW267" s="37"/>
      <c r="AX267" s="37"/>
      <c r="AY267" s="37" t="s">
        <v>3906</v>
      </c>
      <c r="AZ267" s="215" t="s">
        <v>3944</v>
      </c>
      <c r="BA267" s="215"/>
      <c r="BD267" s="1077">
        <v>252</v>
      </c>
    </row>
    <row r="268" spans="1:258" s="49" customFormat="1" ht="12.95" customHeight="1">
      <c r="A268" s="35" t="s">
        <v>8487</v>
      </c>
      <c r="B268" s="35"/>
      <c r="C268" s="36"/>
      <c r="D268" s="35">
        <v>210020091</v>
      </c>
      <c r="E268" s="37" t="s">
        <v>1572</v>
      </c>
      <c r="F268" s="37">
        <v>22100149</v>
      </c>
      <c r="G268" s="37" t="s">
        <v>1360</v>
      </c>
      <c r="H268" s="37" t="s">
        <v>481</v>
      </c>
      <c r="I268" s="37" t="s">
        <v>482</v>
      </c>
      <c r="J268" s="37" t="s">
        <v>483</v>
      </c>
      <c r="K268" s="38" t="s">
        <v>103</v>
      </c>
      <c r="L268" s="39" t="s">
        <v>104</v>
      </c>
      <c r="M268" s="37"/>
      <c r="N268" s="40" t="s">
        <v>105</v>
      </c>
      <c r="O268" s="39" t="s">
        <v>106</v>
      </c>
      <c r="P268" s="37" t="s">
        <v>107</v>
      </c>
      <c r="Q268" s="39" t="s">
        <v>108</v>
      </c>
      <c r="R268" s="38" t="s">
        <v>109</v>
      </c>
      <c r="S268" s="39" t="s">
        <v>106</v>
      </c>
      <c r="T268" s="41" t="s">
        <v>121</v>
      </c>
      <c r="U268" s="37" t="s">
        <v>111</v>
      </c>
      <c r="V268" s="39">
        <v>60</v>
      </c>
      <c r="W268" s="37" t="s">
        <v>112</v>
      </c>
      <c r="X268" s="39"/>
      <c r="Y268" s="39"/>
      <c r="Z268" s="39"/>
      <c r="AA268" s="40">
        <v>0</v>
      </c>
      <c r="AB268" s="38">
        <v>90</v>
      </c>
      <c r="AC268" s="38">
        <v>10</v>
      </c>
      <c r="AD268" s="42" t="s">
        <v>128</v>
      </c>
      <c r="AE268" s="37" t="s">
        <v>114</v>
      </c>
      <c r="AF268" s="42">
        <v>74</v>
      </c>
      <c r="AG268" s="42">
        <v>863.05</v>
      </c>
      <c r="AH268" s="43">
        <v>0</v>
      </c>
      <c r="AI268" s="44">
        <f t="shared" ref="AI268:AI299" si="17">AH268*1.12</f>
        <v>0</v>
      </c>
      <c r="AJ268" s="45"/>
      <c r="AK268" s="46"/>
      <c r="AL268" s="45"/>
      <c r="AM268" s="45" t="s">
        <v>115</v>
      </c>
      <c r="AN268" s="35"/>
      <c r="AO268" s="37"/>
      <c r="AP268" s="37"/>
      <c r="AQ268" s="37"/>
      <c r="AR268" s="37" t="s">
        <v>484</v>
      </c>
      <c r="AS268" s="37" t="s">
        <v>484</v>
      </c>
      <c r="AT268" s="37"/>
      <c r="AU268" s="37"/>
      <c r="AV268" s="37"/>
      <c r="AW268" s="37"/>
      <c r="AX268" s="37"/>
      <c r="AY268" s="37"/>
      <c r="AZ268" s="215"/>
      <c r="BA268" s="215"/>
      <c r="BD268" s="1077">
        <v>253</v>
      </c>
    </row>
    <row r="269" spans="1:258" s="49" customFormat="1" ht="12.95" customHeight="1">
      <c r="A269" s="416" t="s">
        <v>8487</v>
      </c>
      <c r="B269" s="554"/>
      <c r="C269" s="554"/>
      <c r="D269" s="75">
        <v>210020091</v>
      </c>
      <c r="E269" s="551" t="s">
        <v>4856</v>
      </c>
      <c r="F269" s="554"/>
      <c r="G269" s="554"/>
      <c r="H269" s="644" t="s">
        <v>481</v>
      </c>
      <c r="I269" s="644" t="s">
        <v>482</v>
      </c>
      <c r="J269" s="644" t="s">
        <v>483</v>
      </c>
      <c r="K269" s="492" t="s">
        <v>103</v>
      </c>
      <c r="L269" s="142" t="s">
        <v>104</v>
      </c>
      <c r="M269" s="492"/>
      <c r="N269" s="75" t="s">
        <v>105</v>
      </c>
      <c r="O269" s="419" t="s">
        <v>106</v>
      </c>
      <c r="P269" s="644" t="s">
        <v>107</v>
      </c>
      <c r="Q269" s="419" t="s">
        <v>2134</v>
      </c>
      <c r="R269" s="492" t="s">
        <v>109</v>
      </c>
      <c r="S269" s="419" t="s">
        <v>106</v>
      </c>
      <c r="T269" s="47" t="s">
        <v>121</v>
      </c>
      <c r="U269" s="644" t="s">
        <v>111</v>
      </c>
      <c r="V269" s="419">
        <v>60</v>
      </c>
      <c r="W269" s="644" t="s">
        <v>112</v>
      </c>
      <c r="X269" s="419"/>
      <c r="Y269" s="419"/>
      <c r="Z269" s="419"/>
      <c r="AA269" s="532">
        <v>0</v>
      </c>
      <c r="AB269" s="422">
        <v>90</v>
      </c>
      <c r="AC269" s="422">
        <v>10</v>
      </c>
      <c r="AD269" s="794" t="s">
        <v>128</v>
      </c>
      <c r="AE269" s="644" t="s">
        <v>114</v>
      </c>
      <c r="AF269" s="648">
        <v>74</v>
      </c>
      <c r="AG269" s="648">
        <v>863.05</v>
      </c>
      <c r="AH269" s="796">
        <v>63865.7</v>
      </c>
      <c r="AI269" s="796">
        <f t="shared" si="17"/>
        <v>71529.584000000003</v>
      </c>
      <c r="AJ269" s="797"/>
      <c r="AK269" s="798"/>
      <c r="AL269" s="798"/>
      <c r="AM269" s="798" t="s">
        <v>115</v>
      </c>
      <c r="AN269" s="416"/>
      <c r="AO269" s="644"/>
      <c r="AP269" s="644"/>
      <c r="AQ269" s="644"/>
      <c r="AR269" s="644" t="s">
        <v>484</v>
      </c>
      <c r="AS269" s="644" t="s">
        <v>484</v>
      </c>
      <c r="AT269" s="644"/>
      <c r="AU269" s="644"/>
      <c r="AV269" s="644"/>
      <c r="AW269" s="644"/>
      <c r="AX269" s="644"/>
      <c r="AY269" s="644" t="s">
        <v>4713</v>
      </c>
      <c r="AZ269" s="805" t="s">
        <v>104</v>
      </c>
      <c r="BA269" s="344"/>
      <c r="BB269" s="344"/>
      <c r="BC269" s="117"/>
      <c r="BD269" s="1077">
        <v>254</v>
      </c>
    </row>
    <row r="270" spans="1:258" s="49" customFormat="1" ht="12.95" customHeight="1">
      <c r="A270" s="35" t="s">
        <v>8487</v>
      </c>
      <c r="B270" s="35"/>
      <c r="C270" s="36"/>
      <c r="D270" s="35">
        <v>220010913</v>
      </c>
      <c r="E270" s="37" t="s">
        <v>3464</v>
      </c>
      <c r="F270" s="37">
        <v>22100150</v>
      </c>
      <c r="G270" s="37" t="s">
        <v>1361</v>
      </c>
      <c r="H270" s="37" t="s">
        <v>485</v>
      </c>
      <c r="I270" s="37" t="s">
        <v>486</v>
      </c>
      <c r="J270" s="37" t="s">
        <v>487</v>
      </c>
      <c r="K270" s="38" t="s">
        <v>103</v>
      </c>
      <c r="L270" s="39" t="s">
        <v>104</v>
      </c>
      <c r="M270" s="37" t="s">
        <v>120</v>
      </c>
      <c r="N270" s="40" t="s">
        <v>83</v>
      </c>
      <c r="O270" s="39" t="s">
        <v>106</v>
      </c>
      <c r="P270" s="37" t="s">
        <v>107</v>
      </c>
      <c r="Q270" s="39" t="s">
        <v>108</v>
      </c>
      <c r="R270" s="38" t="s">
        <v>109</v>
      </c>
      <c r="S270" s="39" t="s">
        <v>106</v>
      </c>
      <c r="T270" s="41" t="s">
        <v>121</v>
      </c>
      <c r="U270" s="37" t="s">
        <v>111</v>
      </c>
      <c r="V270" s="39">
        <v>60</v>
      </c>
      <c r="W270" s="37" t="s">
        <v>112</v>
      </c>
      <c r="X270" s="39"/>
      <c r="Y270" s="39"/>
      <c r="Z270" s="39"/>
      <c r="AA270" s="40">
        <v>30</v>
      </c>
      <c r="AB270" s="38">
        <v>60</v>
      </c>
      <c r="AC270" s="38">
        <v>10</v>
      </c>
      <c r="AD270" s="42" t="s">
        <v>128</v>
      </c>
      <c r="AE270" s="37" t="s">
        <v>114</v>
      </c>
      <c r="AF270" s="42">
        <v>129</v>
      </c>
      <c r="AG270" s="42">
        <v>35122.199999999997</v>
      </c>
      <c r="AH270" s="43">
        <f t="shared" ref="AH270:AH278" si="18">AF270*AG270</f>
        <v>4530763.8</v>
      </c>
      <c r="AI270" s="44">
        <f t="shared" si="17"/>
        <v>5074455.4560000002</v>
      </c>
      <c r="AJ270" s="45"/>
      <c r="AK270" s="46"/>
      <c r="AL270" s="45"/>
      <c r="AM270" s="45" t="s">
        <v>115</v>
      </c>
      <c r="AN270" s="35"/>
      <c r="AO270" s="37"/>
      <c r="AP270" s="37"/>
      <c r="AQ270" s="37"/>
      <c r="AR270" s="37" t="s">
        <v>488</v>
      </c>
      <c r="AS270" s="37" t="s">
        <v>488</v>
      </c>
      <c r="AT270" s="37"/>
      <c r="AU270" s="37"/>
      <c r="AV270" s="37"/>
      <c r="AW270" s="37"/>
      <c r="AX270" s="37"/>
      <c r="AY270" s="37"/>
      <c r="AZ270" s="215"/>
      <c r="BA270" s="215"/>
      <c r="BD270" s="1077">
        <v>255</v>
      </c>
    </row>
    <row r="271" spans="1:258" s="49" customFormat="1" ht="12.95" customHeight="1">
      <c r="A271" s="35" t="s">
        <v>8487</v>
      </c>
      <c r="B271" s="35"/>
      <c r="C271" s="36"/>
      <c r="D271" s="35">
        <v>220010914</v>
      </c>
      <c r="E271" s="37" t="s">
        <v>3465</v>
      </c>
      <c r="F271" s="37">
        <v>22100151</v>
      </c>
      <c r="G271" s="37" t="s">
        <v>1362</v>
      </c>
      <c r="H271" s="37" t="s">
        <v>485</v>
      </c>
      <c r="I271" s="37" t="s">
        <v>486</v>
      </c>
      <c r="J271" s="37" t="s">
        <v>487</v>
      </c>
      <c r="K271" s="38" t="s">
        <v>103</v>
      </c>
      <c r="L271" s="39" t="s">
        <v>104</v>
      </c>
      <c r="M271" s="37" t="s">
        <v>120</v>
      </c>
      <c r="N271" s="40" t="s">
        <v>83</v>
      </c>
      <c r="O271" s="39" t="s">
        <v>106</v>
      </c>
      <c r="P271" s="37" t="s">
        <v>107</v>
      </c>
      <c r="Q271" s="39" t="s">
        <v>108</v>
      </c>
      <c r="R271" s="38" t="s">
        <v>109</v>
      </c>
      <c r="S271" s="39" t="s">
        <v>106</v>
      </c>
      <c r="T271" s="41" t="s">
        <v>121</v>
      </c>
      <c r="U271" s="37" t="s">
        <v>111</v>
      </c>
      <c r="V271" s="39">
        <v>60</v>
      </c>
      <c r="W271" s="37" t="s">
        <v>112</v>
      </c>
      <c r="X271" s="39"/>
      <c r="Y271" s="39"/>
      <c r="Z271" s="39"/>
      <c r="AA271" s="40">
        <v>30</v>
      </c>
      <c r="AB271" s="38">
        <v>60</v>
      </c>
      <c r="AC271" s="38">
        <v>10</v>
      </c>
      <c r="AD271" s="42" t="s">
        <v>128</v>
      </c>
      <c r="AE271" s="37" t="s">
        <v>114</v>
      </c>
      <c r="AF271" s="42">
        <v>129</v>
      </c>
      <c r="AG271" s="42">
        <v>35122.199999999997</v>
      </c>
      <c r="AH271" s="43">
        <f t="shared" si="18"/>
        <v>4530763.8</v>
      </c>
      <c r="AI271" s="44">
        <f t="shared" si="17"/>
        <v>5074455.4560000002</v>
      </c>
      <c r="AJ271" s="45"/>
      <c r="AK271" s="46"/>
      <c r="AL271" s="45"/>
      <c r="AM271" s="45" t="s">
        <v>115</v>
      </c>
      <c r="AN271" s="35"/>
      <c r="AO271" s="37"/>
      <c r="AP271" s="37"/>
      <c r="AQ271" s="37"/>
      <c r="AR271" s="37" t="s">
        <v>489</v>
      </c>
      <c r="AS271" s="37" t="s">
        <v>489</v>
      </c>
      <c r="AT271" s="37"/>
      <c r="AU271" s="37"/>
      <c r="AV271" s="37"/>
      <c r="AW271" s="37"/>
      <c r="AX271" s="37"/>
      <c r="AY271" s="37"/>
      <c r="AZ271" s="215"/>
      <c r="BA271" s="215"/>
      <c r="BD271" s="1077">
        <v>256</v>
      </c>
    </row>
    <row r="272" spans="1:258" s="49" customFormat="1" ht="12.95" customHeight="1">
      <c r="A272" s="35" t="s">
        <v>8487</v>
      </c>
      <c r="B272" s="35"/>
      <c r="C272" s="36"/>
      <c r="D272" s="35">
        <v>220010970</v>
      </c>
      <c r="E272" s="37" t="s">
        <v>3466</v>
      </c>
      <c r="F272" s="37">
        <v>22100152</v>
      </c>
      <c r="G272" s="37" t="s">
        <v>1363</v>
      </c>
      <c r="H272" s="37" t="s">
        <v>485</v>
      </c>
      <c r="I272" s="37" t="s">
        <v>486</v>
      </c>
      <c r="J272" s="37" t="s">
        <v>487</v>
      </c>
      <c r="K272" s="38" t="s">
        <v>103</v>
      </c>
      <c r="L272" s="39" t="s">
        <v>104</v>
      </c>
      <c r="M272" s="37" t="s">
        <v>120</v>
      </c>
      <c r="N272" s="40" t="s">
        <v>83</v>
      </c>
      <c r="O272" s="39" t="s">
        <v>106</v>
      </c>
      <c r="P272" s="37" t="s">
        <v>107</v>
      </c>
      <c r="Q272" s="39" t="s">
        <v>108</v>
      </c>
      <c r="R272" s="38" t="s">
        <v>109</v>
      </c>
      <c r="S272" s="39" t="s">
        <v>106</v>
      </c>
      <c r="T272" s="41" t="s">
        <v>121</v>
      </c>
      <c r="U272" s="37" t="s">
        <v>111</v>
      </c>
      <c r="V272" s="39">
        <v>60</v>
      </c>
      <c r="W272" s="37" t="s">
        <v>112</v>
      </c>
      <c r="X272" s="39"/>
      <c r="Y272" s="39"/>
      <c r="Z272" s="39"/>
      <c r="AA272" s="40">
        <v>30</v>
      </c>
      <c r="AB272" s="38">
        <v>60</v>
      </c>
      <c r="AC272" s="38">
        <v>10</v>
      </c>
      <c r="AD272" s="42" t="s">
        <v>128</v>
      </c>
      <c r="AE272" s="37" t="s">
        <v>114</v>
      </c>
      <c r="AF272" s="42">
        <v>85</v>
      </c>
      <c r="AG272" s="42">
        <v>40700.78</v>
      </c>
      <c r="AH272" s="43">
        <f t="shared" si="18"/>
        <v>3459566.3</v>
      </c>
      <c r="AI272" s="44">
        <f t="shared" si="17"/>
        <v>3874714.2560000001</v>
      </c>
      <c r="AJ272" s="45"/>
      <c r="AK272" s="46"/>
      <c r="AL272" s="45"/>
      <c r="AM272" s="45" t="s">
        <v>115</v>
      </c>
      <c r="AN272" s="35"/>
      <c r="AO272" s="37"/>
      <c r="AP272" s="37"/>
      <c r="AQ272" s="37"/>
      <c r="AR272" s="37" t="s">
        <v>490</v>
      </c>
      <c r="AS272" s="37" t="s">
        <v>490</v>
      </c>
      <c r="AT272" s="37"/>
      <c r="AU272" s="37"/>
      <c r="AV272" s="37"/>
      <c r="AW272" s="37"/>
      <c r="AX272" s="37"/>
      <c r="AY272" s="37"/>
      <c r="AZ272" s="215"/>
      <c r="BA272" s="215"/>
      <c r="BD272" s="1077">
        <v>257</v>
      </c>
    </row>
    <row r="273" spans="1:258" s="49" customFormat="1" ht="12.95" customHeight="1">
      <c r="A273" s="35" t="s">
        <v>8487</v>
      </c>
      <c r="B273" s="35"/>
      <c r="C273" s="36"/>
      <c r="D273" s="35">
        <v>220010971</v>
      </c>
      <c r="E273" s="37" t="s">
        <v>3467</v>
      </c>
      <c r="F273" s="37">
        <v>22100153</v>
      </c>
      <c r="G273" s="37" t="s">
        <v>1364</v>
      </c>
      <c r="H273" s="37" t="s">
        <v>485</v>
      </c>
      <c r="I273" s="37" t="s">
        <v>486</v>
      </c>
      <c r="J273" s="37" t="s">
        <v>487</v>
      </c>
      <c r="K273" s="38" t="s">
        <v>103</v>
      </c>
      <c r="L273" s="39" t="s">
        <v>104</v>
      </c>
      <c r="M273" s="37" t="s">
        <v>120</v>
      </c>
      <c r="N273" s="40" t="s">
        <v>83</v>
      </c>
      <c r="O273" s="39" t="s">
        <v>106</v>
      </c>
      <c r="P273" s="37" t="s">
        <v>107</v>
      </c>
      <c r="Q273" s="39" t="s">
        <v>108</v>
      </c>
      <c r="R273" s="38" t="s">
        <v>109</v>
      </c>
      <c r="S273" s="39" t="s">
        <v>106</v>
      </c>
      <c r="T273" s="41" t="s">
        <v>121</v>
      </c>
      <c r="U273" s="37" t="s">
        <v>111</v>
      </c>
      <c r="V273" s="39">
        <v>60</v>
      </c>
      <c r="W273" s="37" t="s">
        <v>112</v>
      </c>
      <c r="X273" s="39"/>
      <c r="Y273" s="39"/>
      <c r="Z273" s="39"/>
      <c r="AA273" s="40">
        <v>30</v>
      </c>
      <c r="AB273" s="38">
        <v>60</v>
      </c>
      <c r="AC273" s="38">
        <v>10</v>
      </c>
      <c r="AD273" s="42" t="s">
        <v>128</v>
      </c>
      <c r="AE273" s="37" t="s">
        <v>114</v>
      </c>
      <c r="AF273" s="42">
        <v>85</v>
      </c>
      <c r="AG273" s="42">
        <v>40700.78</v>
      </c>
      <c r="AH273" s="43">
        <f t="shared" si="18"/>
        <v>3459566.3</v>
      </c>
      <c r="AI273" s="44">
        <f t="shared" si="17"/>
        <v>3874714.2560000001</v>
      </c>
      <c r="AJ273" s="45"/>
      <c r="AK273" s="46"/>
      <c r="AL273" s="45"/>
      <c r="AM273" s="45" t="s">
        <v>115</v>
      </c>
      <c r="AN273" s="35"/>
      <c r="AO273" s="37"/>
      <c r="AP273" s="37"/>
      <c r="AQ273" s="37"/>
      <c r="AR273" s="37" t="s">
        <v>491</v>
      </c>
      <c r="AS273" s="37" t="s">
        <v>491</v>
      </c>
      <c r="AT273" s="37"/>
      <c r="AU273" s="37"/>
      <c r="AV273" s="37"/>
      <c r="AW273" s="37"/>
      <c r="AX273" s="37"/>
      <c r="AY273" s="37"/>
      <c r="AZ273" s="215"/>
      <c r="BA273" s="215"/>
      <c r="BD273" s="1077">
        <v>258</v>
      </c>
    </row>
    <row r="274" spans="1:258" s="49" customFormat="1" ht="12.95" customHeight="1">
      <c r="A274" s="35" t="s">
        <v>8487</v>
      </c>
      <c r="B274" s="35"/>
      <c r="C274" s="36"/>
      <c r="D274" s="35">
        <v>220011042</v>
      </c>
      <c r="E274" s="37" t="s">
        <v>3468</v>
      </c>
      <c r="F274" s="37">
        <v>22100154</v>
      </c>
      <c r="G274" s="37" t="s">
        <v>1365</v>
      </c>
      <c r="H274" s="37" t="s">
        <v>485</v>
      </c>
      <c r="I274" s="37" t="s">
        <v>486</v>
      </c>
      <c r="J274" s="37" t="s">
        <v>487</v>
      </c>
      <c r="K274" s="38" t="s">
        <v>103</v>
      </c>
      <c r="L274" s="39" t="s">
        <v>104</v>
      </c>
      <c r="M274" s="37" t="s">
        <v>120</v>
      </c>
      <c r="N274" s="40" t="s">
        <v>83</v>
      </c>
      <c r="O274" s="39" t="s">
        <v>106</v>
      </c>
      <c r="P274" s="37" t="s">
        <v>107</v>
      </c>
      <c r="Q274" s="39" t="s">
        <v>108</v>
      </c>
      <c r="R274" s="38" t="s">
        <v>109</v>
      </c>
      <c r="S274" s="39" t="s">
        <v>106</v>
      </c>
      <c r="T274" s="41" t="s">
        <v>121</v>
      </c>
      <c r="U274" s="37" t="s">
        <v>111</v>
      </c>
      <c r="V274" s="39">
        <v>60</v>
      </c>
      <c r="W274" s="37" t="s">
        <v>112</v>
      </c>
      <c r="X274" s="39"/>
      <c r="Y274" s="39"/>
      <c r="Z274" s="39"/>
      <c r="AA274" s="40">
        <v>30</v>
      </c>
      <c r="AB274" s="38">
        <v>60</v>
      </c>
      <c r="AC274" s="38">
        <v>10</v>
      </c>
      <c r="AD274" s="42" t="s">
        <v>128</v>
      </c>
      <c r="AE274" s="37" t="s">
        <v>114</v>
      </c>
      <c r="AF274" s="42">
        <v>18</v>
      </c>
      <c r="AG274" s="42">
        <v>25640.85</v>
      </c>
      <c r="AH274" s="43">
        <f t="shared" si="18"/>
        <v>461535.3</v>
      </c>
      <c r="AI274" s="44">
        <f t="shared" si="17"/>
        <v>516919.53600000002</v>
      </c>
      <c r="AJ274" s="45"/>
      <c r="AK274" s="46"/>
      <c r="AL274" s="45"/>
      <c r="AM274" s="45" t="s">
        <v>115</v>
      </c>
      <c r="AN274" s="35"/>
      <c r="AO274" s="37"/>
      <c r="AP274" s="37"/>
      <c r="AQ274" s="37"/>
      <c r="AR274" s="37" t="s">
        <v>492</v>
      </c>
      <c r="AS274" s="37" t="s">
        <v>492</v>
      </c>
      <c r="AT274" s="37"/>
      <c r="AU274" s="37"/>
      <c r="AV274" s="37"/>
      <c r="AW274" s="37"/>
      <c r="AX274" s="37"/>
      <c r="AY274" s="37"/>
      <c r="AZ274" s="215"/>
      <c r="BA274" s="215"/>
      <c r="BD274" s="1077">
        <v>259</v>
      </c>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c r="CB274" s="213"/>
      <c r="CC274" s="213"/>
      <c r="CD274" s="213"/>
      <c r="CE274" s="213"/>
      <c r="CF274" s="213"/>
      <c r="CG274" s="213"/>
      <c r="CH274" s="213"/>
      <c r="CI274" s="213"/>
      <c r="CJ274" s="213"/>
      <c r="CK274" s="213"/>
      <c r="CL274" s="213"/>
      <c r="CM274" s="213"/>
      <c r="CN274" s="213"/>
      <c r="CO274" s="213"/>
      <c r="CP274" s="213"/>
      <c r="CQ274" s="213"/>
      <c r="CR274" s="213"/>
      <c r="CS274" s="213"/>
      <c r="CT274" s="213"/>
      <c r="CU274" s="213"/>
      <c r="CV274" s="213"/>
      <c r="CW274" s="213"/>
      <c r="CX274" s="213"/>
      <c r="CY274" s="213"/>
      <c r="CZ274" s="213"/>
      <c r="DA274" s="213"/>
      <c r="DB274" s="213"/>
      <c r="DC274" s="213"/>
      <c r="DD274" s="213"/>
      <c r="DE274" s="213"/>
      <c r="DF274" s="213"/>
      <c r="DG274" s="213"/>
      <c r="DH274" s="213"/>
      <c r="DI274" s="213"/>
      <c r="DJ274" s="213"/>
      <c r="DK274" s="213"/>
      <c r="DL274" s="213"/>
      <c r="DM274" s="213"/>
      <c r="DN274" s="213"/>
      <c r="DO274" s="213"/>
      <c r="DP274" s="213"/>
      <c r="DQ274" s="213"/>
      <c r="DR274" s="213"/>
      <c r="DS274" s="213"/>
      <c r="DT274" s="213"/>
      <c r="DU274" s="213"/>
      <c r="DV274" s="213"/>
      <c r="DW274" s="213"/>
      <c r="DX274" s="213"/>
      <c r="DY274" s="213"/>
      <c r="DZ274" s="213"/>
      <c r="EA274" s="213"/>
      <c r="EB274" s="213"/>
      <c r="EC274" s="213"/>
      <c r="ED274" s="213"/>
      <c r="EE274" s="213"/>
      <c r="EF274" s="213"/>
      <c r="EG274" s="213"/>
      <c r="EH274" s="213"/>
      <c r="EI274" s="213"/>
      <c r="EJ274" s="213"/>
      <c r="EK274" s="213"/>
      <c r="EL274" s="213"/>
      <c r="EM274" s="213"/>
      <c r="EN274" s="213"/>
      <c r="EO274" s="213"/>
      <c r="EP274" s="213"/>
      <c r="EQ274" s="213"/>
      <c r="ER274" s="213"/>
      <c r="ES274" s="213"/>
      <c r="ET274" s="213"/>
      <c r="EU274" s="213"/>
      <c r="EV274" s="213"/>
      <c r="EW274" s="213"/>
      <c r="EX274" s="213"/>
      <c r="EY274" s="213"/>
      <c r="EZ274" s="213"/>
      <c r="FA274" s="213"/>
      <c r="FB274" s="213"/>
      <c r="FC274" s="213"/>
      <c r="FD274" s="213"/>
      <c r="FE274" s="213"/>
      <c r="FF274" s="213"/>
      <c r="FG274" s="213"/>
      <c r="FH274" s="213"/>
      <c r="FI274" s="213"/>
      <c r="FJ274" s="213"/>
      <c r="FK274" s="213"/>
      <c r="FL274" s="213"/>
      <c r="FM274" s="213"/>
      <c r="FN274" s="213"/>
      <c r="FO274" s="213"/>
      <c r="FP274" s="213"/>
      <c r="FQ274" s="213"/>
      <c r="FR274" s="213"/>
      <c r="FS274" s="213"/>
      <c r="FT274" s="213"/>
      <c r="FU274" s="213"/>
      <c r="FV274" s="213"/>
      <c r="FW274" s="213"/>
      <c r="FX274" s="213"/>
      <c r="FY274" s="213"/>
      <c r="FZ274" s="213"/>
      <c r="GA274" s="213"/>
      <c r="GB274" s="213"/>
      <c r="GC274" s="213"/>
      <c r="GD274" s="213"/>
      <c r="GE274" s="213"/>
      <c r="GF274" s="213"/>
      <c r="GG274" s="213"/>
      <c r="GH274" s="213"/>
      <c r="GI274" s="213"/>
      <c r="GJ274" s="213"/>
      <c r="GK274" s="213"/>
      <c r="GL274" s="213"/>
      <c r="GM274" s="213"/>
      <c r="GN274" s="213"/>
      <c r="GO274" s="213"/>
      <c r="GP274" s="213"/>
      <c r="GQ274" s="213"/>
      <c r="GR274" s="213"/>
      <c r="GS274" s="213"/>
      <c r="GT274" s="213"/>
      <c r="GU274" s="213"/>
      <c r="GV274" s="213"/>
      <c r="GW274" s="213"/>
      <c r="GX274" s="213"/>
      <c r="GY274" s="213"/>
      <c r="GZ274" s="213"/>
      <c r="HA274" s="213"/>
      <c r="HB274" s="213"/>
      <c r="HC274" s="213"/>
      <c r="HD274" s="213"/>
      <c r="HE274" s="213"/>
      <c r="HF274" s="213"/>
      <c r="HG274" s="213"/>
      <c r="HH274" s="213"/>
      <c r="HI274" s="213"/>
      <c r="HJ274" s="213"/>
      <c r="HK274" s="213"/>
      <c r="HL274" s="213"/>
      <c r="HM274" s="213"/>
      <c r="HN274" s="213"/>
      <c r="HO274" s="213"/>
      <c r="HP274" s="213"/>
      <c r="HQ274" s="213"/>
      <c r="HR274" s="213"/>
      <c r="HS274" s="213"/>
      <c r="HT274" s="213"/>
      <c r="HU274" s="213"/>
      <c r="HV274" s="213"/>
      <c r="HW274" s="213"/>
      <c r="HX274" s="213"/>
      <c r="HY274" s="213"/>
      <c r="HZ274" s="213"/>
      <c r="IA274" s="213"/>
      <c r="IB274" s="213"/>
      <c r="IC274" s="213"/>
      <c r="ID274" s="213"/>
      <c r="IE274" s="213"/>
      <c r="IF274" s="213"/>
      <c r="IG274" s="213"/>
      <c r="IH274" s="213"/>
      <c r="II274" s="213"/>
      <c r="IJ274" s="213"/>
      <c r="IK274" s="213"/>
      <c r="IL274" s="213"/>
      <c r="IM274" s="213"/>
      <c r="IN274" s="213"/>
      <c r="IO274" s="213"/>
      <c r="IP274" s="213"/>
      <c r="IQ274" s="213"/>
      <c r="IR274" s="213"/>
      <c r="IS274" s="213"/>
      <c r="IT274" s="213"/>
      <c r="IU274" s="213"/>
      <c r="IV274" s="213"/>
      <c r="IW274" s="213"/>
      <c r="IX274" s="213"/>
    </row>
    <row r="275" spans="1:258" s="49" customFormat="1" ht="12.95" customHeight="1">
      <c r="A275" s="35" t="s">
        <v>8487</v>
      </c>
      <c r="B275" s="35"/>
      <c r="C275" s="36"/>
      <c r="D275" s="35">
        <v>220011043</v>
      </c>
      <c r="E275" s="37" t="s">
        <v>3469</v>
      </c>
      <c r="F275" s="37">
        <v>22100155</v>
      </c>
      <c r="G275" s="37" t="s">
        <v>1366</v>
      </c>
      <c r="H275" s="37" t="s">
        <v>485</v>
      </c>
      <c r="I275" s="37" t="s">
        <v>486</v>
      </c>
      <c r="J275" s="37" t="s">
        <v>487</v>
      </c>
      <c r="K275" s="38" t="s">
        <v>103</v>
      </c>
      <c r="L275" s="39" t="s">
        <v>104</v>
      </c>
      <c r="M275" s="37" t="s">
        <v>120</v>
      </c>
      <c r="N275" s="40" t="s">
        <v>83</v>
      </c>
      <c r="O275" s="39" t="s">
        <v>106</v>
      </c>
      <c r="P275" s="37" t="s">
        <v>107</v>
      </c>
      <c r="Q275" s="39" t="s">
        <v>108</v>
      </c>
      <c r="R275" s="38" t="s">
        <v>109</v>
      </c>
      <c r="S275" s="39" t="s">
        <v>106</v>
      </c>
      <c r="T275" s="41" t="s">
        <v>121</v>
      </c>
      <c r="U275" s="37" t="s">
        <v>111</v>
      </c>
      <c r="V275" s="39">
        <v>60</v>
      </c>
      <c r="W275" s="37" t="s">
        <v>112</v>
      </c>
      <c r="X275" s="39"/>
      <c r="Y275" s="39"/>
      <c r="Z275" s="39"/>
      <c r="AA275" s="40">
        <v>30</v>
      </c>
      <c r="AB275" s="38">
        <v>60</v>
      </c>
      <c r="AC275" s="38">
        <v>10</v>
      </c>
      <c r="AD275" s="42" t="s">
        <v>128</v>
      </c>
      <c r="AE275" s="37" t="s">
        <v>114</v>
      </c>
      <c r="AF275" s="42">
        <v>18</v>
      </c>
      <c r="AG275" s="42">
        <v>25640.85</v>
      </c>
      <c r="AH275" s="43">
        <f t="shared" si="18"/>
        <v>461535.3</v>
      </c>
      <c r="AI275" s="44">
        <f t="shared" si="17"/>
        <v>516919.53600000002</v>
      </c>
      <c r="AJ275" s="45"/>
      <c r="AK275" s="46"/>
      <c r="AL275" s="45"/>
      <c r="AM275" s="45" t="s">
        <v>115</v>
      </c>
      <c r="AN275" s="35"/>
      <c r="AO275" s="37"/>
      <c r="AP275" s="37"/>
      <c r="AQ275" s="37"/>
      <c r="AR275" s="37" t="s">
        <v>493</v>
      </c>
      <c r="AS275" s="37" t="s">
        <v>493</v>
      </c>
      <c r="AT275" s="37"/>
      <c r="AU275" s="37"/>
      <c r="AV275" s="37"/>
      <c r="AW275" s="37"/>
      <c r="AX275" s="37"/>
      <c r="AY275" s="37"/>
      <c r="AZ275" s="215"/>
      <c r="BA275" s="215"/>
      <c r="BD275" s="1077">
        <v>260</v>
      </c>
    </row>
    <row r="276" spans="1:258" s="49" customFormat="1" ht="12.95" customHeight="1">
      <c r="A276" s="35" t="s">
        <v>8487</v>
      </c>
      <c r="B276" s="35"/>
      <c r="C276" s="36"/>
      <c r="D276" s="35">
        <v>220011502</v>
      </c>
      <c r="E276" s="37" t="s">
        <v>3470</v>
      </c>
      <c r="F276" s="37">
        <v>22100156</v>
      </c>
      <c r="G276" s="37" t="s">
        <v>1367</v>
      </c>
      <c r="H276" s="37" t="s">
        <v>485</v>
      </c>
      <c r="I276" s="37" t="s">
        <v>486</v>
      </c>
      <c r="J276" s="37" t="s">
        <v>487</v>
      </c>
      <c r="K276" s="38" t="s">
        <v>103</v>
      </c>
      <c r="L276" s="39" t="s">
        <v>104</v>
      </c>
      <c r="M276" s="37" t="s">
        <v>120</v>
      </c>
      <c r="N276" s="40" t="s">
        <v>83</v>
      </c>
      <c r="O276" s="39" t="s">
        <v>106</v>
      </c>
      <c r="P276" s="37" t="s">
        <v>107</v>
      </c>
      <c r="Q276" s="39" t="s">
        <v>108</v>
      </c>
      <c r="R276" s="38" t="s">
        <v>109</v>
      </c>
      <c r="S276" s="39" t="s">
        <v>106</v>
      </c>
      <c r="T276" s="41" t="s">
        <v>121</v>
      </c>
      <c r="U276" s="37" t="s">
        <v>111</v>
      </c>
      <c r="V276" s="39">
        <v>60</v>
      </c>
      <c r="W276" s="37" t="s">
        <v>112</v>
      </c>
      <c r="X276" s="39"/>
      <c r="Y276" s="39"/>
      <c r="Z276" s="39"/>
      <c r="AA276" s="40">
        <v>30</v>
      </c>
      <c r="AB276" s="38">
        <v>60</v>
      </c>
      <c r="AC276" s="38">
        <v>10</v>
      </c>
      <c r="AD276" s="42" t="s">
        <v>128</v>
      </c>
      <c r="AE276" s="37" t="s">
        <v>114</v>
      </c>
      <c r="AF276" s="42">
        <v>12</v>
      </c>
      <c r="AG276" s="42">
        <v>32522</v>
      </c>
      <c r="AH276" s="43">
        <f t="shared" si="18"/>
        <v>390264</v>
      </c>
      <c r="AI276" s="44">
        <f t="shared" si="17"/>
        <v>437095.68000000005</v>
      </c>
      <c r="AJ276" s="45"/>
      <c r="AK276" s="46"/>
      <c r="AL276" s="45"/>
      <c r="AM276" s="45" t="s">
        <v>115</v>
      </c>
      <c r="AN276" s="35"/>
      <c r="AO276" s="37"/>
      <c r="AP276" s="37"/>
      <c r="AQ276" s="37"/>
      <c r="AR276" s="37" t="s">
        <v>494</v>
      </c>
      <c r="AS276" s="37" t="s">
        <v>494</v>
      </c>
      <c r="AT276" s="37"/>
      <c r="AU276" s="37"/>
      <c r="AV276" s="37"/>
      <c r="AW276" s="37"/>
      <c r="AX276" s="37"/>
      <c r="AY276" s="37"/>
      <c r="AZ276" s="215"/>
      <c r="BA276" s="215"/>
      <c r="BD276" s="1077">
        <v>261</v>
      </c>
    </row>
    <row r="277" spans="1:258" s="49" customFormat="1" ht="12.95" customHeight="1">
      <c r="A277" s="35" t="s">
        <v>8487</v>
      </c>
      <c r="B277" s="35"/>
      <c r="C277" s="36"/>
      <c r="D277" s="35">
        <v>210027970</v>
      </c>
      <c r="E277" s="37" t="s">
        <v>3471</v>
      </c>
      <c r="F277" s="37">
        <v>22100157</v>
      </c>
      <c r="G277" s="37" t="s">
        <v>1368</v>
      </c>
      <c r="H277" s="37" t="s">
        <v>495</v>
      </c>
      <c r="I277" s="37" t="s">
        <v>496</v>
      </c>
      <c r="J277" s="37" t="s">
        <v>497</v>
      </c>
      <c r="K277" s="38" t="s">
        <v>103</v>
      </c>
      <c r="L277" s="39" t="s">
        <v>104</v>
      </c>
      <c r="M277" s="37" t="s">
        <v>120</v>
      </c>
      <c r="N277" s="40" t="s">
        <v>83</v>
      </c>
      <c r="O277" s="39" t="s">
        <v>106</v>
      </c>
      <c r="P277" s="37" t="s">
        <v>107</v>
      </c>
      <c r="Q277" s="39" t="s">
        <v>108</v>
      </c>
      <c r="R277" s="38" t="s">
        <v>109</v>
      </c>
      <c r="S277" s="39" t="s">
        <v>106</v>
      </c>
      <c r="T277" s="41" t="s">
        <v>121</v>
      </c>
      <c r="U277" s="37" t="s">
        <v>111</v>
      </c>
      <c r="V277" s="39">
        <v>60</v>
      </c>
      <c r="W277" s="37" t="s">
        <v>112</v>
      </c>
      <c r="X277" s="39"/>
      <c r="Y277" s="39"/>
      <c r="Z277" s="39"/>
      <c r="AA277" s="40">
        <v>30</v>
      </c>
      <c r="AB277" s="38">
        <v>60</v>
      </c>
      <c r="AC277" s="38">
        <v>10</v>
      </c>
      <c r="AD277" s="42" t="s">
        <v>128</v>
      </c>
      <c r="AE277" s="37" t="s">
        <v>114</v>
      </c>
      <c r="AF277" s="42">
        <v>26</v>
      </c>
      <c r="AG277" s="42">
        <v>47702.81</v>
      </c>
      <c r="AH277" s="43">
        <f t="shared" si="18"/>
        <v>1240273.06</v>
      </c>
      <c r="AI277" s="44">
        <f t="shared" si="17"/>
        <v>1389105.8272000002</v>
      </c>
      <c r="AJ277" s="45"/>
      <c r="AK277" s="46"/>
      <c r="AL277" s="45"/>
      <c r="AM277" s="45" t="s">
        <v>115</v>
      </c>
      <c r="AN277" s="35"/>
      <c r="AO277" s="37"/>
      <c r="AP277" s="37"/>
      <c r="AQ277" s="37"/>
      <c r="AR277" s="37" t="s">
        <v>498</v>
      </c>
      <c r="AS277" s="37" t="s">
        <v>498</v>
      </c>
      <c r="AT277" s="37"/>
      <c r="AU277" s="37"/>
      <c r="AV277" s="37"/>
      <c r="AW277" s="37"/>
      <c r="AX277" s="37"/>
      <c r="AY277" s="37"/>
      <c r="AZ277" s="215"/>
      <c r="BA277" s="215"/>
      <c r="BD277" s="1077">
        <v>262</v>
      </c>
    </row>
    <row r="278" spans="1:258" s="49" customFormat="1" ht="12.95" customHeight="1">
      <c r="A278" s="35" t="s">
        <v>8487</v>
      </c>
      <c r="B278" s="35"/>
      <c r="C278" s="36"/>
      <c r="D278" s="35">
        <v>210027971</v>
      </c>
      <c r="E278" s="37" t="s">
        <v>3472</v>
      </c>
      <c r="F278" s="37">
        <v>22100158</v>
      </c>
      <c r="G278" s="37" t="s">
        <v>1369</v>
      </c>
      <c r="H278" s="37" t="s">
        <v>495</v>
      </c>
      <c r="I278" s="37" t="s">
        <v>496</v>
      </c>
      <c r="J278" s="37" t="s">
        <v>497</v>
      </c>
      <c r="K278" s="38" t="s">
        <v>103</v>
      </c>
      <c r="L278" s="39" t="s">
        <v>104</v>
      </c>
      <c r="M278" s="37" t="s">
        <v>120</v>
      </c>
      <c r="N278" s="40" t="s">
        <v>83</v>
      </c>
      <c r="O278" s="39" t="s">
        <v>106</v>
      </c>
      <c r="P278" s="37" t="s">
        <v>107</v>
      </c>
      <c r="Q278" s="39" t="s">
        <v>108</v>
      </c>
      <c r="R278" s="38" t="s">
        <v>109</v>
      </c>
      <c r="S278" s="39" t="s">
        <v>106</v>
      </c>
      <c r="T278" s="41" t="s">
        <v>121</v>
      </c>
      <c r="U278" s="37" t="s">
        <v>111</v>
      </c>
      <c r="V278" s="39">
        <v>60</v>
      </c>
      <c r="W278" s="37" t="s">
        <v>112</v>
      </c>
      <c r="X278" s="39"/>
      <c r="Y278" s="39"/>
      <c r="Z278" s="39"/>
      <c r="AA278" s="40">
        <v>30</v>
      </c>
      <c r="AB278" s="38">
        <v>60</v>
      </c>
      <c r="AC278" s="38">
        <v>10</v>
      </c>
      <c r="AD278" s="42" t="s">
        <v>128</v>
      </c>
      <c r="AE278" s="37" t="s">
        <v>114</v>
      </c>
      <c r="AF278" s="42">
        <v>26</v>
      </c>
      <c r="AG278" s="42">
        <v>47702.81</v>
      </c>
      <c r="AH278" s="43">
        <f t="shared" si="18"/>
        <v>1240273.06</v>
      </c>
      <c r="AI278" s="44">
        <f t="shared" si="17"/>
        <v>1389105.8272000002</v>
      </c>
      <c r="AJ278" s="45"/>
      <c r="AK278" s="46"/>
      <c r="AL278" s="45"/>
      <c r="AM278" s="45" t="s">
        <v>115</v>
      </c>
      <c r="AN278" s="35"/>
      <c r="AO278" s="37"/>
      <c r="AP278" s="37"/>
      <c r="AQ278" s="37"/>
      <c r="AR278" s="37" t="s">
        <v>499</v>
      </c>
      <c r="AS278" s="37" t="s">
        <v>499</v>
      </c>
      <c r="AT278" s="37"/>
      <c r="AU278" s="37"/>
      <c r="AV278" s="37"/>
      <c r="AW278" s="37"/>
      <c r="AX278" s="37"/>
      <c r="AY278" s="37"/>
      <c r="AZ278" s="215"/>
      <c r="BA278" s="215"/>
      <c r="BD278" s="1077">
        <v>263</v>
      </c>
    </row>
    <row r="279" spans="1:258" s="49" customFormat="1" ht="12.95" customHeight="1">
      <c r="A279" s="35" t="s">
        <v>8487</v>
      </c>
      <c r="B279" s="35"/>
      <c r="C279" s="36"/>
      <c r="D279" s="35">
        <v>220027904</v>
      </c>
      <c r="E279" s="37" t="s">
        <v>3473</v>
      </c>
      <c r="F279" s="37">
        <v>22100159</v>
      </c>
      <c r="G279" s="37" t="s">
        <v>1370</v>
      </c>
      <c r="H279" s="37" t="s">
        <v>495</v>
      </c>
      <c r="I279" s="37" t="s">
        <v>496</v>
      </c>
      <c r="J279" s="37" t="s">
        <v>497</v>
      </c>
      <c r="K279" s="38" t="s">
        <v>103</v>
      </c>
      <c r="L279" s="39" t="s">
        <v>104</v>
      </c>
      <c r="M279" s="37" t="s">
        <v>120</v>
      </c>
      <c r="N279" s="40" t="s">
        <v>83</v>
      </c>
      <c r="O279" s="39" t="s">
        <v>106</v>
      </c>
      <c r="P279" s="37" t="s">
        <v>107</v>
      </c>
      <c r="Q279" s="39" t="s">
        <v>108</v>
      </c>
      <c r="R279" s="38" t="s">
        <v>109</v>
      </c>
      <c r="S279" s="39" t="s">
        <v>106</v>
      </c>
      <c r="T279" s="41" t="s">
        <v>121</v>
      </c>
      <c r="U279" s="37" t="s">
        <v>111</v>
      </c>
      <c r="V279" s="39">
        <v>60</v>
      </c>
      <c r="W279" s="37" t="s">
        <v>112</v>
      </c>
      <c r="X279" s="39"/>
      <c r="Y279" s="39"/>
      <c r="Z279" s="39"/>
      <c r="AA279" s="40">
        <v>30</v>
      </c>
      <c r="AB279" s="38">
        <v>60</v>
      </c>
      <c r="AC279" s="38">
        <v>10</v>
      </c>
      <c r="AD279" s="42" t="s">
        <v>128</v>
      </c>
      <c r="AE279" s="37" t="s">
        <v>114</v>
      </c>
      <c r="AF279" s="42">
        <v>26</v>
      </c>
      <c r="AG279" s="42">
        <v>2783</v>
      </c>
      <c r="AH279" s="43">
        <v>0</v>
      </c>
      <c r="AI279" s="44">
        <f t="shared" si="17"/>
        <v>0</v>
      </c>
      <c r="AJ279" s="45"/>
      <c r="AK279" s="46"/>
      <c r="AL279" s="45"/>
      <c r="AM279" s="45" t="s">
        <v>115</v>
      </c>
      <c r="AN279" s="35"/>
      <c r="AO279" s="37"/>
      <c r="AP279" s="37"/>
      <c r="AQ279" s="37"/>
      <c r="AR279" s="37" t="s">
        <v>500</v>
      </c>
      <c r="AS279" s="37" t="s">
        <v>500</v>
      </c>
      <c r="AT279" s="37"/>
      <c r="AU279" s="37"/>
      <c r="AV279" s="37"/>
      <c r="AW279" s="37"/>
      <c r="AX279" s="37"/>
      <c r="AY279" s="37"/>
      <c r="AZ279" s="215"/>
      <c r="BA279" s="215"/>
      <c r="BD279" s="1077">
        <v>264</v>
      </c>
    </row>
    <row r="280" spans="1:258" s="49" customFormat="1" ht="12.95" customHeight="1">
      <c r="A280" s="416" t="s">
        <v>8487</v>
      </c>
      <c r="B280" s="554"/>
      <c r="C280" s="554"/>
      <c r="D280" s="75">
        <v>220027904</v>
      </c>
      <c r="E280" s="551" t="s">
        <v>4858</v>
      </c>
      <c r="F280" s="554"/>
      <c r="G280" s="554"/>
      <c r="H280" s="644" t="s">
        <v>495</v>
      </c>
      <c r="I280" s="644" t="s">
        <v>496</v>
      </c>
      <c r="J280" s="644" t="s">
        <v>497</v>
      </c>
      <c r="K280" s="492" t="s">
        <v>103</v>
      </c>
      <c r="L280" s="142" t="s">
        <v>104</v>
      </c>
      <c r="M280" s="492"/>
      <c r="N280" s="75" t="s">
        <v>105</v>
      </c>
      <c r="O280" s="419" t="s">
        <v>106</v>
      </c>
      <c r="P280" s="644" t="s">
        <v>107</v>
      </c>
      <c r="Q280" s="419" t="s">
        <v>2134</v>
      </c>
      <c r="R280" s="492" t="s">
        <v>109</v>
      </c>
      <c r="S280" s="419" t="s">
        <v>106</v>
      </c>
      <c r="T280" s="47" t="s">
        <v>121</v>
      </c>
      <c r="U280" s="644" t="s">
        <v>111</v>
      </c>
      <c r="V280" s="419">
        <v>60</v>
      </c>
      <c r="W280" s="644" t="s">
        <v>112</v>
      </c>
      <c r="X280" s="419"/>
      <c r="Y280" s="419"/>
      <c r="Z280" s="419"/>
      <c r="AA280" s="532">
        <v>0</v>
      </c>
      <c r="AB280" s="422">
        <v>90</v>
      </c>
      <c r="AC280" s="422">
        <v>10</v>
      </c>
      <c r="AD280" s="794" t="s">
        <v>128</v>
      </c>
      <c r="AE280" s="644" t="s">
        <v>114</v>
      </c>
      <c r="AF280" s="648">
        <v>26</v>
      </c>
      <c r="AG280" s="648">
        <v>2783</v>
      </c>
      <c r="AH280" s="796">
        <v>72358</v>
      </c>
      <c r="AI280" s="796">
        <f t="shared" si="17"/>
        <v>81040.960000000006</v>
      </c>
      <c r="AJ280" s="797"/>
      <c r="AK280" s="798"/>
      <c r="AL280" s="798"/>
      <c r="AM280" s="798" t="s">
        <v>115</v>
      </c>
      <c r="AN280" s="416"/>
      <c r="AO280" s="644"/>
      <c r="AP280" s="644"/>
      <c r="AQ280" s="644"/>
      <c r="AR280" s="644" t="s">
        <v>500</v>
      </c>
      <c r="AS280" s="644" t="s">
        <v>500</v>
      </c>
      <c r="AT280" s="644"/>
      <c r="AU280" s="644"/>
      <c r="AV280" s="644"/>
      <c r="AW280" s="644"/>
      <c r="AX280" s="644"/>
      <c r="AY280" s="644" t="s">
        <v>4719</v>
      </c>
      <c r="AZ280" s="805" t="s">
        <v>104</v>
      </c>
      <c r="BA280" s="344"/>
      <c r="BB280" s="344"/>
      <c r="BC280" s="117"/>
      <c r="BD280" s="1077">
        <v>265</v>
      </c>
    </row>
    <row r="281" spans="1:258" s="49" customFormat="1" ht="12.95" customHeight="1">
      <c r="A281" s="35" t="s">
        <v>8487</v>
      </c>
      <c r="B281" s="35"/>
      <c r="C281" s="36"/>
      <c r="D281" s="35">
        <v>220027905</v>
      </c>
      <c r="E281" s="37" t="s">
        <v>3474</v>
      </c>
      <c r="F281" s="37">
        <v>22100160</v>
      </c>
      <c r="G281" s="37" t="s">
        <v>1371</v>
      </c>
      <c r="H281" s="37" t="s">
        <v>495</v>
      </c>
      <c r="I281" s="37" t="s">
        <v>496</v>
      </c>
      <c r="J281" s="37" t="s">
        <v>497</v>
      </c>
      <c r="K281" s="38" t="s">
        <v>103</v>
      </c>
      <c r="L281" s="39" t="s">
        <v>104</v>
      </c>
      <c r="M281" s="37" t="s">
        <v>120</v>
      </c>
      <c r="N281" s="40" t="s">
        <v>83</v>
      </c>
      <c r="O281" s="39" t="s">
        <v>106</v>
      </c>
      <c r="P281" s="37" t="s">
        <v>107</v>
      </c>
      <c r="Q281" s="39" t="s">
        <v>108</v>
      </c>
      <c r="R281" s="38" t="s">
        <v>109</v>
      </c>
      <c r="S281" s="39" t="s">
        <v>106</v>
      </c>
      <c r="T281" s="41" t="s">
        <v>121</v>
      </c>
      <c r="U281" s="37" t="s">
        <v>111</v>
      </c>
      <c r="V281" s="39">
        <v>60</v>
      </c>
      <c r="W281" s="37" t="s">
        <v>112</v>
      </c>
      <c r="X281" s="39"/>
      <c r="Y281" s="39"/>
      <c r="Z281" s="39"/>
      <c r="AA281" s="40">
        <v>30</v>
      </c>
      <c r="AB281" s="38">
        <v>60</v>
      </c>
      <c r="AC281" s="38">
        <v>10</v>
      </c>
      <c r="AD281" s="42" t="s">
        <v>128</v>
      </c>
      <c r="AE281" s="37" t="s">
        <v>114</v>
      </c>
      <c r="AF281" s="42">
        <v>26</v>
      </c>
      <c r="AG281" s="42">
        <v>2783</v>
      </c>
      <c r="AH281" s="43">
        <v>0</v>
      </c>
      <c r="AI281" s="44">
        <f t="shared" si="17"/>
        <v>0</v>
      </c>
      <c r="AJ281" s="45"/>
      <c r="AK281" s="46"/>
      <c r="AL281" s="45"/>
      <c r="AM281" s="45" t="s">
        <v>115</v>
      </c>
      <c r="AN281" s="35"/>
      <c r="AO281" s="37"/>
      <c r="AP281" s="37"/>
      <c r="AQ281" s="37"/>
      <c r="AR281" s="37" t="s">
        <v>501</v>
      </c>
      <c r="AS281" s="37" t="s">
        <v>501</v>
      </c>
      <c r="AT281" s="37"/>
      <c r="AU281" s="37"/>
      <c r="AV281" s="37"/>
      <c r="AW281" s="37"/>
      <c r="AX281" s="37"/>
      <c r="AY281" s="37"/>
      <c r="AZ281" s="215"/>
      <c r="BA281" s="215"/>
      <c r="BD281" s="1077">
        <v>266</v>
      </c>
    </row>
    <row r="282" spans="1:258" s="49" customFormat="1" ht="12.95" customHeight="1">
      <c r="A282" s="416" t="s">
        <v>8487</v>
      </c>
      <c r="B282" s="554"/>
      <c r="C282" s="554"/>
      <c r="D282" s="75">
        <v>220027905</v>
      </c>
      <c r="E282" s="551" t="s">
        <v>4859</v>
      </c>
      <c r="F282" s="554"/>
      <c r="G282" s="554"/>
      <c r="H282" s="644" t="s">
        <v>495</v>
      </c>
      <c r="I282" s="644" t="s">
        <v>496</v>
      </c>
      <c r="J282" s="644" t="s">
        <v>497</v>
      </c>
      <c r="K282" s="492" t="s">
        <v>103</v>
      </c>
      <c r="L282" s="142" t="s">
        <v>104</v>
      </c>
      <c r="M282" s="492"/>
      <c r="N282" s="75" t="s">
        <v>105</v>
      </c>
      <c r="O282" s="419" t="s">
        <v>106</v>
      </c>
      <c r="P282" s="644" t="s">
        <v>107</v>
      </c>
      <c r="Q282" s="419" t="s">
        <v>2134</v>
      </c>
      <c r="R282" s="492" t="s">
        <v>109</v>
      </c>
      <c r="S282" s="419" t="s">
        <v>106</v>
      </c>
      <c r="T282" s="47" t="s">
        <v>121</v>
      </c>
      <c r="U282" s="644" t="s">
        <v>111</v>
      </c>
      <c r="V282" s="419">
        <v>60</v>
      </c>
      <c r="W282" s="644" t="s">
        <v>112</v>
      </c>
      <c r="X282" s="419"/>
      <c r="Y282" s="419"/>
      <c r="Z282" s="419"/>
      <c r="AA282" s="532">
        <v>0</v>
      </c>
      <c r="AB282" s="422">
        <v>90</v>
      </c>
      <c r="AC282" s="422">
        <v>10</v>
      </c>
      <c r="AD282" s="794" t="s">
        <v>128</v>
      </c>
      <c r="AE282" s="644" t="s">
        <v>114</v>
      </c>
      <c r="AF282" s="648">
        <v>26</v>
      </c>
      <c r="AG282" s="648">
        <v>2783</v>
      </c>
      <c r="AH282" s="796">
        <v>72358</v>
      </c>
      <c r="AI282" s="796">
        <f t="shared" si="17"/>
        <v>81040.960000000006</v>
      </c>
      <c r="AJ282" s="797"/>
      <c r="AK282" s="798"/>
      <c r="AL282" s="798"/>
      <c r="AM282" s="798" t="s">
        <v>115</v>
      </c>
      <c r="AN282" s="416"/>
      <c r="AO282" s="644"/>
      <c r="AP282" s="644"/>
      <c r="AQ282" s="644"/>
      <c r="AR282" s="644" t="s">
        <v>501</v>
      </c>
      <c r="AS282" s="644" t="s">
        <v>501</v>
      </c>
      <c r="AT282" s="644"/>
      <c r="AU282" s="644"/>
      <c r="AV282" s="644"/>
      <c r="AW282" s="644"/>
      <c r="AX282" s="644"/>
      <c r="AY282" s="644" t="s">
        <v>4719</v>
      </c>
      <c r="AZ282" s="805" t="s">
        <v>104</v>
      </c>
      <c r="BA282" s="344"/>
      <c r="BB282" s="344"/>
      <c r="BC282" s="117"/>
      <c r="BD282" s="1077">
        <v>267</v>
      </c>
    </row>
    <row r="283" spans="1:258" s="49" customFormat="1" ht="12.95" customHeight="1">
      <c r="A283" s="35" t="s">
        <v>8487</v>
      </c>
      <c r="B283" s="35"/>
      <c r="C283" s="36"/>
      <c r="D283" s="35">
        <v>220033619</v>
      </c>
      <c r="E283" s="37" t="s">
        <v>3475</v>
      </c>
      <c r="F283" s="37">
        <v>22100161</v>
      </c>
      <c r="G283" s="37" t="s">
        <v>1372</v>
      </c>
      <c r="H283" s="37" t="s">
        <v>495</v>
      </c>
      <c r="I283" s="37" t="s">
        <v>496</v>
      </c>
      <c r="J283" s="37" t="s">
        <v>497</v>
      </c>
      <c r="K283" s="38" t="s">
        <v>103</v>
      </c>
      <c r="L283" s="39" t="s">
        <v>104</v>
      </c>
      <c r="M283" s="37" t="s">
        <v>120</v>
      </c>
      <c r="N283" s="40" t="s">
        <v>83</v>
      </c>
      <c r="O283" s="39" t="s">
        <v>106</v>
      </c>
      <c r="P283" s="37" t="s">
        <v>107</v>
      </c>
      <c r="Q283" s="39" t="s">
        <v>108</v>
      </c>
      <c r="R283" s="38" t="s">
        <v>109</v>
      </c>
      <c r="S283" s="39" t="s">
        <v>106</v>
      </c>
      <c r="T283" s="41" t="s">
        <v>121</v>
      </c>
      <c r="U283" s="37" t="s">
        <v>111</v>
      </c>
      <c r="V283" s="39">
        <v>60</v>
      </c>
      <c r="W283" s="37" t="s">
        <v>112</v>
      </c>
      <c r="X283" s="39"/>
      <c r="Y283" s="39"/>
      <c r="Z283" s="39"/>
      <c r="AA283" s="40">
        <v>30</v>
      </c>
      <c r="AB283" s="38">
        <v>60</v>
      </c>
      <c r="AC283" s="38">
        <v>10</v>
      </c>
      <c r="AD283" s="42" t="s">
        <v>128</v>
      </c>
      <c r="AE283" s="37" t="s">
        <v>114</v>
      </c>
      <c r="AF283" s="42">
        <v>18</v>
      </c>
      <c r="AG283" s="42">
        <v>3510</v>
      </c>
      <c r="AH283" s="43">
        <v>0</v>
      </c>
      <c r="AI283" s="44">
        <f t="shared" si="17"/>
        <v>0</v>
      </c>
      <c r="AJ283" s="45"/>
      <c r="AK283" s="46"/>
      <c r="AL283" s="45"/>
      <c r="AM283" s="45" t="s">
        <v>115</v>
      </c>
      <c r="AN283" s="35"/>
      <c r="AO283" s="37"/>
      <c r="AP283" s="37"/>
      <c r="AQ283" s="37"/>
      <c r="AR283" s="37" t="s">
        <v>502</v>
      </c>
      <c r="AS283" s="37" t="s">
        <v>502</v>
      </c>
      <c r="AT283" s="37"/>
      <c r="AU283" s="37"/>
      <c r="AV283" s="37"/>
      <c r="AW283" s="37"/>
      <c r="AX283" s="37"/>
      <c r="AY283" s="37"/>
      <c r="AZ283" s="215"/>
      <c r="BA283" s="215"/>
      <c r="BD283" s="1077">
        <v>268</v>
      </c>
    </row>
    <row r="284" spans="1:258" s="49" customFormat="1" ht="12.95" customHeight="1">
      <c r="A284" s="416" t="s">
        <v>8487</v>
      </c>
      <c r="B284" s="554"/>
      <c r="C284" s="554"/>
      <c r="D284" s="75">
        <v>220033619</v>
      </c>
      <c r="E284" s="551" t="s">
        <v>4860</v>
      </c>
      <c r="F284" s="554"/>
      <c r="G284" s="554"/>
      <c r="H284" s="644" t="s">
        <v>495</v>
      </c>
      <c r="I284" s="644" t="s">
        <v>496</v>
      </c>
      <c r="J284" s="644" t="s">
        <v>497</v>
      </c>
      <c r="K284" s="492" t="s">
        <v>103</v>
      </c>
      <c r="L284" s="142" t="s">
        <v>104</v>
      </c>
      <c r="M284" s="492"/>
      <c r="N284" s="75" t="s">
        <v>105</v>
      </c>
      <c r="O284" s="419" t="s">
        <v>106</v>
      </c>
      <c r="P284" s="644" t="s">
        <v>107</v>
      </c>
      <c r="Q284" s="419" t="s">
        <v>2134</v>
      </c>
      <c r="R284" s="492" t="s">
        <v>109</v>
      </c>
      <c r="S284" s="419" t="s">
        <v>106</v>
      </c>
      <c r="T284" s="47" t="s">
        <v>121</v>
      </c>
      <c r="U284" s="644" t="s">
        <v>111</v>
      </c>
      <c r="V284" s="419">
        <v>60</v>
      </c>
      <c r="W284" s="644" t="s">
        <v>112</v>
      </c>
      <c r="X284" s="419"/>
      <c r="Y284" s="419"/>
      <c r="Z284" s="419"/>
      <c r="AA284" s="532">
        <v>0</v>
      </c>
      <c r="AB284" s="422">
        <v>90</v>
      </c>
      <c r="AC284" s="422">
        <v>10</v>
      </c>
      <c r="AD284" s="794" t="s">
        <v>128</v>
      </c>
      <c r="AE284" s="644" t="s">
        <v>114</v>
      </c>
      <c r="AF284" s="648">
        <v>18</v>
      </c>
      <c r="AG284" s="648">
        <v>3510</v>
      </c>
      <c r="AH284" s="796">
        <v>63180</v>
      </c>
      <c r="AI284" s="796">
        <f t="shared" si="17"/>
        <v>70761.600000000006</v>
      </c>
      <c r="AJ284" s="797"/>
      <c r="AK284" s="798"/>
      <c r="AL284" s="798"/>
      <c r="AM284" s="798" t="s">
        <v>115</v>
      </c>
      <c r="AN284" s="416"/>
      <c r="AO284" s="644"/>
      <c r="AP284" s="644"/>
      <c r="AQ284" s="644"/>
      <c r="AR284" s="644" t="s">
        <v>502</v>
      </c>
      <c r="AS284" s="644" t="s">
        <v>502</v>
      </c>
      <c r="AT284" s="644"/>
      <c r="AU284" s="644"/>
      <c r="AV284" s="644"/>
      <c r="AW284" s="644"/>
      <c r="AX284" s="644"/>
      <c r="AY284" s="644" t="s">
        <v>4719</v>
      </c>
      <c r="AZ284" s="805" t="s">
        <v>104</v>
      </c>
      <c r="BA284" s="344"/>
      <c r="BB284" s="344"/>
      <c r="BC284" s="117"/>
      <c r="BD284" s="1077">
        <v>269</v>
      </c>
    </row>
    <row r="285" spans="1:258" s="49" customFormat="1" ht="12.95" customHeight="1">
      <c r="A285" s="35" t="s">
        <v>8487</v>
      </c>
      <c r="B285" s="35"/>
      <c r="C285" s="36"/>
      <c r="D285" s="35">
        <v>220033620</v>
      </c>
      <c r="E285" s="37" t="s">
        <v>3476</v>
      </c>
      <c r="F285" s="37">
        <v>22100162</v>
      </c>
      <c r="G285" s="37" t="s">
        <v>1373</v>
      </c>
      <c r="H285" s="37" t="s">
        <v>495</v>
      </c>
      <c r="I285" s="37" t="s">
        <v>496</v>
      </c>
      <c r="J285" s="37" t="s">
        <v>497</v>
      </c>
      <c r="K285" s="38" t="s">
        <v>103</v>
      </c>
      <c r="L285" s="39" t="s">
        <v>104</v>
      </c>
      <c r="M285" s="37" t="s">
        <v>120</v>
      </c>
      <c r="N285" s="40" t="s">
        <v>83</v>
      </c>
      <c r="O285" s="39" t="s">
        <v>106</v>
      </c>
      <c r="P285" s="37" t="s">
        <v>107</v>
      </c>
      <c r="Q285" s="39" t="s">
        <v>108</v>
      </c>
      <c r="R285" s="38" t="s">
        <v>109</v>
      </c>
      <c r="S285" s="39" t="s">
        <v>106</v>
      </c>
      <c r="T285" s="41" t="s">
        <v>121</v>
      </c>
      <c r="U285" s="37" t="s">
        <v>111</v>
      </c>
      <c r="V285" s="39">
        <v>60</v>
      </c>
      <c r="W285" s="37" t="s">
        <v>112</v>
      </c>
      <c r="X285" s="39"/>
      <c r="Y285" s="39"/>
      <c r="Z285" s="39"/>
      <c r="AA285" s="40">
        <v>30</v>
      </c>
      <c r="AB285" s="38">
        <v>60</v>
      </c>
      <c r="AC285" s="38">
        <v>10</v>
      </c>
      <c r="AD285" s="42" t="s">
        <v>128</v>
      </c>
      <c r="AE285" s="37" t="s">
        <v>114</v>
      </c>
      <c r="AF285" s="42">
        <v>6</v>
      </c>
      <c r="AG285" s="42">
        <v>1883.7</v>
      </c>
      <c r="AH285" s="43">
        <v>0</v>
      </c>
      <c r="AI285" s="44">
        <f t="shared" si="17"/>
        <v>0</v>
      </c>
      <c r="AJ285" s="45"/>
      <c r="AK285" s="46"/>
      <c r="AL285" s="45"/>
      <c r="AM285" s="45" t="s">
        <v>115</v>
      </c>
      <c r="AN285" s="35"/>
      <c r="AO285" s="37"/>
      <c r="AP285" s="37"/>
      <c r="AQ285" s="37"/>
      <c r="AR285" s="37" t="s">
        <v>503</v>
      </c>
      <c r="AS285" s="37" t="s">
        <v>503</v>
      </c>
      <c r="AT285" s="37"/>
      <c r="AU285" s="37"/>
      <c r="AV285" s="37"/>
      <c r="AW285" s="37"/>
      <c r="AX285" s="37"/>
      <c r="AY285" s="37"/>
      <c r="AZ285" s="215"/>
      <c r="BA285" s="215"/>
      <c r="BD285" s="1077">
        <v>270</v>
      </c>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213"/>
      <c r="CC285" s="213"/>
      <c r="CD285" s="213"/>
      <c r="CE285" s="213"/>
      <c r="CF285" s="213"/>
      <c r="CG285" s="213"/>
      <c r="CH285" s="213"/>
      <c r="CI285" s="213"/>
      <c r="CJ285" s="213"/>
      <c r="CK285" s="213"/>
      <c r="CL285" s="213"/>
      <c r="CM285" s="213"/>
      <c r="CN285" s="213"/>
      <c r="CO285" s="213"/>
      <c r="CP285" s="213"/>
      <c r="CQ285" s="213"/>
      <c r="CR285" s="213"/>
      <c r="CS285" s="213"/>
      <c r="CT285" s="213"/>
      <c r="CU285" s="213"/>
      <c r="CV285" s="213"/>
      <c r="CW285" s="213"/>
      <c r="CX285" s="213"/>
      <c r="CY285" s="213"/>
      <c r="CZ285" s="213"/>
      <c r="DA285" s="213"/>
      <c r="DB285" s="213"/>
      <c r="DC285" s="213"/>
      <c r="DD285" s="213"/>
      <c r="DE285" s="213"/>
      <c r="DF285" s="213"/>
      <c r="DG285" s="213"/>
      <c r="DH285" s="213"/>
      <c r="DI285" s="213"/>
      <c r="DJ285" s="213"/>
      <c r="DK285" s="213"/>
      <c r="DL285" s="213"/>
      <c r="DM285" s="213"/>
      <c r="DN285" s="213"/>
      <c r="DO285" s="213"/>
      <c r="DP285" s="213"/>
      <c r="DQ285" s="213"/>
      <c r="DR285" s="213"/>
      <c r="DS285" s="213"/>
      <c r="DT285" s="213"/>
      <c r="DU285" s="213"/>
      <c r="DV285" s="213"/>
      <c r="DW285" s="213"/>
      <c r="DX285" s="213"/>
      <c r="DY285" s="213"/>
      <c r="DZ285" s="213"/>
      <c r="EA285" s="213"/>
      <c r="EB285" s="213"/>
      <c r="EC285" s="213"/>
      <c r="ED285" s="213"/>
      <c r="EE285" s="213"/>
      <c r="EF285" s="213"/>
      <c r="EG285" s="213"/>
      <c r="EH285" s="213"/>
      <c r="EI285" s="213"/>
      <c r="EJ285" s="213"/>
      <c r="EK285" s="213"/>
      <c r="EL285" s="213"/>
      <c r="EM285" s="213"/>
      <c r="EN285" s="213"/>
      <c r="EO285" s="213"/>
      <c r="EP285" s="213"/>
      <c r="EQ285" s="213"/>
      <c r="ER285" s="213"/>
      <c r="ES285" s="213"/>
      <c r="ET285" s="213"/>
      <c r="EU285" s="213"/>
      <c r="EV285" s="213"/>
      <c r="EW285" s="213"/>
      <c r="EX285" s="213"/>
      <c r="EY285" s="213"/>
      <c r="EZ285" s="213"/>
      <c r="FA285" s="213"/>
      <c r="FB285" s="213"/>
      <c r="FC285" s="213"/>
      <c r="FD285" s="213"/>
      <c r="FE285" s="213"/>
      <c r="FF285" s="213"/>
      <c r="FG285" s="213"/>
      <c r="FH285" s="213"/>
      <c r="FI285" s="213"/>
      <c r="FJ285" s="213"/>
      <c r="FK285" s="213"/>
      <c r="FL285" s="213"/>
      <c r="FM285" s="213"/>
      <c r="FN285" s="213"/>
      <c r="FO285" s="213"/>
      <c r="FP285" s="213"/>
      <c r="FQ285" s="213"/>
      <c r="FR285" s="213"/>
      <c r="FS285" s="213"/>
      <c r="FT285" s="213"/>
      <c r="FU285" s="213"/>
      <c r="FV285" s="213"/>
      <c r="FW285" s="213"/>
      <c r="FX285" s="213"/>
      <c r="FY285" s="213"/>
      <c r="FZ285" s="213"/>
      <c r="GA285" s="213"/>
      <c r="GB285" s="213"/>
      <c r="GC285" s="213"/>
      <c r="GD285" s="213"/>
      <c r="GE285" s="213"/>
      <c r="GF285" s="213"/>
      <c r="GG285" s="213"/>
      <c r="GH285" s="213"/>
      <c r="GI285" s="213"/>
      <c r="GJ285" s="213"/>
      <c r="GK285" s="213"/>
      <c r="GL285" s="213"/>
      <c r="GM285" s="213"/>
      <c r="GN285" s="213"/>
      <c r="GO285" s="213"/>
      <c r="GP285" s="213"/>
      <c r="GQ285" s="213"/>
      <c r="GR285" s="213"/>
      <c r="GS285" s="213"/>
      <c r="GT285" s="213"/>
      <c r="GU285" s="213"/>
      <c r="GV285" s="213"/>
      <c r="GW285" s="213"/>
      <c r="GX285" s="213"/>
      <c r="GY285" s="213"/>
      <c r="GZ285" s="213"/>
      <c r="HA285" s="213"/>
      <c r="HB285" s="213"/>
      <c r="HC285" s="213"/>
      <c r="HD285" s="213"/>
      <c r="HE285" s="213"/>
      <c r="HF285" s="213"/>
      <c r="HG285" s="213"/>
      <c r="HH285" s="213"/>
      <c r="HI285" s="213"/>
      <c r="HJ285" s="213"/>
      <c r="HK285" s="213"/>
      <c r="HL285" s="213"/>
      <c r="HM285" s="213"/>
      <c r="HN285" s="213"/>
      <c r="HO285" s="213"/>
      <c r="HP285" s="213"/>
      <c r="HQ285" s="213"/>
      <c r="HR285" s="213"/>
      <c r="HS285" s="213"/>
      <c r="HT285" s="213"/>
      <c r="HU285" s="213"/>
      <c r="HV285" s="213"/>
      <c r="HW285" s="213"/>
      <c r="HX285" s="213"/>
      <c r="HY285" s="213"/>
      <c r="HZ285" s="213"/>
      <c r="IA285" s="213"/>
      <c r="IB285" s="213"/>
      <c r="IC285" s="213"/>
      <c r="ID285" s="213"/>
      <c r="IE285" s="213"/>
      <c r="IF285" s="213"/>
      <c r="IG285" s="213"/>
      <c r="IH285" s="213"/>
      <c r="II285" s="213"/>
      <c r="IJ285" s="213"/>
      <c r="IK285" s="213"/>
      <c r="IL285" s="213"/>
      <c r="IM285" s="213"/>
      <c r="IN285" s="213"/>
      <c r="IO285" s="213"/>
      <c r="IP285" s="213"/>
      <c r="IQ285" s="213"/>
      <c r="IR285" s="213"/>
      <c r="IS285" s="213"/>
      <c r="IT285" s="213"/>
      <c r="IU285" s="213"/>
      <c r="IV285" s="213"/>
      <c r="IW285" s="213"/>
      <c r="IX285" s="213"/>
    </row>
    <row r="286" spans="1:258" s="49" customFormat="1" ht="12.95" customHeight="1">
      <c r="A286" s="416" t="s">
        <v>8487</v>
      </c>
      <c r="B286" s="554"/>
      <c r="C286" s="554"/>
      <c r="D286" s="75">
        <v>220033620</v>
      </c>
      <c r="E286" s="551" t="s">
        <v>4861</v>
      </c>
      <c r="F286" s="554"/>
      <c r="G286" s="554"/>
      <c r="H286" s="644" t="s">
        <v>495</v>
      </c>
      <c r="I286" s="644" t="s">
        <v>496</v>
      </c>
      <c r="J286" s="644" t="s">
        <v>497</v>
      </c>
      <c r="K286" s="492" t="s">
        <v>103</v>
      </c>
      <c r="L286" s="142" t="s">
        <v>104</v>
      </c>
      <c r="M286" s="492"/>
      <c r="N286" s="75" t="s">
        <v>105</v>
      </c>
      <c r="O286" s="419" t="s">
        <v>106</v>
      </c>
      <c r="P286" s="644" t="s">
        <v>107</v>
      </c>
      <c r="Q286" s="419" t="s">
        <v>2134</v>
      </c>
      <c r="R286" s="492" t="s">
        <v>109</v>
      </c>
      <c r="S286" s="419" t="s">
        <v>106</v>
      </c>
      <c r="T286" s="47" t="s">
        <v>121</v>
      </c>
      <c r="U286" s="644" t="s">
        <v>111</v>
      </c>
      <c r="V286" s="419">
        <v>60</v>
      </c>
      <c r="W286" s="644" t="s">
        <v>112</v>
      </c>
      <c r="X286" s="419"/>
      <c r="Y286" s="419"/>
      <c r="Z286" s="419"/>
      <c r="AA286" s="532">
        <v>0</v>
      </c>
      <c r="AB286" s="422">
        <v>90</v>
      </c>
      <c r="AC286" s="422">
        <v>10</v>
      </c>
      <c r="AD286" s="794" t="s">
        <v>128</v>
      </c>
      <c r="AE286" s="644" t="s">
        <v>114</v>
      </c>
      <c r="AF286" s="648">
        <v>6</v>
      </c>
      <c r="AG286" s="648">
        <v>1883.7</v>
      </c>
      <c r="AH286" s="796">
        <v>11302.2</v>
      </c>
      <c r="AI286" s="796">
        <f t="shared" si="17"/>
        <v>12658.464000000002</v>
      </c>
      <c r="AJ286" s="797"/>
      <c r="AK286" s="798"/>
      <c r="AL286" s="798"/>
      <c r="AM286" s="798" t="s">
        <v>115</v>
      </c>
      <c r="AN286" s="416"/>
      <c r="AO286" s="644"/>
      <c r="AP286" s="644"/>
      <c r="AQ286" s="644"/>
      <c r="AR286" s="644" t="s">
        <v>503</v>
      </c>
      <c r="AS286" s="644" t="s">
        <v>503</v>
      </c>
      <c r="AT286" s="644"/>
      <c r="AU286" s="644"/>
      <c r="AV286" s="644"/>
      <c r="AW286" s="644"/>
      <c r="AX286" s="644"/>
      <c r="AY286" s="644" t="s">
        <v>4719</v>
      </c>
      <c r="AZ286" s="805" t="s">
        <v>104</v>
      </c>
      <c r="BA286" s="344"/>
      <c r="BB286" s="344"/>
      <c r="BC286" s="117"/>
      <c r="BD286" s="1077">
        <v>271</v>
      </c>
    </row>
    <row r="287" spans="1:258" s="49" customFormat="1" ht="12.95" customHeight="1">
      <c r="A287" s="35" t="s">
        <v>8487</v>
      </c>
      <c r="B287" s="35"/>
      <c r="C287" s="36"/>
      <c r="D287" s="35">
        <v>220033621</v>
      </c>
      <c r="E287" s="37" t="s">
        <v>3477</v>
      </c>
      <c r="F287" s="37">
        <v>22100163</v>
      </c>
      <c r="G287" s="37" t="s">
        <v>1374</v>
      </c>
      <c r="H287" s="37" t="s">
        <v>495</v>
      </c>
      <c r="I287" s="37" t="s">
        <v>496</v>
      </c>
      <c r="J287" s="37" t="s">
        <v>497</v>
      </c>
      <c r="K287" s="38" t="s">
        <v>103</v>
      </c>
      <c r="L287" s="39" t="s">
        <v>104</v>
      </c>
      <c r="M287" s="37" t="s">
        <v>120</v>
      </c>
      <c r="N287" s="40" t="s">
        <v>83</v>
      </c>
      <c r="O287" s="39" t="s">
        <v>106</v>
      </c>
      <c r="P287" s="37" t="s">
        <v>107</v>
      </c>
      <c r="Q287" s="39" t="s">
        <v>108</v>
      </c>
      <c r="R287" s="38" t="s">
        <v>109</v>
      </c>
      <c r="S287" s="39" t="s">
        <v>106</v>
      </c>
      <c r="T287" s="41" t="s">
        <v>121</v>
      </c>
      <c r="U287" s="37" t="s">
        <v>111</v>
      </c>
      <c r="V287" s="39">
        <v>60</v>
      </c>
      <c r="W287" s="37" t="s">
        <v>112</v>
      </c>
      <c r="X287" s="39"/>
      <c r="Y287" s="39"/>
      <c r="Z287" s="39"/>
      <c r="AA287" s="40">
        <v>30</v>
      </c>
      <c r="AB287" s="38">
        <v>60</v>
      </c>
      <c r="AC287" s="38">
        <v>10</v>
      </c>
      <c r="AD287" s="42" t="s">
        <v>128</v>
      </c>
      <c r="AE287" s="37" t="s">
        <v>114</v>
      </c>
      <c r="AF287" s="42">
        <v>11</v>
      </c>
      <c r="AG287" s="42">
        <v>1770</v>
      </c>
      <c r="AH287" s="43">
        <v>0</v>
      </c>
      <c r="AI287" s="44">
        <f t="shared" si="17"/>
        <v>0</v>
      </c>
      <c r="AJ287" s="45"/>
      <c r="AK287" s="46"/>
      <c r="AL287" s="45"/>
      <c r="AM287" s="45" t="s">
        <v>115</v>
      </c>
      <c r="AN287" s="35"/>
      <c r="AO287" s="37"/>
      <c r="AP287" s="37"/>
      <c r="AQ287" s="37"/>
      <c r="AR287" s="37" t="s">
        <v>504</v>
      </c>
      <c r="AS287" s="37" t="s">
        <v>504</v>
      </c>
      <c r="AT287" s="37"/>
      <c r="AU287" s="37"/>
      <c r="AV287" s="37"/>
      <c r="AW287" s="37"/>
      <c r="AX287" s="37"/>
      <c r="AY287" s="37"/>
      <c r="AZ287" s="215"/>
      <c r="BA287" s="215"/>
      <c r="BD287" s="1077">
        <v>272</v>
      </c>
      <c r="BE287" s="213"/>
      <c r="BF287" s="213"/>
      <c r="BG287" s="213"/>
      <c r="BH287" s="213"/>
      <c r="BI287" s="213"/>
      <c r="BJ287" s="213"/>
      <c r="BK287" s="213"/>
      <c r="BL287" s="213"/>
      <c r="BM287" s="213"/>
      <c r="BN287" s="213"/>
      <c r="BO287" s="213"/>
      <c r="BP287" s="213"/>
      <c r="BQ287" s="213"/>
      <c r="BR287" s="213"/>
      <c r="BS287" s="213"/>
      <c r="BT287" s="213"/>
      <c r="BU287" s="213"/>
      <c r="BV287" s="213"/>
      <c r="BW287" s="213"/>
      <c r="BX287" s="213"/>
      <c r="BY287" s="213"/>
      <c r="BZ287" s="213"/>
      <c r="CA287" s="213"/>
      <c r="CB287" s="213"/>
      <c r="CC287" s="213"/>
      <c r="CD287" s="213"/>
      <c r="CE287" s="213"/>
      <c r="CF287" s="213"/>
      <c r="CG287" s="213"/>
      <c r="CH287" s="213"/>
      <c r="CI287" s="213"/>
      <c r="CJ287" s="213"/>
      <c r="CK287" s="213"/>
      <c r="CL287" s="213"/>
      <c r="CM287" s="213"/>
      <c r="CN287" s="213"/>
      <c r="CO287" s="213"/>
      <c r="CP287" s="213"/>
      <c r="CQ287" s="213"/>
      <c r="CR287" s="213"/>
      <c r="CS287" s="213"/>
      <c r="CT287" s="213"/>
      <c r="CU287" s="213"/>
      <c r="CV287" s="213"/>
      <c r="CW287" s="213"/>
      <c r="CX287" s="213"/>
      <c r="CY287" s="213"/>
      <c r="CZ287" s="213"/>
      <c r="DA287" s="213"/>
      <c r="DB287" s="213"/>
      <c r="DC287" s="213"/>
      <c r="DD287" s="213"/>
      <c r="DE287" s="213"/>
      <c r="DF287" s="213"/>
      <c r="DG287" s="213"/>
      <c r="DH287" s="213"/>
      <c r="DI287" s="213"/>
      <c r="DJ287" s="213"/>
      <c r="DK287" s="213"/>
      <c r="DL287" s="213"/>
      <c r="DM287" s="213"/>
      <c r="DN287" s="213"/>
      <c r="DO287" s="213"/>
      <c r="DP287" s="213"/>
      <c r="DQ287" s="213"/>
      <c r="DR287" s="213"/>
      <c r="DS287" s="213"/>
      <c r="DT287" s="213"/>
      <c r="DU287" s="213"/>
      <c r="DV287" s="213"/>
      <c r="DW287" s="213"/>
      <c r="DX287" s="213"/>
      <c r="DY287" s="213"/>
      <c r="DZ287" s="213"/>
      <c r="EA287" s="213"/>
      <c r="EB287" s="213"/>
      <c r="EC287" s="213"/>
      <c r="ED287" s="213"/>
      <c r="EE287" s="213"/>
      <c r="EF287" s="213"/>
      <c r="EG287" s="213"/>
      <c r="EH287" s="213"/>
      <c r="EI287" s="213"/>
      <c r="EJ287" s="213"/>
      <c r="EK287" s="213"/>
      <c r="EL287" s="213"/>
      <c r="EM287" s="213"/>
      <c r="EN287" s="213"/>
      <c r="EO287" s="213"/>
      <c r="EP287" s="213"/>
      <c r="EQ287" s="213"/>
      <c r="ER287" s="213"/>
      <c r="ES287" s="213"/>
      <c r="ET287" s="213"/>
      <c r="EU287" s="213"/>
      <c r="EV287" s="213"/>
      <c r="EW287" s="213"/>
      <c r="EX287" s="213"/>
      <c r="EY287" s="213"/>
      <c r="EZ287" s="213"/>
      <c r="FA287" s="213"/>
      <c r="FB287" s="213"/>
      <c r="FC287" s="213"/>
      <c r="FD287" s="213"/>
      <c r="FE287" s="213"/>
      <c r="FF287" s="213"/>
      <c r="FG287" s="213"/>
      <c r="FH287" s="213"/>
      <c r="FI287" s="213"/>
      <c r="FJ287" s="213"/>
      <c r="FK287" s="213"/>
      <c r="FL287" s="213"/>
      <c r="FM287" s="213"/>
      <c r="FN287" s="213"/>
      <c r="FO287" s="213"/>
      <c r="FP287" s="213"/>
      <c r="FQ287" s="213"/>
      <c r="FR287" s="213"/>
      <c r="FS287" s="213"/>
      <c r="FT287" s="213"/>
      <c r="FU287" s="213"/>
      <c r="FV287" s="213"/>
      <c r="FW287" s="213"/>
      <c r="FX287" s="213"/>
      <c r="FY287" s="213"/>
      <c r="FZ287" s="213"/>
      <c r="GA287" s="213"/>
      <c r="GB287" s="213"/>
      <c r="GC287" s="213"/>
      <c r="GD287" s="213"/>
      <c r="GE287" s="213"/>
      <c r="GF287" s="213"/>
      <c r="GG287" s="213"/>
      <c r="GH287" s="213"/>
      <c r="GI287" s="213"/>
      <c r="GJ287" s="213"/>
      <c r="GK287" s="213"/>
      <c r="GL287" s="213"/>
      <c r="GM287" s="213"/>
      <c r="GN287" s="213"/>
      <c r="GO287" s="213"/>
      <c r="GP287" s="213"/>
      <c r="GQ287" s="213"/>
      <c r="GR287" s="213"/>
      <c r="GS287" s="213"/>
      <c r="GT287" s="213"/>
      <c r="GU287" s="213"/>
      <c r="GV287" s="213"/>
      <c r="GW287" s="213"/>
      <c r="GX287" s="213"/>
      <c r="GY287" s="213"/>
      <c r="GZ287" s="213"/>
      <c r="HA287" s="213"/>
      <c r="HB287" s="213"/>
      <c r="HC287" s="213"/>
      <c r="HD287" s="213"/>
      <c r="HE287" s="213"/>
      <c r="HF287" s="213"/>
      <c r="HG287" s="213"/>
      <c r="HH287" s="213"/>
      <c r="HI287" s="213"/>
      <c r="HJ287" s="213"/>
      <c r="HK287" s="213"/>
      <c r="HL287" s="213"/>
      <c r="HM287" s="213"/>
      <c r="HN287" s="213"/>
      <c r="HO287" s="213"/>
      <c r="HP287" s="213"/>
      <c r="HQ287" s="213"/>
      <c r="HR287" s="213"/>
      <c r="HS287" s="213"/>
      <c r="HT287" s="213"/>
      <c r="HU287" s="213"/>
      <c r="HV287" s="213"/>
      <c r="HW287" s="213"/>
      <c r="HX287" s="213"/>
      <c r="HY287" s="213"/>
      <c r="HZ287" s="213"/>
      <c r="IA287" s="213"/>
      <c r="IB287" s="213"/>
      <c r="IC287" s="213"/>
      <c r="ID287" s="213"/>
      <c r="IE287" s="213"/>
      <c r="IF287" s="213"/>
      <c r="IG287" s="213"/>
      <c r="IH287" s="213"/>
      <c r="II287" s="213"/>
      <c r="IJ287" s="213"/>
      <c r="IK287" s="213"/>
      <c r="IL287" s="213"/>
      <c r="IM287" s="213"/>
      <c r="IN287" s="213"/>
      <c r="IO287" s="213"/>
      <c r="IP287" s="213"/>
      <c r="IQ287" s="213"/>
      <c r="IR287" s="213"/>
      <c r="IS287" s="213"/>
      <c r="IT287" s="213"/>
      <c r="IU287" s="213"/>
      <c r="IV287" s="213"/>
      <c r="IW287" s="213"/>
      <c r="IX287" s="213"/>
    </row>
    <row r="288" spans="1:258" s="49" customFormat="1" ht="12.95" customHeight="1">
      <c r="A288" s="416" t="s">
        <v>8487</v>
      </c>
      <c r="B288" s="554"/>
      <c r="C288" s="554"/>
      <c r="D288" s="75">
        <v>220033621</v>
      </c>
      <c r="E288" s="551" t="s">
        <v>4862</v>
      </c>
      <c r="F288" s="554"/>
      <c r="G288" s="554"/>
      <c r="H288" s="644" t="s">
        <v>495</v>
      </c>
      <c r="I288" s="644" t="s">
        <v>496</v>
      </c>
      <c r="J288" s="644" t="s">
        <v>497</v>
      </c>
      <c r="K288" s="492" t="s">
        <v>103</v>
      </c>
      <c r="L288" s="142" t="s">
        <v>104</v>
      </c>
      <c r="M288" s="492"/>
      <c r="N288" s="75" t="s">
        <v>105</v>
      </c>
      <c r="O288" s="419" t="s">
        <v>106</v>
      </c>
      <c r="P288" s="644" t="s">
        <v>107</v>
      </c>
      <c r="Q288" s="419" t="s">
        <v>2134</v>
      </c>
      <c r="R288" s="492" t="s">
        <v>109</v>
      </c>
      <c r="S288" s="419" t="s">
        <v>106</v>
      </c>
      <c r="T288" s="47" t="s">
        <v>121</v>
      </c>
      <c r="U288" s="644" t="s">
        <v>111</v>
      </c>
      <c r="V288" s="419">
        <v>60</v>
      </c>
      <c r="W288" s="644" t="s">
        <v>112</v>
      </c>
      <c r="X288" s="419"/>
      <c r="Y288" s="419"/>
      <c r="Z288" s="419"/>
      <c r="AA288" s="532">
        <v>0</v>
      </c>
      <c r="AB288" s="422">
        <v>90</v>
      </c>
      <c r="AC288" s="422">
        <v>10</v>
      </c>
      <c r="AD288" s="794" t="s">
        <v>128</v>
      </c>
      <c r="AE288" s="644" t="s">
        <v>114</v>
      </c>
      <c r="AF288" s="648">
        <v>11</v>
      </c>
      <c r="AG288" s="648">
        <v>1770</v>
      </c>
      <c r="AH288" s="796">
        <v>19470</v>
      </c>
      <c r="AI288" s="796">
        <f t="shared" si="17"/>
        <v>21806.400000000001</v>
      </c>
      <c r="AJ288" s="797"/>
      <c r="AK288" s="798"/>
      <c r="AL288" s="798"/>
      <c r="AM288" s="798" t="s">
        <v>115</v>
      </c>
      <c r="AN288" s="416"/>
      <c r="AO288" s="644"/>
      <c r="AP288" s="644"/>
      <c r="AQ288" s="644"/>
      <c r="AR288" s="644" t="s">
        <v>504</v>
      </c>
      <c r="AS288" s="644" t="s">
        <v>504</v>
      </c>
      <c r="AT288" s="644"/>
      <c r="AU288" s="644"/>
      <c r="AV288" s="644"/>
      <c r="AW288" s="644"/>
      <c r="AX288" s="644"/>
      <c r="AY288" s="644" t="s">
        <v>4719</v>
      </c>
      <c r="AZ288" s="805" t="s">
        <v>104</v>
      </c>
      <c r="BA288" s="344"/>
      <c r="BB288" s="344"/>
      <c r="BC288" s="117"/>
      <c r="BD288" s="1077">
        <v>273</v>
      </c>
    </row>
    <row r="289" spans="1:258" s="49" customFormat="1" ht="12.95" customHeight="1">
      <c r="A289" s="35" t="s">
        <v>8487</v>
      </c>
      <c r="B289" s="35"/>
      <c r="C289" s="36" t="s">
        <v>2123</v>
      </c>
      <c r="D289" s="35">
        <v>220034666</v>
      </c>
      <c r="E289" s="37" t="s">
        <v>3478</v>
      </c>
      <c r="F289" s="37">
        <v>22100164</v>
      </c>
      <c r="G289" s="37" t="s">
        <v>1375</v>
      </c>
      <c r="H289" s="37" t="s">
        <v>505</v>
      </c>
      <c r="I289" s="37" t="s">
        <v>506</v>
      </c>
      <c r="J289" s="37" t="s">
        <v>507</v>
      </c>
      <c r="K289" s="38" t="s">
        <v>402</v>
      </c>
      <c r="L289" s="39" t="s">
        <v>104</v>
      </c>
      <c r="M289" s="37" t="s">
        <v>120</v>
      </c>
      <c r="N289" s="40" t="s">
        <v>83</v>
      </c>
      <c r="O289" s="39" t="s">
        <v>106</v>
      </c>
      <c r="P289" s="37" t="s">
        <v>107</v>
      </c>
      <c r="Q289" s="39" t="s">
        <v>108</v>
      </c>
      <c r="R289" s="38" t="s">
        <v>109</v>
      </c>
      <c r="S289" s="39" t="s">
        <v>106</v>
      </c>
      <c r="T289" s="41" t="s">
        <v>121</v>
      </c>
      <c r="U289" s="37" t="s">
        <v>111</v>
      </c>
      <c r="V289" s="39">
        <v>60</v>
      </c>
      <c r="W289" s="37" t="s">
        <v>112</v>
      </c>
      <c r="X289" s="39"/>
      <c r="Y289" s="39"/>
      <c r="Z289" s="39"/>
      <c r="AA289" s="40">
        <v>30</v>
      </c>
      <c r="AB289" s="38">
        <v>60</v>
      </c>
      <c r="AC289" s="38">
        <v>10</v>
      </c>
      <c r="AD289" s="42" t="s">
        <v>128</v>
      </c>
      <c r="AE289" s="37" t="s">
        <v>114</v>
      </c>
      <c r="AF289" s="42">
        <v>8</v>
      </c>
      <c r="AG289" s="42">
        <v>508326.45</v>
      </c>
      <c r="AH289" s="43">
        <v>0</v>
      </c>
      <c r="AI289" s="44">
        <f t="shared" si="17"/>
        <v>0</v>
      </c>
      <c r="AJ289" s="45"/>
      <c r="AK289" s="46"/>
      <c r="AL289" s="45"/>
      <c r="AM289" s="45" t="s">
        <v>115</v>
      </c>
      <c r="AN289" s="35"/>
      <c r="AO289" s="37"/>
      <c r="AP289" s="37"/>
      <c r="AQ289" s="37"/>
      <c r="AR289" s="37" t="s">
        <v>508</v>
      </c>
      <c r="AS289" s="37" t="s">
        <v>508</v>
      </c>
      <c r="AT289" s="37"/>
      <c r="AU289" s="37"/>
      <c r="AV289" s="37"/>
      <c r="AW289" s="37"/>
      <c r="AX289" s="37"/>
      <c r="AY289" s="37"/>
      <c r="AZ289" s="215"/>
      <c r="BA289" s="215"/>
      <c r="BD289" s="1077">
        <v>274</v>
      </c>
    </row>
    <row r="290" spans="1:258" s="49" customFormat="1" ht="12.95" customHeight="1">
      <c r="A290" s="100" t="s">
        <v>8487</v>
      </c>
      <c r="B290" s="121"/>
      <c r="C290" s="121"/>
      <c r="D290" s="100">
        <v>220034666</v>
      </c>
      <c r="E290" s="100" t="s">
        <v>3871</v>
      </c>
      <c r="F290" s="100">
        <v>22100164</v>
      </c>
      <c r="G290" s="276"/>
      <c r="H290" s="125" t="s">
        <v>505</v>
      </c>
      <c r="I290" s="125" t="s">
        <v>506</v>
      </c>
      <c r="J290" s="125" t="s">
        <v>507</v>
      </c>
      <c r="K290" s="100" t="s">
        <v>103</v>
      </c>
      <c r="L290" s="100" t="s">
        <v>104</v>
      </c>
      <c r="M290" s="73"/>
      <c r="N290" s="100" t="s">
        <v>105</v>
      </c>
      <c r="O290" s="121" t="s">
        <v>106</v>
      </c>
      <c r="P290" s="123" t="s">
        <v>107</v>
      </c>
      <c r="Q290" s="73" t="s">
        <v>108</v>
      </c>
      <c r="R290" s="73" t="s">
        <v>109</v>
      </c>
      <c r="S290" s="121" t="s">
        <v>106</v>
      </c>
      <c r="T290" s="123" t="s">
        <v>121</v>
      </c>
      <c r="U290" s="73" t="s">
        <v>111</v>
      </c>
      <c r="V290" s="73">
        <v>60</v>
      </c>
      <c r="W290" s="73" t="s">
        <v>112</v>
      </c>
      <c r="X290" s="73"/>
      <c r="Y290" s="73"/>
      <c r="Z290" s="73"/>
      <c r="AA290" s="277">
        <v>0</v>
      </c>
      <c r="AB290" s="73">
        <v>90</v>
      </c>
      <c r="AC290" s="277">
        <v>10</v>
      </c>
      <c r="AD290" s="73" t="s">
        <v>128</v>
      </c>
      <c r="AE290" s="73" t="s">
        <v>114</v>
      </c>
      <c r="AF290" s="278">
        <v>7</v>
      </c>
      <c r="AG290" s="279">
        <v>508326.45</v>
      </c>
      <c r="AH290" s="43">
        <v>0</v>
      </c>
      <c r="AI290" s="44">
        <f t="shared" si="17"/>
        <v>0</v>
      </c>
      <c r="AJ290" s="281"/>
      <c r="AK290" s="281"/>
      <c r="AL290" s="281"/>
      <c r="AM290" s="282" t="s">
        <v>115</v>
      </c>
      <c r="AN290" s="283"/>
      <c r="AO290" s="283"/>
      <c r="AP290" s="73"/>
      <c r="AQ290" s="73"/>
      <c r="AR290" s="73" t="s">
        <v>508</v>
      </c>
      <c r="AS290" s="276"/>
      <c r="AT290" s="73"/>
      <c r="AU290" s="73"/>
      <c r="AV290" s="73"/>
      <c r="AW290" s="73"/>
      <c r="AX290" s="73"/>
      <c r="AY290" s="73" t="s">
        <v>3872</v>
      </c>
      <c r="AZ290" s="213"/>
      <c r="BA290" s="213"/>
      <c r="BB290" s="213"/>
      <c r="BC290" s="221"/>
      <c r="BD290" s="1077">
        <v>275</v>
      </c>
    </row>
    <row r="291" spans="1:258" s="49" customFormat="1" ht="12.95" customHeight="1">
      <c r="A291" s="360" t="s">
        <v>8487</v>
      </c>
      <c r="B291" s="554"/>
      <c r="C291" s="554"/>
      <c r="D291" s="108">
        <v>220034666</v>
      </c>
      <c r="E291" s="105" t="s">
        <v>4782</v>
      </c>
      <c r="F291" s="554"/>
      <c r="G291" s="554"/>
      <c r="H291" s="47" t="s">
        <v>505</v>
      </c>
      <c r="I291" s="47" t="s">
        <v>506</v>
      </c>
      <c r="J291" s="47" t="s">
        <v>507</v>
      </c>
      <c r="K291" s="108" t="s">
        <v>103</v>
      </c>
      <c r="L291" s="108" t="s">
        <v>104</v>
      </c>
      <c r="M291" s="492" t="s">
        <v>120</v>
      </c>
      <c r="N291" s="142" t="s">
        <v>83</v>
      </c>
      <c r="O291" s="529" t="s">
        <v>106</v>
      </c>
      <c r="P291" s="807" t="s">
        <v>107</v>
      </c>
      <c r="Q291" s="419" t="s">
        <v>2134</v>
      </c>
      <c r="R291" s="75" t="s">
        <v>109</v>
      </c>
      <c r="S291" s="150" t="s">
        <v>106</v>
      </c>
      <c r="T291" s="811" t="s">
        <v>121</v>
      </c>
      <c r="U291" s="71" t="s">
        <v>111</v>
      </c>
      <c r="V291" s="71">
        <v>60</v>
      </c>
      <c r="W291" s="71" t="s">
        <v>112</v>
      </c>
      <c r="X291" s="71"/>
      <c r="Y291" s="71"/>
      <c r="Z291" s="71"/>
      <c r="AA291" s="492">
        <v>30</v>
      </c>
      <c r="AB291" s="492">
        <v>60</v>
      </c>
      <c r="AC291" s="492">
        <v>10</v>
      </c>
      <c r="AD291" s="71" t="s">
        <v>128</v>
      </c>
      <c r="AE291" s="71" t="s">
        <v>114</v>
      </c>
      <c r="AF291" s="524">
        <v>7</v>
      </c>
      <c r="AG291" s="524">
        <v>508326.45</v>
      </c>
      <c r="AH291" s="796">
        <v>3558285.15</v>
      </c>
      <c r="AI291" s="796">
        <f t="shared" si="17"/>
        <v>3985279.3680000002</v>
      </c>
      <c r="AJ291" s="797"/>
      <c r="AK291" s="798"/>
      <c r="AL291" s="798"/>
      <c r="AM291" s="809" t="s">
        <v>115</v>
      </c>
      <c r="AN291" s="810"/>
      <c r="AO291" s="810"/>
      <c r="AP291" s="71"/>
      <c r="AQ291" s="71"/>
      <c r="AR291" s="71" t="s">
        <v>508</v>
      </c>
      <c r="AS291" s="97"/>
      <c r="AT291" s="71"/>
      <c r="AU291" s="71"/>
      <c r="AV291" s="71"/>
      <c r="AW291" s="71"/>
      <c r="AX291" s="71"/>
      <c r="AY291" s="644" t="s">
        <v>4719</v>
      </c>
      <c r="AZ291" s="805" t="s">
        <v>104</v>
      </c>
      <c r="BA291" s="344"/>
      <c r="BB291" s="344"/>
      <c r="BC291" s="117"/>
      <c r="BD291" s="1077">
        <v>276</v>
      </c>
    </row>
    <row r="292" spans="1:258" s="49" customFormat="1" ht="12.95" customHeight="1">
      <c r="A292" s="35" t="s">
        <v>8487</v>
      </c>
      <c r="B292" s="35"/>
      <c r="C292" s="36"/>
      <c r="D292" s="35">
        <v>210013835</v>
      </c>
      <c r="E292" s="37" t="s">
        <v>3479</v>
      </c>
      <c r="F292" s="37">
        <v>22100165</v>
      </c>
      <c r="G292" s="37" t="s">
        <v>1376</v>
      </c>
      <c r="H292" s="37" t="s">
        <v>509</v>
      </c>
      <c r="I292" s="37" t="s">
        <v>510</v>
      </c>
      <c r="J292" s="37" t="s">
        <v>511</v>
      </c>
      <c r="K292" s="38" t="s">
        <v>103</v>
      </c>
      <c r="L292" s="39" t="s">
        <v>104</v>
      </c>
      <c r="M292" s="37"/>
      <c r="N292" s="40" t="s">
        <v>105</v>
      </c>
      <c r="O292" s="39" t="s">
        <v>106</v>
      </c>
      <c r="P292" s="37" t="s">
        <v>107</v>
      </c>
      <c r="Q292" s="39" t="s">
        <v>108</v>
      </c>
      <c r="R292" s="38" t="s">
        <v>109</v>
      </c>
      <c r="S292" s="39" t="s">
        <v>106</v>
      </c>
      <c r="T292" s="41" t="s">
        <v>121</v>
      </c>
      <c r="U292" s="37" t="s">
        <v>111</v>
      </c>
      <c r="V292" s="39">
        <v>60</v>
      </c>
      <c r="W292" s="37" t="s">
        <v>112</v>
      </c>
      <c r="X292" s="39"/>
      <c r="Y292" s="39"/>
      <c r="Z292" s="39"/>
      <c r="AA292" s="40">
        <v>0</v>
      </c>
      <c r="AB292" s="38">
        <v>90</v>
      </c>
      <c r="AC292" s="38">
        <v>10</v>
      </c>
      <c r="AD292" s="42" t="s">
        <v>128</v>
      </c>
      <c r="AE292" s="37" t="s">
        <v>114</v>
      </c>
      <c r="AF292" s="42">
        <v>385</v>
      </c>
      <c r="AG292" s="42">
        <v>5352.85</v>
      </c>
      <c r="AH292" s="43">
        <f>AF292*AG292</f>
        <v>2060847.2500000002</v>
      </c>
      <c r="AI292" s="44">
        <f t="shared" si="17"/>
        <v>2308148.9200000004</v>
      </c>
      <c r="AJ292" s="45"/>
      <c r="AK292" s="46"/>
      <c r="AL292" s="45"/>
      <c r="AM292" s="45" t="s">
        <v>115</v>
      </c>
      <c r="AN292" s="35"/>
      <c r="AO292" s="37"/>
      <c r="AP292" s="37"/>
      <c r="AQ292" s="37"/>
      <c r="AR292" s="37" t="s">
        <v>512</v>
      </c>
      <c r="AS292" s="37" t="s">
        <v>512</v>
      </c>
      <c r="AT292" s="37"/>
      <c r="AU292" s="37"/>
      <c r="AV292" s="37"/>
      <c r="AW292" s="37"/>
      <c r="AX292" s="37"/>
      <c r="AY292" s="37"/>
      <c r="AZ292" s="215"/>
      <c r="BA292" s="215"/>
      <c r="BD292" s="1077">
        <v>277</v>
      </c>
    </row>
    <row r="293" spans="1:258" s="49" customFormat="1" ht="12.95" customHeight="1">
      <c r="A293" s="35" t="s">
        <v>8487</v>
      </c>
      <c r="B293" s="35"/>
      <c r="C293" s="36" t="s">
        <v>2123</v>
      </c>
      <c r="D293" s="35">
        <v>210026396</v>
      </c>
      <c r="E293" s="37" t="s">
        <v>3480</v>
      </c>
      <c r="F293" s="37">
        <v>22100166</v>
      </c>
      <c r="G293" s="37" t="s">
        <v>1377</v>
      </c>
      <c r="H293" s="37" t="s">
        <v>513</v>
      </c>
      <c r="I293" s="37" t="s">
        <v>514</v>
      </c>
      <c r="J293" s="37" t="s">
        <v>515</v>
      </c>
      <c r="K293" s="38" t="s">
        <v>402</v>
      </c>
      <c r="L293" s="39" t="s">
        <v>104</v>
      </c>
      <c r="M293" s="37" t="s">
        <v>120</v>
      </c>
      <c r="N293" s="40" t="s">
        <v>83</v>
      </c>
      <c r="O293" s="39" t="s">
        <v>106</v>
      </c>
      <c r="P293" s="37" t="s">
        <v>107</v>
      </c>
      <c r="Q293" s="39" t="s">
        <v>150</v>
      </c>
      <c r="R293" s="38" t="s">
        <v>109</v>
      </c>
      <c r="S293" s="39" t="s">
        <v>106</v>
      </c>
      <c r="T293" s="41" t="s">
        <v>121</v>
      </c>
      <c r="U293" s="37" t="s">
        <v>111</v>
      </c>
      <c r="V293" s="39">
        <v>60</v>
      </c>
      <c r="W293" s="37" t="s">
        <v>112</v>
      </c>
      <c r="X293" s="39"/>
      <c r="Y293" s="39"/>
      <c r="Z293" s="39"/>
      <c r="AA293" s="40">
        <v>30</v>
      </c>
      <c r="AB293" s="38">
        <v>60</v>
      </c>
      <c r="AC293" s="38">
        <v>10</v>
      </c>
      <c r="AD293" s="42" t="s">
        <v>128</v>
      </c>
      <c r="AE293" s="37" t="s">
        <v>114</v>
      </c>
      <c r="AF293" s="42">
        <v>15</v>
      </c>
      <c r="AG293" s="134">
        <v>110395.5</v>
      </c>
      <c r="AH293" s="43">
        <v>0</v>
      </c>
      <c r="AI293" s="44">
        <f t="shared" si="17"/>
        <v>0</v>
      </c>
      <c r="AJ293" s="45"/>
      <c r="AK293" s="46"/>
      <c r="AL293" s="45"/>
      <c r="AM293" s="45" t="s">
        <v>115</v>
      </c>
      <c r="AN293" s="35"/>
      <c r="AO293" s="37"/>
      <c r="AP293" s="37"/>
      <c r="AQ293" s="37"/>
      <c r="AR293" s="37" t="s">
        <v>516</v>
      </c>
      <c r="AS293" s="37" t="s">
        <v>516</v>
      </c>
      <c r="AT293" s="37"/>
      <c r="AU293" s="37"/>
      <c r="AV293" s="37"/>
      <c r="AW293" s="37"/>
      <c r="AX293" s="37"/>
      <c r="AY293" s="37"/>
      <c r="AZ293" s="215"/>
      <c r="BA293" s="215"/>
      <c r="BD293" s="1077">
        <v>278</v>
      </c>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213"/>
      <c r="BZ293" s="213"/>
      <c r="CA293" s="213"/>
      <c r="CB293" s="213"/>
      <c r="CC293" s="213"/>
      <c r="CD293" s="213"/>
      <c r="CE293" s="213"/>
      <c r="CF293" s="213"/>
      <c r="CG293" s="213"/>
      <c r="CH293" s="213"/>
      <c r="CI293" s="213"/>
      <c r="CJ293" s="213"/>
      <c r="CK293" s="213"/>
      <c r="CL293" s="213"/>
      <c r="CM293" s="213"/>
      <c r="CN293" s="213"/>
      <c r="CO293" s="213"/>
      <c r="CP293" s="213"/>
      <c r="CQ293" s="213"/>
      <c r="CR293" s="213"/>
      <c r="CS293" s="213"/>
      <c r="CT293" s="213"/>
      <c r="CU293" s="213"/>
      <c r="CV293" s="213"/>
      <c r="CW293" s="213"/>
      <c r="CX293" s="213"/>
      <c r="CY293" s="213"/>
      <c r="CZ293" s="213"/>
      <c r="DA293" s="213"/>
      <c r="DB293" s="213"/>
      <c r="DC293" s="213"/>
      <c r="DD293" s="213"/>
      <c r="DE293" s="213"/>
      <c r="DF293" s="213"/>
      <c r="DG293" s="213"/>
      <c r="DH293" s="213"/>
      <c r="DI293" s="213"/>
      <c r="DJ293" s="213"/>
      <c r="DK293" s="213"/>
      <c r="DL293" s="213"/>
      <c r="DM293" s="213"/>
      <c r="DN293" s="213"/>
      <c r="DO293" s="213"/>
      <c r="DP293" s="213"/>
      <c r="DQ293" s="213"/>
      <c r="DR293" s="213"/>
      <c r="DS293" s="213"/>
      <c r="DT293" s="213"/>
      <c r="DU293" s="213"/>
      <c r="DV293" s="213"/>
      <c r="DW293" s="213"/>
      <c r="DX293" s="213"/>
      <c r="DY293" s="213"/>
      <c r="DZ293" s="213"/>
      <c r="EA293" s="213"/>
      <c r="EB293" s="213"/>
      <c r="EC293" s="213"/>
      <c r="ED293" s="213"/>
      <c r="EE293" s="213"/>
      <c r="EF293" s="213"/>
      <c r="EG293" s="213"/>
      <c r="EH293" s="213"/>
      <c r="EI293" s="213"/>
      <c r="EJ293" s="213"/>
      <c r="EK293" s="213"/>
      <c r="EL293" s="213"/>
      <c r="EM293" s="213"/>
      <c r="EN293" s="213"/>
      <c r="EO293" s="213"/>
      <c r="EP293" s="213"/>
      <c r="EQ293" s="213"/>
      <c r="ER293" s="213"/>
      <c r="ES293" s="213"/>
      <c r="ET293" s="213"/>
      <c r="EU293" s="213"/>
      <c r="EV293" s="213"/>
      <c r="EW293" s="213"/>
      <c r="EX293" s="213"/>
      <c r="EY293" s="213"/>
      <c r="EZ293" s="213"/>
      <c r="FA293" s="213"/>
      <c r="FB293" s="213"/>
      <c r="FC293" s="213"/>
      <c r="FD293" s="213"/>
      <c r="FE293" s="213"/>
      <c r="FF293" s="213"/>
      <c r="FG293" s="213"/>
      <c r="FH293" s="213"/>
      <c r="FI293" s="213"/>
      <c r="FJ293" s="213"/>
      <c r="FK293" s="213"/>
      <c r="FL293" s="213"/>
      <c r="FM293" s="213"/>
      <c r="FN293" s="213"/>
      <c r="FO293" s="213"/>
      <c r="FP293" s="213"/>
      <c r="FQ293" s="213"/>
      <c r="FR293" s="213"/>
      <c r="FS293" s="213"/>
      <c r="FT293" s="213"/>
      <c r="FU293" s="213"/>
      <c r="FV293" s="213"/>
      <c r="FW293" s="213"/>
      <c r="FX293" s="213"/>
      <c r="FY293" s="213"/>
      <c r="FZ293" s="213"/>
      <c r="GA293" s="213"/>
      <c r="GB293" s="213"/>
      <c r="GC293" s="213"/>
      <c r="GD293" s="213"/>
      <c r="GE293" s="213"/>
      <c r="GF293" s="213"/>
      <c r="GG293" s="213"/>
      <c r="GH293" s="213"/>
      <c r="GI293" s="213"/>
      <c r="GJ293" s="213"/>
      <c r="GK293" s="213"/>
      <c r="GL293" s="213"/>
      <c r="GM293" s="213"/>
      <c r="GN293" s="213"/>
      <c r="GO293" s="213"/>
      <c r="GP293" s="213"/>
      <c r="GQ293" s="213"/>
      <c r="GR293" s="213"/>
      <c r="GS293" s="213"/>
      <c r="GT293" s="213"/>
      <c r="GU293" s="213"/>
      <c r="GV293" s="213"/>
      <c r="GW293" s="213"/>
      <c r="GX293" s="213"/>
      <c r="GY293" s="213"/>
      <c r="GZ293" s="213"/>
      <c r="HA293" s="213"/>
      <c r="HB293" s="213"/>
      <c r="HC293" s="213"/>
      <c r="HD293" s="213"/>
      <c r="HE293" s="213"/>
      <c r="HF293" s="213"/>
      <c r="HG293" s="213"/>
      <c r="HH293" s="213"/>
      <c r="HI293" s="213"/>
      <c r="HJ293" s="213"/>
      <c r="HK293" s="213"/>
      <c r="HL293" s="213"/>
      <c r="HM293" s="213"/>
      <c r="HN293" s="213"/>
      <c r="HO293" s="213"/>
      <c r="HP293" s="213"/>
      <c r="HQ293" s="213"/>
      <c r="HR293" s="213"/>
      <c r="HS293" s="213"/>
      <c r="HT293" s="213"/>
      <c r="HU293" s="213"/>
      <c r="HV293" s="213"/>
      <c r="HW293" s="213"/>
      <c r="HX293" s="213"/>
      <c r="HY293" s="213"/>
      <c r="HZ293" s="213"/>
      <c r="IA293" s="213"/>
      <c r="IB293" s="213"/>
      <c r="IC293" s="213"/>
      <c r="ID293" s="213"/>
      <c r="IE293" s="213"/>
      <c r="IF293" s="213"/>
      <c r="IG293" s="213"/>
      <c r="IH293" s="213"/>
      <c r="II293" s="213"/>
      <c r="IJ293" s="213"/>
      <c r="IK293" s="213"/>
      <c r="IL293" s="213"/>
      <c r="IM293" s="213"/>
      <c r="IN293" s="213"/>
      <c r="IO293" s="213"/>
      <c r="IP293" s="213"/>
      <c r="IQ293" s="213"/>
      <c r="IR293" s="213"/>
      <c r="IS293" s="213"/>
      <c r="IT293" s="213"/>
      <c r="IU293" s="213"/>
      <c r="IV293" s="213"/>
      <c r="IW293" s="213"/>
      <c r="IX293" s="213"/>
    </row>
    <row r="294" spans="1:258" s="49" customFormat="1" ht="12.95" customHeight="1">
      <c r="A294" s="100" t="s">
        <v>8487</v>
      </c>
      <c r="B294" s="121"/>
      <c r="C294" s="121" t="s">
        <v>3836</v>
      </c>
      <c r="D294" s="100">
        <v>210026396</v>
      </c>
      <c r="E294" s="100" t="s">
        <v>3873</v>
      </c>
      <c r="F294" s="100">
        <v>22100166</v>
      </c>
      <c r="G294" s="276"/>
      <c r="H294" s="125" t="s">
        <v>513</v>
      </c>
      <c r="I294" s="125" t="s">
        <v>514</v>
      </c>
      <c r="J294" s="125" t="s">
        <v>515</v>
      </c>
      <c r="K294" s="100" t="s">
        <v>402</v>
      </c>
      <c r="L294" s="100" t="s">
        <v>104</v>
      </c>
      <c r="M294" s="73" t="s">
        <v>120</v>
      </c>
      <c r="N294" s="100" t="s">
        <v>83</v>
      </c>
      <c r="O294" s="121" t="s">
        <v>106</v>
      </c>
      <c r="P294" s="123" t="s">
        <v>107</v>
      </c>
      <c r="Q294" s="73" t="s">
        <v>108</v>
      </c>
      <c r="R294" s="73" t="s">
        <v>109</v>
      </c>
      <c r="S294" s="121" t="s">
        <v>106</v>
      </c>
      <c r="T294" s="123" t="s">
        <v>121</v>
      </c>
      <c r="U294" s="73" t="s">
        <v>111</v>
      </c>
      <c r="V294" s="73">
        <v>60</v>
      </c>
      <c r="W294" s="73" t="s">
        <v>112</v>
      </c>
      <c r="X294" s="73"/>
      <c r="Y294" s="73"/>
      <c r="Z294" s="73"/>
      <c r="AA294" s="277">
        <v>30</v>
      </c>
      <c r="AB294" s="73">
        <v>60</v>
      </c>
      <c r="AC294" s="277">
        <v>10</v>
      </c>
      <c r="AD294" s="73" t="s">
        <v>128</v>
      </c>
      <c r="AE294" s="73" t="s">
        <v>114</v>
      </c>
      <c r="AF294" s="278">
        <v>15</v>
      </c>
      <c r="AG294" s="279">
        <v>110395.5</v>
      </c>
      <c r="AH294" s="43">
        <v>0</v>
      </c>
      <c r="AI294" s="44">
        <f t="shared" si="17"/>
        <v>0</v>
      </c>
      <c r="AJ294" s="281"/>
      <c r="AK294" s="281"/>
      <c r="AL294" s="281"/>
      <c r="AM294" s="282" t="s">
        <v>115</v>
      </c>
      <c r="AN294" s="283"/>
      <c r="AO294" s="283"/>
      <c r="AP294" s="73"/>
      <c r="AQ294" s="73"/>
      <c r="AR294" s="73" t="s">
        <v>516</v>
      </c>
      <c r="AS294" s="276"/>
      <c r="AT294" s="73"/>
      <c r="AU294" s="73"/>
      <c r="AV294" s="73"/>
      <c r="AW294" s="73"/>
      <c r="AX294" s="73"/>
      <c r="AY294" s="73" t="s">
        <v>3838</v>
      </c>
      <c r="AZ294" s="213"/>
      <c r="BA294" s="213"/>
      <c r="BB294" s="213"/>
      <c r="BC294" s="221"/>
      <c r="BD294" s="1077">
        <v>279</v>
      </c>
    </row>
    <row r="295" spans="1:258" s="49" customFormat="1" ht="12.95" customHeight="1">
      <c r="A295" s="35" t="s">
        <v>8487</v>
      </c>
      <c r="B295" s="276"/>
      <c r="C295" s="276" t="s">
        <v>2090</v>
      </c>
      <c r="D295" s="35">
        <v>210026396</v>
      </c>
      <c r="E295" s="38" t="s">
        <v>4082</v>
      </c>
      <c r="F295" s="37"/>
      <c r="G295" s="276"/>
      <c r="H295" s="37" t="s">
        <v>513</v>
      </c>
      <c r="I295" s="37" t="s">
        <v>514</v>
      </c>
      <c r="J295" s="37" t="s">
        <v>515</v>
      </c>
      <c r="K295" s="37" t="s">
        <v>402</v>
      </c>
      <c r="L295" s="39" t="s">
        <v>104</v>
      </c>
      <c r="M295" s="37" t="s">
        <v>120</v>
      </c>
      <c r="N295" s="39" t="s">
        <v>83</v>
      </c>
      <c r="O295" s="39" t="s">
        <v>106</v>
      </c>
      <c r="P295" s="37" t="s">
        <v>107</v>
      </c>
      <c r="Q295" s="39" t="s">
        <v>1092</v>
      </c>
      <c r="R295" s="37" t="s">
        <v>109</v>
      </c>
      <c r="S295" s="39" t="s">
        <v>106</v>
      </c>
      <c r="T295" s="41" t="s">
        <v>121</v>
      </c>
      <c r="U295" s="37" t="s">
        <v>111</v>
      </c>
      <c r="V295" s="39">
        <v>60</v>
      </c>
      <c r="W295" s="37" t="s">
        <v>112</v>
      </c>
      <c r="X295" s="39"/>
      <c r="Y295" s="39"/>
      <c r="Z295" s="39"/>
      <c r="AA295" s="39">
        <v>30</v>
      </c>
      <c r="AB295" s="37">
        <v>60</v>
      </c>
      <c r="AC295" s="37">
        <v>10</v>
      </c>
      <c r="AD295" s="42" t="s">
        <v>128</v>
      </c>
      <c r="AE295" s="37" t="s">
        <v>114</v>
      </c>
      <c r="AF295" s="42">
        <v>15</v>
      </c>
      <c r="AG295" s="45">
        <v>110395.5</v>
      </c>
      <c r="AH295" s="43">
        <v>0</v>
      </c>
      <c r="AI295" s="44">
        <f t="shared" si="17"/>
        <v>0</v>
      </c>
      <c r="AJ295" s="46"/>
      <c r="AK295" s="45"/>
      <c r="AL295" s="45"/>
      <c r="AM295" s="45" t="s">
        <v>115</v>
      </c>
      <c r="AN295" s="35"/>
      <c r="AO295" s="37"/>
      <c r="AP295" s="37"/>
      <c r="AQ295" s="37"/>
      <c r="AR295" s="37" t="s">
        <v>516</v>
      </c>
      <c r="AS295" s="37" t="s">
        <v>516</v>
      </c>
      <c r="AT295" s="37"/>
      <c r="AU295" s="37"/>
      <c r="AV295" s="37"/>
      <c r="AW295" s="37"/>
      <c r="AX295" s="37"/>
      <c r="AY295" s="37"/>
      <c r="AZ295" s="268" t="s">
        <v>3838</v>
      </c>
      <c r="BA295" s="268">
        <v>22100166</v>
      </c>
      <c r="BB295" s="268"/>
      <c r="BC295" s="221"/>
      <c r="BD295" s="1077">
        <v>280</v>
      </c>
    </row>
    <row r="296" spans="1:258" s="49" customFormat="1" ht="12.95" customHeight="1">
      <c r="A296" s="416" t="s">
        <v>8487</v>
      </c>
      <c r="B296" s="554"/>
      <c r="C296" s="554"/>
      <c r="D296" s="75">
        <v>210026396</v>
      </c>
      <c r="E296" s="551" t="s">
        <v>4762</v>
      </c>
      <c r="F296" s="554"/>
      <c r="G296" s="554"/>
      <c r="H296" s="644" t="s">
        <v>513</v>
      </c>
      <c r="I296" s="644" t="s">
        <v>514</v>
      </c>
      <c r="J296" s="644" t="s">
        <v>515</v>
      </c>
      <c r="K296" s="75" t="s">
        <v>149</v>
      </c>
      <c r="L296" s="142" t="s">
        <v>104</v>
      </c>
      <c r="M296" s="492" t="s">
        <v>120</v>
      </c>
      <c r="N296" s="142" t="s">
        <v>83</v>
      </c>
      <c r="O296" s="419" t="s">
        <v>106</v>
      </c>
      <c r="P296" s="644" t="s">
        <v>107</v>
      </c>
      <c r="Q296" s="419" t="s">
        <v>2149</v>
      </c>
      <c r="R296" s="492" t="s">
        <v>109</v>
      </c>
      <c r="S296" s="419" t="s">
        <v>106</v>
      </c>
      <c r="T296" s="47" t="s">
        <v>121</v>
      </c>
      <c r="U296" s="644" t="s">
        <v>111</v>
      </c>
      <c r="V296" s="419">
        <v>60</v>
      </c>
      <c r="W296" s="644" t="s">
        <v>112</v>
      </c>
      <c r="X296" s="419"/>
      <c r="Y296" s="419"/>
      <c r="Z296" s="419"/>
      <c r="AA296" s="492">
        <v>30</v>
      </c>
      <c r="AB296" s="492">
        <v>60</v>
      </c>
      <c r="AC296" s="492">
        <v>10</v>
      </c>
      <c r="AD296" s="794" t="s">
        <v>128</v>
      </c>
      <c r="AE296" s="644" t="s">
        <v>114</v>
      </c>
      <c r="AF296" s="648">
        <v>15</v>
      </c>
      <c r="AG296" s="524">
        <v>110395.5</v>
      </c>
      <c r="AH296" s="796">
        <v>1655932.5</v>
      </c>
      <c r="AI296" s="796">
        <f t="shared" si="17"/>
        <v>1854644.4000000001</v>
      </c>
      <c r="AJ296" s="797"/>
      <c r="AK296" s="798"/>
      <c r="AL296" s="798"/>
      <c r="AM296" s="798" t="s">
        <v>115</v>
      </c>
      <c r="AN296" s="416"/>
      <c r="AO296" s="644"/>
      <c r="AP296" s="644"/>
      <c r="AQ296" s="644"/>
      <c r="AR296" s="644" t="s">
        <v>516</v>
      </c>
      <c r="AS296" s="644" t="s">
        <v>516</v>
      </c>
      <c r="AT296" s="644"/>
      <c r="AU296" s="644"/>
      <c r="AV296" s="644"/>
      <c r="AW296" s="644"/>
      <c r="AX296" s="644"/>
      <c r="AY296" s="644" t="s">
        <v>4715</v>
      </c>
      <c r="AZ296" s="799"/>
      <c r="BA296" s="344"/>
      <c r="BB296" s="344"/>
      <c r="BC296" s="117"/>
      <c r="BD296" s="1077">
        <v>281</v>
      </c>
    </row>
    <row r="297" spans="1:258" s="49" customFormat="1" ht="12.95" customHeight="1">
      <c r="A297" s="35" t="s">
        <v>8487</v>
      </c>
      <c r="B297" s="35"/>
      <c r="C297" s="36" t="s">
        <v>2123</v>
      </c>
      <c r="D297" s="35">
        <v>210020473</v>
      </c>
      <c r="E297" s="37" t="s">
        <v>3481</v>
      </c>
      <c r="F297" s="37">
        <v>22100167</v>
      </c>
      <c r="G297" s="37" t="s">
        <v>1378</v>
      </c>
      <c r="H297" s="37" t="s">
        <v>517</v>
      </c>
      <c r="I297" s="37" t="s">
        <v>514</v>
      </c>
      <c r="J297" s="37" t="s">
        <v>518</v>
      </c>
      <c r="K297" s="38" t="s">
        <v>402</v>
      </c>
      <c r="L297" s="39" t="s">
        <v>104</v>
      </c>
      <c r="M297" s="37" t="s">
        <v>120</v>
      </c>
      <c r="N297" s="40" t="s">
        <v>83</v>
      </c>
      <c r="O297" s="39" t="s">
        <v>106</v>
      </c>
      <c r="P297" s="37" t="s">
        <v>107</v>
      </c>
      <c r="Q297" s="39" t="s">
        <v>150</v>
      </c>
      <c r="R297" s="38" t="s">
        <v>109</v>
      </c>
      <c r="S297" s="39" t="s">
        <v>106</v>
      </c>
      <c r="T297" s="41" t="s">
        <v>121</v>
      </c>
      <c r="U297" s="37" t="s">
        <v>111</v>
      </c>
      <c r="V297" s="39">
        <v>60</v>
      </c>
      <c r="W297" s="37" t="s">
        <v>112</v>
      </c>
      <c r="X297" s="39"/>
      <c r="Y297" s="39"/>
      <c r="Z297" s="39"/>
      <c r="AA297" s="40">
        <v>30</v>
      </c>
      <c r="AB297" s="38">
        <v>60</v>
      </c>
      <c r="AC297" s="38">
        <v>10</v>
      </c>
      <c r="AD297" s="42" t="s">
        <v>128</v>
      </c>
      <c r="AE297" s="37" t="s">
        <v>114</v>
      </c>
      <c r="AF297" s="42">
        <v>99</v>
      </c>
      <c r="AG297" s="134">
        <v>8466.77</v>
      </c>
      <c r="AH297" s="43">
        <v>0</v>
      </c>
      <c r="AI297" s="44">
        <f t="shared" si="17"/>
        <v>0</v>
      </c>
      <c r="AJ297" s="45"/>
      <c r="AK297" s="46"/>
      <c r="AL297" s="45"/>
      <c r="AM297" s="45" t="s">
        <v>115</v>
      </c>
      <c r="AN297" s="35"/>
      <c r="AO297" s="37"/>
      <c r="AP297" s="37"/>
      <c r="AQ297" s="37"/>
      <c r="AR297" s="37" t="s">
        <v>519</v>
      </c>
      <c r="AS297" s="37" t="s">
        <v>519</v>
      </c>
      <c r="AT297" s="37"/>
      <c r="AU297" s="37"/>
      <c r="AV297" s="37"/>
      <c r="AW297" s="37"/>
      <c r="AX297" s="37"/>
      <c r="AY297" s="37"/>
      <c r="AZ297" s="215"/>
      <c r="BA297" s="215"/>
      <c r="BD297" s="1077">
        <v>282</v>
      </c>
    </row>
    <row r="298" spans="1:258" s="49" customFormat="1" ht="12.95" customHeight="1">
      <c r="A298" s="100" t="s">
        <v>8487</v>
      </c>
      <c r="B298" s="121"/>
      <c r="C298" s="121" t="s">
        <v>3836</v>
      </c>
      <c r="D298" s="100">
        <v>210020473</v>
      </c>
      <c r="E298" s="100" t="s">
        <v>3874</v>
      </c>
      <c r="F298" s="100">
        <v>22100167</v>
      </c>
      <c r="G298" s="276"/>
      <c r="H298" s="125" t="s">
        <v>517</v>
      </c>
      <c r="I298" s="125" t="s">
        <v>514</v>
      </c>
      <c r="J298" s="125" t="s">
        <v>518</v>
      </c>
      <c r="K298" s="100" t="s">
        <v>402</v>
      </c>
      <c r="L298" s="100" t="s">
        <v>104</v>
      </c>
      <c r="M298" s="73" t="s">
        <v>120</v>
      </c>
      <c r="N298" s="100" t="s">
        <v>83</v>
      </c>
      <c r="O298" s="121" t="s">
        <v>106</v>
      </c>
      <c r="P298" s="123" t="s">
        <v>107</v>
      </c>
      <c r="Q298" s="73" t="s">
        <v>108</v>
      </c>
      <c r="R298" s="73" t="s">
        <v>109</v>
      </c>
      <c r="S298" s="121" t="s">
        <v>106</v>
      </c>
      <c r="T298" s="123" t="s">
        <v>121</v>
      </c>
      <c r="U298" s="73" t="s">
        <v>111</v>
      </c>
      <c r="V298" s="73">
        <v>60</v>
      </c>
      <c r="W298" s="73" t="s">
        <v>112</v>
      </c>
      <c r="X298" s="73"/>
      <c r="Y298" s="73"/>
      <c r="Z298" s="73"/>
      <c r="AA298" s="277">
        <v>30</v>
      </c>
      <c r="AB298" s="73">
        <v>60</v>
      </c>
      <c r="AC298" s="277">
        <v>10</v>
      </c>
      <c r="AD298" s="73" t="s">
        <v>128</v>
      </c>
      <c r="AE298" s="73" t="s">
        <v>114</v>
      </c>
      <c r="AF298" s="278">
        <v>99</v>
      </c>
      <c r="AG298" s="279">
        <v>8466.77</v>
      </c>
      <c r="AH298" s="43">
        <v>0</v>
      </c>
      <c r="AI298" s="44">
        <f t="shared" si="17"/>
        <v>0</v>
      </c>
      <c r="AJ298" s="281"/>
      <c r="AK298" s="281"/>
      <c r="AL298" s="281"/>
      <c r="AM298" s="282" t="s">
        <v>115</v>
      </c>
      <c r="AN298" s="283"/>
      <c r="AO298" s="283"/>
      <c r="AP298" s="73"/>
      <c r="AQ298" s="73"/>
      <c r="AR298" s="73" t="s">
        <v>519</v>
      </c>
      <c r="AS298" s="276"/>
      <c r="AT298" s="73"/>
      <c r="AU298" s="73"/>
      <c r="AV298" s="73"/>
      <c r="AW298" s="73"/>
      <c r="AX298" s="73"/>
      <c r="AY298" s="73" t="s">
        <v>3838</v>
      </c>
      <c r="AZ298" s="213"/>
      <c r="BA298" s="213"/>
      <c r="BB298" s="213"/>
      <c r="BC298" s="221"/>
      <c r="BD298" s="1077">
        <v>283</v>
      </c>
      <c r="BE298" s="213"/>
      <c r="BF298" s="213"/>
      <c r="BG298" s="213"/>
      <c r="BH298" s="213"/>
      <c r="BI298" s="213"/>
      <c r="BJ298" s="213"/>
      <c r="BK298" s="213"/>
      <c r="BL298" s="213"/>
      <c r="BM298" s="213"/>
      <c r="BN298" s="213"/>
      <c r="BO298" s="213"/>
      <c r="BP298" s="213"/>
      <c r="BQ298" s="213"/>
      <c r="BR298" s="213"/>
      <c r="BS298" s="213"/>
      <c r="BT298" s="213"/>
      <c r="BU298" s="213"/>
      <c r="BV298" s="213"/>
      <c r="BW298" s="213"/>
      <c r="BX298" s="213"/>
      <c r="BY298" s="213"/>
      <c r="BZ298" s="213"/>
      <c r="CA298" s="213"/>
      <c r="CB298" s="213"/>
      <c r="CC298" s="213"/>
      <c r="CD298" s="213"/>
      <c r="CE298" s="213"/>
      <c r="CF298" s="213"/>
      <c r="CG298" s="213"/>
      <c r="CH298" s="213"/>
      <c r="CI298" s="213"/>
      <c r="CJ298" s="213"/>
      <c r="CK298" s="213"/>
      <c r="CL298" s="213"/>
      <c r="CM298" s="213"/>
      <c r="CN298" s="213"/>
      <c r="CO298" s="213"/>
      <c r="CP298" s="213"/>
      <c r="CQ298" s="213"/>
      <c r="CR298" s="213"/>
      <c r="CS298" s="213"/>
      <c r="CT298" s="213"/>
      <c r="CU298" s="213"/>
      <c r="CV298" s="213"/>
      <c r="CW298" s="213"/>
      <c r="CX298" s="213"/>
      <c r="CY298" s="213"/>
      <c r="CZ298" s="213"/>
      <c r="DA298" s="213"/>
      <c r="DB298" s="213"/>
      <c r="DC298" s="213"/>
      <c r="DD298" s="213"/>
      <c r="DE298" s="213"/>
      <c r="DF298" s="213"/>
      <c r="DG298" s="213"/>
      <c r="DH298" s="213"/>
      <c r="DI298" s="213"/>
      <c r="DJ298" s="213"/>
      <c r="DK298" s="213"/>
      <c r="DL298" s="213"/>
      <c r="DM298" s="213"/>
      <c r="DN298" s="213"/>
      <c r="DO298" s="213"/>
      <c r="DP298" s="213"/>
      <c r="DQ298" s="213"/>
      <c r="DR298" s="213"/>
      <c r="DS298" s="213"/>
      <c r="DT298" s="213"/>
      <c r="DU298" s="213"/>
      <c r="DV298" s="213"/>
      <c r="DW298" s="213"/>
      <c r="DX298" s="213"/>
      <c r="DY298" s="213"/>
      <c r="DZ298" s="213"/>
      <c r="EA298" s="213"/>
      <c r="EB298" s="213"/>
      <c r="EC298" s="213"/>
      <c r="ED298" s="213"/>
      <c r="EE298" s="213"/>
      <c r="EF298" s="213"/>
      <c r="EG298" s="213"/>
      <c r="EH298" s="213"/>
      <c r="EI298" s="213"/>
      <c r="EJ298" s="213"/>
      <c r="EK298" s="213"/>
      <c r="EL298" s="213"/>
      <c r="EM298" s="213"/>
      <c r="EN298" s="213"/>
      <c r="EO298" s="213"/>
      <c r="EP298" s="213"/>
      <c r="EQ298" s="213"/>
      <c r="ER298" s="213"/>
      <c r="ES298" s="213"/>
      <c r="ET298" s="213"/>
      <c r="EU298" s="213"/>
      <c r="EV298" s="213"/>
      <c r="EW298" s="213"/>
      <c r="EX298" s="213"/>
      <c r="EY298" s="213"/>
      <c r="EZ298" s="213"/>
      <c r="FA298" s="213"/>
      <c r="FB298" s="213"/>
      <c r="FC298" s="213"/>
      <c r="FD298" s="213"/>
      <c r="FE298" s="213"/>
      <c r="FF298" s="213"/>
      <c r="FG298" s="213"/>
      <c r="FH298" s="213"/>
      <c r="FI298" s="213"/>
      <c r="FJ298" s="213"/>
      <c r="FK298" s="213"/>
      <c r="FL298" s="213"/>
      <c r="FM298" s="213"/>
      <c r="FN298" s="213"/>
      <c r="FO298" s="213"/>
      <c r="FP298" s="213"/>
      <c r="FQ298" s="213"/>
      <c r="FR298" s="213"/>
      <c r="FS298" s="213"/>
      <c r="FT298" s="213"/>
      <c r="FU298" s="213"/>
      <c r="FV298" s="213"/>
      <c r="FW298" s="213"/>
      <c r="FX298" s="213"/>
      <c r="FY298" s="213"/>
      <c r="FZ298" s="213"/>
      <c r="GA298" s="213"/>
      <c r="GB298" s="213"/>
      <c r="GC298" s="213"/>
      <c r="GD298" s="213"/>
      <c r="GE298" s="213"/>
      <c r="GF298" s="213"/>
      <c r="GG298" s="213"/>
      <c r="GH298" s="213"/>
      <c r="GI298" s="213"/>
      <c r="GJ298" s="213"/>
      <c r="GK298" s="213"/>
      <c r="GL298" s="213"/>
      <c r="GM298" s="213"/>
      <c r="GN298" s="213"/>
      <c r="GO298" s="213"/>
      <c r="GP298" s="213"/>
      <c r="GQ298" s="213"/>
      <c r="GR298" s="213"/>
      <c r="GS298" s="213"/>
      <c r="GT298" s="213"/>
      <c r="GU298" s="213"/>
      <c r="GV298" s="213"/>
      <c r="GW298" s="213"/>
      <c r="GX298" s="213"/>
      <c r="GY298" s="213"/>
      <c r="GZ298" s="213"/>
      <c r="HA298" s="213"/>
      <c r="HB298" s="213"/>
      <c r="HC298" s="213"/>
      <c r="HD298" s="213"/>
      <c r="HE298" s="213"/>
      <c r="HF298" s="213"/>
      <c r="HG298" s="213"/>
      <c r="HH298" s="213"/>
      <c r="HI298" s="213"/>
      <c r="HJ298" s="213"/>
      <c r="HK298" s="213"/>
      <c r="HL298" s="213"/>
      <c r="HM298" s="213"/>
      <c r="HN298" s="213"/>
      <c r="HO298" s="213"/>
      <c r="HP298" s="213"/>
      <c r="HQ298" s="213"/>
      <c r="HR298" s="213"/>
      <c r="HS298" s="213"/>
      <c r="HT298" s="213"/>
      <c r="HU298" s="213"/>
      <c r="HV298" s="213"/>
      <c r="HW298" s="213"/>
      <c r="HX298" s="213"/>
      <c r="HY298" s="213"/>
      <c r="HZ298" s="213"/>
      <c r="IA298" s="213"/>
      <c r="IB298" s="213"/>
      <c r="IC298" s="213"/>
      <c r="ID298" s="213"/>
      <c r="IE298" s="213"/>
      <c r="IF298" s="213"/>
      <c r="IG298" s="213"/>
      <c r="IH298" s="213"/>
      <c r="II298" s="213"/>
      <c r="IJ298" s="213"/>
      <c r="IK298" s="213"/>
      <c r="IL298" s="213"/>
      <c r="IM298" s="213"/>
      <c r="IN298" s="213"/>
      <c r="IO298" s="213"/>
      <c r="IP298" s="213"/>
      <c r="IQ298" s="213"/>
      <c r="IR298" s="213"/>
      <c r="IS298" s="213"/>
      <c r="IT298" s="213"/>
      <c r="IU298" s="213"/>
      <c r="IV298" s="213"/>
      <c r="IW298" s="213"/>
      <c r="IX298" s="213"/>
    </row>
    <row r="299" spans="1:258" s="49" customFormat="1" ht="12.95" customHeight="1">
      <c r="A299" s="35" t="s">
        <v>8487</v>
      </c>
      <c r="B299" s="276"/>
      <c r="C299" s="276" t="s">
        <v>2090</v>
      </c>
      <c r="D299" s="35">
        <v>210020473</v>
      </c>
      <c r="E299" s="38" t="s">
        <v>4083</v>
      </c>
      <c r="F299" s="37"/>
      <c r="G299" s="276"/>
      <c r="H299" s="37" t="s">
        <v>517</v>
      </c>
      <c r="I299" s="37" t="s">
        <v>514</v>
      </c>
      <c r="J299" s="37" t="s">
        <v>518</v>
      </c>
      <c r="K299" s="37" t="s">
        <v>402</v>
      </c>
      <c r="L299" s="39" t="s">
        <v>104</v>
      </c>
      <c r="M299" s="37" t="s">
        <v>120</v>
      </c>
      <c r="N299" s="39" t="s">
        <v>83</v>
      </c>
      <c r="O299" s="39" t="s">
        <v>106</v>
      </c>
      <c r="P299" s="37" t="s">
        <v>107</v>
      </c>
      <c r="Q299" s="39" t="s">
        <v>1092</v>
      </c>
      <c r="R299" s="37" t="s">
        <v>109</v>
      </c>
      <c r="S299" s="39" t="s">
        <v>106</v>
      </c>
      <c r="T299" s="41" t="s">
        <v>121</v>
      </c>
      <c r="U299" s="37" t="s">
        <v>111</v>
      </c>
      <c r="V299" s="39">
        <v>60</v>
      </c>
      <c r="W299" s="37" t="s">
        <v>112</v>
      </c>
      <c r="X299" s="39"/>
      <c r="Y299" s="39"/>
      <c r="Z299" s="39"/>
      <c r="AA299" s="39">
        <v>30</v>
      </c>
      <c r="AB299" s="37">
        <v>60</v>
      </c>
      <c r="AC299" s="37">
        <v>10</v>
      </c>
      <c r="AD299" s="42" t="s">
        <v>128</v>
      </c>
      <c r="AE299" s="37" t="s">
        <v>114</v>
      </c>
      <c r="AF299" s="42">
        <v>99</v>
      </c>
      <c r="AG299" s="45">
        <v>8466.77</v>
      </c>
      <c r="AH299" s="43">
        <v>0</v>
      </c>
      <c r="AI299" s="44">
        <f t="shared" si="17"/>
        <v>0</v>
      </c>
      <c r="AJ299" s="46"/>
      <c r="AK299" s="45"/>
      <c r="AL299" s="45"/>
      <c r="AM299" s="45" t="s">
        <v>115</v>
      </c>
      <c r="AN299" s="35"/>
      <c r="AO299" s="37"/>
      <c r="AP299" s="37"/>
      <c r="AQ299" s="37"/>
      <c r="AR299" s="37" t="s">
        <v>519</v>
      </c>
      <c r="AS299" s="37" t="s">
        <v>519</v>
      </c>
      <c r="AT299" s="37"/>
      <c r="AU299" s="37"/>
      <c r="AV299" s="37"/>
      <c r="AW299" s="37"/>
      <c r="AX299" s="37"/>
      <c r="AY299" s="37"/>
      <c r="AZ299" s="268" t="s">
        <v>3838</v>
      </c>
      <c r="BA299" s="268">
        <v>22100167</v>
      </c>
      <c r="BB299" s="268"/>
      <c r="BC299" s="221"/>
      <c r="BD299" s="1077">
        <v>284</v>
      </c>
    </row>
    <row r="300" spans="1:258" s="49" customFormat="1" ht="12.95" customHeight="1">
      <c r="A300" s="416" t="s">
        <v>8487</v>
      </c>
      <c r="B300" s="554"/>
      <c r="C300" s="554"/>
      <c r="D300" s="75">
        <v>210020473</v>
      </c>
      <c r="E300" s="551" t="s">
        <v>4763</v>
      </c>
      <c r="F300" s="554"/>
      <c r="G300" s="554"/>
      <c r="H300" s="644" t="s">
        <v>517</v>
      </c>
      <c r="I300" s="644" t="s">
        <v>514</v>
      </c>
      <c r="J300" s="644" t="s">
        <v>518</v>
      </c>
      <c r="K300" s="75" t="s">
        <v>149</v>
      </c>
      <c r="L300" s="142" t="s">
        <v>104</v>
      </c>
      <c r="M300" s="492" t="s">
        <v>120</v>
      </c>
      <c r="N300" s="142" t="s">
        <v>83</v>
      </c>
      <c r="O300" s="419" t="s">
        <v>106</v>
      </c>
      <c r="P300" s="644" t="s">
        <v>107</v>
      </c>
      <c r="Q300" s="419" t="s">
        <v>2149</v>
      </c>
      <c r="R300" s="492" t="s">
        <v>109</v>
      </c>
      <c r="S300" s="419" t="s">
        <v>106</v>
      </c>
      <c r="T300" s="47" t="s">
        <v>121</v>
      </c>
      <c r="U300" s="644" t="s">
        <v>111</v>
      </c>
      <c r="V300" s="419">
        <v>60</v>
      </c>
      <c r="W300" s="644" t="s">
        <v>112</v>
      </c>
      <c r="X300" s="419"/>
      <c r="Y300" s="419"/>
      <c r="Z300" s="419"/>
      <c r="AA300" s="492">
        <v>30</v>
      </c>
      <c r="AB300" s="492">
        <v>60</v>
      </c>
      <c r="AC300" s="492">
        <v>10</v>
      </c>
      <c r="AD300" s="794" t="s">
        <v>128</v>
      </c>
      <c r="AE300" s="644" t="s">
        <v>114</v>
      </c>
      <c r="AF300" s="524">
        <v>99</v>
      </c>
      <c r="AG300" s="524">
        <v>8466.77</v>
      </c>
      <c r="AH300" s="796">
        <v>838210.2300000001</v>
      </c>
      <c r="AI300" s="796">
        <f t="shared" ref="AI300:AI318" si="19">AH300*1.12</f>
        <v>938795.4576000002</v>
      </c>
      <c r="AJ300" s="797"/>
      <c r="AK300" s="798"/>
      <c r="AL300" s="798"/>
      <c r="AM300" s="798" t="s">
        <v>115</v>
      </c>
      <c r="AN300" s="416"/>
      <c r="AO300" s="644"/>
      <c r="AP300" s="644"/>
      <c r="AQ300" s="644"/>
      <c r="AR300" s="644" t="s">
        <v>519</v>
      </c>
      <c r="AS300" s="644" t="s">
        <v>519</v>
      </c>
      <c r="AT300" s="644"/>
      <c r="AU300" s="644"/>
      <c r="AV300" s="644"/>
      <c r="AW300" s="644"/>
      <c r="AX300" s="644"/>
      <c r="AY300" s="644" t="s">
        <v>4715</v>
      </c>
      <c r="AZ300" s="799"/>
      <c r="BA300" s="344"/>
      <c r="BB300" s="344"/>
      <c r="BC300" s="117"/>
      <c r="BD300" s="1077">
        <v>285</v>
      </c>
      <c r="BE300" s="213"/>
      <c r="BF300" s="213"/>
      <c r="BG300" s="213"/>
      <c r="BH300" s="213"/>
      <c r="BI300" s="213"/>
      <c r="BJ300" s="213"/>
      <c r="BK300" s="213"/>
      <c r="BL300" s="213"/>
      <c r="BM300" s="213"/>
      <c r="BN300" s="213"/>
      <c r="BO300" s="213"/>
      <c r="BP300" s="213"/>
      <c r="BQ300" s="213"/>
      <c r="BR300" s="213"/>
      <c r="BS300" s="213"/>
      <c r="BT300" s="213"/>
      <c r="BU300" s="213"/>
      <c r="BV300" s="213"/>
      <c r="BW300" s="213"/>
      <c r="BX300" s="213"/>
      <c r="BY300" s="213"/>
      <c r="BZ300" s="213"/>
      <c r="CA300" s="213"/>
      <c r="CB300" s="213"/>
      <c r="CC300" s="213"/>
      <c r="CD300" s="213"/>
      <c r="CE300" s="213"/>
      <c r="CF300" s="213"/>
      <c r="CG300" s="213"/>
      <c r="CH300" s="213"/>
      <c r="CI300" s="213"/>
      <c r="CJ300" s="213"/>
      <c r="CK300" s="213"/>
      <c r="CL300" s="213"/>
      <c r="CM300" s="213"/>
      <c r="CN300" s="213"/>
      <c r="CO300" s="213"/>
      <c r="CP300" s="213"/>
      <c r="CQ300" s="213"/>
      <c r="CR300" s="213"/>
      <c r="CS300" s="213"/>
      <c r="CT300" s="213"/>
      <c r="CU300" s="213"/>
      <c r="CV300" s="213"/>
      <c r="CW300" s="213"/>
      <c r="CX300" s="213"/>
      <c r="CY300" s="213"/>
      <c r="CZ300" s="213"/>
      <c r="DA300" s="213"/>
      <c r="DB300" s="213"/>
      <c r="DC300" s="213"/>
      <c r="DD300" s="213"/>
      <c r="DE300" s="213"/>
      <c r="DF300" s="213"/>
      <c r="DG300" s="213"/>
      <c r="DH300" s="213"/>
      <c r="DI300" s="213"/>
      <c r="DJ300" s="213"/>
      <c r="DK300" s="213"/>
      <c r="DL300" s="213"/>
      <c r="DM300" s="213"/>
      <c r="DN300" s="213"/>
      <c r="DO300" s="213"/>
      <c r="DP300" s="213"/>
      <c r="DQ300" s="213"/>
      <c r="DR300" s="213"/>
      <c r="DS300" s="213"/>
      <c r="DT300" s="213"/>
      <c r="DU300" s="213"/>
      <c r="DV300" s="213"/>
      <c r="DW300" s="213"/>
      <c r="DX300" s="213"/>
      <c r="DY300" s="213"/>
      <c r="DZ300" s="213"/>
      <c r="EA300" s="213"/>
      <c r="EB300" s="213"/>
      <c r="EC300" s="213"/>
      <c r="ED300" s="213"/>
      <c r="EE300" s="213"/>
      <c r="EF300" s="213"/>
      <c r="EG300" s="213"/>
      <c r="EH300" s="213"/>
      <c r="EI300" s="213"/>
      <c r="EJ300" s="213"/>
      <c r="EK300" s="213"/>
      <c r="EL300" s="213"/>
      <c r="EM300" s="213"/>
      <c r="EN300" s="213"/>
      <c r="EO300" s="213"/>
      <c r="EP300" s="213"/>
      <c r="EQ300" s="213"/>
      <c r="ER300" s="213"/>
      <c r="ES300" s="213"/>
      <c r="ET300" s="213"/>
      <c r="EU300" s="213"/>
      <c r="EV300" s="213"/>
      <c r="EW300" s="213"/>
      <c r="EX300" s="213"/>
      <c r="EY300" s="213"/>
      <c r="EZ300" s="213"/>
      <c r="FA300" s="213"/>
      <c r="FB300" s="213"/>
      <c r="FC300" s="213"/>
      <c r="FD300" s="213"/>
      <c r="FE300" s="213"/>
      <c r="FF300" s="213"/>
      <c r="FG300" s="213"/>
      <c r="FH300" s="213"/>
      <c r="FI300" s="213"/>
      <c r="FJ300" s="213"/>
      <c r="FK300" s="213"/>
      <c r="FL300" s="213"/>
      <c r="FM300" s="213"/>
      <c r="FN300" s="213"/>
      <c r="FO300" s="213"/>
      <c r="FP300" s="213"/>
      <c r="FQ300" s="213"/>
      <c r="FR300" s="213"/>
      <c r="FS300" s="213"/>
      <c r="FT300" s="213"/>
      <c r="FU300" s="213"/>
      <c r="FV300" s="213"/>
      <c r="FW300" s="213"/>
      <c r="FX300" s="213"/>
      <c r="FY300" s="213"/>
      <c r="FZ300" s="213"/>
      <c r="GA300" s="213"/>
      <c r="GB300" s="213"/>
      <c r="GC300" s="213"/>
      <c r="GD300" s="213"/>
      <c r="GE300" s="213"/>
      <c r="GF300" s="213"/>
      <c r="GG300" s="213"/>
      <c r="GH300" s="213"/>
      <c r="GI300" s="213"/>
      <c r="GJ300" s="213"/>
      <c r="GK300" s="213"/>
      <c r="GL300" s="213"/>
      <c r="GM300" s="213"/>
      <c r="GN300" s="213"/>
      <c r="GO300" s="213"/>
      <c r="GP300" s="213"/>
      <c r="GQ300" s="213"/>
      <c r="GR300" s="213"/>
      <c r="GS300" s="213"/>
      <c r="GT300" s="213"/>
      <c r="GU300" s="213"/>
      <c r="GV300" s="213"/>
      <c r="GW300" s="213"/>
      <c r="GX300" s="213"/>
      <c r="GY300" s="213"/>
      <c r="GZ300" s="213"/>
      <c r="HA300" s="213"/>
      <c r="HB300" s="213"/>
      <c r="HC300" s="213"/>
      <c r="HD300" s="213"/>
      <c r="HE300" s="213"/>
      <c r="HF300" s="213"/>
      <c r="HG300" s="213"/>
      <c r="HH300" s="213"/>
      <c r="HI300" s="213"/>
      <c r="HJ300" s="213"/>
      <c r="HK300" s="213"/>
      <c r="HL300" s="213"/>
      <c r="HM300" s="213"/>
      <c r="HN300" s="213"/>
      <c r="HO300" s="213"/>
      <c r="HP300" s="213"/>
      <c r="HQ300" s="213"/>
      <c r="HR300" s="213"/>
      <c r="HS300" s="213"/>
      <c r="HT300" s="213"/>
      <c r="HU300" s="213"/>
      <c r="HV300" s="213"/>
      <c r="HW300" s="213"/>
      <c r="HX300" s="213"/>
      <c r="HY300" s="213"/>
      <c r="HZ300" s="213"/>
      <c r="IA300" s="213"/>
      <c r="IB300" s="213"/>
      <c r="IC300" s="213"/>
      <c r="ID300" s="213"/>
      <c r="IE300" s="213"/>
      <c r="IF300" s="213"/>
      <c r="IG300" s="213"/>
      <c r="IH300" s="213"/>
      <c r="II300" s="213"/>
      <c r="IJ300" s="213"/>
      <c r="IK300" s="213"/>
      <c r="IL300" s="213"/>
      <c r="IM300" s="213"/>
      <c r="IN300" s="213"/>
      <c r="IO300" s="213"/>
      <c r="IP300" s="213"/>
      <c r="IQ300" s="213"/>
      <c r="IR300" s="213"/>
      <c r="IS300" s="213"/>
      <c r="IT300" s="213"/>
      <c r="IU300" s="213"/>
      <c r="IV300" s="213"/>
      <c r="IW300" s="213"/>
      <c r="IX300" s="213"/>
    </row>
    <row r="301" spans="1:258" s="49" customFormat="1" ht="12.95" customHeight="1">
      <c r="A301" s="35" t="s">
        <v>8487</v>
      </c>
      <c r="B301" s="35"/>
      <c r="C301" s="36" t="s">
        <v>2123</v>
      </c>
      <c r="D301" s="35">
        <v>210023445</v>
      </c>
      <c r="E301" s="37" t="s">
        <v>3482</v>
      </c>
      <c r="F301" s="37">
        <v>22100168</v>
      </c>
      <c r="G301" s="37" t="s">
        <v>1379</v>
      </c>
      <c r="H301" s="37" t="s">
        <v>517</v>
      </c>
      <c r="I301" s="37" t="s">
        <v>514</v>
      </c>
      <c r="J301" s="37" t="s">
        <v>518</v>
      </c>
      <c r="K301" s="38" t="s">
        <v>402</v>
      </c>
      <c r="L301" s="39" t="s">
        <v>104</v>
      </c>
      <c r="M301" s="37" t="s">
        <v>120</v>
      </c>
      <c r="N301" s="40" t="s">
        <v>83</v>
      </c>
      <c r="O301" s="39" t="s">
        <v>106</v>
      </c>
      <c r="P301" s="37" t="s">
        <v>107</v>
      </c>
      <c r="Q301" s="39" t="s">
        <v>150</v>
      </c>
      <c r="R301" s="38" t="s">
        <v>109</v>
      </c>
      <c r="S301" s="39" t="s">
        <v>106</v>
      </c>
      <c r="T301" s="41" t="s">
        <v>121</v>
      </c>
      <c r="U301" s="37" t="s">
        <v>111</v>
      </c>
      <c r="V301" s="39">
        <v>60</v>
      </c>
      <c r="W301" s="37" t="s">
        <v>112</v>
      </c>
      <c r="X301" s="39"/>
      <c r="Y301" s="39"/>
      <c r="Z301" s="39"/>
      <c r="AA301" s="40">
        <v>30</v>
      </c>
      <c r="AB301" s="38">
        <v>60</v>
      </c>
      <c r="AC301" s="38">
        <v>10</v>
      </c>
      <c r="AD301" s="42" t="s">
        <v>128</v>
      </c>
      <c r="AE301" s="37" t="s">
        <v>114</v>
      </c>
      <c r="AF301" s="42">
        <v>34</v>
      </c>
      <c r="AG301" s="134">
        <v>20855</v>
      </c>
      <c r="AH301" s="43">
        <v>0</v>
      </c>
      <c r="AI301" s="44">
        <f t="shared" si="19"/>
        <v>0</v>
      </c>
      <c r="AJ301" s="45"/>
      <c r="AK301" s="46"/>
      <c r="AL301" s="45"/>
      <c r="AM301" s="45" t="s">
        <v>115</v>
      </c>
      <c r="AN301" s="35"/>
      <c r="AO301" s="37"/>
      <c r="AP301" s="37"/>
      <c r="AQ301" s="37"/>
      <c r="AR301" s="37" t="s">
        <v>520</v>
      </c>
      <c r="AS301" s="37" t="s">
        <v>520</v>
      </c>
      <c r="AT301" s="37"/>
      <c r="AU301" s="37"/>
      <c r="AV301" s="37"/>
      <c r="AW301" s="37"/>
      <c r="AX301" s="37"/>
      <c r="AY301" s="37"/>
      <c r="AZ301" s="215"/>
      <c r="BA301" s="215"/>
      <c r="BD301" s="1077">
        <v>286</v>
      </c>
    </row>
    <row r="302" spans="1:258" s="49" customFormat="1" ht="12.95" customHeight="1">
      <c r="A302" s="100" t="s">
        <v>8487</v>
      </c>
      <c r="B302" s="121"/>
      <c r="C302" s="121" t="s">
        <v>3836</v>
      </c>
      <c r="D302" s="100">
        <v>210023445</v>
      </c>
      <c r="E302" s="100" t="s">
        <v>3875</v>
      </c>
      <c r="F302" s="100">
        <v>22100168</v>
      </c>
      <c r="G302" s="276"/>
      <c r="H302" s="125" t="s">
        <v>517</v>
      </c>
      <c r="I302" s="125" t="s">
        <v>514</v>
      </c>
      <c r="J302" s="125" t="s">
        <v>518</v>
      </c>
      <c r="K302" s="100" t="s">
        <v>402</v>
      </c>
      <c r="L302" s="100" t="s">
        <v>104</v>
      </c>
      <c r="M302" s="73" t="s">
        <v>120</v>
      </c>
      <c r="N302" s="100" t="s">
        <v>83</v>
      </c>
      <c r="O302" s="121" t="s">
        <v>106</v>
      </c>
      <c r="P302" s="123" t="s">
        <v>107</v>
      </c>
      <c r="Q302" s="73" t="s">
        <v>108</v>
      </c>
      <c r="R302" s="73" t="s">
        <v>109</v>
      </c>
      <c r="S302" s="121" t="s">
        <v>106</v>
      </c>
      <c r="T302" s="123" t="s">
        <v>121</v>
      </c>
      <c r="U302" s="73" t="s">
        <v>111</v>
      </c>
      <c r="V302" s="73">
        <v>60</v>
      </c>
      <c r="W302" s="73" t="s">
        <v>112</v>
      </c>
      <c r="X302" s="73"/>
      <c r="Y302" s="73"/>
      <c r="Z302" s="73"/>
      <c r="AA302" s="277">
        <v>30</v>
      </c>
      <c r="AB302" s="73">
        <v>60</v>
      </c>
      <c r="AC302" s="277">
        <v>10</v>
      </c>
      <c r="AD302" s="73" t="s">
        <v>128</v>
      </c>
      <c r="AE302" s="73" t="s">
        <v>114</v>
      </c>
      <c r="AF302" s="278">
        <v>34</v>
      </c>
      <c r="AG302" s="279">
        <v>20855</v>
      </c>
      <c r="AH302" s="43">
        <v>0</v>
      </c>
      <c r="AI302" s="44">
        <f t="shared" si="19"/>
        <v>0</v>
      </c>
      <c r="AJ302" s="281"/>
      <c r="AK302" s="281"/>
      <c r="AL302" s="281"/>
      <c r="AM302" s="282" t="s">
        <v>115</v>
      </c>
      <c r="AN302" s="283"/>
      <c r="AO302" s="283"/>
      <c r="AP302" s="73"/>
      <c r="AQ302" s="73"/>
      <c r="AR302" s="73" t="s">
        <v>3876</v>
      </c>
      <c r="AS302" s="276"/>
      <c r="AT302" s="73"/>
      <c r="AU302" s="73"/>
      <c r="AV302" s="73"/>
      <c r="AW302" s="73"/>
      <c r="AX302" s="73"/>
      <c r="AY302" s="73" t="s">
        <v>3838</v>
      </c>
      <c r="AZ302" s="213"/>
      <c r="BA302" s="213"/>
      <c r="BB302" s="213"/>
      <c r="BC302" s="221"/>
      <c r="BD302" s="1077">
        <v>287</v>
      </c>
    </row>
    <row r="303" spans="1:258" s="49" customFormat="1" ht="12.95" customHeight="1">
      <c r="A303" s="35" t="s">
        <v>8487</v>
      </c>
      <c r="B303" s="276"/>
      <c r="C303" s="276" t="s">
        <v>2090</v>
      </c>
      <c r="D303" s="35">
        <v>210023445</v>
      </c>
      <c r="E303" s="38" t="s">
        <v>4084</v>
      </c>
      <c r="F303" s="37"/>
      <c r="G303" s="276"/>
      <c r="H303" s="37" t="s">
        <v>517</v>
      </c>
      <c r="I303" s="37" t="s">
        <v>514</v>
      </c>
      <c r="J303" s="37" t="s">
        <v>518</v>
      </c>
      <c r="K303" s="37" t="s">
        <v>402</v>
      </c>
      <c r="L303" s="39" t="s">
        <v>104</v>
      </c>
      <c r="M303" s="37" t="s">
        <v>120</v>
      </c>
      <c r="N303" s="39" t="s">
        <v>83</v>
      </c>
      <c r="O303" s="39" t="s">
        <v>106</v>
      </c>
      <c r="P303" s="37" t="s">
        <v>107</v>
      </c>
      <c r="Q303" s="39" t="s">
        <v>1092</v>
      </c>
      <c r="R303" s="37" t="s">
        <v>109</v>
      </c>
      <c r="S303" s="39" t="s">
        <v>106</v>
      </c>
      <c r="T303" s="41" t="s">
        <v>121</v>
      </c>
      <c r="U303" s="37" t="s">
        <v>111</v>
      </c>
      <c r="V303" s="39">
        <v>60</v>
      </c>
      <c r="W303" s="37" t="s">
        <v>112</v>
      </c>
      <c r="X303" s="39"/>
      <c r="Y303" s="39"/>
      <c r="Z303" s="39"/>
      <c r="AA303" s="39">
        <v>30</v>
      </c>
      <c r="AB303" s="37">
        <v>60</v>
      </c>
      <c r="AC303" s="37">
        <v>10</v>
      </c>
      <c r="AD303" s="42" t="s">
        <v>128</v>
      </c>
      <c r="AE303" s="37" t="s">
        <v>114</v>
      </c>
      <c r="AF303" s="42">
        <v>34</v>
      </c>
      <c r="AG303" s="45">
        <v>20855</v>
      </c>
      <c r="AH303" s="43">
        <v>0</v>
      </c>
      <c r="AI303" s="44">
        <f t="shared" si="19"/>
        <v>0</v>
      </c>
      <c r="AJ303" s="46"/>
      <c r="AK303" s="45"/>
      <c r="AL303" s="45"/>
      <c r="AM303" s="45" t="s">
        <v>115</v>
      </c>
      <c r="AN303" s="35"/>
      <c r="AO303" s="37"/>
      <c r="AP303" s="37"/>
      <c r="AQ303" s="37"/>
      <c r="AR303" s="37" t="s">
        <v>520</v>
      </c>
      <c r="AS303" s="37" t="s">
        <v>520</v>
      </c>
      <c r="AT303" s="37"/>
      <c r="AU303" s="37"/>
      <c r="AV303" s="37"/>
      <c r="AW303" s="37"/>
      <c r="AX303" s="37"/>
      <c r="AY303" s="37"/>
      <c r="AZ303" s="268" t="s">
        <v>3838</v>
      </c>
      <c r="BA303" s="268">
        <v>22100168</v>
      </c>
      <c r="BB303" s="268"/>
      <c r="BC303" s="221"/>
      <c r="BD303" s="1077">
        <v>288</v>
      </c>
    </row>
    <row r="304" spans="1:258" s="49" customFormat="1" ht="12.95" customHeight="1">
      <c r="A304" s="416" t="s">
        <v>8487</v>
      </c>
      <c r="B304" s="554"/>
      <c r="C304" s="554"/>
      <c r="D304" s="75">
        <v>210023445</v>
      </c>
      <c r="E304" s="551" t="s">
        <v>4764</v>
      </c>
      <c r="F304" s="554"/>
      <c r="G304" s="554"/>
      <c r="H304" s="644" t="s">
        <v>517</v>
      </c>
      <c r="I304" s="644" t="s">
        <v>514</v>
      </c>
      <c r="J304" s="644" t="s">
        <v>518</v>
      </c>
      <c r="K304" s="75" t="s">
        <v>149</v>
      </c>
      <c r="L304" s="142" t="s">
        <v>104</v>
      </c>
      <c r="M304" s="492" t="s">
        <v>120</v>
      </c>
      <c r="N304" s="142" t="s">
        <v>83</v>
      </c>
      <c r="O304" s="419" t="s">
        <v>106</v>
      </c>
      <c r="P304" s="644" t="s">
        <v>107</v>
      </c>
      <c r="Q304" s="419" t="s">
        <v>2149</v>
      </c>
      <c r="R304" s="492" t="s">
        <v>109</v>
      </c>
      <c r="S304" s="419" t="s">
        <v>106</v>
      </c>
      <c r="T304" s="47" t="s">
        <v>121</v>
      </c>
      <c r="U304" s="644" t="s">
        <v>111</v>
      </c>
      <c r="V304" s="419">
        <v>60</v>
      </c>
      <c r="W304" s="644" t="s">
        <v>112</v>
      </c>
      <c r="X304" s="419"/>
      <c r="Y304" s="419"/>
      <c r="Z304" s="419"/>
      <c r="AA304" s="492">
        <v>30</v>
      </c>
      <c r="AB304" s="492">
        <v>60</v>
      </c>
      <c r="AC304" s="492">
        <v>10</v>
      </c>
      <c r="AD304" s="794" t="s">
        <v>128</v>
      </c>
      <c r="AE304" s="644" t="s">
        <v>114</v>
      </c>
      <c r="AF304" s="524">
        <v>34</v>
      </c>
      <c r="AG304" s="524">
        <v>20855</v>
      </c>
      <c r="AH304" s="796">
        <v>709070</v>
      </c>
      <c r="AI304" s="796">
        <f t="shared" si="19"/>
        <v>794158.4</v>
      </c>
      <c r="AJ304" s="797"/>
      <c r="AK304" s="798"/>
      <c r="AL304" s="798"/>
      <c r="AM304" s="798" t="s">
        <v>115</v>
      </c>
      <c r="AN304" s="416"/>
      <c r="AO304" s="644"/>
      <c r="AP304" s="644"/>
      <c r="AQ304" s="644"/>
      <c r="AR304" s="644" t="s">
        <v>520</v>
      </c>
      <c r="AS304" s="644" t="s">
        <v>520</v>
      </c>
      <c r="AT304" s="644"/>
      <c r="AU304" s="644"/>
      <c r="AV304" s="644"/>
      <c r="AW304" s="644"/>
      <c r="AX304" s="644"/>
      <c r="AY304" s="644" t="s">
        <v>4715</v>
      </c>
      <c r="AZ304" s="799"/>
      <c r="BA304" s="344"/>
      <c r="BB304" s="344"/>
      <c r="BC304" s="117"/>
      <c r="BD304" s="1077">
        <v>289</v>
      </c>
    </row>
    <row r="305" spans="1:258" s="49" customFormat="1" ht="12.95" customHeight="1">
      <c r="A305" s="35" t="s">
        <v>8487</v>
      </c>
      <c r="B305" s="35"/>
      <c r="C305" s="36" t="s">
        <v>2123</v>
      </c>
      <c r="D305" s="35">
        <v>210020472</v>
      </c>
      <c r="E305" s="37" t="s">
        <v>3483</v>
      </c>
      <c r="F305" s="37">
        <v>22100169</v>
      </c>
      <c r="G305" s="37" t="s">
        <v>1380</v>
      </c>
      <c r="H305" s="37" t="s">
        <v>521</v>
      </c>
      <c r="I305" s="37" t="s">
        <v>514</v>
      </c>
      <c r="J305" s="37" t="s">
        <v>522</v>
      </c>
      <c r="K305" s="38" t="s">
        <v>402</v>
      </c>
      <c r="L305" s="39" t="s">
        <v>104</v>
      </c>
      <c r="M305" s="37" t="s">
        <v>120</v>
      </c>
      <c r="N305" s="40" t="s">
        <v>83</v>
      </c>
      <c r="O305" s="39" t="s">
        <v>106</v>
      </c>
      <c r="P305" s="37" t="s">
        <v>107</v>
      </c>
      <c r="Q305" s="39" t="s">
        <v>150</v>
      </c>
      <c r="R305" s="38" t="s">
        <v>109</v>
      </c>
      <c r="S305" s="39" t="s">
        <v>106</v>
      </c>
      <c r="T305" s="41" t="s">
        <v>121</v>
      </c>
      <c r="U305" s="37" t="s">
        <v>111</v>
      </c>
      <c r="V305" s="39">
        <v>60</v>
      </c>
      <c r="W305" s="37" t="s">
        <v>112</v>
      </c>
      <c r="X305" s="39"/>
      <c r="Y305" s="39"/>
      <c r="Z305" s="39"/>
      <c r="AA305" s="40">
        <v>30</v>
      </c>
      <c r="AB305" s="38">
        <v>60</v>
      </c>
      <c r="AC305" s="38">
        <v>10</v>
      </c>
      <c r="AD305" s="42" t="s">
        <v>128</v>
      </c>
      <c r="AE305" s="37" t="s">
        <v>114</v>
      </c>
      <c r="AF305" s="42">
        <v>110</v>
      </c>
      <c r="AG305" s="134">
        <v>6208.88</v>
      </c>
      <c r="AH305" s="43">
        <v>0</v>
      </c>
      <c r="AI305" s="44">
        <f t="shared" si="19"/>
        <v>0</v>
      </c>
      <c r="AJ305" s="45"/>
      <c r="AK305" s="46"/>
      <c r="AL305" s="45"/>
      <c r="AM305" s="45" t="s">
        <v>115</v>
      </c>
      <c r="AN305" s="35"/>
      <c r="AO305" s="37"/>
      <c r="AP305" s="37"/>
      <c r="AQ305" s="37"/>
      <c r="AR305" s="37" t="s">
        <v>523</v>
      </c>
      <c r="AS305" s="37" t="s">
        <v>523</v>
      </c>
      <c r="AT305" s="37"/>
      <c r="AU305" s="37"/>
      <c r="AV305" s="37"/>
      <c r="AW305" s="37"/>
      <c r="AX305" s="37"/>
      <c r="AY305" s="37"/>
      <c r="AZ305" s="215"/>
      <c r="BD305" s="1077">
        <v>290</v>
      </c>
    </row>
    <row r="306" spans="1:258" s="49" customFormat="1" ht="12.95" customHeight="1">
      <c r="A306" s="100" t="s">
        <v>8487</v>
      </c>
      <c r="B306" s="121"/>
      <c r="C306" s="121" t="s">
        <v>3836</v>
      </c>
      <c r="D306" s="100">
        <v>210020472</v>
      </c>
      <c r="E306" s="100" t="s">
        <v>3877</v>
      </c>
      <c r="F306" s="100">
        <v>22100169</v>
      </c>
      <c r="G306" s="276"/>
      <c r="H306" s="125" t="s">
        <v>521</v>
      </c>
      <c r="I306" s="125" t="s">
        <v>514</v>
      </c>
      <c r="J306" s="125" t="s">
        <v>522</v>
      </c>
      <c r="K306" s="100" t="s">
        <v>402</v>
      </c>
      <c r="L306" s="100" t="s">
        <v>104</v>
      </c>
      <c r="M306" s="73" t="s">
        <v>120</v>
      </c>
      <c r="N306" s="100" t="s">
        <v>83</v>
      </c>
      <c r="O306" s="121" t="s">
        <v>106</v>
      </c>
      <c r="P306" s="123" t="s">
        <v>107</v>
      </c>
      <c r="Q306" s="73" t="s">
        <v>108</v>
      </c>
      <c r="R306" s="73" t="s">
        <v>109</v>
      </c>
      <c r="S306" s="121" t="s">
        <v>106</v>
      </c>
      <c r="T306" s="123" t="s">
        <v>121</v>
      </c>
      <c r="U306" s="73" t="s">
        <v>111</v>
      </c>
      <c r="V306" s="73">
        <v>60</v>
      </c>
      <c r="W306" s="73" t="s">
        <v>112</v>
      </c>
      <c r="X306" s="73"/>
      <c r="Y306" s="73"/>
      <c r="Z306" s="73"/>
      <c r="AA306" s="277">
        <v>30</v>
      </c>
      <c r="AB306" s="73">
        <v>60</v>
      </c>
      <c r="AC306" s="277">
        <v>10</v>
      </c>
      <c r="AD306" s="73" t="s">
        <v>128</v>
      </c>
      <c r="AE306" s="73" t="s">
        <v>114</v>
      </c>
      <c r="AF306" s="278">
        <v>110</v>
      </c>
      <c r="AG306" s="279">
        <v>6208.88</v>
      </c>
      <c r="AH306" s="43">
        <v>0</v>
      </c>
      <c r="AI306" s="44">
        <f t="shared" si="19"/>
        <v>0</v>
      </c>
      <c r="AJ306" s="281"/>
      <c r="AK306" s="281"/>
      <c r="AL306" s="281"/>
      <c r="AM306" s="282" t="s">
        <v>115</v>
      </c>
      <c r="AN306" s="283"/>
      <c r="AO306" s="283"/>
      <c r="AP306" s="73"/>
      <c r="AQ306" s="73"/>
      <c r="AR306" s="73" t="s">
        <v>523</v>
      </c>
      <c r="AS306" s="276"/>
      <c r="AT306" s="73"/>
      <c r="AU306" s="73"/>
      <c r="AV306" s="73"/>
      <c r="AW306" s="73"/>
      <c r="AX306" s="73"/>
      <c r="AY306" s="73" t="s">
        <v>3838</v>
      </c>
      <c r="AZ306" s="213"/>
      <c r="BA306" s="213"/>
      <c r="BB306" s="213"/>
      <c r="BC306" s="221"/>
      <c r="BD306" s="1077">
        <v>291</v>
      </c>
    </row>
    <row r="307" spans="1:258" s="49" customFormat="1" ht="12.95" customHeight="1">
      <c r="A307" s="35" t="s">
        <v>8487</v>
      </c>
      <c r="B307" s="276"/>
      <c r="C307" s="276" t="s">
        <v>2090</v>
      </c>
      <c r="D307" s="35">
        <v>210020472</v>
      </c>
      <c r="E307" s="38" t="s">
        <v>4085</v>
      </c>
      <c r="F307" s="37"/>
      <c r="G307" s="276"/>
      <c r="H307" s="37" t="s">
        <v>521</v>
      </c>
      <c r="I307" s="37" t="s">
        <v>514</v>
      </c>
      <c r="J307" s="37" t="s">
        <v>522</v>
      </c>
      <c r="K307" s="37" t="s">
        <v>402</v>
      </c>
      <c r="L307" s="39" t="s">
        <v>104</v>
      </c>
      <c r="M307" s="37" t="s">
        <v>120</v>
      </c>
      <c r="N307" s="39" t="s">
        <v>83</v>
      </c>
      <c r="O307" s="39" t="s">
        <v>106</v>
      </c>
      <c r="P307" s="37" t="s">
        <v>107</v>
      </c>
      <c r="Q307" s="39" t="s">
        <v>1092</v>
      </c>
      <c r="R307" s="37" t="s">
        <v>109</v>
      </c>
      <c r="S307" s="39" t="s">
        <v>106</v>
      </c>
      <c r="T307" s="41" t="s">
        <v>121</v>
      </c>
      <c r="U307" s="37" t="s">
        <v>111</v>
      </c>
      <c r="V307" s="39">
        <v>60</v>
      </c>
      <c r="W307" s="37" t="s">
        <v>112</v>
      </c>
      <c r="X307" s="39"/>
      <c r="Y307" s="39"/>
      <c r="Z307" s="39"/>
      <c r="AA307" s="39">
        <v>30</v>
      </c>
      <c r="AB307" s="37">
        <v>60</v>
      </c>
      <c r="AC307" s="37">
        <v>10</v>
      </c>
      <c r="AD307" s="42" t="s">
        <v>128</v>
      </c>
      <c r="AE307" s="37" t="s">
        <v>114</v>
      </c>
      <c r="AF307" s="42">
        <v>110</v>
      </c>
      <c r="AG307" s="45">
        <v>6208.88</v>
      </c>
      <c r="AH307" s="43">
        <v>0</v>
      </c>
      <c r="AI307" s="44">
        <f t="shared" si="19"/>
        <v>0</v>
      </c>
      <c r="AJ307" s="46"/>
      <c r="AK307" s="45"/>
      <c r="AL307" s="45"/>
      <c r="AM307" s="45" t="s">
        <v>115</v>
      </c>
      <c r="AN307" s="35"/>
      <c r="AO307" s="37"/>
      <c r="AP307" s="37"/>
      <c r="AQ307" s="37"/>
      <c r="AR307" s="37" t="s">
        <v>523</v>
      </c>
      <c r="AS307" s="37" t="s">
        <v>523</v>
      </c>
      <c r="AT307" s="37"/>
      <c r="AU307" s="37"/>
      <c r="AV307" s="37"/>
      <c r="AW307" s="37"/>
      <c r="AX307" s="37"/>
      <c r="AY307" s="37"/>
      <c r="AZ307" s="268" t="s">
        <v>3838</v>
      </c>
      <c r="BA307" s="268">
        <v>22100169</v>
      </c>
      <c r="BB307" s="268"/>
      <c r="BC307" s="221"/>
      <c r="BD307" s="1077">
        <v>292</v>
      </c>
    </row>
    <row r="308" spans="1:258" s="49" customFormat="1" ht="12.95" customHeight="1">
      <c r="A308" s="416" t="s">
        <v>8487</v>
      </c>
      <c r="B308" s="554"/>
      <c r="C308" s="554"/>
      <c r="D308" s="75">
        <v>210020472</v>
      </c>
      <c r="E308" s="551" t="s">
        <v>4765</v>
      </c>
      <c r="F308" s="554"/>
      <c r="G308" s="554"/>
      <c r="H308" s="644" t="s">
        <v>521</v>
      </c>
      <c r="I308" s="644" t="s">
        <v>514</v>
      </c>
      <c r="J308" s="644" t="s">
        <v>522</v>
      </c>
      <c r="K308" s="75" t="s">
        <v>149</v>
      </c>
      <c r="L308" s="142" t="s">
        <v>104</v>
      </c>
      <c r="M308" s="492" t="s">
        <v>120</v>
      </c>
      <c r="N308" s="142" t="s">
        <v>83</v>
      </c>
      <c r="O308" s="419" t="s">
        <v>106</v>
      </c>
      <c r="P308" s="644" t="s">
        <v>107</v>
      </c>
      <c r="Q308" s="419" t="s">
        <v>2149</v>
      </c>
      <c r="R308" s="492" t="s">
        <v>109</v>
      </c>
      <c r="S308" s="419" t="s">
        <v>106</v>
      </c>
      <c r="T308" s="47" t="s">
        <v>121</v>
      </c>
      <c r="U308" s="644" t="s">
        <v>111</v>
      </c>
      <c r="V308" s="419">
        <v>60</v>
      </c>
      <c r="W308" s="644" t="s">
        <v>112</v>
      </c>
      <c r="X308" s="419"/>
      <c r="Y308" s="419"/>
      <c r="Z308" s="419"/>
      <c r="AA308" s="492">
        <v>30</v>
      </c>
      <c r="AB308" s="492">
        <v>60</v>
      </c>
      <c r="AC308" s="492">
        <v>10</v>
      </c>
      <c r="AD308" s="794" t="s">
        <v>128</v>
      </c>
      <c r="AE308" s="644" t="s">
        <v>114</v>
      </c>
      <c r="AF308" s="648">
        <v>110</v>
      </c>
      <c r="AG308" s="524">
        <v>6208.88</v>
      </c>
      <c r="AH308" s="796">
        <v>682976.8</v>
      </c>
      <c r="AI308" s="796">
        <f t="shared" si="19"/>
        <v>764934.01600000018</v>
      </c>
      <c r="AJ308" s="797"/>
      <c r="AK308" s="798"/>
      <c r="AL308" s="798"/>
      <c r="AM308" s="798" t="s">
        <v>115</v>
      </c>
      <c r="AN308" s="416"/>
      <c r="AO308" s="644"/>
      <c r="AP308" s="644"/>
      <c r="AQ308" s="644"/>
      <c r="AR308" s="644" t="s">
        <v>523</v>
      </c>
      <c r="AS308" s="644" t="s">
        <v>523</v>
      </c>
      <c r="AT308" s="644"/>
      <c r="AU308" s="644"/>
      <c r="AV308" s="644"/>
      <c r="AW308" s="644"/>
      <c r="AX308" s="644"/>
      <c r="AY308" s="644" t="s">
        <v>4715</v>
      </c>
      <c r="AZ308" s="799"/>
      <c r="BA308" s="344"/>
      <c r="BB308" s="344"/>
      <c r="BC308" s="117"/>
      <c r="BD308" s="1077">
        <v>293</v>
      </c>
    </row>
    <row r="309" spans="1:258" s="49" customFormat="1" ht="12.95" customHeight="1">
      <c r="A309" s="35" t="s">
        <v>8487</v>
      </c>
      <c r="B309" s="35"/>
      <c r="C309" s="36" t="s">
        <v>2123</v>
      </c>
      <c r="D309" s="35">
        <v>210013772</v>
      </c>
      <c r="E309" s="37" t="s">
        <v>3484</v>
      </c>
      <c r="F309" s="37">
        <v>22100170</v>
      </c>
      <c r="G309" s="37" t="s">
        <v>1381</v>
      </c>
      <c r="H309" s="37" t="s">
        <v>524</v>
      </c>
      <c r="I309" s="37" t="s">
        <v>514</v>
      </c>
      <c r="J309" s="37" t="s">
        <v>525</v>
      </c>
      <c r="K309" s="38" t="s">
        <v>402</v>
      </c>
      <c r="L309" s="39" t="s">
        <v>104</v>
      </c>
      <c r="M309" s="37" t="s">
        <v>120</v>
      </c>
      <c r="N309" s="40" t="s">
        <v>83</v>
      </c>
      <c r="O309" s="39" t="s">
        <v>106</v>
      </c>
      <c r="P309" s="37" t="s">
        <v>107</v>
      </c>
      <c r="Q309" s="39" t="s">
        <v>150</v>
      </c>
      <c r="R309" s="38" t="s">
        <v>109</v>
      </c>
      <c r="S309" s="39" t="s">
        <v>106</v>
      </c>
      <c r="T309" s="41" t="s">
        <v>121</v>
      </c>
      <c r="U309" s="37" t="s">
        <v>111</v>
      </c>
      <c r="V309" s="39">
        <v>60</v>
      </c>
      <c r="W309" s="37" t="s">
        <v>112</v>
      </c>
      <c r="X309" s="39"/>
      <c r="Y309" s="39"/>
      <c r="Z309" s="39"/>
      <c r="AA309" s="40">
        <v>30</v>
      </c>
      <c r="AB309" s="38">
        <v>60</v>
      </c>
      <c r="AC309" s="38">
        <v>10</v>
      </c>
      <c r="AD309" s="42" t="s">
        <v>128</v>
      </c>
      <c r="AE309" s="37" t="s">
        <v>114</v>
      </c>
      <c r="AF309" s="42">
        <v>42</v>
      </c>
      <c r="AG309" s="134">
        <v>4625.13</v>
      </c>
      <c r="AH309" s="43">
        <v>0</v>
      </c>
      <c r="AI309" s="44">
        <f t="shared" si="19"/>
        <v>0</v>
      </c>
      <c r="AJ309" s="45"/>
      <c r="AK309" s="46"/>
      <c r="AL309" s="45"/>
      <c r="AM309" s="45" t="s">
        <v>115</v>
      </c>
      <c r="AN309" s="35"/>
      <c r="AO309" s="37"/>
      <c r="AP309" s="37"/>
      <c r="AQ309" s="37"/>
      <c r="AR309" s="37" t="s">
        <v>526</v>
      </c>
      <c r="AS309" s="37" t="s">
        <v>526</v>
      </c>
      <c r="AT309" s="37"/>
      <c r="AU309" s="37"/>
      <c r="AV309" s="37"/>
      <c r="AW309" s="37"/>
      <c r="AX309" s="37"/>
      <c r="AY309" s="37"/>
      <c r="AZ309" s="215"/>
      <c r="BA309" s="215"/>
      <c r="BD309" s="1077">
        <v>294</v>
      </c>
    </row>
    <row r="310" spans="1:258" s="49" customFormat="1" ht="12.95" customHeight="1">
      <c r="A310" s="100" t="s">
        <v>8487</v>
      </c>
      <c r="B310" s="121"/>
      <c r="C310" s="121" t="s">
        <v>3836</v>
      </c>
      <c r="D310" s="100">
        <v>210013772</v>
      </c>
      <c r="E310" s="100" t="s">
        <v>3878</v>
      </c>
      <c r="F310" s="100">
        <v>22100170</v>
      </c>
      <c r="G310" s="276"/>
      <c r="H310" s="125" t="s">
        <v>524</v>
      </c>
      <c r="I310" s="125" t="s">
        <v>514</v>
      </c>
      <c r="J310" s="125" t="s">
        <v>525</v>
      </c>
      <c r="K310" s="100" t="s">
        <v>402</v>
      </c>
      <c r="L310" s="100" t="s">
        <v>104</v>
      </c>
      <c r="M310" s="73" t="s">
        <v>120</v>
      </c>
      <c r="N310" s="100" t="s">
        <v>83</v>
      </c>
      <c r="O310" s="121" t="s">
        <v>106</v>
      </c>
      <c r="P310" s="123" t="s">
        <v>107</v>
      </c>
      <c r="Q310" s="73" t="s">
        <v>108</v>
      </c>
      <c r="R310" s="73" t="s">
        <v>109</v>
      </c>
      <c r="S310" s="121" t="s">
        <v>106</v>
      </c>
      <c r="T310" s="123" t="s">
        <v>121</v>
      </c>
      <c r="U310" s="73" t="s">
        <v>111</v>
      </c>
      <c r="V310" s="73">
        <v>60</v>
      </c>
      <c r="W310" s="73" t="s">
        <v>112</v>
      </c>
      <c r="X310" s="73"/>
      <c r="Y310" s="73"/>
      <c r="Z310" s="73"/>
      <c r="AA310" s="277">
        <v>30</v>
      </c>
      <c r="AB310" s="73">
        <v>60</v>
      </c>
      <c r="AC310" s="277">
        <v>10</v>
      </c>
      <c r="AD310" s="73" t="s">
        <v>128</v>
      </c>
      <c r="AE310" s="73" t="s">
        <v>114</v>
      </c>
      <c r="AF310" s="278">
        <v>42</v>
      </c>
      <c r="AG310" s="279">
        <v>4625.13</v>
      </c>
      <c r="AH310" s="43">
        <v>0</v>
      </c>
      <c r="AI310" s="44">
        <f t="shared" si="19"/>
        <v>0</v>
      </c>
      <c r="AJ310" s="281"/>
      <c r="AK310" s="281"/>
      <c r="AL310" s="281"/>
      <c r="AM310" s="282" t="s">
        <v>115</v>
      </c>
      <c r="AN310" s="283"/>
      <c r="AO310" s="283"/>
      <c r="AP310" s="73"/>
      <c r="AQ310" s="73"/>
      <c r="AR310" s="73" t="s">
        <v>3879</v>
      </c>
      <c r="AS310" s="276"/>
      <c r="AT310" s="73"/>
      <c r="AU310" s="73"/>
      <c r="AV310" s="73"/>
      <c r="AW310" s="73"/>
      <c r="AX310" s="73"/>
      <c r="AY310" s="73" t="s">
        <v>3838</v>
      </c>
      <c r="AZ310" s="213"/>
      <c r="BA310" s="213"/>
      <c r="BB310" s="213"/>
      <c r="BC310" s="221"/>
      <c r="BD310" s="1077">
        <v>295</v>
      </c>
    </row>
    <row r="311" spans="1:258" s="49" customFormat="1" ht="12.95" customHeight="1">
      <c r="A311" s="35" t="s">
        <v>8487</v>
      </c>
      <c r="B311" s="276"/>
      <c r="C311" s="276" t="s">
        <v>2090</v>
      </c>
      <c r="D311" s="35">
        <v>210013772</v>
      </c>
      <c r="E311" s="38" t="s">
        <v>4086</v>
      </c>
      <c r="F311" s="37"/>
      <c r="G311" s="276"/>
      <c r="H311" s="37" t="s">
        <v>524</v>
      </c>
      <c r="I311" s="37" t="s">
        <v>514</v>
      </c>
      <c r="J311" s="37" t="s">
        <v>525</v>
      </c>
      <c r="K311" s="37" t="s">
        <v>402</v>
      </c>
      <c r="L311" s="39" t="s">
        <v>104</v>
      </c>
      <c r="M311" s="37" t="s">
        <v>120</v>
      </c>
      <c r="N311" s="39" t="s">
        <v>83</v>
      </c>
      <c r="O311" s="39" t="s">
        <v>106</v>
      </c>
      <c r="P311" s="37" t="s">
        <v>107</v>
      </c>
      <c r="Q311" s="39" t="s">
        <v>1092</v>
      </c>
      <c r="R311" s="37" t="s">
        <v>109</v>
      </c>
      <c r="S311" s="39" t="s">
        <v>106</v>
      </c>
      <c r="T311" s="41" t="s">
        <v>121</v>
      </c>
      <c r="U311" s="37" t="s">
        <v>111</v>
      </c>
      <c r="V311" s="39">
        <v>60</v>
      </c>
      <c r="W311" s="37" t="s">
        <v>112</v>
      </c>
      <c r="X311" s="39"/>
      <c r="Y311" s="39"/>
      <c r="Z311" s="39"/>
      <c r="AA311" s="39">
        <v>30</v>
      </c>
      <c r="AB311" s="37">
        <v>60</v>
      </c>
      <c r="AC311" s="37">
        <v>10</v>
      </c>
      <c r="AD311" s="42" t="s">
        <v>128</v>
      </c>
      <c r="AE311" s="37" t="s">
        <v>114</v>
      </c>
      <c r="AF311" s="42">
        <v>42</v>
      </c>
      <c r="AG311" s="45">
        <v>4625.13</v>
      </c>
      <c r="AH311" s="43">
        <v>0</v>
      </c>
      <c r="AI311" s="44">
        <f t="shared" si="19"/>
        <v>0</v>
      </c>
      <c r="AJ311" s="46"/>
      <c r="AK311" s="45"/>
      <c r="AL311" s="45"/>
      <c r="AM311" s="45" t="s">
        <v>115</v>
      </c>
      <c r="AN311" s="35"/>
      <c r="AO311" s="37"/>
      <c r="AP311" s="37"/>
      <c r="AQ311" s="37"/>
      <c r="AR311" s="37" t="s">
        <v>526</v>
      </c>
      <c r="AS311" s="37" t="s">
        <v>526</v>
      </c>
      <c r="AT311" s="37"/>
      <c r="AU311" s="37"/>
      <c r="AV311" s="37"/>
      <c r="AW311" s="37"/>
      <c r="AX311" s="37"/>
      <c r="AY311" s="37"/>
      <c r="AZ311" s="268" t="s">
        <v>3838</v>
      </c>
      <c r="BA311" s="268">
        <v>22100170</v>
      </c>
      <c r="BB311" s="268"/>
      <c r="BC311" s="221"/>
      <c r="BD311" s="1077">
        <v>296</v>
      </c>
    </row>
    <row r="312" spans="1:258" s="49" customFormat="1" ht="12.95" customHeight="1">
      <c r="A312" s="416" t="s">
        <v>8487</v>
      </c>
      <c r="B312" s="554"/>
      <c r="C312" s="554"/>
      <c r="D312" s="75">
        <v>210013772</v>
      </c>
      <c r="E312" s="551" t="s">
        <v>4766</v>
      </c>
      <c r="F312" s="554"/>
      <c r="G312" s="554"/>
      <c r="H312" s="644" t="s">
        <v>524</v>
      </c>
      <c r="I312" s="644" t="s">
        <v>514</v>
      </c>
      <c r="J312" s="644" t="s">
        <v>525</v>
      </c>
      <c r="K312" s="75" t="s">
        <v>149</v>
      </c>
      <c r="L312" s="142" t="s">
        <v>104</v>
      </c>
      <c r="M312" s="492" t="s">
        <v>120</v>
      </c>
      <c r="N312" s="142" t="s">
        <v>83</v>
      </c>
      <c r="O312" s="419" t="s">
        <v>106</v>
      </c>
      <c r="P312" s="644" t="s">
        <v>107</v>
      </c>
      <c r="Q312" s="419" t="s">
        <v>2149</v>
      </c>
      <c r="R312" s="492" t="s">
        <v>109</v>
      </c>
      <c r="S312" s="419" t="s">
        <v>106</v>
      </c>
      <c r="T312" s="47" t="s">
        <v>121</v>
      </c>
      <c r="U312" s="644" t="s">
        <v>111</v>
      </c>
      <c r="V312" s="419">
        <v>60</v>
      </c>
      <c r="W312" s="644" t="s">
        <v>112</v>
      </c>
      <c r="X312" s="419"/>
      <c r="Y312" s="419"/>
      <c r="Z312" s="419"/>
      <c r="AA312" s="492">
        <v>30</v>
      </c>
      <c r="AB312" s="492">
        <v>60</v>
      </c>
      <c r="AC312" s="492">
        <v>10</v>
      </c>
      <c r="AD312" s="794" t="s">
        <v>128</v>
      </c>
      <c r="AE312" s="644" t="s">
        <v>114</v>
      </c>
      <c r="AF312" s="524">
        <v>42</v>
      </c>
      <c r="AG312" s="524">
        <v>4625.13</v>
      </c>
      <c r="AH312" s="796">
        <v>194255.46</v>
      </c>
      <c r="AI312" s="796">
        <f t="shared" si="19"/>
        <v>217566.1152</v>
      </c>
      <c r="AJ312" s="797"/>
      <c r="AK312" s="798"/>
      <c r="AL312" s="798"/>
      <c r="AM312" s="798" t="s">
        <v>115</v>
      </c>
      <c r="AN312" s="416"/>
      <c r="AO312" s="644"/>
      <c r="AP312" s="644"/>
      <c r="AQ312" s="644"/>
      <c r="AR312" s="644" t="s">
        <v>526</v>
      </c>
      <c r="AS312" s="644" t="s">
        <v>526</v>
      </c>
      <c r="AT312" s="644"/>
      <c r="AU312" s="644"/>
      <c r="AV312" s="644"/>
      <c r="AW312" s="644"/>
      <c r="AX312" s="644"/>
      <c r="AY312" s="644" t="s">
        <v>4715</v>
      </c>
      <c r="AZ312" s="799"/>
      <c r="BA312" s="344"/>
      <c r="BB312" s="344"/>
      <c r="BC312" s="117"/>
      <c r="BD312" s="1077">
        <v>297</v>
      </c>
    </row>
    <row r="313" spans="1:258" s="49" customFormat="1" ht="12.95" customHeight="1">
      <c r="A313" s="35" t="s">
        <v>8487</v>
      </c>
      <c r="B313" s="35"/>
      <c r="C313" s="36" t="s">
        <v>2123</v>
      </c>
      <c r="D313" s="35">
        <v>210028859</v>
      </c>
      <c r="E313" s="37" t="s">
        <v>3485</v>
      </c>
      <c r="F313" s="37">
        <v>22100171</v>
      </c>
      <c r="G313" s="37" t="s">
        <v>1382</v>
      </c>
      <c r="H313" s="37" t="s">
        <v>524</v>
      </c>
      <c r="I313" s="37" t="s">
        <v>514</v>
      </c>
      <c r="J313" s="37" t="s">
        <v>525</v>
      </c>
      <c r="K313" s="38" t="s">
        <v>402</v>
      </c>
      <c r="L313" s="39" t="s">
        <v>104</v>
      </c>
      <c r="M313" s="37" t="s">
        <v>120</v>
      </c>
      <c r="N313" s="40" t="s">
        <v>83</v>
      </c>
      <c r="O313" s="39" t="s">
        <v>106</v>
      </c>
      <c r="P313" s="37" t="s">
        <v>107</v>
      </c>
      <c r="Q313" s="39" t="s">
        <v>150</v>
      </c>
      <c r="R313" s="38" t="s">
        <v>109</v>
      </c>
      <c r="S313" s="39" t="s">
        <v>106</v>
      </c>
      <c r="T313" s="41" t="s">
        <v>121</v>
      </c>
      <c r="U313" s="37" t="s">
        <v>111</v>
      </c>
      <c r="V313" s="39">
        <v>60</v>
      </c>
      <c r="W313" s="37" t="s">
        <v>112</v>
      </c>
      <c r="X313" s="39"/>
      <c r="Y313" s="39"/>
      <c r="Z313" s="39"/>
      <c r="AA313" s="40">
        <v>30</v>
      </c>
      <c r="AB313" s="38">
        <v>60</v>
      </c>
      <c r="AC313" s="38">
        <v>10</v>
      </c>
      <c r="AD313" s="42" t="s">
        <v>128</v>
      </c>
      <c r="AE313" s="37" t="s">
        <v>114</v>
      </c>
      <c r="AF313" s="42">
        <v>10</v>
      </c>
      <c r="AG313" s="134">
        <v>25160</v>
      </c>
      <c r="AH313" s="43">
        <v>0</v>
      </c>
      <c r="AI313" s="44">
        <f t="shared" si="19"/>
        <v>0</v>
      </c>
      <c r="AJ313" s="45"/>
      <c r="AK313" s="46"/>
      <c r="AL313" s="45"/>
      <c r="AM313" s="45" t="s">
        <v>115</v>
      </c>
      <c r="AN313" s="35"/>
      <c r="AO313" s="37"/>
      <c r="AP313" s="37"/>
      <c r="AQ313" s="37"/>
      <c r="AR313" s="37" t="s">
        <v>527</v>
      </c>
      <c r="AS313" s="37" t="s">
        <v>527</v>
      </c>
      <c r="AT313" s="37"/>
      <c r="AU313" s="37"/>
      <c r="AV313" s="37"/>
      <c r="AW313" s="37"/>
      <c r="AX313" s="37"/>
      <c r="AY313" s="37"/>
      <c r="AZ313" s="215"/>
      <c r="BD313" s="1077">
        <v>298</v>
      </c>
    </row>
    <row r="314" spans="1:258" s="49" customFormat="1" ht="12.95" customHeight="1">
      <c r="A314" s="100" t="s">
        <v>8487</v>
      </c>
      <c r="B314" s="121"/>
      <c r="C314" s="121" t="s">
        <v>3836</v>
      </c>
      <c r="D314" s="100">
        <v>210028859</v>
      </c>
      <c r="E314" s="100" t="s">
        <v>3880</v>
      </c>
      <c r="F314" s="100">
        <v>22100171</v>
      </c>
      <c r="G314" s="276"/>
      <c r="H314" s="125" t="s">
        <v>524</v>
      </c>
      <c r="I314" s="125" t="s">
        <v>514</v>
      </c>
      <c r="J314" s="125" t="s">
        <v>525</v>
      </c>
      <c r="K314" s="100" t="s">
        <v>402</v>
      </c>
      <c r="L314" s="100" t="s">
        <v>104</v>
      </c>
      <c r="M314" s="73" t="s">
        <v>120</v>
      </c>
      <c r="N314" s="100" t="s">
        <v>83</v>
      </c>
      <c r="O314" s="121" t="s">
        <v>106</v>
      </c>
      <c r="P314" s="123" t="s">
        <v>107</v>
      </c>
      <c r="Q314" s="73" t="s">
        <v>108</v>
      </c>
      <c r="R314" s="73" t="s">
        <v>109</v>
      </c>
      <c r="S314" s="121" t="s">
        <v>106</v>
      </c>
      <c r="T314" s="123" t="s">
        <v>121</v>
      </c>
      <c r="U314" s="73" t="s">
        <v>111</v>
      </c>
      <c r="V314" s="73">
        <v>60</v>
      </c>
      <c r="W314" s="73" t="s">
        <v>112</v>
      </c>
      <c r="X314" s="73"/>
      <c r="Y314" s="73"/>
      <c r="Z314" s="73"/>
      <c r="AA314" s="277">
        <v>30</v>
      </c>
      <c r="AB314" s="73">
        <v>60</v>
      </c>
      <c r="AC314" s="277">
        <v>10</v>
      </c>
      <c r="AD314" s="73" t="s">
        <v>128</v>
      </c>
      <c r="AE314" s="73" t="s">
        <v>114</v>
      </c>
      <c r="AF314" s="278">
        <v>10</v>
      </c>
      <c r="AG314" s="279">
        <v>12000</v>
      </c>
      <c r="AH314" s="43">
        <v>0</v>
      </c>
      <c r="AI314" s="44">
        <f t="shared" si="19"/>
        <v>0</v>
      </c>
      <c r="AJ314" s="281"/>
      <c r="AK314" s="281"/>
      <c r="AL314" s="281"/>
      <c r="AM314" s="282" t="s">
        <v>115</v>
      </c>
      <c r="AN314" s="283"/>
      <c r="AO314" s="283"/>
      <c r="AP314" s="73"/>
      <c r="AQ314" s="73"/>
      <c r="AR314" s="73" t="s">
        <v>527</v>
      </c>
      <c r="AS314" s="276"/>
      <c r="AT314" s="73"/>
      <c r="AU314" s="73"/>
      <c r="AV314" s="73"/>
      <c r="AW314" s="73"/>
      <c r="AX314" s="73"/>
      <c r="AY314" s="73" t="s">
        <v>3881</v>
      </c>
      <c r="AZ314" s="213"/>
      <c r="BA314" s="213"/>
      <c r="BB314" s="213"/>
      <c r="BC314" s="221"/>
      <c r="BD314" s="1077">
        <v>299</v>
      </c>
    </row>
    <row r="315" spans="1:258" s="49" customFormat="1" ht="12.95" customHeight="1">
      <c r="A315" s="35" t="s">
        <v>8487</v>
      </c>
      <c r="B315" s="276"/>
      <c r="C315" s="276" t="s">
        <v>2090</v>
      </c>
      <c r="D315" s="35">
        <v>210028859</v>
      </c>
      <c r="E315" s="38" t="s">
        <v>4087</v>
      </c>
      <c r="F315" s="37"/>
      <c r="G315" s="276"/>
      <c r="H315" s="37" t="s">
        <v>524</v>
      </c>
      <c r="I315" s="37" t="s">
        <v>514</v>
      </c>
      <c r="J315" s="37" t="s">
        <v>525</v>
      </c>
      <c r="K315" s="37" t="s">
        <v>402</v>
      </c>
      <c r="L315" s="39" t="s">
        <v>104</v>
      </c>
      <c r="M315" s="37" t="s">
        <v>120</v>
      </c>
      <c r="N315" s="39" t="s">
        <v>83</v>
      </c>
      <c r="O315" s="39" t="s">
        <v>106</v>
      </c>
      <c r="P315" s="37" t="s">
        <v>107</v>
      </c>
      <c r="Q315" s="39" t="s">
        <v>1092</v>
      </c>
      <c r="R315" s="37" t="s">
        <v>109</v>
      </c>
      <c r="S315" s="39" t="s">
        <v>106</v>
      </c>
      <c r="T315" s="41" t="s">
        <v>121</v>
      </c>
      <c r="U315" s="37" t="s">
        <v>111</v>
      </c>
      <c r="V315" s="39">
        <v>60</v>
      </c>
      <c r="W315" s="37" t="s">
        <v>112</v>
      </c>
      <c r="X315" s="39"/>
      <c r="Y315" s="39"/>
      <c r="Z315" s="39"/>
      <c r="AA315" s="39">
        <v>30</v>
      </c>
      <c r="AB315" s="37">
        <v>60</v>
      </c>
      <c r="AC315" s="37">
        <v>10</v>
      </c>
      <c r="AD315" s="42" t="s">
        <v>128</v>
      </c>
      <c r="AE315" s="37" t="s">
        <v>114</v>
      </c>
      <c r="AF315" s="42">
        <v>10</v>
      </c>
      <c r="AG315" s="45">
        <v>12000</v>
      </c>
      <c r="AH315" s="43">
        <v>0</v>
      </c>
      <c r="AI315" s="44">
        <f t="shared" si="19"/>
        <v>0</v>
      </c>
      <c r="AJ315" s="46"/>
      <c r="AK315" s="45"/>
      <c r="AL315" s="45"/>
      <c r="AM315" s="45" t="s">
        <v>115</v>
      </c>
      <c r="AN315" s="35"/>
      <c r="AO315" s="37"/>
      <c r="AP315" s="37"/>
      <c r="AQ315" s="37"/>
      <c r="AR315" s="37" t="s">
        <v>527</v>
      </c>
      <c r="AS315" s="37" t="s">
        <v>527</v>
      </c>
      <c r="AT315" s="37"/>
      <c r="AU315" s="37"/>
      <c r="AV315" s="37"/>
      <c r="AW315" s="37"/>
      <c r="AX315" s="37"/>
      <c r="AY315" s="37"/>
      <c r="AZ315" s="268" t="s">
        <v>3838</v>
      </c>
      <c r="BA315" s="268">
        <v>22100171</v>
      </c>
      <c r="BB315" s="268"/>
      <c r="BC315" s="221"/>
      <c r="BD315" s="1077">
        <v>300</v>
      </c>
      <c r="BE315" s="213"/>
      <c r="BF315" s="213"/>
      <c r="BG315" s="213"/>
      <c r="BH315" s="213"/>
      <c r="BI315" s="213"/>
      <c r="BJ315" s="213"/>
      <c r="BK315" s="213"/>
      <c r="BL315" s="213"/>
      <c r="BM315" s="213"/>
      <c r="BN315" s="213"/>
      <c r="BO315" s="213"/>
      <c r="BP315" s="213"/>
      <c r="BQ315" s="213"/>
      <c r="BR315" s="213"/>
      <c r="BS315" s="213"/>
      <c r="BT315" s="213"/>
      <c r="BU315" s="213"/>
      <c r="BV315" s="213"/>
      <c r="BW315" s="213"/>
      <c r="BX315" s="213"/>
      <c r="BY315" s="213"/>
      <c r="BZ315" s="213"/>
      <c r="CA315" s="213"/>
      <c r="CB315" s="213"/>
      <c r="CC315" s="213"/>
      <c r="CD315" s="213"/>
      <c r="CE315" s="213"/>
      <c r="CF315" s="213"/>
      <c r="CG315" s="213"/>
      <c r="CH315" s="213"/>
      <c r="CI315" s="213"/>
      <c r="CJ315" s="213"/>
      <c r="CK315" s="213"/>
      <c r="CL315" s="213"/>
      <c r="CM315" s="213"/>
      <c r="CN315" s="213"/>
      <c r="CO315" s="213"/>
      <c r="CP315" s="213"/>
      <c r="CQ315" s="213"/>
      <c r="CR315" s="213"/>
      <c r="CS315" s="213"/>
      <c r="CT315" s="213"/>
      <c r="CU315" s="213"/>
      <c r="CV315" s="213"/>
      <c r="CW315" s="213"/>
      <c r="CX315" s="213"/>
      <c r="CY315" s="213"/>
      <c r="CZ315" s="213"/>
      <c r="DA315" s="213"/>
      <c r="DB315" s="213"/>
      <c r="DC315" s="213"/>
      <c r="DD315" s="213"/>
      <c r="DE315" s="213"/>
      <c r="DF315" s="213"/>
      <c r="DG315" s="213"/>
      <c r="DH315" s="213"/>
      <c r="DI315" s="213"/>
      <c r="DJ315" s="213"/>
      <c r="DK315" s="213"/>
      <c r="DL315" s="213"/>
      <c r="DM315" s="213"/>
      <c r="DN315" s="213"/>
      <c r="DO315" s="213"/>
      <c r="DP315" s="213"/>
      <c r="DQ315" s="213"/>
      <c r="DR315" s="213"/>
      <c r="DS315" s="213"/>
      <c r="DT315" s="213"/>
      <c r="DU315" s="213"/>
      <c r="DV315" s="213"/>
      <c r="DW315" s="213"/>
      <c r="DX315" s="213"/>
      <c r="DY315" s="213"/>
      <c r="DZ315" s="213"/>
      <c r="EA315" s="213"/>
      <c r="EB315" s="213"/>
      <c r="EC315" s="213"/>
      <c r="ED315" s="213"/>
      <c r="EE315" s="213"/>
      <c r="EF315" s="213"/>
      <c r="EG315" s="213"/>
      <c r="EH315" s="213"/>
      <c r="EI315" s="213"/>
      <c r="EJ315" s="213"/>
      <c r="EK315" s="213"/>
      <c r="EL315" s="213"/>
      <c r="EM315" s="213"/>
      <c r="EN315" s="213"/>
      <c r="EO315" s="213"/>
      <c r="EP315" s="213"/>
      <c r="EQ315" s="213"/>
      <c r="ER315" s="213"/>
      <c r="ES315" s="213"/>
      <c r="ET315" s="213"/>
      <c r="EU315" s="213"/>
      <c r="EV315" s="213"/>
      <c r="EW315" s="213"/>
      <c r="EX315" s="213"/>
      <c r="EY315" s="213"/>
      <c r="EZ315" s="213"/>
      <c r="FA315" s="213"/>
      <c r="FB315" s="213"/>
      <c r="FC315" s="213"/>
      <c r="FD315" s="213"/>
      <c r="FE315" s="213"/>
      <c r="FF315" s="213"/>
      <c r="FG315" s="213"/>
      <c r="FH315" s="213"/>
      <c r="FI315" s="213"/>
      <c r="FJ315" s="213"/>
      <c r="FK315" s="213"/>
      <c r="FL315" s="213"/>
      <c r="FM315" s="213"/>
      <c r="FN315" s="213"/>
      <c r="FO315" s="213"/>
      <c r="FP315" s="213"/>
      <c r="FQ315" s="213"/>
      <c r="FR315" s="213"/>
      <c r="FS315" s="213"/>
      <c r="FT315" s="213"/>
      <c r="FU315" s="213"/>
      <c r="FV315" s="213"/>
      <c r="FW315" s="213"/>
      <c r="FX315" s="213"/>
      <c r="FY315" s="213"/>
      <c r="FZ315" s="213"/>
      <c r="GA315" s="213"/>
      <c r="GB315" s="213"/>
      <c r="GC315" s="213"/>
      <c r="GD315" s="213"/>
      <c r="GE315" s="213"/>
      <c r="GF315" s="213"/>
      <c r="GG315" s="213"/>
      <c r="GH315" s="213"/>
      <c r="GI315" s="213"/>
      <c r="GJ315" s="213"/>
      <c r="GK315" s="213"/>
      <c r="GL315" s="213"/>
      <c r="GM315" s="213"/>
      <c r="GN315" s="213"/>
      <c r="GO315" s="213"/>
      <c r="GP315" s="213"/>
      <c r="GQ315" s="213"/>
      <c r="GR315" s="213"/>
      <c r="GS315" s="213"/>
      <c r="GT315" s="213"/>
      <c r="GU315" s="213"/>
      <c r="GV315" s="213"/>
      <c r="GW315" s="213"/>
      <c r="GX315" s="213"/>
      <c r="GY315" s="213"/>
      <c r="GZ315" s="213"/>
      <c r="HA315" s="213"/>
      <c r="HB315" s="213"/>
      <c r="HC315" s="213"/>
      <c r="HD315" s="213"/>
      <c r="HE315" s="213"/>
      <c r="HF315" s="213"/>
      <c r="HG315" s="213"/>
      <c r="HH315" s="213"/>
      <c r="HI315" s="213"/>
      <c r="HJ315" s="213"/>
      <c r="HK315" s="213"/>
      <c r="HL315" s="213"/>
      <c r="HM315" s="213"/>
      <c r="HN315" s="213"/>
      <c r="HO315" s="213"/>
      <c r="HP315" s="213"/>
      <c r="HQ315" s="213"/>
      <c r="HR315" s="213"/>
      <c r="HS315" s="213"/>
      <c r="HT315" s="213"/>
      <c r="HU315" s="213"/>
      <c r="HV315" s="213"/>
      <c r="HW315" s="213"/>
      <c r="HX315" s="213"/>
      <c r="HY315" s="213"/>
      <c r="HZ315" s="213"/>
      <c r="IA315" s="213"/>
      <c r="IB315" s="213"/>
      <c r="IC315" s="213"/>
      <c r="ID315" s="213"/>
      <c r="IE315" s="213"/>
      <c r="IF315" s="213"/>
      <c r="IG315" s="213"/>
      <c r="IH315" s="213"/>
      <c r="II315" s="213"/>
      <c r="IJ315" s="213"/>
      <c r="IK315" s="213"/>
      <c r="IL315" s="213"/>
      <c r="IM315" s="213"/>
      <c r="IN315" s="213"/>
      <c r="IO315" s="213"/>
      <c r="IP315" s="213"/>
      <c r="IQ315" s="213"/>
      <c r="IR315" s="213"/>
      <c r="IS315" s="213"/>
      <c r="IT315" s="213"/>
      <c r="IU315" s="213"/>
      <c r="IV315" s="213"/>
      <c r="IW315" s="213"/>
      <c r="IX315" s="213"/>
    </row>
    <row r="316" spans="1:258" s="49" customFormat="1" ht="12.95" customHeight="1">
      <c r="A316" s="416" t="s">
        <v>8487</v>
      </c>
      <c r="B316" s="554"/>
      <c r="C316" s="554"/>
      <c r="D316" s="75">
        <v>210028859</v>
      </c>
      <c r="E316" s="551" t="s">
        <v>4767</v>
      </c>
      <c r="F316" s="554"/>
      <c r="G316" s="554"/>
      <c r="H316" s="644" t="s">
        <v>524</v>
      </c>
      <c r="I316" s="644" t="s">
        <v>514</v>
      </c>
      <c r="J316" s="644" t="s">
        <v>525</v>
      </c>
      <c r="K316" s="75" t="s">
        <v>149</v>
      </c>
      <c r="L316" s="142" t="s">
        <v>104</v>
      </c>
      <c r="M316" s="492" t="s">
        <v>120</v>
      </c>
      <c r="N316" s="142" t="s">
        <v>83</v>
      </c>
      <c r="O316" s="419" t="s">
        <v>106</v>
      </c>
      <c r="P316" s="644" t="s">
        <v>107</v>
      </c>
      <c r="Q316" s="419" t="s">
        <v>2149</v>
      </c>
      <c r="R316" s="492" t="s">
        <v>109</v>
      </c>
      <c r="S316" s="419" t="s">
        <v>106</v>
      </c>
      <c r="T316" s="47" t="s">
        <v>121</v>
      </c>
      <c r="U316" s="644" t="s">
        <v>111</v>
      </c>
      <c r="V316" s="419">
        <v>60</v>
      </c>
      <c r="W316" s="644" t="s">
        <v>112</v>
      </c>
      <c r="X316" s="419"/>
      <c r="Y316" s="419"/>
      <c r="Z316" s="419"/>
      <c r="AA316" s="492">
        <v>30</v>
      </c>
      <c r="AB316" s="492">
        <v>60</v>
      </c>
      <c r="AC316" s="492">
        <v>10</v>
      </c>
      <c r="AD316" s="794" t="s">
        <v>128</v>
      </c>
      <c r="AE316" s="644" t="s">
        <v>114</v>
      </c>
      <c r="AF316" s="648">
        <v>10</v>
      </c>
      <c r="AG316" s="524">
        <v>12000</v>
      </c>
      <c r="AH316" s="796">
        <v>120000</v>
      </c>
      <c r="AI316" s="796">
        <f t="shared" si="19"/>
        <v>134400</v>
      </c>
      <c r="AJ316" s="797"/>
      <c r="AK316" s="798"/>
      <c r="AL316" s="798"/>
      <c r="AM316" s="798" t="s">
        <v>115</v>
      </c>
      <c r="AN316" s="416"/>
      <c r="AO316" s="644"/>
      <c r="AP316" s="644"/>
      <c r="AQ316" s="644"/>
      <c r="AR316" s="644" t="s">
        <v>527</v>
      </c>
      <c r="AS316" s="644" t="s">
        <v>527</v>
      </c>
      <c r="AT316" s="644"/>
      <c r="AU316" s="644"/>
      <c r="AV316" s="644"/>
      <c r="AW316" s="644"/>
      <c r="AX316" s="644"/>
      <c r="AY316" s="644" t="s">
        <v>4715</v>
      </c>
      <c r="AZ316" s="799"/>
      <c r="BA316" s="344"/>
      <c r="BB316" s="344"/>
      <c r="BC316" s="117"/>
      <c r="BD316" s="1077">
        <v>301</v>
      </c>
    </row>
    <row r="317" spans="1:258" s="49" customFormat="1" ht="12.95" customHeight="1">
      <c r="A317" s="35" t="s">
        <v>8487</v>
      </c>
      <c r="B317" s="35"/>
      <c r="C317" s="36"/>
      <c r="D317" s="35">
        <v>210020425</v>
      </c>
      <c r="E317" s="37" t="s">
        <v>3486</v>
      </c>
      <c r="F317" s="37">
        <v>22100172</v>
      </c>
      <c r="G317" s="37" t="s">
        <v>1383</v>
      </c>
      <c r="H317" s="37" t="s">
        <v>528</v>
      </c>
      <c r="I317" s="37" t="s">
        <v>529</v>
      </c>
      <c r="J317" s="37" t="s">
        <v>386</v>
      </c>
      <c r="K317" s="38" t="s">
        <v>149</v>
      </c>
      <c r="L317" s="39" t="s">
        <v>104</v>
      </c>
      <c r="M317" s="37" t="s">
        <v>120</v>
      </c>
      <c r="N317" s="40" t="s">
        <v>83</v>
      </c>
      <c r="O317" s="39" t="s">
        <v>106</v>
      </c>
      <c r="P317" s="37" t="s">
        <v>107</v>
      </c>
      <c r="Q317" s="39" t="s">
        <v>150</v>
      </c>
      <c r="R317" s="38" t="s">
        <v>109</v>
      </c>
      <c r="S317" s="39" t="s">
        <v>106</v>
      </c>
      <c r="T317" s="41" t="s">
        <v>121</v>
      </c>
      <c r="U317" s="37" t="s">
        <v>111</v>
      </c>
      <c r="V317" s="39">
        <v>90</v>
      </c>
      <c r="W317" s="37" t="s">
        <v>112</v>
      </c>
      <c r="X317" s="39"/>
      <c r="Y317" s="39"/>
      <c r="Z317" s="39"/>
      <c r="AA317" s="40">
        <v>30</v>
      </c>
      <c r="AB317" s="38">
        <v>60</v>
      </c>
      <c r="AC317" s="38">
        <v>10</v>
      </c>
      <c r="AD317" s="42" t="s">
        <v>128</v>
      </c>
      <c r="AE317" s="37" t="s">
        <v>114</v>
      </c>
      <c r="AF317" s="42">
        <v>8</v>
      </c>
      <c r="AG317" s="42">
        <v>2059200</v>
      </c>
      <c r="AH317" s="43">
        <f>AF317*AG317</f>
        <v>16473600</v>
      </c>
      <c r="AI317" s="44">
        <f t="shared" si="19"/>
        <v>18450432</v>
      </c>
      <c r="AJ317" s="45"/>
      <c r="AK317" s="46"/>
      <c r="AL317" s="45"/>
      <c r="AM317" s="45" t="s">
        <v>115</v>
      </c>
      <c r="AN317" s="35"/>
      <c r="AO317" s="37"/>
      <c r="AP317" s="37"/>
      <c r="AQ317" s="37"/>
      <c r="AR317" s="37" t="s">
        <v>530</v>
      </c>
      <c r="AS317" s="37" t="s">
        <v>530</v>
      </c>
      <c r="AT317" s="37"/>
      <c r="AU317" s="37"/>
      <c r="AV317" s="37"/>
      <c r="AW317" s="37"/>
      <c r="AX317" s="37"/>
      <c r="AY317" s="37"/>
      <c r="AZ317" s="215"/>
      <c r="BD317" s="1077">
        <v>302</v>
      </c>
    </row>
    <row r="318" spans="1:258" s="49" customFormat="1" ht="12.95" customHeight="1">
      <c r="A318" s="35" t="s">
        <v>8487</v>
      </c>
      <c r="B318" s="35"/>
      <c r="C318" s="36"/>
      <c r="D318" s="35">
        <v>210026792</v>
      </c>
      <c r="E318" s="37" t="s">
        <v>3487</v>
      </c>
      <c r="F318" s="37">
        <v>22100173</v>
      </c>
      <c r="G318" s="37" t="s">
        <v>1384</v>
      </c>
      <c r="H318" s="37" t="s">
        <v>528</v>
      </c>
      <c r="I318" s="37" t="s">
        <v>529</v>
      </c>
      <c r="J318" s="37" t="s">
        <v>386</v>
      </c>
      <c r="K318" s="38" t="s">
        <v>149</v>
      </c>
      <c r="L318" s="39" t="s">
        <v>104</v>
      </c>
      <c r="M318" s="37" t="s">
        <v>120</v>
      </c>
      <c r="N318" s="40" t="s">
        <v>83</v>
      </c>
      <c r="O318" s="39" t="s">
        <v>106</v>
      </c>
      <c r="P318" s="37" t="s">
        <v>107</v>
      </c>
      <c r="Q318" s="39" t="s">
        <v>150</v>
      </c>
      <c r="R318" s="38" t="s">
        <v>109</v>
      </c>
      <c r="S318" s="39" t="s">
        <v>106</v>
      </c>
      <c r="T318" s="41" t="s">
        <v>121</v>
      </c>
      <c r="U318" s="37" t="s">
        <v>111</v>
      </c>
      <c r="V318" s="39">
        <v>90</v>
      </c>
      <c r="W318" s="37" t="s">
        <v>112</v>
      </c>
      <c r="X318" s="39"/>
      <c r="Y318" s="39"/>
      <c r="Z318" s="39"/>
      <c r="AA318" s="40">
        <v>30</v>
      </c>
      <c r="AB318" s="38">
        <v>60</v>
      </c>
      <c r="AC318" s="38">
        <v>10</v>
      </c>
      <c r="AD318" s="42" t="s">
        <v>128</v>
      </c>
      <c r="AE318" s="37" t="s">
        <v>114</v>
      </c>
      <c r="AF318" s="42">
        <v>6</v>
      </c>
      <c r="AG318" s="42">
        <v>3379200</v>
      </c>
      <c r="AH318" s="43">
        <f>AF318*AG318</f>
        <v>20275200</v>
      </c>
      <c r="AI318" s="44">
        <f t="shared" si="19"/>
        <v>22708224.000000004</v>
      </c>
      <c r="AJ318" s="45"/>
      <c r="AK318" s="46"/>
      <c r="AL318" s="45"/>
      <c r="AM318" s="45" t="s">
        <v>115</v>
      </c>
      <c r="AN318" s="35"/>
      <c r="AO318" s="37"/>
      <c r="AP318" s="37"/>
      <c r="AQ318" s="37"/>
      <c r="AR318" s="37" t="s">
        <v>531</v>
      </c>
      <c r="AS318" s="37" t="s">
        <v>531</v>
      </c>
      <c r="AT318" s="37"/>
      <c r="AU318" s="37"/>
      <c r="AV318" s="37"/>
      <c r="AW318" s="37"/>
      <c r="AX318" s="37"/>
      <c r="AY318" s="37"/>
      <c r="AZ318" s="215"/>
      <c r="BD318" s="1077">
        <v>303</v>
      </c>
    </row>
    <row r="319" spans="1:258" s="49" customFormat="1" ht="12.95" customHeight="1">
      <c r="A319" s="35" t="s">
        <v>8487</v>
      </c>
      <c r="B319" s="35"/>
      <c r="C319" s="36"/>
      <c r="D319" s="35">
        <v>210027975</v>
      </c>
      <c r="E319" s="37" t="s">
        <v>3488</v>
      </c>
      <c r="F319" s="37">
        <v>22100174</v>
      </c>
      <c r="G319" s="37" t="s">
        <v>1385</v>
      </c>
      <c r="H319" s="37" t="s">
        <v>532</v>
      </c>
      <c r="I319" s="37" t="s">
        <v>533</v>
      </c>
      <c r="J319" s="37" t="s">
        <v>534</v>
      </c>
      <c r="K319" s="38" t="s">
        <v>103</v>
      </c>
      <c r="L319" s="39" t="s">
        <v>104</v>
      </c>
      <c r="M319" s="37" t="s">
        <v>120</v>
      </c>
      <c r="N319" s="40" t="s">
        <v>83</v>
      </c>
      <c r="O319" s="39" t="s">
        <v>106</v>
      </c>
      <c r="P319" s="37" t="s">
        <v>107</v>
      </c>
      <c r="Q319" s="39" t="s">
        <v>108</v>
      </c>
      <c r="R319" s="38" t="s">
        <v>109</v>
      </c>
      <c r="S319" s="39" t="s">
        <v>106</v>
      </c>
      <c r="T319" s="41" t="s">
        <v>121</v>
      </c>
      <c r="U319" s="37" t="s">
        <v>111</v>
      </c>
      <c r="V319" s="39">
        <v>60</v>
      </c>
      <c r="W319" s="37" t="s">
        <v>112</v>
      </c>
      <c r="X319" s="39"/>
      <c r="Y319" s="39"/>
      <c r="Z319" s="39"/>
      <c r="AA319" s="40">
        <v>30</v>
      </c>
      <c r="AB319" s="38">
        <v>60</v>
      </c>
      <c r="AC319" s="38">
        <v>10</v>
      </c>
      <c r="AD319" s="42" t="s">
        <v>128</v>
      </c>
      <c r="AE319" s="37" t="s">
        <v>114</v>
      </c>
      <c r="AF319" s="42">
        <v>6</v>
      </c>
      <c r="AG319" s="42">
        <v>121793.05</v>
      </c>
      <c r="AH319" s="43">
        <v>0</v>
      </c>
      <c r="AI319" s="44">
        <v>0</v>
      </c>
      <c r="AJ319" s="45"/>
      <c r="AK319" s="46"/>
      <c r="AL319" s="45"/>
      <c r="AM319" s="45" t="s">
        <v>115</v>
      </c>
      <c r="AN319" s="35"/>
      <c r="AO319" s="37"/>
      <c r="AP319" s="37"/>
      <c r="AQ319" s="37"/>
      <c r="AR319" s="37" t="s">
        <v>535</v>
      </c>
      <c r="AS319" s="37" t="s">
        <v>535</v>
      </c>
      <c r="AT319" s="37"/>
      <c r="AU319" s="37"/>
      <c r="AV319" s="37"/>
      <c r="AW319" s="37"/>
      <c r="AX319" s="37"/>
      <c r="AY319" s="37" t="s">
        <v>3906</v>
      </c>
      <c r="AZ319" s="215" t="s">
        <v>3944</v>
      </c>
      <c r="BD319" s="1077">
        <v>304</v>
      </c>
    </row>
    <row r="320" spans="1:258" s="49" customFormat="1" ht="12.95" customHeight="1">
      <c r="A320" s="35" t="s">
        <v>8487</v>
      </c>
      <c r="B320" s="35"/>
      <c r="C320" s="36"/>
      <c r="D320" s="35">
        <v>210009744</v>
      </c>
      <c r="E320" s="37" t="s">
        <v>1442</v>
      </c>
      <c r="F320" s="37">
        <v>22100175</v>
      </c>
      <c r="G320" s="37" t="s">
        <v>1386</v>
      </c>
      <c r="H320" s="37" t="s">
        <v>536</v>
      </c>
      <c r="I320" s="37" t="s">
        <v>537</v>
      </c>
      <c r="J320" s="37" t="s">
        <v>538</v>
      </c>
      <c r="K320" s="38" t="s">
        <v>103</v>
      </c>
      <c r="L320" s="39" t="s">
        <v>104</v>
      </c>
      <c r="M320" s="37"/>
      <c r="N320" s="40" t="s">
        <v>105</v>
      </c>
      <c r="O320" s="39" t="s">
        <v>106</v>
      </c>
      <c r="P320" s="37" t="s">
        <v>107</v>
      </c>
      <c r="Q320" s="39" t="s">
        <v>108</v>
      </c>
      <c r="R320" s="38" t="s">
        <v>109</v>
      </c>
      <c r="S320" s="39" t="s">
        <v>106</v>
      </c>
      <c r="T320" s="41" t="s">
        <v>121</v>
      </c>
      <c r="U320" s="37" t="s">
        <v>111</v>
      </c>
      <c r="V320" s="39">
        <v>60</v>
      </c>
      <c r="W320" s="37" t="s">
        <v>112</v>
      </c>
      <c r="X320" s="39"/>
      <c r="Y320" s="39"/>
      <c r="Z320" s="39"/>
      <c r="AA320" s="40">
        <v>0</v>
      </c>
      <c r="AB320" s="38">
        <v>90</v>
      </c>
      <c r="AC320" s="38">
        <v>10</v>
      </c>
      <c r="AD320" s="42" t="s">
        <v>178</v>
      </c>
      <c r="AE320" s="37" t="s">
        <v>114</v>
      </c>
      <c r="AF320" s="42">
        <v>3.8</v>
      </c>
      <c r="AG320" s="42">
        <v>342833.4</v>
      </c>
      <c r="AH320" s="43">
        <v>0</v>
      </c>
      <c r="AI320" s="44">
        <f t="shared" ref="AI320:AI326" si="20">AH320*1.12</f>
        <v>0</v>
      </c>
      <c r="AJ320" s="45"/>
      <c r="AK320" s="46"/>
      <c r="AL320" s="45"/>
      <c r="AM320" s="45" t="s">
        <v>115</v>
      </c>
      <c r="AN320" s="35"/>
      <c r="AO320" s="37"/>
      <c r="AP320" s="37"/>
      <c r="AQ320" s="37"/>
      <c r="AR320" s="37" t="s">
        <v>539</v>
      </c>
      <c r="AS320" s="37" t="s">
        <v>539</v>
      </c>
      <c r="AT320" s="37"/>
      <c r="AU320" s="37"/>
      <c r="AV320" s="37"/>
      <c r="AW320" s="37"/>
      <c r="AX320" s="37"/>
      <c r="AY320" s="37"/>
      <c r="AZ320" s="215"/>
      <c r="BD320" s="1077">
        <v>305</v>
      </c>
    </row>
    <row r="321" spans="1:258" s="49" customFormat="1" ht="12.95" customHeight="1">
      <c r="A321" s="416" t="s">
        <v>8487</v>
      </c>
      <c r="B321" s="554"/>
      <c r="C321" s="554"/>
      <c r="D321" s="75">
        <v>210009744</v>
      </c>
      <c r="E321" s="551" t="s">
        <v>4863</v>
      </c>
      <c r="F321" s="554"/>
      <c r="G321" s="554"/>
      <c r="H321" s="644" t="s">
        <v>536</v>
      </c>
      <c r="I321" s="644" t="s">
        <v>537</v>
      </c>
      <c r="J321" s="644" t="s">
        <v>538</v>
      </c>
      <c r="K321" s="492" t="s">
        <v>103</v>
      </c>
      <c r="L321" s="142" t="s">
        <v>104</v>
      </c>
      <c r="M321" s="492"/>
      <c r="N321" s="75" t="s">
        <v>105</v>
      </c>
      <c r="O321" s="419" t="s">
        <v>106</v>
      </c>
      <c r="P321" s="644" t="s">
        <v>107</v>
      </c>
      <c r="Q321" s="419" t="s">
        <v>2134</v>
      </c>
      <c r="R321" s="492" t="s">
        <v>109</v>
      </c>
      <c r="S321" s="419" t="s">
        <v>106</v>
      </c>
      <c r="T321" s="47" t="s">
        <v>121</v>
      </c>
      <c r="U321" s="644" t="s">
        <v>111</v>
      </c>
      <c r="V321" s="419">
        <v>60</v>
      </c>
      <c r="W321" s="644" t="s">
        <v>112</v>
      </c>
      <c r="X321" s="419"/>
      <c r="Y321" s="419"/>
      <c r="Z321" s="419"/>
      <c r="AA321" s="532">
        <v>0</v>
      </c>
      <c r="AB321" s="422">
        <v>90</v>
      </c>
      <c r="AC321" s="422">
        <v>10</v>
      </c>
      <c r="AD321" s="794" t="s">
        <v>178</v>
      </c>
      <c r="AE321" s="644" t="s">
        <v>114</v>
      </c>
      <c r="AF321" s="648">
        <v>3.8</v>
      </c>
      <c r="AG321" s="648">
        <v>342833.4</v>
      </c>
      <c r="AH321" s="796">
        <v>1302766.92</v>
      </c>
      <c r="AI321" s="796">
        <f t="shared" si="20"/>
        <v>1459098.9504</v>
      </c>
      <c r="AJ321" s="797"/>
      <c r="AK321" s="798"/>
      <c r="AL321" s="798"/>
      <c r="AM321" s="798" t="s">
        <v>115</v>
      </c>
      <c r="AN321" s="416"/>
      <c r="AO321" s="644"/>
      <c r="AP321" s="644"/>
      <c r="AQ321" s="644"/>
      <c r="AR321" s="644" t="s">
        <v>539</v>
      </c>
      <c r="AS321" s="644" t="s">
        <v>539</v>
      </c>
      <c r="AT321" s="644"/>
      <c r="AU321" s="644"/>
      <c r="AV321" s="644"/>
      <c r="AW321" s="644"/>
      <c r="AX321" s="644"/>
      <c r="AY321" s="644" t="s">
        <v>4713</v>
      </c>
      <c r="AZ321" s="805" t="s">
        <v>104</v>
      </c>
      <c r="BA321" s="344"/>
      <c r="BB321" s="344"/>
      <c r="BC321" s="117"/>
      <c r="BD321" s="1077">
        <v>306</v>
      </c>
    </row>
    <row r="322" spans="1:258" s="49" customFormat="1" ht="12.95" customHeight="1">
      <c r="A322" s="35" t="s">
        <v>8487</v>
      </c>
      <c r="B322" s="35"/>
      <c r="C322" s="36"/>
      <c r="D322" s="35">
        <v>210009747</v>
      </c>
      <c r="E322" s="37" t="s">
        <v>1440</v>
      </c>
      <c r="F322" s="37">
        <v>22100176</v>
      </c>
      <c r="G322" s="37" t="s">
        <v>1387</v>
      </c>
      <c r="H322" s="37" t="s">
        <v>536</v>
      </c>
      <c r="I322" s="37" t="s">
        <v>537</v>
      </c>
      <c r="J322" s="37" t="s">
        <v>538</v>
      </c>
      <c r="K322" s="38" t="s">
        <v>103</v>
      </c>
      <c r="L322" s="39" t="s">
        <v>104</v>
      </c>
      <c r="M322" s="37"/>
      <c r="N322" s="40" t="s">
        <v>105</v>
      </c>
      <c r="O322" s="39" t="s">
        <v>106</v>
      </c>
      <c r="P322" s="37" t="s">
        <v>107</v>
      </c>
      <c r="Q322" s="39" t="s">
        <v>108</v>
      </c>
      <c r="R322" s="38" t="s">
        <v>109</v>
      </c>
      <c r="S322" s="39" t="s">
        <v>106</v>
      </c>
      <c r="T322" s="41" t="s">
        <v>121</v>
      </c>
      <c r="U322" s="37" t="s">
        <v>111</v>
      </c>
      <c r="V322" s="39">
        <v>60</v>
      </c>
      <c r="W322" s="37" t="s">
        <v>112</v>
      </c>
      <c r="X322" s="39"/>
      <c r="Y322" s="39"/>
      <c r="Z322" s="39"/>
      <c r="AA322" s="40">
        <v>0</v>
      </c>
      <c r="AB322" s="38">
        <v>90</v>
      </c>
      <c r="AC322" s="38">
        <v>10</v>
      </c>
      <c r="AD322" s="42" t="s">
        <v>178</v>
      </c>
      <c r="AE322" s="37" t="s">
        <v>114</v>
      </c>
      <c r="AF322" s="42">
        <v>3.35</v>
      </c>
      <c r="AG322" s="42">
        <v>351527.4</v>
      </c>
      <c r="AH322" s="43">
        <v>0</v>
      </c>
      <c r="AI322" s="44">
        <f t="shared" si="20"/>
        <v>0</v>
      </c>
      <c r="AJ322" s="45"/>
      <c r="AK322" s="46"/>
      <c r="AL322" s="45"/>
      <c r="AM322" s="45" t="s">
        <v>115</v>
      </c>
      <c r="AN322" s="35"/>
      <c r="AO322" s="37"/>
      <c r="AP322" s="37"/>
      <c r="AQ322" s="37"/>
      <c r="AR322" s="37" t="s">
        <v>540</v>
      </c>
      <c r="AS322" s="37" t="s">
        <v>540</v>
      </c>
      <c r="AT322" s="37"/>
      <c r="AU322" s="37"/>
      <c r="AV322" s="37"/>
      <c r="AW322" s="37"/>
      <c r="AX322" s="37"/>
      <c r="AY322" s="37"/>
      <c r="AZ322" s="215"/>
      <c r="BD322" s="1077">
        <v>307</v>
      </c>
    </row>
    <row r="323" spans="1:258" s="49" customFormat="1" ht="12.95" customHeight="1">
      <c r="A323" s="100" t="s">
        <v>8487</v>
      </c>
      <c r="B323" s="121"/>
      <c r="C323" s="121"/>
      <c r="D323" s="100">
        <v>210009747</v>
      </c>
      <c r="E323" s="100" t="s">
        <v>3882</v>
      </c>
      <c r="F323" s="100">
        <v>22100176</v>
      </c>
      <c r="G323" s="276"/>
      <c r="H323" s="125" t="s">
        <v>536</v>
      </c>
      <c r="I323" s="125" t="s">
        <v>537</v>
      </c>
      <c r="J323" s="125" t="s">
        <v>538</v>
      </c>
      <c r="K323" s="100" t="s">
        <v>103</v>
      </c>
      <c r="L323" s="100" t="s">
        <v>104</v>
      </c>
      <c r="M323" s="73"/>
      <c r="N323" s="100" t="s">
        <v>105</v>
      </c>
      <c r="O323" s="121" t="s">
        <v>106</v>
      </c>
      <c r="P323" s="123" t="s">
        <v>107</v>
      </c>
      <c r="Q323" s="73" t="s">
        <v>108</v>
      </c>
      <c r="R323" s="73" t="s">
        <v>109</v>
      </c>
      <c r="S323" s="121" t="s">
        <v>106</v>
      </c>
      <c r="T323" s="123" t="s">
        <v>121</v>
      </c>
      <c r="U323" s="73" t="s">
        <v>111</v>
      </c>
      <c r="V323" s="73">
        <v>60</v>
      </c>
      <c r="W323" s="73" t="s">
        <v>112</v>
      </c>
      <c r="X323" s="73"/>
      <c r="Y323" s="73"/>
      <c r="Z323" s="73"/>
      <c r="AA323" s="277">
        <v>0</v>
      </c>
      <c r="AB323" s="73">
        <v>90</v>
      </c>
      <c r="AC323" s="277">
        <v>10</v>
      </c>
      <c r="AD323" s="73" t="s">
        <v>178</v>
      </c>
      <c r="AE323" s="73" t="s">
        <v>114</v>
      </c>
      <c r="AF323" s="278">
        <v>3.3</v>
      </c>
      <c r="AG323" s="279">
        <v>351527.4</v>
      </c>
      <c r="AH323" s="43">
        <v>0</v>
      </c>
      <c r="AI323" s="44">
        <f t="shared" si="20"/>
        <v>0</v>
      </c>
      <c r="AJ323" s="281"/>
      <c r="AK323" s="281"/>
      <c r="AL323" s="281"/>
      <c r="AM323" s="282" t="s">
        <v>115</v>
      </c>
      <c r="AN323" s="283"/>
      <c r="AO323" s="283"/>
      <c r="AP323" s="73"/>
      <c r="AQ323" s="73"/>
      <c r="AR323" s="73" t="s">
        <v>540</v>
      </c>
      <c r="AS323" s="276"/>
      <c r="AT323" s="73"/>
      <c r="AU323" s="73"/>
      <c r="AV323" s="73"/>
      <c r="AW323" s="73"/>
      <c r="AX323" s="73"/>
      <c r="AY323" s="73" t="s">
        <v>3858</v>
      </c>
      <c r="AZ323" s="213"/>
      <c r="BA323" s="213"/>
      <c r="BB323" s="213"/>
      <c r="BC323" s="221"/>
      <c r="BD323" s="1077">
        <v>308</v>
      </c>
      <c r="BE323" s="213"/>
      <c r="BF323" s="213"/>
      <c r="BG323" s="213"/>
      <c r="BH323" s="213"/>
      <c r="BI323" s="213"/>
      <c r="BJ323" s="213"/>
      <c r="BK323" s="213"/>
      <c r="BL323" s="213"/>
      <c r="BM323" s="213"/>
      <c r="BN323" s="213"/>
      <c r="BO323" s="213"/>
      <c r="BP323" s="213"/>
      <c r="BQ323" s="213"/>
      <c r="BR323" s="213"/>
      <c r="BS323" s="213"/>
      <c r="BT323" s="213"/>
      <c r="BU323" s="213"/>
      <c r="BV323" s="213"/>
      <c r="BW323" s="213"/>
      <c r="BX323" s="213"/>
      <c r="BY323" s="213"/>
      <c r="BZ323" s="213"/>
      <c r="CA323" s="213"/>
      <c r="CB323" s="213"/>
      <c r="CC323" s="213"/>
      <c r="CD323" s="213"/>
      <c r="CE323" s="213"/>
      <c r="CF323" s="213"/>
      <c r="CG323" s="213"/>
      <c r="CH323" s="213"/>
      <c r="CI323" s="213"/>
      <c r="CJ323" s="213"/>
      <c r="CK323" s="213"/>
      <c r="CL323" s="213"/>
      <c r="CM323" s="213"/>
      <c r="CN323" s="213"/>
      <c r="CO323" s="213"/>
      <c r="CP323" s="213"/>
      <c r="CQ323" s="213"/>
      <c r="CR323" s="213"/>
      <c r="CS323" s="213"/>
      <c r="CT323" s="213"/>
      <c r="CU323" s="213"/>
      <c r="CV323" s="213"/>
      <c r="CW323" s="213"/>
      <c r="CX323" s="213"/>
      <c r="CY323" s="213"/>
      <c r="CZ323" s="213"/>
      <c r="DA323" s="213"/>
      <c r="DB323" s="213"/>
      <c r="DC323" s="213"/>
      <c r="DD323" s="213"/>
      <c r="DE323" s="213"/>
      <c r="DF323" s="213"/>
      <c r="DG323" s="213"/>
      <c r="DH323" s="213"/>
      <c r="DI323" s="213"/>
      <c r="DJ323" s="213"/>
      <c r="DK323" s="213"/>
      <c r="DL323" s="213"/>
      <c r="DM323" s="213"/>
      <c r="DN323" s="213"/>
      <c r="DO323" s="213"/>
      <c r="DP323" s="213"/>
      <c r="DQ323" s="213"/>
      <c r="DR323" s="213"/>
      <c r="DS323" s="213"/>
      <c r="DT323" s="213"/>
      <c r="DU323" s="213"/>
      <c r="DV323" s="213"/>
      <c r="DW323" s="213"/>
      <c r="DX323" s="213"/>
      <c r="DY323" s="213"/>
      <c r="DZ323" s="213"/>
      <c r="EA323" s="213"/>
      <c r="EB323" s="213"/>
      <c r="EC323" s="213"/>
      <c r="ED323" s="213"/>
      <c r="EE323" s="213"/>
      <c r="EF323" s="213"/>
      <c r="EG323" s="213"/>
      <c r="EH323" s="213"/>
      <c r="EI323" s="213"/>
      <c r="EJ323" s="213"/>
      <c r="EK323" s="213"/>
      <c r="EL323" s="213"/>
      <c r="EM323" s="213"/>
      <c r="EN323" s="213"/>
      <c r="EO323" s="213"/>
      <c r="EP323" s="213"/>
      <c r="EQ323" s="213"/>
      <c r="ER323" s="213"/>
      <c r="ES323" s="213"/>
      <c r="ET323" s="213"/>
      <c r="EU323" s="213"/>
      <c r="EV323" s="213"/>
      <c r="EW323" s="213"/>
      <c r="EX323" s="213"/>
      <c r="EY323" s="213"/>
      <c r="EZ323" s="213"/>
      <c r="FA323" s="213"/>
      <c r="FB323" s="213"/>
      <c r="FC323" s="213"/>
      <c r="FD323" s="213"/>
      <c r="FE323" s="213"/>
      <c r="FF323" s="213"/>
      <c r="FG323" s="213"/>
      <c r="FH323" s="213"/>
      <c r="FI323" s="213"/>
      <c r="FJ323" s="213"/>
      <c r="FK323" s="213"/>
      <c r="FL323" s="213"/>
      <c r="FM323" s="213"/>
      <c r="FN323" s="213"/>
      <c r="FO323" s="213"/>
      <c r="FP323" s="213"/>
      <c r="FQ323" s="213"/>
      <c r="FR323" s="213"/>
      <c r="FS323" s="213"/>
      <c r="FT323" s="213"/>
      <c r="FU323" s="213"/>
      <c r="FV323" s="213"/>
      <c r="FW323" s="213"/>
      <c r="FX323" s="213"/>
      <c r="FY323" s="213"/>
      <c r="FZ323" s="213"/>
      <c r="GA323" s="213"/>
      <c r="GB323" s="213"/>
      <c r="GC323" s="213"/>
      <c r="GD323" s="213"/>
      <c r="GE323" s="213"/>
      <c r="GF323" s="213"/>
      <c r="GG323" s="213"/>
      <c r="GH323" s="213"/>
      <c r="GI323" s="213"/>
      <c r="GJ323" s="213"/>
      <c r="GK323" s="213"/>
      <c r="GL323" s="213"/>
      <c r="GM323" s="213"/>
      <c r="GN323" s="213"/>
      <c r="GO323" s="213"/>
      <c r="GP323" s="213"/>
      <c r="GQ323" s="213"/>
      <c r="GR323" s="213"/>
      <c r="GS323" s="213"/>
      <c r="GT323" s="213"/>
      <c r="GU323" s="213"/>
      <c r="GV323" s="213"/>
      <c r="GW323" s="213"/>
      <c r="GX323" s="213"/>
      <c r="GY323" s="213"/>
      <c r="GZ323" s="213"/>
      <c r="HA323" s="213"/>
      <c r="HB323" s="213"/>
      <c r="HC323" s="213"/>
      <c r="HD323" s="213"/>
      <c r="HE323" s="213"/>
      <c r="HF323" s="213"/>
      <c r="HG323" s="213"/>
      <c r="HH323" s="213"/>
      <c r="HI323" s="213"/>
      <c r="HJ323" s="213"/>
      <c r="HK323" s="213"/>
      <c r="HL323" s="213"/>
      <c r="HM323" s="213"/>
      <c r="HN323" s="213"/>
      <c r="HO323" s="213"/>
      <c r="HP323" s="213"/>
      <c r="HQ323" s="213"/>
      <c r="HR323" s="213"/>
      <c r="HS323" s="213"/>
      <c r="HT323" s="213"/>
      <c r="HU323" s="213"/>
      <c r="HV323" s="213"/>
      <c r="HW323" s="213"/>
      <c r="HX323" s="213"/>
      <c r="HY323" s="213"/>
      <c r="HZ323" s="213"/>
      <c r="IA323" s="213"/>
      <c r="IB323" s="213"/>
      <c r="IC323" s="213"/>
      <c r="ID323" s="213"/>
      <c r="IE323" s="213"/>
      <c r="IF323" s="213"/>
      <c r="IG323" s="213"/>
      <c r="IH323" s="213"/>
      <c r="II323" s="213"/>
      <c r="IJ323" s="213"/>
      <c r="IK323" s="213"/>
      <c r="IL323" s="213"/>
      <c r="IM323" s="213"/>
      <c r="IN323" s="213"/>
      <c r="IO323" s="213"/>
      <c r="IP323" s="213"/>
      <c r="IQ323" s="213"/>
      <c r="IR323" s="213"/>
      <c r="IS323" s="213"/>
      <c r="IT323" s="213"/>
      <c r="IU323" s="213"/>
      <c r="IV323" s="213"/>
      <c r="IW323" s="213"/>
      <c r="IX323" s="213"/>
    </row>
    <row r="324" spans="1:258" s="49" customFormat="1" ht="12.95" customHeight="1">
      <c r="A324" s="360" t="s">
        <v>8487</v>
      </c>
      <c r="B324" s="554"/>
      <c r="C324" s="554"/>
      <c r="D324" s="108">
        <v>210009747</v>
      </c>
      <c r="E324" s="105" t="s">
        <v>4783</v>
      </c>
      <c r="F324" s="554"/>
      <c r="G324" s="554"/>
      <c r="H324" s="47" t="s">
        <v>536</v>
      </c>
      <c r="I324" s="47" t="s">
        <v>537</v>
      </c>
      <c r="J324" s="47" t="s">
        <v>538</v>
      </c>
      <c r="K324" s="108" t="s">
        <v>103</v>
      </c>
      <c r="L324" s="108" t="s">
        <v>104</v>
      </c>
      <c r="M324" s="75"/>
      <c r="N324" s="75" t="s">
        <v>105</v>
      </c>
      <c r="O324" s="529" t="s">
        <v>106</v>
      </c>
      <c r="P324" s="807" t="s">
        <v>107</v>
      </c>
      <c r="Q324" s="419" t="s">
        <v>2134</v>
      </c>
      <c r="R324" s="75" t="s">
        <v>109</v>
      </c>
      <c r="S324" s="529" t="s">
        <v>106</v>
      </c>
      <c r="T324" s="807" t="s">
        <v>121</v>
      </c>
      <c r="U324" s="416" t="s">
        <v>111</v>
      </c>
      <c r="V324" s="416">
        <v>60</v>
      </c>
      <c r="W324" s="416" t="s">
        <v>112</v>
      </c>
      <c r="X324" s="71"/>
      <c r="Y324" s="71"/>
      <c r="Z324" s="71"/>
      <c r="AA324" s="532">
        <v>0</v>
      </c>
      <c r="AB324" s="422">
        <v>90</v>
      </c>
      <c r="AC324" s="422">
        <v>10</v>
      </c>
      <c r="AD324" s="71" t="s">
        <v>178</v>
      </c>
      <c r="AE324" s="71" t="s">
        <v>114</v>
      </c>
      <c r="AF324" s="524">
        <v>3.3</v>
      </c>
      <c r="AG324" s="524">
        <v>351527.4</v>
      </c>
      <c r="AH324" s="796">
        <v>1160040.42</v>
      </c>
      <c r="AI324" s="796">
        <f t="shared" si="20"/>
        <v>1299245.2704</v>
      </c>
      <c r="AJ324" s="797"/>
      <c r="AK324" s="798"/>
      <c r="AL324" s="798"/>
      <c r="AM324" s="809" t="s">
        <v>115</v>
      </c>
      <c r="AN324" s="810"/>
      <c r="AO324" s="810"/>
      <c r="AP324" s="71"/>
      <c r="AQ324" s="71"/>
      <c r="AR324" s="71" t="s">
        <v>540</v>
      </c>
      <c r="AS324" s="97"/>
      <c r="AT324" s="71"/>
      <c r="AU324" s="71"/>
      <c r="AV324" s="71"/>
      <c r="AW324" s="71"/>
      <c r="AX324" s="71"/>
      <c r="AY324" s="644" t="s">
        <v>4713</v>
      </c>
      <c r="AZ324" s="805" t="s">
        <v>104</v>
      </c>
      <c r="BA324" s="344"/>
      <c r="BB324" s="344"/>
      <c r="BC324" s="117"/>
      <c r="BD324" s="1077">
        <v>309</v>
      </c>
    </row>
    <row r="325" spans="1:258" s="49" customFormat="1" ht="12.95" customHeight="1">
      <c r="A325" s="35" t="s">
        <v>8487</v>
      </c>
      <c r="B325" s="35"/>
      <c r="C325" s="36"/>
      <c r="D325" s="35">
        <v>210009752</v>
      </c>
      <c r="E325" s="37" t="s">
        <v>1441</v>
      </c>
      <c r="F325" s="37">
        <v>22100177</v>
      </c>
      <c r="G325" s="37" t="s">
        <v>1388</v>
      </c>
      <c r="H325" s="37" t="s">
        <v>536</v>
      </c>
      <c r="I325" s="37" t="s">
        <v>537</v>
      </c>
      <c r="J325" s="37" t="s">
        <v>538</v>
      </c>
      <c r="K325" s="38" t="s">
        <v>103</v>
      </c>
      <c r="L325" s="39" t="s">
        <v>104</v>
      </c>
      <c r="M325" s="37"/>
      <c r="N325" s="40" t="s">
        <v>105</v>
      </c>
      <c r="O325" s="39" t="s">
        <v>106</v>
      </c>
      <c r="P325" s="37" t="s">
        <v>107</v>
      </c>
      <c r="Q325" s="39" t="s">
        <v>108</v>
      </c>
      <c r="R325" s="38" t="s">
        <v>109</v>
      </c>
      <c r="S325" s="39" t="s">
        <v>106</v>
      </c>
      <c r="T325" s="41" t="s">
        <v>121</v>
      </c>
      <c r="U325" s="37" t="s">
        <v>111</v>
      </c>
      <c r="V325" s="39">
        <v>60</v>
      </c>
      <c r="W325" s="37" t="s">
        <v>112</v>
      </c>
      <c r="X325" s="39"/>
      <c r="Y325" s="39"/>
      <c r="Z325" s="39"/>
      <c r="AA325" s="40">
        <v>0</v>
      </c>
      <c r="AB325" s="38">
        <v>90</v>
      </c>
      <c r="AC325" s="38">
        <v>10</v>
      </c>
      <c r="AD325" s="42" t="s">
        <v>178</v>
      </c>
      <c r="AE325" s="37" t="s">
        <v>114</v>
      </c>
      <c r="AF325" s="42">
        <v>4.4000000000000004</v>
      </c>
      <c r="AG325" s="42">
        <v>351527.4</v>
      </c>
      <c r="AH325" s="43">
        <v>0</v>
      </c>
      <c r="AI325" s="44">
        <f t="shared" si="20"/>
        <v>0</v>
      </c>
      <c r="AJ325" s="45"/>
      <c r="AK325" s="46"/>
      <c r="AL325" s="45"/>
      <c r="AM325" s="45" t="s">
        <v>115</v>
      </c>
      <c r="AN325" s="35"/>
      <c r="AO325" s="37"/>
      <c r="AP325" s="37"/>
      <c r="AQ325" s="37"/>
      <c r="AR325" s="37" t="s">
        <v>541</v>
      </c>
      <c r="AS325" s="37" t="s">
        <v>541</v>
      </c>
      <c r="AT325" s="37"/>
      <c r="AU325" s="37"/>
      <c r="AV325" s="37"/>
      <c r="AW325" s="37"/>
      <c r="AX325" s="37"/>
      <c r="AY325" s="37"/>
      <c r="AZ325" s="215"/>
      <c r="BD325" s="1077">
        <v>310</v>
      </c>
    </row>
    <row r="326" spans="1:258" s="49" customFormat="1" ht="12.95" customHeight="1">
      <c r="A326" s="416" t="s">
        <v>8487</v>
      </c>
      <c r="B326" s="554"/>
      <c r="C326" s="554"/>
      <c r="D326" s="75">
        <v>210009752</v>
      </c>
      <c r="E326" s="551" t="s">
        <v>4864</v>
      </c>
      <c r="F326" s="554"/>
      <c r="G326" s="554"/>
      <c r="H326" s="644" t="s">
        <v>536</v>
      </c>
      <c r="I326" s="644" t="s">
        <v>537</v>
      </c>
      <c r="J326" s="644" t="s">
        <v>538</v>
      </c>
      <c r="K326" s="492" t="s">
        <v>103</v>
      </c>
      <c r="L326" s="142" t="s">
        <v>104</v>
      </c>
      <c r="M326" s="492"/>
      <c r="N326" s="75" t="s">
        <v>105</v>
      </c>
      <c r="O326" s="419" t="s">
        <v>106</v>
      </c>
      <c r="P326" s="644" t="s">
        <v>107</v>
      </c>
      <c r="Q326" s="419" t="s">
        <v>2134</v>
      </c>
      <c r="R326" s="492" t="s">
        <v>109</v>
      </c>
      <c r="S326" s="419" t="s">
        <v>106</v>
      </c>
      <c r="T326" s="47" t="s">
        <v>121</v>
      </c>
      <c r="U326" s="644" t="s">
        <v>111</v>
      </c>
      <c r="V326" s="419">
        <v>60</v>
      </c>
      <c r="W326" s="644" t="s">
        <v>112</v>
      </c>
      <c r="X326" s="419"/>
      <c r="Y326" s="419"/>
      <c r="Z326" s="419"/>
      <c r="AA326" s="532">
        <v>0</v>
      </c>
      <c r="AB326" s="422">
        <v>90</v>
      </c>
      <c r="AC326" s="422">
        <v>10</v>
      </c>
      <c r="AD326" s="794" t="s">
        <v>178</v>
      </c>
      <c r="AE326" s="644" t="s">
        <v>114</v>
      </c>
      <c r="AF326" s="648">
        <v>4.4000000000000004</v>
      </c>
      <c r="AG326" s="648">
        <v>351527.4</v>
      </c>
      <c r="AH326" s="796">
        <v>1546720.5600000003</v>
      </c>
      <c r="AI326" s="796">
        <f t="shared" si="20"/>
        <v>1732327.0272000006</v>
      </c>
      <c r="AJ326" s="797"/>
      <c r="AK326" s="798"/>
      <c r="AL326" s="798"/>
      <c r="AM326" s="798" t="s">
        <v>115</v>
      </c>
      <c r="AN326" s="416"/>
      <c r="AO326" s="644"/>
      <c r="AP326" s="644"/>
      <c r="AQ326" s="644"/>
      <c r="AR326" s="644" t="s">
        <v>541</v>
      </c>
      <c r="AS326" s="644" t="s">
        <v>541</v>
      </c>
      <c r="AT326" s="644"/>
      <c r="AU326" s="644"/>
      <c r="AV326" s="644"/>
      <c r="AW326" s="644"/>
      <c r="AX326" s="644"/>
      <c r="AY326" s="644" t="s">
        <v>4713</v>
      </c>
      <c r="AZ326" s="805" t="s">
        <v>104</v>
      </c>
      <c r="BA326" s="344"/>
      <c r="BB326" s="344"/>
      <c r="BC326" s="117"/>
      <c r="BD326" s="1077">
        <v>311</v>
      </c>
    </row>
    <row r="327" spans="1:258" s="49" customFormat="1" ht="12.95" customHeight="1">
      <c r="A327" s="35" t="s">
        <v>8487</v>
      </c>
      <c r="B327" s="35"/>
      <c r="C327" s="36"/>
      <c r="D327" s="35">
        <v>210014278</v>
      </c>
      <c r="E327" s="37" t="s">
        <v>1444</v>
      </c>
      <c r="F327" s="37">
        <v>22100178</v>
      </c>
      <c r="G327" s="37" t="s">
        <v>1389</v>
      </c>
      <c r="H327" s="37" t="s">
        <v>542</v>
      </c>
      <c r="I327" s="37" t="s">
        <v>537</v>
      </c>
      <c r="J327" s="37" t="s">
        <v>543</v>
      </c>
      <c r="K327" s="38" t="s">
        <v>103</v>
      </c>
      <c r="L327" s="39" t="s">
        <v>104</v>
      </c>
      <c r="M327" s="37"/>
      <c r="N327" s="40" t="s">
        <v>105</v>
      </c>
      <c r="O327" s="39" t="s">
        <v>106</v>
      </c>
      <c r="P327" s="37" t="s">
        <v>107</v>
      </c>
      <c r="Q327" s="39" t="s">
        <v>108</v>
      </c>
      <c r="R327" s="38" t="s">
        <v>109</v>
      </c>
      <c r="S327" s="39" t="s">
        <v>106</v>
      </c>
      <c r="T327" s="41" t="s">
        <v>121</v>
      </c>
      <c r="U327" s="37" t="s">
        <v>111</v>
      </c>
      <c r="V327" s="39">
        <v>60</v>
      </c>
      <c r="W327" s="37" t="s">
        <v>112</v>
      </c>
      <c r="X327" s="39"/>
      <c r="Y327" s="39"/>
      <c r="Z327" s="39"/>
      <c r="AA327" s="40">
        <v>0</v>
      </c>
      <c r="AB327" s="38">
        <v>90</v>
      </c>
      <c r="AC327" s="38">
        <v>10</v>
      </c>
      <c r="AD327" s="42" t="s">
        <v>178</v>
      </c>
      <c r="AE327" s="37" t="s">
        <v>114</v>
      </c>
      <c r="AF327" s="42">
        <v>3</v>
      </c>
      <c r="AG327" s="42">
        <v>481250</v>
      </c>
      <c r="AH327" s="43">
        <v>0</v>
      </c>
      <c r="AI327" s="44">
        <v>0</v>
      </c>
      <c r="AJ327" s="45"/>
      <c r="AK327" s="46"/>
      <c r="AL327" s="45"/>
      <c r="AM327" s="45" t="s">
        <v>115</v>
      </c>
      <c r="AN327" s="35"/>
      <c r="AO327" s="37"/>
      <c r="AP327" s="37"/>
      <c r="AQ327" s="37"/>
      <c r="AR327" s="37" t="s">
        <v>544</v>
      </c>
      <c r="AS327" s="37" t="s">
        <v>544</v>
      </c>
      <c r="AT327" s="37"/>
      <c r="AU327" s="37"/>
      <c r="AV327" s="37"/>
      <c r="AW327" s="37"/>
      <c r="AX327" s="37"/>
      <c r="AY327" s="37" t="s">
        <v>3906</v>
      </c>
      <c r="AZ327" s="215" t="s">
        <v>3944</v>
      </c>
      <c r="BD327" s="1077">
        <v>312</v>
      </c>
      <c r="BE327" s="213"/>
      <c r="BF327" s="213"/>
      <c r="BG327" s="213"/>
      <c r="BH327" s="213"/>
      <c r="BI327" s="213"/>
      <c r="BJ327" s="213"/>
      <c r="BK327" s="213"/>
      <c r="BL327" s="213"/>
      <c r="BM327" s="213"/>
      <c r="BN327" s="213"/>
      <c r="BO327" s="213"/>
      <c r="BP327" s="213"/>
      <c r="BQ327" s="213"/>
      <c r="BR327" s="213"/>
      <c r="BS327" s="213"/>
      <c r="BT327" s="213"/>
      <c r="BU327" s="213"/>
      <c r="BV327" s="213"/>
      <c r="BW327" s="213"/>
      <c r="BX327" s="213"/>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c r="DC327" s="213"/>
      <c r="DD327" s="213"/>
      <c r="DE327" s="213"/>
      <c r="DF327" s="213"/>
      <c r="DG327" s="213"/>
      <c r="DH327" s="213"/>
      <c r="DI327" s="213"/>
      <c r="DJ327" s="213"/>
      <c r="DK327" s="213"/>
      <c r="DL327" s="213"/>
      <c r="DM327" s="213"/>
      <c r="DN327" s="213"/>
      <c r="DO327" s="213"/>
      <c r="DP327" s="213"/>
      <c r="DQ327" s="213"/>
      <c r="DR327" s="213"/>
      <c r="DS327" s="213"/>
      <c r="DT327" s="213"/>
      <c r="DU327" s="213"/>
      <c r="DV327" s="213"/>
      <c r="DW327" s="213"/>
      <c r="DX327" s="213"/>
      <c r="DY327" s="213"/>
      <c r="DZ327" s="213"/>
      <c r="EA327" s="213"/>
      <c r="EB327" s="213"/>
      <c r="EC327" s="213"/>
      <c r="ED327" s="213"/>
      <c r="EE327" s="213"/>
      <c r="EF327" s="213"/>
      <c r="EG327" s="213"/>
      <c r="EH327" s="213"/>
      <c r="EI327" s="213"/>
      <c r="EJ327" s="213"/>
      <c r="EK327" s="213"/>
      <c r="EL327" s="213"/>
      <c r="EM327" s="213"/>
      <c r="EN327" s="213"/>
      <c r="EO327" s="213"/>
      <c r="EP327" s="213"/>
      <c r="EQ327" s="213"/>
      <c r="ER327" s="213"/>
      <c r="ES327" s="213"/>
      <c r="ET327" s="213"/>
      <c r="EU327" s="213"/>
      <c r="EV327" s="213"/>
      <c r="EW327" s="213"/>
      <c r="EX327" s="213"/>
      <c r="EY327" s="213"/>
      <c r="EZ327" s="213"/>
      <c r="FA327" s="213"/>
      <c r="FB327" s="213"/>
      <c r="FC327" s="213"/>
      <c r="FD327" s="213"/>
      <c r="FE327" s="213"/>
      <c r="FF327" s="213"/>
      <c r="FG327" s="213"/>
      <c r="FH327" s="213"/>
      <c r="FI327" s="213"/>
      <c r="FJ327" s="213"/>
      <c r="FK327" s="213"/>
      <c r="FL327" s="213"/>
      <c r="FM327" s="213"/>
      <c r="FN327" s="213"/>
      <c r="FO327" s="213"/>
      <c r="FP327" s="213"/>
      <c r="FQ327" s="213"/>
      <c r="FR327" s="213"/>
      <c r="FS327" s="213"/>
      <c r="FT327" s="213"/>
      <c r="FU327" s="213"/>
      <c r="FV327" s="213"/>
      <c r="FW327" s="213"/>
      <c r="FX327" s="213"/>
      <c r="FY327" s="213"/>
      <c r="FZ327" s="213"/>
      <c r="GA327" s="213"/>
      <c r="GB327" s="213"/>
      <c r="GC327" s="213"/>
      <c r="GD327" s="213"/>
      <c r="GE327" s="213"/>
      <c r="GF327" s="213"/>
      <c r="GG327" s="213"/>
      <c r="GH327" s="213"/>
      <c r="GI327" s="213"/>
      <c r="GJ327" s="213"/>
      <c r="GK327" s="213"/>
      <c r="GL327" s="213"/>
      <c r="GM327" s="213"/>
      <c r="GN327" s="213"/>
      <c r="GO327" s="213"/>
      <c r="GP327" s="213"/>
      <c r="GQ327" s="213"/>
      <c r="GR327" s="213"/>
      <c r="GS327" s="213"/>
      <c r="GT327" s="213"/>
      <c r="GU327" s="213"/>
      <c r="GV327" s="213"/>
      <c r="GW327" s="213"/>
      <c r="GX327" s="213"/>
      <c r="GY327" s="213"/>
      <c r="GZ327" s="213"/>
      <c r="HA327" s="213"/>
      <c r="HB327" s="213"/>
      <c r="HC327" s="213"/>
      <c r="HD327" s="213"/>
      <c r="HE327" s="213"/>
      <c r="HF327" s="213"/>
      <c r="HG327" s="213"/>
      <c r="HH327" s="213"/>
      <c r="HI327" s="213"/>
      <c r="HJ327" s="213"/>
      <c r="HK327" s="213"/>
      <c r="HL327" s="213"/>
      <c r="HM327" s="213"/>
      <c r="HN327" s="213"/>
      <c r="HO327" s="213"/>
      <c r="HP327" s="213"/>
      <c r="HQ327" s="213"/>
      <c r="HR327" s="213"/>
      <c r="HS327" s="213"/>
      <c r="HT327" s="213"/>
      <c r="HU327" s="213"/>
      <c r="HV327" s="213"/>
      <c r="HW327" s="213"/>
      <c r="HX327" s="213"/>
      <c r="HY327" s="213"/>
      <c r="HZ327" s="213"/>
      <c r="IA327" s="213"/>
      <c r="IB327" s="213"/>
      <c r="IC327" s="213"/>
      <c r="ID327" s="213"/>
      <c r="IE327" s="213"/>
      <c r="IF327" s="213"/>
      <c r="IG327" s="213"/>
      <c r="IH327" s="213"/>
      <c r="II327" s="213"/>
      <c r="IJ327" s="213"/>
      <c r="IK327" s="213"/>
      <c r="IL327" s="213"/>
      <c r="IM327" s="213"/>
      <c r="IN327" s="213"/>
      <c r="IO327" s="213"/>
      <c r="IP327" s="213"/>
      <c r="IQ327" s="213"/>
      <c r="IR327" s="213"/>
      <c r="IS327" s="213"/>
      <c r="IT327" s="213"/>
      <c r="IU327" s="213"/>
      <c r="IV327" s="213"/>
      <c r="IW327" s="213"/>
      <c r="IX327" s="213"/>
    </row>
    <row r="328" spans="1:258" s="49" customFormat="1" ht="12.95" customHeight="1">
      <c r="A328" s="35" t="s">
        <v>8487</v>
      </c>
      <c r="B328" s="35"/>
      <c r="C328" s="36"/>
      <c r="D328" s="35">
        <v>210026412</v>
      </c>
      <c r="E328" s="37" t="s">
        <v>3489</v>
      </c>
      <c r="F328" s="37">
        <v>22100179</v>
      </c>
      <c r="G328" s="37" t="s">
        <v>1390</v>
      </c>
      <c r="H328" s="37" t="s">
        <v>545</v>
      </c>
      <c r="I328" s="37" t="s">
        <v>546</v>
      </c>
      <c r="J328" s="37" t="s">
        <v>386</v>
      </c>
      <c r="K328" s="38" t="s">
        <v>103</v>
      </c>
      <c r="L328" s="39" t="s">
        <v>104</v>
      </c>
      <c r="M328" s="37"/>
      <c r="N328" s="40" t="s">
        <v>105</v>
      </c>
      <c r="O328" s="39" t="s">
        <v>106</v>
      </c>
      <c r="P328" s="37" t="s">
        <v>107</v>
      </c>
      <c r="Q328" s="39" t="s">
        <v>108</v>
      </c>
      <c r="R328" s="38" t="s">
        <v>109</v>
      </c>
      <c r="S328" s="39" t="s">
        <v>106</v>
      </c>
      <c r="T328" s="41" t="s">
        <v>121</v>
      </c>
      <c r="U328" s="37" t="s">
        <v>111</v>
      </c>
      <c r="V328" s="39">
        <v>60</v>
      </c>
      <c r="W328" s="37" t="s">
        <v>112</v>
      </c>
      <c r="X328" s="39"/>
      <c r="Y328" s="39"/>
      <c r="Z328" s="39"/>
      <c r="AA328" s="40"/>
      <c r="AB328" s="38">
        <v>90</v>
      </c>
      <c r="AC328" s="38">
        <v>10</v>
      </c>
      <c r="AD328" s="42" t="s">
        <v>547</v>
      </c>
      <c r="AE328" s="37" t="s">
        <v>114</v>
      </c>
      <c r="AF328" s="42">
        <v>48</v>
      </c>
      <c r="AG328" s="42">
        <v>53666.55</v>
      </c>
      <c r="AH328" s="43">
        <f t="shared" ref="AH328:AH339" si="21">AF328*AG328</f>
        <v>2575994.4000000004</v>
      </c>
      <c r="AI328" s="44">
        <f t="shared" ref="AI328:AI339" si="22">AH328*1.12</f>
        <v>2885113.7280000006</v>
      </c>
      <c r="AJ328" s="45"/>
      <c r="AK328" s="46"/>
      <c r="AL328" s="45"/>
      <c r="AM328" s="45" t="s">
        <v>115</v>
      </c>
      <c r="AN328" s="35"/>
      <c r="AO328" s="37"/>
      <c r="AP328" s="37"/>
      <c r="AQ328" s="37"/>
      <c r="AR328" s="37" t="s">
        <v>548</v>
      </c>
      <c r="AS328" s="37" t="s">
        <v>548</v>
      </c>
      <c r="AT328" s="37"/>
      <c r="AU328" s="37"/>
      <c r="AV328" s="37"/>
      <c r="AW328" s="37"/>
      <c r="AX328" s="37"/>
      <c r="AY328" s="37"/>
      <c r="AZ328" s="215"/>
      <c r="BD328" s="1077">
        <v>313</v>
      </c>
    </row>
    <row r="329" spans="1:258" s="49" customFormat="1" ht="12.95" customHeight="1">
      <c r="A329" s="35" t="s">
        <v>8487</v>
      </c>
      <c r="B329" s="35"/>
      <c r="C329" s="36"/>
      <c r="D329" s="35">
        <v>210026823</v>
      </c>
      <c r="E329" s="37" t="s">
        <v>1428</v>
      </c>
      <c r="F329" s="37">
        <v>22100180</v>
      </c>
      <c r="G329" s="37" t="s">
        <v>1391</v>
      </c>
      <c r="H329" s="37" t="s">
        <v>549</v>
      </c>
      <c r="I329" s="37" t="s">
        <v>550</v>
      </c>
      <c r="J329" s="37" t="s">
        <v>551</v>
      </c>
      <c r="K329" s="38" t="s">
        <v>149</v>
      </c>
      <c r="L329" s="39" t="s">
        <v>104</v>
      </c>
      <c r="M329" s="37"/>
      <c r="N329" s="40" t="s">
        <v>105</v>
      </c>
      <c r="O329" s="39" t="s">
        <v>106</v>
      </c>
      <c r="P329" s="37" t="s">
        <v>107</v>
      </c>
      <c r="Q329" s="39" t="s">
        <v>150</v>
      </c>
      <c r="R329" s="38" t="s">
        <v>109</v>
      </c>
      <c r="S329" s="39" t="s">
        <v>106</v>
      </c>
      <c r="T329" s="41" t="s">
        <v>121</v>
      </c>
      <c r="U329" s="37" t="s">
        <v>111</v>
      </c>
      <c r="V329" s="39">
        <v>60</v>
      </c>
      <c r="W329" s="37" t="s">
        <v>112</v>
      </c>
      <c r="X329" s="39"/>
      <c r="Y329" s="39"/>
      <c r="Z329" s="39"/>
      <c r="AA329" s="40">
        <v>0</v>
      </c>
      <c r="AB329" s="38">
        <v>90</v>
      </c>
      <c r="AC329" s="38">
        <v>10</v>
      </c>
      <c r="AD329" s="42" t="s">
        <v>178</v>
      </c>
      <c r="AE329" s="37" t="s">
        <v>114</v>
      </c>
      <c r="AF329" s="42">
        <v>4</v>
      </c>
      <c r="AG329" s="42">
        <v>863500</v>
      </c>
      <c r="AH329" s="43">
        <f t="shared" si="21"/>
        <v>3454000</v>
      </c>
      <c r="AI329" s="44">
        <f t="shared" si="22"/>
        <v>3868480.0000000005</v>
      </c>
      <c r="AJ329" s="45"/>
      <c r="AK329" s="46"/>
      <c r="AL329" s="45"/>
      <c r="AM329" s="45" t="s">
        <v>115</v>
      </c>
      <c r="AN329" s="35"/>
      <c r="AO329" s="37"/>
      <c r="AP329" s="37"/>
      <c r="AQ329" s="37"/>
      <c r="AR329" s="37" t="s">
        <v>552</v>
      </c>
      <c r="AS329" s="37" t="s">
        <v>552</v>
      </c>
      <c r="AT329" s="37"/>
      <c r="AU329" s="37"/>
      <c r="AV329" s="37"/>
      <c r="AW329" s="37"/>
      <c r="AX329" s="37"/>
      <c r="AY329" s="37"/>
      <c r="AZ329" s="215"/>
      <c r="BD329" s="1077">
        <v>314</v>
      </c>
      <c r="BE329" s="213"/>
      <c r="BF329" s="213"/>
      <c r="BG329" s="213"/>
      <c r="BH329" s="213"/>
      <c r="BI329" s="213"/>
      <c r="BJ329" s="213"/>
      <c r="BK329" s="213"/>
      <c r="BL329" s="213"/>
      <c r="BM329" s="213"/>
      <c r="BN329" s="213"/>
      <c r="BO329" s="213"/>
      <c r="BP329" s="213"/>
      <c r="BQ329" s="213"/>
      <c r="BR329" s="213"/>
      <c r="BS329" s="213"/>
      <c r="BT329" s="213"/>
      <c r="BU329" s="213"/>
      <c r="BV329" s="213"/>
      <c r="BW329" s="213"/>
      <c r="BX329" s="213"/>
      <c r="BY329" s="213"/>
      <c r="BZ329" s="213"/>
      <c r="CA329" s="213"/>
      <c r="CB329" s="213"/>
      <c r="CC329" s="213"/>
      <c r="CD329" s="213"/>
      <c r="CE329" s="213"/>
      <c r="CF329" s="213"/>
      <c r="CG329" s="213"/>
      <c r="CH329" s="213"/>
      <c r="CI329" s="213"/>
      <c r="CJ329" s="213"/>
      <c r="CK329" s="213"/>
      <c r="CL329" s="213"/>
      <c r="CM329" s="213"/>
      <c r="CN329" s="213"/>
      <c r="CO329" s="213"/>
      <c r="CP329" s="213"/>
      <c r="CQ329" s="213"/>
      <c r="CR329" s="213"/>
      <c r="CS329" s="213"/>
      <c r="CT329" s="213"/>
      <c r="CU329" s="213"/>
      <c r="CV329" s="213"/>
      <c r="CW329" s="213"/>
      <c r="CX329" s="213"/>
      <c r="CY329" s="213"/>
      <c r="CZ329" s="213"/>
      <c r="DA329" s="213"/>
      <c r="DB329" s="213"/>
      <c r="DC329" s="213"/>
      <c r="DD329" s="213"/>
      <c r="DE329" s="213"/>
      <c r="DF329" s="213"/>
      <c r="DG329" s="213"/>
      <c r="DH329" s="213"/>
      <c r="DI329" s="213"/>
      <c r="DJ329" s="213"/>
      <c r="DK329" s="213"/>
      <c r="DL329" s="213"/>
      <c r="DM329" s="213"/>
      <c r="DN329" s="213"/>
      <c r="DO329" s="213"/>
      <c r="DP329" s="213"/>
      <c r="DQ329" s="213"/>
      <c r="DR329" s="213"/>
      <c r="DS329" s="213"/>
      <c r="DT329" s="213"/>
      <c r="DU329" s="213"/>
      <c r="DV329" s="213"/>
      <c r="DW329" s="213"/>
      <c r="DX329" s="213"/>
      <c r="DY329" s="213"/>
      <c r="DZ329" s="213"/>
      <c r="EA329" s="213"/>
      <c r="EB329" s="213"/>
      <c r="EC329" s="213"/>
      <c r="ED329" s="213"/>
      <c r="EE329" s="213"/>
      <c r="EF329" s="213"/>
      <c r="EG329" s="213"/>
      <c r="EH329" s="213"/>
      <c r="EI329" s="213"/>
      <c r="EJ329" s="213"/>
      <c r="EK329" s="213"/>
      <c r="EL329" s="213"/>
      <c r="EM329" s="213"/>
      <c r="EN329" s="213"/>
      <c r="EO329" s="213"/>
      <c r="EP329" s="213"/>
      <c r="EQ329" s="213"/>
      <c r="ER329" s="213"/>
      <c r="ES329" s="213"/>
      <c r="ET329" s="213"/>
      <c r="EU329" s="213"/>
      <c r="EV329" s="213"/>
      <c r="EW329" s="213"/>
      <c r="EX329" s="213"/>
      <c r="EY329" s="213"/>
      <c r="EZ329" s="213"/>
      <c r="FA329" s="213"/>
      <c r="FB329" s="213"/>
      <c r="FC329" s="213"/>
      <c r="FD329" s="213"/>
      <c r="FE329" s="213"/>
      <c r="FF329" s="213"/>
      <c r="FG329" s="213"/>
      <c r="FH329" s="213"/>
      <c r="FI329" s="213"/>
      <c r="FJ329" s="213"/>
      <c r="FK329" s="213"/>
      <c r="FL329" s="213"/>
      <c r="FM329" s="213"/>
      <c r="FN329" s="213"/>
      <c r="FO329" s="213"/>
      <c r="FP329" s="213"/>
      <c r="FQ329" s="213"/>
      <c r="FR329" s="213"/>
      <c r="FS329" s="213"/>
      <c r="FT329" s="213"/>
      <c r="FU329" s="213"/>
      <c r="FV329" s="213"/>
      <c r="FW329" s="213"/>
      <c r="FX329" s="213"/>
      <c r="FY329" s="213"/>
      <c r="FZ329" s="213"/>
      <c r="GA329" s="213"/>
      <c r="GB329" s="213"/>
      <c r="GC329" s="213"/>
      <c r="GD329" s="213"/>
      <c r="GE329" s="213"/>
      <c r="GF329" s="213"/>
      <c r="GG329" s="213"/>
      <c r="GH329" s="213"/>
      <c r="GI329" s="213"/>
      <c r="GJ329" s="213"/>
      <c r="GK329" s="213"/>
      <c r="GL329" s="213"/>
      <c r="GM329" s="213"/>
      <c r="GN329" s="213"/>
      <c r="GO329" s="213"/>
      <c r="GP329" s="213"/>
      <c r="GQ329" s="213"/>
      <c r="GR329" s="213"/>
      <c r="GS329" s="213"/>
      <c r="GT329" s="213"/>
      <c r="GU329" s="213"/>
      <c r="GV329" s="213"/>
      <c r="GW329" s="213"/>
      <c r="GX329" s="213"/>
      <c r="GY329" s="213"/>
      <c r="GZ329" s="213"/>
      <c r="HA329" s="213"/>
      <c r="HB329" s="213"/>
      <c r="HC329" s="213"/>
      <c r="HD329" s="213"/>
      <c r="HE329" s="213"/>
      <c r="HF329" s="213"/>
      <c r="HG329" s="213"/>
      <c r="HH329" s="213"/>
      <c r="HI329" s="213"/>
      <c r="HJ329" s="213"/>
      <c r="HK329" s="213"/>
      <c r="HL329" s="213"/>
      <c r="HM329" s="213"/>
      <c r="HN329" s="213"/>
      <c r="HO329" s="213"/>
      <c r="HP329" s="213"/>
      <c r="HQ329" s="213"/>
      <c r="HR329" s="213"/>
      <c r="HS329" s="213"/>
      <c r="HT329" s="213"/>
      <c r="HU329" s="213"/>
      <c r="HV329" s="213"/>
      <c r="HW329" s="213"/>
      <c r="HX329" s="213"/>
      <c r="HY329" s="213"/>
      <c r="HZ329" s="213"/>
      <c r="IA329" s="213"/>
      <c r="IB329" s="213"/>
      <c r="IC329" s="213"/>
      <c r="ID329" s="213"/>
      <c r="IE329" s="213"/>
      <c r="IF329" s="213"/>
      <c r="IG329" s="213"/>
      <c r="IH329" s="213"/>
      <c r="II329" s="213"/>
      <c r="IJ329" s="213"/>
      <c r="IK329" s="213"/>
      <c r="IL329" s="213"/>
      <c r="IM329" s="213"/>
      <c r="IN329" s="213"/>
      <c r="IO329" s="213"/>
      <c r="IP329" s="213"/>
      <c r="IQ329" s="213"/>
      <c r="IR329" s="213"/>
      <c r="IS329" s="213"/>
      <c r="IT329" s="213"/>
      <c r="IU329" s="213"/>
      <c r="IV329" s="213"/>
      <c r="IW329" s="213"/>
      <c r="IX329" s="213"/>
    </row>
    <row r="330" spans="1:258" s="49" customFormat="1" ht="12.95" customHeight="1">
      <c r="A330" s="35" t="s">
        <v>8487</v>
      </c>
      <c r="B330" s="35"/>
      <c r="C330" s="36"/>
      <c r="D330" s="35">
        <v>210014683</v>
      </c>
      <c r="E330" s="37" t="s">
        <v>1429</v>
      </c>
      <c r="F330" s="37">
        <v>22100181</v>
      </c>
      <c r="G330" s="37" t="s">
        <v>1392</v>
      </c>
      <c r="H330" s="37" t="s">
        <v>553</v>
      </c>
      <c r="I330" s="37" t="s">
        <v>550</v>
      </c>
      <c r="J330" s="37" t="s">
        <v>554</v>
      </c>
      <c r="K330" s="38" t="s">
        <v>149</v>
      </c>
      <c r="L330" s="39" t="s">
        <v>104</v>
      </c>
      <c r="M330" s="37"/>
      <c r="N330" s="40" t="s">
        <v>105</v>
      </c>
      <c r="O330" s="39" t="s">
        <v>106</v>
      </c>
      <c r="P330" s="37" t="s">
        <v>107</v>
      </c>
      <c r="Q330" s="39" t="s">
        <v>150</v>
      </c>
      <c r="R330" s="38" t="s">
        <v>109</v>
      </c>
      <c r="S330" s="39" t="s">
        <v>106</v>
      </c>
      <c r="T330" s="41" t="s">
        <v>121</v>
      </c>
      <c r="U330" s="37" t="s">
        <v>111</v>
      </c>
      <c r="V330" s="39">
        <v>60</v>
      </c>
      <c r="W330" s="37" t="s">
        <v>112</v>
      </c>
      <c r="X330" s="39"/>
      <c r="Y330" s="39"/>
      <c r="Z330" s="39"/>
      <c r="AA330" s="40">
        <v>0</v>
      </c>
      <c r="AB330" s="38">
        <v>90</v>
      </c>
      <c r="AC330" s="38">
        <v>10</v>
      </c>
      <c r="AD330" s="42" t="s">
        <v>178</v>
      </c>
      <c r="AE330" s="37" t="s">
        <v>114</v>
      </c>
      <c r="AF330" s="42">
        <v>15</v>
      </c>
      <c r="AG330" s="42">
        <v>673750</v>
      </c>
      <c r="AH330" s="43">
        <f t="shared" si="21"/>
        <v>10106250</v>
      </c>
      <c r="AI330" s="44">
        <f t="shared" si="22"/>
        <v>11319000.000000002</v>
      </c>
      <c r="AJ330" s="45"/>
      <c r="AK330" s="46"/>
      <c r="AL330" s="45"/>
      <c r="AM330" s="45" t="s">
        <v>115</v>
      </c>
      <c r="AN330" s="35"/>
      <c r="AO330" s="37"/>
      <c r="AP330" s="37"/>
      <c r="AQ330" s="37"/>
      <c r="AR330" s="37" t="s">
        <v>555</v>
      </c>
      <c r="AS330" s="37" t="s">
        <v>555</v>
      </c>
      <c r="AT330" s="37"/>
      <c r="AU330" s="37"/>
      <c r="AV330" s="37"/>
      <c r="AW330" s="37"/>
      <c r="AX330" s="37"/>
      <c r="AY330" s="37"/>
      <c r="AZ330" s="215"/>
      <c r="BD330" s="1077">
        <v>315</v>
      </c>
    </row>
    <row r="331" spans="1:258" s="49" customFormat="1" ht="12.95" customHeight="1">
      <c r="A331" s="35" t="s">
        <v>8487</v>
      </c>
      <c r="B331" s="35"/>
      <c r="C331" s="36"/>
      <c r="D331" s="35">
        <v>210031096</v>
      </c>
      <c r="E331" s="37" t="s">
        <v>1430</v>
      </c>
      <c r="F331" s="37">
        <v>22100182</v>
      </c>
      <c r="G331" s="37" t="s">
        <v>1393</v>
      </c>
      <c r="H331" s="37" t="s">
        <v>556</v>
      </c>
      <c r="I331" s="37" t="s">
        <v>550</v>
      </c>
      <c r="J331" s="37" t="s">
        <v>1207</v>
      </c>
      <c r="K331" s="38" t="s">
        <v>149</v>
      </c>
      <c r="L331" s="39" t="s">
        <v>104</v>
      </c>
      <c r="M331" s="37"/>
      <c r="N331" s="40" t="s">
        <v>105</v>
      </c>
      <c r="O331" s="39" t="s">
        <v>106</v>
      </c>
      <c r="P331" s="37" t="s">
        <v>107</v>
      </c>
      <c r="Q331" s="39" t="s">
        <v>150</v>
      </c>
      <c r="R331" s="38" t="s">
        <v>109</v>
      </c>
      <c r="S331" s="39" t="s">
        <v>106</v>
      </c>
      <c r="T331" s="41" t="s">
        <v>121</v>
      </c>
      <c r="U331" s="37" t="s">
        <v>111</v>
      </c>
      <c r="V331" s="39">
        <v>60</v>
      </c>
      <c r="W331" s="37" t="s">
        <v>112</v>
      </c>
      <c r="X331" s="39"/>
      <c r="Y331" s="39"/>
      <c r="Z331" s="39"/>
      <c r="AA331" s="40">
        <v>0</v>
      </c>
      <c r="AB331" s="38">
        <v>90</v>
      </c>
      <c r="AC331" s="38">
        <v>10</v>
      </c>
      <c r="AD331" s="42" t="s">
        <v>178</v>
      </c>
      <c r="AE331" s="37" t="s">
        <v>114</v>
      </c>
      <c r="AF331" s="42">
        <v>2</v>
      </c>
      <c r="AG331" s="42">
        <v>657250</v>
      </c>
      <c r="AH331" s="43">
        <f t="shared" si="21"/>
        <v>1314500</v>
      </c>
      <c r="AI331" s="44">
        <f t="shared" si="22"/>
        <v>1472240.0000000002</v>
      </c>
      <c r="AJ331" s="45"/>
      <c r="AK331" s="46"/>
      <c r="AL331" s="45"/>
      <c r="AM331" s="45" t="s">
        <v>115</v>
      </c>
      <c r="AN331" s="35"/>
      <c r="AO331" s="37"/>
      <c r="AP331" s="37"/>
      <c r="AQ331" s="37"/>
      <c r="AR331" s="37" t="s">
        <v>557</v>
      </c>
      <c r="AS331" s="37" t="s">
        <v>557</v>
      </c>
      <c r="AT331" s="37"/>
      <c r="AU331" s="37"/>
      <c r="AV331" s="37"/>
      <c r="AW331" s="37"/>
      <c r="AX331" s="37"/>
      <c r="AY331" s="37"/>
      <c r="AZ331" s="215"/>
      <c r="BD331" s="1077">
        <v>316</v>
      </c>
    </row>
    <row r="332" spans="1:258" s="49" customFormat="1" ht="12.95" customHeight="1">
      <c r="A332" s="35" t="s">
        <v>8487</v>
      </c>
      <c r="B332" s="35"/>
      <c r="C332" s="36"/>
      <c r="D332" s="35">
        <v>210014329</v>
      </c>
      <c r="E332" s="37" t="s">
        <v>1431</v>
      </c>
      <c r="F332" s="37">
        <v>22100183</v>
      </c>
      <c r="G332" s="37" t="s">
        <v>1394</v>
      </c>
      <c r="H332" s="37" t="s">
        <v>558</v>
      </c>
      <c r="I332" s="37" t="s">
        <v>550</v>
      </c>
      <c r="J332" s="37" t="s">
        <v>559</v>
      </c>
      <c r="K332" s="38" t="s">
        <v>149</v>
      </c>
      <c r="L332" s="39" t="s">
        <v>104</v>
      </c>
      <c r="M332" s="37"/>
      <c r="N332" s="40" t="s">
        <v>105</v>
      </c>
      <c r="O332" s="39" t="s">
        <v>106</v>
      </c>
      <c r="P332" s="37" t="s">
        <v>107</v>
      </c>
      <c r="Q332" s="39" t="s">
        <v>150</v>
      </c>
      <c r="R332" s="38" t="s">
        <v>109</v>
      </c>
      <c r="S332" s="39" t="s">
        <v>106</v>
      </c>
      <c r="T332" s="41" t="s">
        <v>121</v>
      </c>
      <c r="U332" s="37" t="s">
        <v>111</v>
      </c>
      <c r="V332" s="39">
        <v>60</v>
      </c>
      <c r="W332" s="37" t="s">
        <v>112</v>
      </c>
      <c r="X332" s="39"/>
      <c r="Y332" s="39"/>
      <c r="Z332" s="39"/>
      <c r="AA332" s="40">
        <v>0</v>
      </c>
      <c r="AB332" s="38">
        <v>90</v>
      </c>
      <c r="AC332" s="38">
        <v>10</v>
      </c>
      <c r="AD332" s="42" t="s">
        <v>178</v>
      </c>
      <c r="AE332" s="37" t="s">
        <v>114</v>
      </c>
      <c r="AF332" s="42">
        <v>6</v>
      </c>
      <c r="AG332" s="42">
        <v>665500</v>
      </c>
      <c r="AH332" s="43">
        <f t="shared" si="21"/>
        <v>3993000</v>
      </c>
      <c r="AI332" s="44">
        <f t="shared" si="22"/>
        <v>4472160</v>
      </c>
      <c r="AJ332" s="45"/>
      <c r="AK332" s="46"/>
      <c r="AL332" s="45"/>
      <c r="AM332" s="45" t="s">
        <v>115</v>
      </c>
      <c r="AN332" s="35"/>
      <c r="AO332" s="37"/>
      <c r="AP332" s="37"/>
      <c r="AQ332" s="37"/>
      <c r="AR332" s="37" t="s">
        <v>560</v>
      </c>
      <c r="AS332" s="37" t="s">
        <v>560</v>
      </c>
      <c r="AT332" s="37"/>
      <c r="AU332" s="37"/>
      <c r="AV332" s="37"/>
      <c r="AW332" s="37"/>
      <c r="AX332" s="37"/>
      <c r="AY332" s="37"/>
      <c r="BD332" s="1077">
        <v>317</v>
      </c>
    </row>
    <row r="333" spans="1:258" s="49" customFormat="1" ht="12.95" customHeight="1">
      <c r="A333" s="35" t="s">
        <v>8487</v>
      </c>
      <c r="B333" s="35"/>
      <c r="C333" s="36"/>
      <c r="D333" s="35">
        <v>210014557</v>
      </c>
      <c r="E333" s="37" t="s">
        <v>1432</v>
      </c>
      <c r="F333" s="37">
        <v>22100184</v>
      </c>
      <c r="G333" s="37" t="s">
        <v>1395</v>
      </c>
      <c r="H333" s="37" t="s">
        <v>561</v>
      </c>
      <c r="I333" s="37" t="s">
        <v>550</v>
      </c>
      <c r="J333" s="37" t="s">
        <v>1208</v>
      </c>
      <c r="K333" s="38" t="s">
        <v>149</v>
      </c>
      <c r="L333" s="39" t="s">
        <v>104</v>
      </c>
      <c r="M333" s="37"/>
      <c r="N333" s="40" t="s">
        <v>105</v>
      </c>
      <c r="O333" s="39" t="s">
        <v>106</v>
      </c>
      <c r="P333" s="37" t="s">
        <v>107</v>
      </c>
      <c r="Q333" s="39" t="s">
        <v>150</v>
      </c>
      <c r="R333" s="38" t="s">
        <v>109</v>
      </c>
      <c r="S333" s="39" t="s">
        <v>106</v>
      </c>
      <c r="T333" s="41" t="s">
        <v>121</v>
      </c>
      <c r="U333" s="37" t="s">
        <v>111</v>
      </c>
      <c r="V333" s="39">
        <v>60</v>
      </c>
      <c r="W333" s="37" t="s">
        <v>112</v>
      </c>
      <c r="X333" s="39"/>
      <c r="Y333" s="39"/>
      <c r="Z333" s="39"/>
      <c r="AA333" s="40">
        <v>0</v>
      </c>
      <c r="AB333" s="38">
        <v>90</v>
      </c>
      <c r="AC333" s="38">
        <v>10</v>
      </c>
      <c r="AD333" s="42" t="s">
        <v>178</v>
      </c>
      <c r="AE333" s="37" t="s">
        <v>114</v>
      </c>
      <c r="AF333" s="42">
        <v>2.2999999999999998</v>
      </c>
      <c r="AG333" s="42">
        <v>657250</v>
      </c>
      <c r="AH333" s="43">
        <f t="shared" si="21"/>
        <v>1511674.9999999998</v>
      </c>
      <c r="AI333" s="44">
        <f t="shared" si="22"/>
        <v>1693076</v>
      </c>
      <c r="AJ333" s="45"/>
      <c r="AK333" s="46"/>
      <c r="AL333" s="45"/>
      <c r="AM333" s="45" t="s">
        <v>115</v>
      </c>
      <c r="AN333" s="35"/>
      <c r="AO333" s="37"/>
      <c r="AP333" s="37"/>
      <c r="AQ333" s="37"/>
      <c r="AR333" s="37" t="s">
        <v>562</v>
      </c>
      <c r="AS333" s="37" t="s">
        <v>562</v>
      </c>
      <c r="AT333" s="37"/>
      <c r="AU333" s="37"/>
      <c r="AV333" s="37"/>
      <c r="AW333" s="37"/>
      <c r="AX333" s="37"/>
      <c r="AY333" s="37"/>
      <c r="BD333" s="1077">
        <v>318</v>
      </c>
    </row>
    <row r="334" spans="1:258" s="49" customFormat="1" ht="12.95" customHeight="1">
      <c r="A334" s="35" t="s">
        <v>8487</v>
      </c>
      <c r="B334" s="35"/>
      <c r="C334" s="36"/>
      <c r="D334" s="35">
        <v>210014515</v>
      </c>
      <c r="E334" s="37" t="s">
        <v>1434</v>
      </c>
      <c r="F334" s="37">
        <v>22100185</v>
      </c>
      <c r="G334" s="37" t="s">
        <v>1396</v>
      </c>
      <c r="H334" s="37" t="s">
        <v>563</v>
      </c>
      <c r="I334" s="37" t="s">
        <v>550</v>
      </c>
      <c r="J334" s="37" t="s">
        <v>564</v>
      </c>
      <c r="K334" s="38" t="s">
        <v>149</v>
      </c>
      <c r="L334" s="39" t="s">
        <v>104</v>
      </c>
      <c r="M334" s="37"/>
      <c r="N334" s="40" t="s">
        <v>105</v>
      </c>
      <c r="O334" s="39" t="s">
        <v>106</v>
      </c>
      <c r="P334" s="37" t="s">
        <v>107</v>
      </c>
      <c r="Q334" s="39" t="s">
        <v>150</v>
      </c>
      <c r="R334" s="38" t="s">
        <v>109</v>
      </c>
      <c r="S334" s="39" t="s">
        <v>106</v>
      </c>
      <c r="T334" s="41" t="s">
        <v>121</v>
      </c>
      <c r="U334" s="37" t="s">
        <v>111</v>
      </c>
      <c r="V334" s="39">
        <v>60</v>
      </c>
      <c r="W334" s="37" t="s">
        <v>112</v>
      </c>
      <c r="X334" s="39"/>
      <c r="Y334" s="39"/>
      <c r="Z334" s="39"/>
      <c r="AA334" s="40">
        <v>0</v>
      </c>
      <c r="AB334" s="38">
        <v>90</v>
      </c>
      <c r="AC334" s="38">
        <v>10</v>
      </c>
      <c r="AD334" s="42" t="s">
        <v>178</v>
      </c>
      <c r="AE334" s="37" t="s">
        <v>114</v>
      </c>
      <c r="AF334" s="42">
        <v>6</v>
      </c>
      <c r="AG334" s="42">
        <v>657250</v>
      </c>
      <c r="AH334" s="43">
        <f t="shared" si="21"/>
        <v>3943500</v>
      </c>
      <c r="AI334" s="44">
        <f t="shared" si="22"/>
        <v>4416720</v>
      </c>
      <c r="AJ334" s="45"/>
      <c r="AK334" s="46"/>
      <c r="AL334" s="45"/>
      <c r="AM334" s="45" t="s">
        <v>115</v>
      </c>
      <c r="AN334" s="35"/>
      <c r="AO334" s="37"/>
      <c r="AP334" s="37"/>
      <c r="AQ334" s="37"/>
      <c r="AR334" s="37" t="s">
        <v>565</v>
      </c>
      <c r="AS334" s="37" t="s">
        <v>565</v>
      </c>
      <c r="AT334" s="37"/>
      <c r="AU334" s="37"/>
      <c r="AV334" s="37"/>
      <c r="AW334" s="37"/>
      <c r="AX334" s="37"/>
      <c r="AY334" s="37"/>
      <c r="BD334" s="1077">
        <v>319</v>
      </c>
    </row>
    <row r="335" spans="1:258" s="49" customFormat="1" ht="12.95" customHeight="1">
      <c r="A335" s="35" t="s">
        <v>8487</v>
      </c>
      <c r="B335" s="35"/>
      <c r="C335" s="36"/>
      <c r="D335" s="35">
        <v>210014516</v>
      </c>
      <c r="E335" s="37" t="s">
        <v>1436</v>
      </c>
      <c r="F335" s="37">
        <v>22100186</v>
      </c>
      <c r="G335" s="37" t="s">
        <v>1397</v>
      </c>
      <c r="H335" s="37" t="s">
        <v>563</v>
      </c>
      <c r="I335" s="37" t="s">
        <v>550</v>
      </c>
      <c r="J335" s="37" t="s">
        <v>564</v>
      </c>
      <c r="K335" s="38" t="s">
        <v>149</v>
      </c>
      <c r="L335" s="39" t="s">
        <v>104</v>
      </c>
      <c r="M335" s="37"/>
      <c r="N335" s="40" t="s">
        <v>105</v>
      </c>
      <c r="O335" s="39" t="s">
        <v>106</v>
      </c>
      <c r="P335" s="37" t="s">
        <v>107</v>
      </c>
      <c r="Q335" s="39" t="s">
        <v>150</v>
      </c>
      <c r="R335" s="38" t="s">
        <v>109</v>
      </c>
      <c r="S335" s="39" t="s">
        <v>106</v>
      </c>
      <c r="T335" s="41" t="s">
        <v>121</v>
      </c>
      <c r="U335" s="37" t="s">
        <v>111</v>
      </c>
      <c r="V335" s="39">
        <v>60</v>
      </c>
      <c r="W335" s="37" t="s">
        <v>112</v>
      </c>
      <c r="X335" s="39"/>
      <c r="Y335" s="39"/>
      <c r="Z335" s="39"/>
      <c r="AA335" s="40">
        <v>0</v>
      </c>
      <c r="AB335" s="38">
        <v>90</v>
      </c>
      <c r="AC335" s="38">
        <v>10</v>
      </c>
      <c r="AD335" s="42" t="s">
        <v>178</v>
      </c>
      <c r="AE335" s="37" t="s">
        <v>114</v>
      </c>
      <c r="AF335" s="42">
        <v>7</v>
      </c>
      <c r="AG335" s="42">
        <v>657250</v>
      </c>
      <c r="AH335" s="43">
        <f t="shared" si="21"/>
        <v>4600750</v>
      </c>
      <c r="AI335" s="44">
        <f t="shared" si="22"/>
        <v>5152840.0000000009</v>
      </c>
      <c r="AJ335" s="45"/>
      <c r="AK335" s="46"/>
      <c r="AL335" s="45"/>
      <c r="AM335" s="45" t="s">
        <v>115</v>
      </c>
      <c r="AN335" s="35"/>
      <c r="AO335" s="37"/>
      <c r="AP335" s="37"/>
      <c r="AQ335" s="37"/>
      <c r="AR335" s="37" t="s">
        <v>566</v>
      </c>
      <c r="AS335" s="37" t="s">
        <v>566</v>
      </c>
      <c r="AT335" s="37"/>
      <c r="AU335" s="37"/>
      <c r="AV335" s="37"/>
      <c r="AW335" s="37"/>
      <c r="AX335" s="37"/>
      <c r="AY335" s="37"/>
      <c r="BD335" s="1077">
        <v>320</v>
      </c>
    </row>
    <row r="336" spans="1:258" s="49" customFormat="1" ht="12.95" customHeight="1">
      <c r="A336" s="35" t="s">
        <v>8487</v>
      </c>
      <c r="B336" s="35"/>
      <c r="C336" s="36"/>
      <c r="D336" s="35">
        <v>210014517</v>
      </c>
      <c r="E336" s="37" t="s">
        <v>1435</v>
      </c>
      <c r="F336" s="37">
        <v>22100187</v>
      </c>
      <c r="G336" s="37" t="s">
        <v>1398</v>
      </c>
      <c r="H336" s="37" t="s">
        <v>563</v>
      </c>
      <c r="I336" s="37" t="s">
        <v>550</v>
      </c>
      <c r="J336" s="37" t="s">
        <v>564</v>
      </c>
      <c r="K336" s="38" t="s">
        <v>149</v>
      </c>
      <c r="L336" s="39" t="s">
        <v>104</v>
      </c>
      <c r="M336" s="37"/>
      <c r="N336" s="40" t="s">
        <v>105</v>
      </c>
      <c r="O336" s="39" t="s">
        <v>106</v>
      </c>
      <c r="P336" s="37" t="s">
        <v>107</v>
      </c>
      <c r="Q336" s="39" t="s">
        <v>150</v>
      </c>
      <c r="R336" s="38" t="s">
        <v>109</v>
      </c>
      <c r="S336" s="39" t="s">
        <v>106</v>
      </c>
      <c r="T336" s="41" t="s">
        <v>121</v>
      </c>
      <c r="U336" s="37" t="s">
        <v>111</v>
      </c>
      <c r="V336" s="39">
        <v>60</v>
      </c>
      <c r="W336" s="37" t="s">
        <v>112</v>
      </c>
      <c r="X336" s="39"/>
      <c r="Y336" s="39"/>
      <c r="Z336" s="39"/>
      <c r="AA336" s="40">
        <v>0</v>
      </c>
      <c r="AB336" s="38">
        <v>90</v>
      </c>
      <c r="AC336" s="38">
        <v>10</v>
      </c>
      <c r="AD336" s="42" t="s">
        <v>178</v>
      </c>
      <c r="AE336" s="37" t="s">
        <v>114</v>
      </c>
      <c r="AF336" s="42">
        <v>21</v>
      </c>
      <c r="AG336" s="42">
        <v>657250</v>
      </c>
      <c r="AH336" s="43">
        <f t="shared" si="21"/>
        <v>13802250</v>
      </c>
      <c r="AI336" s="44">
        <f t="shared" si="22"/>
        <v>15458520.000000002</v>
      </c>
      <c r="AJ336" s="45"/>
      <c r="AK336" s="46"/>
      <c r="AL336" s="45"/>
      <c r="AM336" s="45" t="s">
        <v>115</v>
      </c>
      <c r="AN336" s="35"/>
      <c r="AO336" s="37"/>
      <c r="AP336" s="37"/>
      <c r="AQ336" s="37"/>
      <c r="AR336" s="37" t="s">
        <v>567</v>
      </c>
      <c r="AS336" s="37" t="s">
        <v>567</v>
      </c>
      <c r="AT336" s="37"/>
      <c r="AU336" s="37"/>
      <c r="AV336" s="37"/>
      <c r="AW336" s="37"/>
      <c r="AX336" s="37"/>
      <c r="AY336" s="37"/>
      <c r="AZ336" s="215"/>
      <c r="BD336" s="1077">
        <v>321</v>
      </c>
    </row>
    <row r="337" spans="1:56" s="49" customFormat="1" ht="12.95" customHeight="1">
      <c r="A337" s="35" t="s">
        <v>8487</v>
      </c>
      <c r="B337" s="35"/>
      <c r="C337" s="36"/>
      <c r="D337" s="35">
        <v>210014518</v>
      </c>
      <c r="E337" s="37" t="s">
        <v>1433</v>
      </c>
      <c r="F337" s="37">
        <v>22100188</v>
      </c>
      <c r="G337" s="37" t="s">
        <v>1399</v>
      </c>
      <c r="H337" s="37" t="s">
        <v>563</v>
      </c>
      <c r="I337" s="37" t="s">
        <v>550</v>
      </c>
      <c r="J337" s="37" t="s">
        <v>564</v>
      </c>
      <c r="K337" s="38" t="s">
        <v>149</v>
      </c>
      <c r="L337" s="39" t="s">
        <v>104</v>
      </c>
      <c r="M337" s="37"/>
      <c r="N337" s="40" t="s">
        <v>105</v>
      </c>
      <c r="O337" s="39" t="s">
        <v>106</v>
      </c>
      <c r="P337" s="37" t="s">
        <v>107</v>
      </c>
      <c r="Q337" s="39" t="s">
        <v>150</v>
      </c>
      <c r="R337" s="38" t="s">
        <v>109</v>
      </c>
      <c r="S337" s="39" t="s">
        <v>106</v>
      </c>
      <c r="T337" s="41" t="s">
        <v>121</v>
      </c>
      <c r="U337" s="37" t="s">
        <v>111</v>
      </c>
      <c r="V337" s="39">
        <v>60</v>
      </c>
      <c r="W337" s="37" t="s">
        <v>112</v>
      </c>
      <c r="X337" s="39"/>
      <c r="Y337" s="39"/>
      <c r="Z337" s="39"/>
      <c r="AA337" s="40">
        <v>0</v>
      </c>
      <c r="AB337" s="38">
        <v>90</v>
      </c>
      <c r="AC337" s="38">
        <v>10</v>
      </c>
      <c r="AD337" s="42" t="s">
        <v>178</v>
      </c>
      <c r="AE337" s="37" t="s">
        <v>114</v>
      </c>
      <c r="AF337" s="42">
        <v>30</v>
      </c>
      <c r="AG337" s="42">
        <v>657250</v>
      </c>
      <c r="AH337" s="43">
        <f t="shared" si="21"/>
        <v>19717500</v>
      </c>
      <c r="AI337" s="44">
        <f t="shared" si="22"/>
        <v>22083600.000000004</v>
      </c>
      <c r="AJ337" s="45"/>
      <c r="AK337" s="46"/>
      <c r="AL337" s="45"/>
      <c r="AM337" s="45" t="s">
        <v>115</v>
      </c>
      <c r="AN337" s="35"/>
      <c r="AO337" s="37"/>
      <c r="AP337" s="37"/>
      <c r="AQ337" s="37"/>
      <c r="AR337" s="37" t="s">
        <v>568</v>
      </c>
      <c r="AS337" s="37" t="s">
        <v>568</v>
      </c>
      <c r="AT337" s="37"/>
      <c r="AU337" s="37"/>
      <c r="AV337" s="37"/>
      <c r="AW337" s="37"/>
      <c r="AX337" s="37"/>
      <c r="AY337" s="37"/>
      <c r="AZ337" s="215"/>
      <c r="BD337" s="1077">
        <v>322</v>
      </c>
    </row>
    <row r="338" spans="1:56" s="49" customFormat="1" ht="12.95" customHeight="1">
      <c r="A338" s="35" t="s">
        <v>8487</v>
      </c>
      <c r="B338" s="35"/>
      <c r="C338" s="36"/>
      <c r="D338" s="35">
        <v>210014686</v>
      </c>
      <c r="E338" s="37" t="s">
        <v>1344</v>
      </c>
      <c r="F338" s="37">
        <v>22100189</v>
      </c>
      <c r="G338" s="37" t="s">
        <v>1400</v>
      </c>
      <c r="H338" s="37" t="s">
        <v>569</v>
      </c>
      <c r="I338" s="37" t="s">
        <v>570</v>
      </c>
      <c r="J338" s="37" t="s">
        <v>571</v>
      </c>
      <c r="K338" s="38" t="s">
        <v>103</v>
      </c>
      <c r="L338" s="39" t="s">
        <v>104</v>
      </c>
      <c r="M338" s="37" t="s">
        <v>120</v>
      </c>
      <c r="N338" s="40" t="s">
        <v>83</v>
      </c>
      <c r="O338" s="39" t="s">
        <v>106</v>
      </c>
      <c r="P338" s="37" t="s">
        <v>107</v>
      </c>
      <c r="Q338" s="39" t="s">
        <v>108</v>
      </c>
      <c r="R338" s="38" t="s">
        <v>109</v>
      </c>
      <c r="S338" s="39" t="s">
        <v>106</v>
      </c>
      <c r="T338" s="41" t="s">
        <v>121</v>
      </c>
      <c r="U338" s="37" t="s">
        <v>111</v>
      </c>
      <c r="V338" s="39">
        <v>60</v>
      </c>
      <c r="W338" s="37" t="s">
        <v>112</v>
      </c>
      <c r="X338" s="39"/>
      <c r="Y338" s="39"/>
      <c r="Z338" s="39"/>
      <c r="AA338" s="40">
        <v>30</v>
      </c>
      <c r="AB338" s="38">
        <v>60</v>
      </c>
      <c r="AC338" s="38">
        <v>10</v>
      </c>
      <c r="AD338" s="42" t="s">
        <v>128</v>
      </c>
      <c r="AE338" s="37" t="s">
        <v>114</v>
      </c>
      <c r="AF338" s="42">
        <v>738</v>
      </c>
      <c r="AG338" s="42">
        <v>354.2</v>
      </c>
      <c r="AH338" s="43">
        <f t="shared" si="21"/>
        <v>261399.6</v>
      </c>
      <c r="AI338" s="44">
        <f t="shared" si="22"/>
        <v>292767.55200000003</v>
      </c>
      <c r="AJ338" s="45"/>
      <c r="AK338" s="46"/>
      <c r="AL338" s="45"/>
      <c r="AM338" s="45" t="s">
        <v>115</v>
      </c>
      <c r="AN338" s="35"/>
      <c r="AO338" s="37"/>
      <c r="AP338" s="37"/>
      <c r="AQ338" s="37"/>
      <c r="AR338" s="37" t="s">
        <v>572</v>
      </c>
      <c r="AS338" s="37" t="s">
        <v>572</v>
      </c>
      <c r="AT338" s="37"/>
      <c r="AU338" s="37"/>
      <c r="AV338" s="37"/>
      <c r="AW338" s="37"/>
      <c r="AX338" s="37"/>
      <c r="AY338" s="37"/>
      <c r="BD338" s="1077">
        <v>323</v>
      </c>
    </row>
    <row r="339" spans="1:56" s="49" customFormat="1" ht="12.95" customHeight="1">
      <c r="A339" s="35" t="s">
        <v>8487</v>
      </c>
      <c r="B339" s="35"/>
      <c r="C339" s="36"/>
      <c r="D339" s="35">
        <v>210015194</v>
      </c>
      <c r="E339" s="37" t="s">
        <v>1343</v>
      </c>
      <c r="F339" s="37">
        <v>22100190</v>
      </c>
      <c r="G339" s="37" t="s">
        <v>1401</v>
      </c>
      <c r="H339" s="37" t="s">
        <v>569</v>
      </c>
      <c r="I339" s="37" t="s">
        <v>570</v>
      </c>
      <c r="J339" s="37" t="s">
        <v>571</v>
      </c>
      <c r="K339" s="38" t="s">
        <v>103</v>
      </c>
      <c r="L339" s="39" t="s">
        <v>104</v>
      </c>
      <c r="M339" s="37" t="s">
        <v>120</v>
      </c>
      <c r="N339" s="40" t="s">
        <v>83</v>
      </c>
      <c r="O339" s="39" t="s">
        <v>106</v>
      </c>
      <c r="P339" s="37" t="s">
        <v>107</v>
      </c>
      <c r="Q339" s="39" t="s">
        <v>108</v>
      </c>
      <c r="R339" s="38" t="s">
        <v>109</v>
      </c>
      <c r="S339" s="39" t="s">
        <v>106</v>
      </c>
      <c r="T339" s="41" t="s">
        <v>121</v>
      </c>
      <c r="U339" s="37" t="s">
        <v>111</v>
      </c>
      <c r="V339" s="39">
        <v>60</v>
      </c>
      <c r="W339" s="37" t="s">
        <v>112</v>
      </c>
      <c r="X339" s="39"/>
      <c r="Y339" s="39"/>
      <c r="Z339" s="39"/>
      <c r="AA339" s="40">
        <v>30</v>
      </c>
      <c r="AB339" s="38">
        <v>60</v>
      </c>
      <c r="AC339" s="38">
        <v>10</v>
      </c>
      <c r="AD339" s="42" t="s">
        <v>128</v>
      </c>
      <c r="AE339" s="37" t="s">
        <v>114</v>
      </c>
      <c r="AF339" s="42">
        <v>184</v>
      </c>
      <c r="AG339" s="42">
        <v>1001</v>
      </c>
      <c r="AH339" s="43">
        <f t="shared" si="21"/>
        <v>184184</v>
      </c>
      <c r="AI339" s="44">
        <f t="shared" si="22"/>
        <v>206286.08000000002</v>
      </c>
      <c r="AJ339" s="45"/>
      <c r="AK339" s="46"/>
      <c r="AL339" s="45"/>
      <c r="AM339" s="45" t="s">
        <v>115</v>
      </c>
      <c r="AN339" s="35"/>
      <c r="AO339" s="37"/>
      <c r="AP339" s="37"/>
      <c r="AQ339" s="37"/>
      <c r="AR339" s="37" t="s">
        <v>573</v>
      </c>
      <c r="AS339" s="37" t="s">
        <v>573</v>
      </c>
      <c r="AT339" s="37"/>
      <c r="AU339" s="37"/>
      <c r="AV339" s="37"/>
      <c r="AW339" s="37"/>
      <c r="AX339" s="37"/>
      <c r="AY339" s="37"/>
      <c r="AZ339" s="215"/>
      <c r="BD339" s="1077">
        <v>324</v>
      </c>
    </row>
    <row r="340" spans="1:56" s="49" customFormat="1" ht="12.95" customHeight="1">
      <c r="A340" s="35" t="s">
        <v>8487</v>
      </c>
      <c r="B340" s="35"/>
      <c r="C340" s="36"/>
      <c r="D340" s="35">
        <v>210025312</v>
      </c>
      <c r="E340" s="37" t="s">
        <v>1356</v>
      </c>
      <c r="F340" s="37">
        <v>22100191</v>
      </c>
      <c r="G340" s="37" t="s">
        <v>1402</v>
      </c>
      <c r="H340" s="37" t="s">
        <v>574</v>
      </c>
      <c r="I340" s="37" t="s">
        <v>570</v>
      </c>
      <c r="J340" s="37" t="s">
        <v>575</v>
      </c>
      <c r="K340" s="38" t="s">
        <v>103</v>
      </c>
      <c r="L340" s="39" t="s">
        <v>104</v>
      </c>
      <c r="M340" s="37" t="s">
        <v>120</v>
      </c>
      <c r="N340" s="40" t="s">
        <v>83</v>
      </c>
      <c r="O340" s="39" t="s">
        <v>106</v>
      </c>
      <c r="P340" s="37" t="s">
        <v>107</v>
      </c>
      <c r="Q340" s="39" t="s">
        <v>108</v>
      </c>
      <c r="R340" s="38" t="s">
        <v>109</v>
      </c>
      <c r="S340" s="39" t="s">
        <v>106</v>
      </c>
      <c r="T340" s="41" t="s">
        <v>121</v>
      </c>
      <c r="U340" s="37" t="s">
        <v>111</v>
      </c>
      <c r="V340" s="39">
        <v>60</v>
      </c>
      <c r="W340" s="37" t="s">
        <v>112</v>
      </c>
      <c r="X340" s="39"/>
      <c r="Y340" s="39"/>
      <c r="Z340" s="39"/>
      <c r="AA340" s="40">
        <v>30</v>
      </c>
      <c r="AB340" s="38">
        <v>60</v>
      </c>
      <c r="AC340" s="38">
        <v>10</v>
      </c>
      <c r="AD340" s="42" t="s">
        <v>128</v>
      </c>
      <c r="AE340" s="37" t="s">
        <v>114</v>
      </c>
      <c r="AF340" s="42">
        <v>98</v>
      </c>
      <c r="AG340" s="42">
        <v>585.20000000000005</v>
      </c>
      <c r="AH340" s="43">
        <v>0</v>
      </c>
      <c r="AI340" s="44">
        <v>0</v>
      </c>
      <c r="AJ340" s="45"/>
      <c r="AK340" s="46"/>
      <c r="AL340" s="45"/>
      <c r="AM340" s="45" t="s">
        <v>115</v>
      </c>
      <c r="AN340" s="35"/>
      <c r="AO340" s="37"/>
      <c r="AP340" s="37"/>
      <c r="AQ340" s="37"/>
      <c r="AR340" s="37" t="s">
        <v>576</v>
      </c>
      <c r="AS340" s="37" t="s">
        <v>576</v>
      </c>
      <c r="AT340" s="37"/>
      <c r="AU340" s="37"/>
      <c r="AV340" s="37"/>
      <c r="AW340" s="37"/>
      <c r="AX340" s="37"/>
      <c r="AY340" s="37" t="s">
        <v>3906</v>
      </c>
      <c r="AZ340" s="215" t="s">
        <v>3944</v>
      </c>
      <c r="BD340" s="1077">
        <v>325</v>
      </c>
    </row>
    <row r="341" spans="1:56" s="49" customFormat="1" ht="12.95" customHeight="1">
      <c r="A341" s="35" t="s">
        <v>8487</v>
      </c>
      <c r="B341" s="35"/>
      <c r="C341" s="36"/>
      <c r="D341" s="35">
        <v>210025307</v>
      </c>
      <c r="E341" s="37" t="s">
        <v>3490</v>
      </c>
      <c r="F341" s="37">
        <v>22100192</v>
      </c>
      <c r="G341" s="37" t="s">
        <v>1403</v>
      </c>
      <c r="H341" s="37" t="s">
        <v>577</v>
      </c>
      <c r="I341" s="37" t="s">
        <v>570</v>
      </c>
      <c r="J341" s="37" t="s">
        <v>370</v>
      </c>
      <c r="K341" s="38" t="s">
        <v>103</v>
      </c>
      <c r="L341" s="39" t="s">
        <v>104</v>
      </c>
      <c r="M341" s="37" t="s">
        <v>120</v>
      </c>
      <c r="N341" s="40" t="s">
        <v>83</v>
      </c>
      <c r="O341" s="39" t="s">
        <v>106</v>
      </c>
      <c r="P341" s="37" t="s">
        <v>107</v>
      </c>
      <c r="Q341" s="39" t="s">
        <v>108</v>
      </c>
      <c r="R341" s="38" t="s">
        <v>109</v>
      </c>
      <c r="S341" s="39" t="s">
        <v>106</v>
      </c>
      <c r="T341" s="41" t="s">
        <v>121</v>
      </c>
      <c r="U341" s="37" t="s">
        <v>111</v>
      </c>
      <c r="V341" s="39">
        <v>60</v>
      </c>
      <c r="W341" s="37" t="s">
        <v>112</v>
      </c>
      <c r="X341" s="39"/>
      <c r="Y341" s="39"/>
      <c r="Z341" s="39"/>
      <c r="AA341" s="40">
        <v>30</v>
      </c>
      <c r="AB341" s="38">
        <v>60</v>
      </c>
      <c r="AC341" s="38">
        <v>10</v>
      </c>
      <c r="AD341" s="42" t="s">
        <v>128</v>
      </c>
      <c r="AE341" s="37" t="s">
        <v>114</v>
      </c>
      <c r="AF341" s="42">
        <v>43</v>
      </c>
      <c r="AG341" s="42">
        <v>1216.5999999999999</v>
      </c>
      <c r="AH341" s="43">
        <v>0</v>
      </c>
      <c r="AI341" s="44">
        <f t="shared" ref="AI341:AI353" si="23">AH341*1.12</f>
        <v>0</v>
      </c>
      <c r="AJ341" s="45"/>
      <c r="AK341" s="46"/>
      <c r="AL341" s="45"/>
      <c r="AM341" s="45" t="s">
        <v>115</v>
      </c>
      <c r="AN341" s="35"/>
      <c r="AO341" s="37"/>
      <c r="AP341" s="37"/>
      <c r="AQ341" s="37"/>
      <c r="AR341" s="37" t="s">
        <v>578</v>
      </c>
      <c r="AS341" s="37" t="s">
        <v>578</v>
      </c>
      <c r="AT341" s="37"/>
      <c r="AU341" s="37"/>
      <c r="AV341" s="37"/>
      <c r="AW341" s="37"/>
      <c r="AX341" s="37"/>
      <c r="AY341" s="37"/>
      <c r="AZ341" s="215"/>
      <c r="BD341" s="1077">
        <v>326</v>
      </c>
    </row>
    <row r="342" spans="1:56" s="49" customFormat="1" ht="12.95" customHeight="1">
      <c r="A342" s="416" t="s">
        <v>8487</v>
      </c>
      <c r="B342" s="554"/>
      <c r="C342" s="554"/>
      <c r="D342" s="75">
        <v>210025307</v>
      </c>
      <c r="E342" s="551" t="s">
        <v>4872</v>
      </c>
      <c r="F342" s="554"/>
      <c r="G342" s="554"/>
      <c r="H342" s="644" t="s">
        <v>577</v>
      </c>
      <c r="I342" s="644" t="s">
        <v>570</v>
      </c>
      <c r="J342" s="644" t="s">
        <v>370</v>
      </c>
      <c r="K342" s="492" t="s">
        <v>103</v>
      </c>
      <c r="L342" s="142" t="s">
        <v>104</v>
      </c>
      <c r="M342" s="492" t="s">
        <v>120</v>
      </c>
      <c r="N342" s="142" t="s">
        <v>83</v>
      </c>
      <c r="O342" s="419" t="s">
        <v>106</v>
      </c>
      <c r="P342" s="644" t="s">
        <v>107</v>
      </c>
      <c r="Q342" s="419" t="s">
        <v>2134</v>
      </c>
      <c r="R342" s="492" t="s">
        <v>109</v>
      </c>
      <c r="S342" s="419" t="s">
        <v>106</v>
      </c>
      <c r="T342" s="47" t="s">
        <v>121</v>
      </c>
      <c r="U342" s="644" t="s">
        <v>111</v>
      </c>
      <c r="V342" s="419">
        <v>60</v>
      </c>
      <c r="W342" s="644" t="s">
        <v>112</v>
      </c>
      <c r="X342" s="419"/>
      <c r="Y342" s="419"/>
      <c r="Z342" s="419"/>
      <c r="AA342" s="492">
        <v>30</v>
      </c>
      <c r="AB342" s="492">
        <v>60</v>
      </c>
      <c r="AC342" s="492">
        <v>10</v>
      </c>
      <c r="AD342" s="794" t="s">
        <v>128</v>
      </c>
      <c r="AE342" s="644" t="s">
        <v>114</v>
      </c>
      <c r="AF342" s="648">
        <v>13</v>
      </c>
      <c r="AG342" s="648">
        <v>1216.5999999999999</v>
      </c>
      <c r="AH342" s="796">
        <v>15815.8</v>
      </c>
      <c r="AI342" s="796">
        <f t="shared" si="23"/>
        <v>17713.696</v>
      </c>
      <c r="AJ342" s="797"/>
      <c r="AK342" s="798"/>
      <c r="AL342" s="798"/>
      <c r="AM342" s="798" t="s">
        <v>115</v>
      </c>
      <c r="AN342" s="416"/>
      <c r="AO342" s="644"/>
      <c r="AP342" s="644"/>
      <c r="AQ342" s="644"/>
      <c r="AR342" s="644" t="s">
        <v>578</v>
      </c>
      <c r="AS342" s="644" t="s">
        <v>578</v>
      </c>
      <c r="AT342" s="644"/>
      <c r="AU342" s="644"/>
      <c r="AV342" s="644"/>
      <c r="AW342" s="644"/>
      <c r="AX342" s="644"/>
      <c r="AY342" s="644" t="s">
        <v>3843</v>
      </c>
      <c r="AZ342" s="805" t="s">
        <v>104</v>
      </c>
      <c r="BA342" s="344"/>
      <c r="BB342" s="344"/>
      <c r="BC342" s="117"/>
      <c r="BD342" s="1077">
        <v>327</v>
      </c>
    </row>
    <row r="343" spans="1:56" s="49" customFormat="1" ht="12.95" customHeight="1">
      <c r="A343" s="35" t="s">
        <v>8487</v>
      </c>
      <c r="B343" s="35"/>
      <c r="C343" s="36"/>
      <c r="D343" s="35">
        <v>220019908</v>
      </c>
      <c r="E343" s="37" t="s">
        <v>3491</v>
      </c>
      <c r="F343" s="37">
        <v>22100193</v>
      </c>
      <c r="G343" s="37" t="s">
        <v>1404</v>
      </c>
      <c r="H343" s="37" t="s">
        <v>577</v>
      </c>
      <c r="I343" s="37" t="s">
        <v>570</v>
      </c>
      <c r="J343" s="37" t="s">
        <v>370</v>
      </c>
      <c r="K343" s="38" t="s">
        <v>103</v>
      </c>
      <c r="L343" s="39" t="s">
        <v>104</v>
      </c>
      <c r="M343" s="37" t="s">
        <v>120</v>
      </c>
      <c r="N343" s="40" t="s">
        <v>83</v>
      </c>
      <c r="O343" s="39" t="s">
        <v>106</v>
      </c>
      <c r="P343" s="37" t="s">
        <v>107</v>
      </c>
      <c r="Q343" s="39" t="s">
        <v>108</v>
      </c>
      <c r="R343" s="38" t="s">
        <v>109</v>
      </c>
      <c r="S343" s="39" t="s">
        <v>106</v>
      </c>
      <c r="T343" s="41" t="s">
        <v>121</v>
      </c>
      <c r="U343" s="37" t="s">
        <v>111</v>
      </c>
      <c r="V343" s="39">
        <v>60</v>
      </c>
      <c r="W343" s="37" t="s">
        <v>112</v>
      </c>
      <c r="X343" s="39"/>
      <c r="Y343" s="39"/>
      <c r="Z343" s="39"/>
      <c r="AA343" s="40">
        <v>30</v>
      </c>
      <c r="AB343" s="38">
        <v>60</v>
      </c>
      <c r="AC343" s="38">
        <v>10</v>
      </c>
      <c r="AD343" s="42" t="s">
        <v>128</v>
      </c>
      <c r="AE343" s="37" t="s">
        <v>114</v>
      </c>
      <c r="AF343" s="42">
        <v>1148</v>
      </c>
      <c r="AG343" s="42">
        <v>454.3</v>
      </c>
      <c r="AH343" s="43">
        <f>AF343*AG343</f>
        <v>521536.4</v>
      </c>
      <c r="AI343" s="44">
        <f t="shared" si="23"/>
        <v>584120.76800000004</v>
      </c>
      <c r="AJ343" s="45"/>
      <c r="AK343" s="46"/>
      <c r="AL343" s="45"/>
      <c r="AM343" s="45" t="s">
        <v>115</v>
      </c>
      <c r="AN343" s="35"/>
      <c r="AO343" s="37"/>
      <c r="AP343" s="37"/>
      <c r="AQ343" s="37"/>
      <c r="AR343" s="37" t="s">
        <v>579</v>
      </c>
      <c r="AS343" s="37" t="s">
        <v>579</v>
      </c>
      <c r="AT343" s="37"/>
      <c r="AU343" s="37"/>
      <c r="AV343" s="37"/>
      <c r="AW343" s="37"/>
      <c r="AX343" s="37"/>
      <c r="AY343" s="37"/>
      <c r="AZ343" s="215"/>
      <c r="BD343" s="1077">
        <v>328</v>
      </c>
    </row>
    <row r="344" spans="1:56" s="49" customFormat="1" ht="12.95" customHeight="1">
      <c r="A344" s="35" t="s">
        <v>8487</v>
      </c>
      <c r="B344" s="35"/>
      <c r="C344" s="36"/>
      <c r="D344" s="35">
        <v>210016402</v>
      </c>
      <c r="E344" s="37" t="s">
        <v>3492</v>
      </c>
      <c r="F344" s="37">
        <v>22100194</v>
      </c>
      <c r="G344" s="37" t="s">
        <v>1405</v>
      </c>
      <c r="H344" s="37" t="s">
        <v>580</v>
      </c>
      <c r="I344" s="37" t="s">
        <v>581</v>
      </c>
      <c r="J344" s="37" t="s">
        <v>582</v>
      </c>
      <c r="K344" s="38" t="s">
        <v>103</v>
      </c>
      <c r="L344" s="39" t="s">
        <v>104</v>
      </c>
      <c r="M344" s="37"/>
      <c r="N344" s="40" t="s">
        <v>105</v>
      </c>
      <c r="O344" s="39" t="s">
        <v>106</v>
      </c>
      <c r="P344" s="37" t="s">
        <v>107</v>
      </c>
      <c r="Q344" s="39" t="s">
        <v>108</v>
      </c>
      <c r="R344" s="38" t="s">
        <v>109</v>
      </c>
      <c r="S344" s="39" t="s">
        <v>106</v>
      </c>
      <c r="T344" s="41" t="s">
        <v>121</v>
      </c>
      <c r="U344" s="37" t="s">
        <v>111</v>
      </c>
      <c r="V344" s="39">
        <v>60</v>
      </c>
      <c r="W344" s="37" t="s">
        <v>112</v>
      </c>
      <c r="X344" s="39"/>
      <c r="Y344" s="39"/>
      <c r="Z344" s="39"/>
      <c r="AA344" s="40">
        <v>0</v>
      </c>
      <c r="AB344" s="38">
        <v>90</v>
      </c>
      <c r="AC344" s="38">
        <v>10</v>
      </c>
      <c r="AD344" s="42" t="s">
        <v>128</v>
      </c>
      <c r="AE344" s="37" t="s">
        <v>114</v>
      </c>
      <c r="AF344" s="42">
        <v>70</v>
      </c>
      <c r="AG344" s="42">
        <v>1050</v>
      </c>
      <c r="AH344" s="43">
        <v>0</v>
      </c>
      <c r="AI344" s="44">
        <f t="shared" si="23"/>
        <v>0</v>
      </c>
      <c r="AJ344" s="45"/>
      <c r="AK344" s="46"/>
      <c r="AL344" s="45"/>
      <c r="AM344" s="45" t="s">
        <v>115</v>
      </c>
      <c r="AN344" s="35"/>
      <c r="AO344" s="37"/>
      <c r="AP344" s="37"/>
      <c r="AQ344" s="37"/>
      <c r="AR344" s="37" t="s">
        <v>583</v>
      </c>
      <c r="AS344" s="37" t="s">
        <v>583</v>
      </c>
      <c r="AT344" s="37"/>
      <c r="AU344" s="37"/>
      <c r="AV344" s="37"/>
      <c r="AW344" s="37"/>
      <c r="AX344" s="37"/>
      <c r="AY344" s="37"/>
      <c r="AZ344" s="215"/>
      <c r="BD344" s="1077">
        <v>329</v>
      </c>
    </row>
    <row r="345" spans="1:56" s="49" customFormat="1" ht="12.95" customHeight="1">
      <c r="A345" s="100" t="s">
        <v>8487</v>
      </c>
      <c r="B345" s="121"/>
      <c r="C345" s="121"/>
      <c r="D345" s="100">
        <v>210016402</v>
      </c>
      <c r="E345" s="100" t="s">
        <v>3883</v>
      </c>
      <c r="F345" s="100">
        <v>22100194</v>
      </c>
      <c r="G345" s="276"/>
      <c r="H345" s="125" t="s">
        <v>580</v>
      </c>
      <c r="I345" s="125" t="s">
        <v>581</v>
      </c>
      <c r="J345" s="125" t="s">
        <v>582</v>
      </c>
      <c r="K345" s="100" t="s">
        <v>103</v>
      </c>
      <c r="L345" s="100" t="s">
        <v>104</v>
      </c>
      <c r="M345" s="73"/>
      <c r="N345" s="100" t="s">
        <v>105</v>
      </c>
      <c r="O345" s="121" t="s">
        <v>106</v>
      </c>
      <c r="P345" s="123" t="s">
        <v>107</v>
      </c>
      <c r="Q345" s="73" t="s">
        <v>108</v>
      </c>
      <c r="R345" s="73" t="s">
        <v>109</v>
      </c>
      <c r="S345" s="121" t="s">
        <v>106</v>
      </c>
      <c r="T345" s="123" t="s">
        <v>121</v>
      </c>
      <c r="U345" s="73" t="s">
        <v>111</v>
      </c>
      <c r="V345" s="73">
        <v>60</v>
      </c>
      <c r="W345" s="73" t="s">
        <v>112</v>
      </c>
      <c r="X345" s="73"/>
      <c r="Y345" s="73"/>
      <c r="Z345" s="73"/>
      <c r="AA345" s="277">
        <v>0</v>
      </c>
      <c r="AB345" s="73">
        <v>90</v>
      </c>
      <c r="AC345" s="277">
        <v>10</v>
      </c>
      <c r="AD345" s="73" t="s">
        <v>128</v>
      </c>
      <c r="AE345" s="73" t="s">
        <v>114</v>
      </c>
      <c r="AF345" s="278">
        <v>54</v>
      </c>
      <c r="AG345" s="279">
        <v>1050</v>
      </c>
      <c r="AH345" s="43">
        <v>0</v>
      </c>
      <c r="AI345" s="44">
        <f t="shared" si="23"/>
        <v>0</v>
      </c>
      <c r="AJ345" s="281"/>
      <c r="AK345" s="281"/>
      <c r="AL345" s="281"/>
      <c r="AM345" s="282" t="s">
        <v>115</v>
      </c>
      <c r="AN345" s="283"/>
      <c r="AO345" s="283"/>
      <c r="AP345" s="73"/>
      <c r="AQ345" s="73"/>
      <c r="AR345" s="73" t="s">
        <v>583</v>
      </c>
      <c r="AS345" s="276"/>
      <c r="AT345" s="73"/>
      <c r="AU345" s="73"/>
      <c r="AV345" s="73"/>
      <c r="AW345" s="73"/>
      <c r="AX345" s="73"/>
      <c r="AY345" s="73" t="s">
        <v>3858</v>
      </c>
      <c r="AZ345" s="213"/>
      <c r="BA345" s="213"/>
      <c r="BB345" s="213"/>
      <c r="BC345" s="221"/>
      <c r="BD345" s="1077">
        <v>330</v>
      </c>
    </row>
    <row r="346" spans="1:56" s="49" customFormat="1" ht="12.95" customHeight="1">
      <c r="A346" s="360" t="s">
        <v>8487</v>
      </c>
      <c r="B346" s="554"/>
      <c r="C346" s="554"/>
      <c r="D346" s="108">
        <v>210016402</v>
      </c>
      <c r="E346" s="105" t="s">
        <v>4784</v>
      </c>
      <c r="F346" s="554"/>
      <c r="G346" s="554"/>
      <c r="H346" s="47" t="s">
        <v>580</v>
      </c>
      <c r="I346" s="47" t="s">
        <v>581</v>
      </c>
      <c r="J346" s="47" t="s">
        <v>582</v>
      </c>
      <c r="K346" s="108" t="s">
        <v>103</v>
      </c>
      <c r="L346" s="108" t="s">
        <v>104</v>
      </c>
      <c r="M346" s="75"/>
      <c r="N346" s="75" t="s">
        <v>105</v>
      </c>
      <c r="O346" s="529" t="s">
        <v>106</v>
      </c>
      <c r="P346" s="807" t="s">
        <v>107</v>
      </c>
      <c r="Q346" s="419" t="s">
        <v>2134</v>
      </c>
      <c r="R346" s="75" t="s">
        <v>109</v>
      </c>
      <c r="S346" s="529" t="s">
        <v>106</v>
      </c>
      <c r="T346" s="807" t="s">
        <v>121</v>
      </c>
      <c r="U346" s="416" t="s">
        <v>111</v>
      </c>
      <c r="V346" s="416">
        <v>60</v>
      </c>
      <c r="W346" s="416" t="s">
        <v>112</v>
      </c>
      <c r="X346" s="71"/>
      <c r="Y346" s="71"/>
      <c r="Z346" s="71"/>
      <c r="AA346" s="532">
        <v>0</v>
      </c>
      <c r="AB346" s="422">
        <v>90</v>
      </c>
      <c r="AC346" s="422">
        <v>10</v>
      </c>
      <c r="AD346" s="71" t="s">
        <v>128</v>
      </c>
      <c r="AE346" s="71" t="s">
        <v>114</v>
      </c>
      <c r="AF346" s="524">
        <v>70</v>
      </c>
      <c r="AG346" s="648">
        <v>1050</v>
      </c>
      <c r="AH346" s="796">
        <v>73500</v>
      </c>
      <c r="AI346" s="796">
        <f t="shared" si="23"/>
        <v>82320.000000000015</v>
      </c>
      <c r="AJ346" s="797"/>
      <c r="AK346" s="798"/>
      <c r="AL346" s="798"/>
      <c r="AM346" s="809" t="s">
        <v>115</v>
      </c>
      <c r="AN346" s="810"/>
      <c r="AO346" s="810"/>
      <c r="AP346" s="71"/>
      <c r="AQ346" s="71"/>
      <c r="AR346" s="71" t="s">
        <v>583</v>
      </c>
      <c r="AS346" s="97"/>
      <c r="AT346" s="71"/>
      <c r="AU346" s="71"/>
      <c r="AV346" s="71"/>
      <c r="AW346" s="71"/>
      <c r="AX346" s="71"/>
      <c r="AY346" s="644" t="s">
        <v>3843</v>
      </c>
      <c r="AZ346" s="805" t="s">
        <v>104</v>
      </c>
      <c r="BA346" s="344"/>
      <c r="BB346" s="344"/>
      <c r="BC346" s="117"/>
      <c r="BD346" s="1077">
        <v>331</v>
      </c>
    </row>
    <row r="347" spans="1:56" s="49" customFormat="1" ht="12.95" customHeight="1">
      <c r="A347" s="35" t="s">
        <v>8487</v>
      </c>
      <c r="B347" s="35"/>
      <c r="C347" s="36"/>
      <c r="D347" s="35">
        <v>210012999</v>
      </c>
      <c r="E347" s="37" t="s">
        <v>1410</v>
      </c>
      <c r="F347" s="37">
        <v>22100195</v>
      </c>
      <c r="G347" s="37" t="s">
        <v>1406</v>
      </c>
      <c r="H347" s="63" t="s">
        <v>587</v>
      </c>
      <c r="I347" s="63" t="s">
        <v>585</v>
      </c>
      <c r="J347" s="63" t="s">
        <v>588</v>
      </c>
      <c r="K347" s="38" t="s">
        <v>103</v>
      </c>
      <c r="L347" s="39" t="s">
        <v>104</v>
      </c>
      <c r="M347" s="37" t="s">
        <v>120</v>
      </c>
      <c r="N347" s="40" t="s">
        <v>83</v>
      </c>
      <c r="O347" s="39" t="s">
        <v>106</v>
      </c>
      <c r="P347" s="37" t="s">
        <v>107</v>
      </c>
      <c r="Q347" s="39" t="s">
        <v>108</v>
      </c>
      <c r="R347" s="38" t="s">
        <v>109</v>
      </c>
      <c r="S347" s="39" t="s">
        <v>106</v>
      </c>
      <c r="T347" s="41" t="s">
        <v>121</v>
      </c>
      <c r="U347" s="37" t="s">
        <v>111</v>
      </c>
      <c r="V347" s="39">
        <v>60</v>
      </c>
      <c r="W347" s="37" t="s">
        <v>112</v>
      </c>
      <c r="X347" s="39"/>
      <c r="Y347" s="39"/>
      <c r="Z347" s="39"/>
      <c r="AA347" s="40">
        <v>30</v>
      </c>
      <c r="AB347" s="38">
        <v>60</v>
      </c>
      <c r="AC347" s="38">
        <v>10</v>
      </c>
      <c r="AD347" s="42" t="s">
        <v>113</v>
      </c>
      <c r="AE347" s="37" t="s">
        <v>114</v>
      </c>
      <c r="AF347" s="42">
        <v>80</v>
      </c>
      <c r="AG347" s="42">
        <v>4920</v>
      </c>
      <c r="AH347" s="43">
        <f>AF347*AG347</f>
        <v>393600</v>
      </c>
      <c r="AI347" s="44">
        <f t="shared" si="23"/>
        <v>440832.00000000006</v>
      </c>
      <c r="AJ347" s="45"/>
      <c r="AK347" s="46"/>
      <c r="AL347" s="45"/>
      <c r="AM347" s="45" t="s">
        <v>115</v>
      </c>
      <c r="AN347" s="35"/>
      <c r="AO347" s="37"/>
      <c r="AP347" s="37"/>
      <c r="AQ347" s="37"/>
      <c r="AR347" s="37" t="s">
        <v>589</v>
      </c>
      <c r="AS347" s="37" t="s">
        <v>589</v>
      </c>
      <c r="AT347" s="37"/>
      <c r="AU347" s="37"/>
      <c r="AV347" s="37"/>
      <c r="AW347" s="37"/>
      <c r="AX347" s="37"/>
      <c r="AY347" s="37"/>
      <c r="BD347" s="1077">
        <v>332</v>
      </c>
    </row>
    <row r="348" spans="1:56" s="49" customFormat="1" ht="12.95" customHeight="1">
      <c r="A348" s="35" t="s">
        <v>8487</v>
      </c>
      <c r="B348" s="35"/>
      <c r="C348" s="36"/>
      <c r="D348" s="35">
        <v>210009876</v>
      </c>
      <c r="E348" s="37" t="s">
        <v>1413</v>
      </c>
      <c r="F348" s="37">
        <v>22100196</v>
      </c>
      <c r="G348" s="37" t="s">
        <v>1407</v>
      </c>
      <c r="H348" s="37" t="s">
        <v>584</v>
      </c>
      <c r="I348" s="37" t="s">
        <v>585</v>
      </c>
      <c r="J348" s="37" t="s">
        <v>586</v>
      </c>
      <c r="K348" s="147" t="s">
        <v>103</v>
      </c>
      <c r="L348" s="39" t="s">
        <v>104</v>
      </c>
      <c r="M348" s="37" t="s">
        <v>120</v>
      </c>
      <c r="N348" s="40" t="s">
        <v>83</v>
      </c>
      <c r="O348" s="39" t="s">
        <v>106</v>
      </c>
      <c r="P348" s="37" t="s">
        <v>107</v>
      </c>
      <c r="Q348" s="39" t="s">
        <v>108</v>
      </c>
      <c r="R348" s="38" t="s">
        <v>109</v>
      </c>
      <c r="S348" s="39" t="s">
        <v>106</v>
      </c>
      <c r="T348" s="41" t="s">
        <v>121</v>
      </c>
      <c r="U348" s="37" t="s">
        <v>111</v>
      </c>
      <c r="V348" s="39">
        <v>60</v>
      </c>
      <c r="W348" s="37" t="s">
        <v>112</v>
      </c>
      <c r="X348" s="39"/>
      <c r="Y348" s="39"/>
      <c r="Z348" s="39"/>
      <c r="AA348" s="40">
        <v>30</v>
      </c>
      <c r="AB348" s="38">
        <v>60</v>
      </c>
      <c r="AC348" s="38">
        <v>10</v>
      </c>
      <c r="AD348" s="42" t="s">
        <v>113</v>
      </c>
      <c r="AE348" s="37" t="s">
        <v>114</v>
      </c>
      <c r="AF348" s="42">
        <v>94.1</v>
      </c>
      <c r="AG348" s="42">
        <v>5124.34</v>
      </c>
      <c r="AH348" s="43">
        <f>AF348*AG348</f>
        <v>482200.39399999997</v>
      </c>
      <c r="AI348" s="44">
        <f t="shared" si="23"/>
        <v>540064.44128000003</v>
      </c>
      <c r="AJ348" s="45"/>
      <c r="AK348" s="46"/>
      <c r="AL348" s="45"/>
      <c r="AM348" s="45" t="s">
        <v>115</v>
      </c>
      <c r="AN348" s="35"/>
      <c r="AO348" s="37"/>
      <c r="AP348" s="37"/>
      <c r="AQ348" s="37"/>
      <c r="AR348" s="37" t="s">
        <v>590</v>
      </c>
      <c r="AS348" s="37" t="s">
        <v>590</v>
      </c>
      <c r="AT348" s="37"/>
      <c r="AU348" s="37"/>
      <c r="AV348" s="37"/>
      <c r="AW348" s="37"/>
      <c r="AX348" s="37"/>
      <c r="AY348" s="37"/>
      <c r="AZ348" s="215"/>
      <c r="BD348" s="1077">
        <v>333</v>
      </c>
    </row>
    <row r="349" spans="1:56" s="49" customFormat="1" ht="12.95" customHeight="1">
      <c r="A349" s="35" t="s">
        <v>8487</v>
      </c>
      <c r="B349" s="35"/>
      <c r="C349" s="36"/>
      <c r="D349" s="35">
        <v>210012997</v>
      </c>
      <c r="E349" s="37" t="s">
        <v>1412</v>
      </c>
      <c r="F349" s="37">
        <v>22100197</v>
      </c>
      <c r="G349" s="37" t="s">
        <v>1408</v>
      </c>
      <c r="H349" s="148" t="s">
        <v>584</v>
      </c>
      <c r="I349" s="148" t="s">
        <v>585</v>
      </c>
      <c r="J349" s="148" t="s">
        <v>586</v>
      </c>
      <c r="K349" s="38" t="s">
        <v>103</v>
      </c>
      <c r="L349" s="39" t="s">
        <v>104</v>
      </c>
      <c r="M349" s="37" t="s">
        <v>120</v>
      </c>
      <c r="N349" s="40" t="s">
        <v>83</v>
      </c>
      <c r="O349" s="39" t="s">
        <v>106</v>
      </c>
      <c r="P349" s="37" t="s">
        <v>107</v>
      </c>
      <c r="Q349" s="39" t="s">
        <v>108</v>
      </c>
      <c r="R349" s="38" t="s">
        <v>109</v>
      </c>
      <c r="S349" s="39" t="s">
        <v>106</v>
      </c>
      <c r="T349" s="41" t="s">
        <v>121</v>
      </c>
      <c r="U349" s="37" t="s">
        <v>111</v>
      </c>
      <c r="V349" s="39">
        <v>60</v>
      </c>
      <c r="W349" s="37" t="s">
        <v>112</v>
      </c>
      <c r="X349" s="39"/>
      <c r="Y349" s="39"/>
      <c r="Z349" s="39"/>
      <c r="AA349" s="40">
        <v>30</v>
      </c>
      <c r="AB349" s="38">
        <v>60</v>
      </c>
      <c r="AC349" s="38">
        <v>10</v>
      </c>
      <c r="AD349" s="42" t="s">
        <v>113</v>
      </c>
      <c r="AE349" s="37" t="s">
        <v>114</v>
      </c>
      <c r="AF349" s="42">
        <v>270</v>
      </c>
      <c r="AG349" s="42">
        <v>5124.34</v>
      </c>
      <c r="AH349" s="43">
        <v>0</v>
      </c>
      <c r="AI349" s="44">
        <f t="shared" si="23"/>
        <v>0</v>
      </c>
      <c r="AJ349" s="45"/>
      <c r="AK349" s="46"/>
      <c r="AL349" s="45"/>
      <c r="AM349" s="45" t="s">
        <v>115</v>
      </c>
      <c r="AN349" s="35"/>
      <c r="AO349" s="37"/>
      <c r="AP349" s="37"/>
      <c r="AQ349" s="37"/>
      <c r="AR349" s="37" t="s">
        <v>591</v>
      </c>
      <c r="AS349" s="37" t="s">
        <v>591</v>
      </c>
      <c r="AT349" s="37"/>
      <c r="AU349" s="37"/>
      <c r="AV349" s="37"/>
      <c r="AW349" s="37"/>
      <c r="AX349" s="37"/>
      <c r="AY349" s="37"/>
      <c r="AZ349" s="215"/>
      <c r="BD349" s="1077">
        <v>334</v>
      </c>
    </row>
    <row r="350" spans="1:56" s="49" customFormat="1" ht="12.95" customHeight="1">
      <c r="A350" s="416" t="s">
        <v>8487</v>
      </c>
      <c r="B350" s="554"/>
      <c r="C350" s="554" t="s">
        <v>925</v>
      </c>
      <c r="D350" s="75">
        <v>210012997</v>
      </c>
      <c r="E350" s="551" t="s">
        <v>4877</v>
      </c>
      <c r="F350" s="554"/>
      <c r="G350" s="554"/>
      <c r="H350" s="644" t="s">
        <v>584</v>
      </c>
      <c r="I350" s="644" t="s">
        <v>585</v>
      </c>
      <c r="J350" s="644" t="s">
        <v>586</v>
      </c>
      <c r="K350" s="492" t="s">
        <v>103</v>
      </c>
      <c r="L350" s="142" t="s">
        <v>925</v>
      </c>
      <c r="M350" s="492" t="s">
        <v>120</v>
      </c>
      <c r="N350" s="142" t="s">
        <v>83</v>
      </c>
      <c r="O350" s="419" t="s">
        <v>106</v>
      </c>
      <c r="P350" s="644" t="s">
        <v>107</v>
      </c>
      <c r="Q350" s="419" t="s">
        <v>2134</v>
      </c>
      <c r="R350" s="492" t="s">
        <v>109</v>
      </c>
      <c r="S350" s="419" t="s">
        <v>106</v>
      </c>
      <c r="T350" s="47" t="s">
        <v>121</v>
      </c>
      <c r="U350" s="644" t="s">
        <v>111</v>
      </c>
      <c r="V350" s="419">
        <v>60</v>
      </c>
      <c r="W350" s="644" t="s">
        <v>112</v>
      </c>
      <c r="X350" s="419"/>
      <c r="Y350" s="419"/>
      <c r="Z350" s="419"/>
      <c r="AA350" s="492">
        <v>30</v>
      </c>
      <c r="AB350" s="492">
        <v>60</v>
      </c>
      <c r="AC350" s="492">
        <v>10</v>
      </c>
      <c r="AD350" s="800" t="s">
        <v>113</v>
      </c>
      <c r="AE350" s="644" t="s">
        <v>114</v>
      </c>
      <c r="AF350" s="648">
        <v>152</v>
      </c>
      <c r="AG350" s="648">
        <v>5124.34</v>
      </c>
      <c r="AH350" s="796">
        <v>778899.68</v>
      </c>
      <c r="AI350" s="796">
        <f t="shared" si="23"/>
        <v>872367.64160000009</v>
      </c>
      <c r="AJ350" s="797"/>
      <c r="AK350" s="798"/>
      <c r="AL350" s="798"/>
      <c r="AM350" s="798" t="s">
        <v>115</v>
      </c>
      <c r="AN350" s="416"/>
      <c r="AO350" s="644"/>
      <c r="AP350" s="644"/>
      <c r="AQ350" s="644"/>
      <c r="AR350" s="644" t="s">
        <v>591</v>
      </c>
      <c r="AS350" s="644" t="s">
        <v>591</v>
      </c>
      <c r="AT350" s="644"/>
      <c r="AU350" s="644"/>
      <c r="AV350" s="644"/>
      <c r="AW350" s="644"/>
      <c r="AX350" s="644"/>
      <c r="AY350" s="644" t="s">
        <v>3843</v>
      </c>
      <c r="AZ350" s="805" t="s">
        <v>104</v>
      </c>
      <c r="BA350" s="344"/>
      <c r="BB350" s="344"/>
      <c r="BC350" s="117"/>
      <c r="BD350" s="1077">
        <v>335</v>
      </c>
    </row>
    <row r="351" spans="1:56" s="49" customFormat="1" ht="12.95" customHeight="1">
      <c r="A351" s="35" t="s">
        <v>8487</v>
      </c>
      <c r="B351" s="35"/>
      <c r="C351" s="36"/>
      <c r="D351" s="35">
        <v>210012998</v>
      </c>
      <c r="E351" s="37" t="s">
        <v>1411</v>
      </c>
      <c r="F351" s="37">
        <v>22100198</v>
      </c>
      <c r="G351" s="37" t="s">
        <v>1409</v>
      </c>
      <c r="H351" s="37" t="s">
        <v>584</v>
      </c>
      <c r="I351" s="37" t="s">
        <v>585</v>
      </c>
      <c r="J351" s="37" t="s">
        <v>586</v>
      </c>
      <c r="K351" s="38" t="s">
        <v>103</v>
      </c>
      <c r="L351" s="39" t="s">
        <v>104</v>
      </c>
      <c r="M351" s="37" t="s">
        <v>120</v>
      </c>
      <c r="N351" s="40" t="s">
        <v>83</v>
      </c>
      <c r="O351" s="39" t="s">
        <v>106</v>
      </c>
      <c r="P351" s="37" t="s">
        <v>107</v>
      </c>
      <c r="Q351" s="39" t="s">
        <v>108</v>
      </c>
      <c r="R351" s="38" t="s">
        <v>109</v>
      </c>
      <c r="S351" s="39" t="s">
        <v>106</v>
      </c>
      <c r="T351" s="41" t="s">
        <v>121</v>
      </c>
      <c r="U351" s="37" t="s">
        <v>111</v>
      </c>
      <c r="V351" s="39">
        <v>60</v>
      </c>
      <c r="W351" s="37" t="s">
        <v>112</v>
      </c>
      <c r="X351" s="39"/>
      <c r="Y351" s="39"/>
      <c r="Z351" s="39"/>
      <c r="AA351" s="40">
        <v>30</v>
      </c>
      <c r="AB351" s="38">
        <v>60</v>
      </c>
      <c r="AC351" s="38">
        <v>10</v>
      </c>
      <c r="AD351" s="42" t="s">
        <v>113</v>
      </c>
      <c r="AE351" s="37" t="s">
        <v>114</v>
      </c>
      <c r="AF351" s="42">
        <v>163</v>
      </c>
      <c r="AG351" s="42">
        <v>2899</v>
      </c>
      <c r="AH351" s="43">
        <f>AF351*AG351</f>
        <v>472537</v>
      </c>
      <c r="AI351" s="44">
        <f t="shared" si="23"/>
        <v>529241.44000000006</v>
      </c>
      <c r="AJ351" s="45"/>
      <c r="AK351" s="46"/>
      <c r="AL351" s="45"/>
      <c r="AM351" s="45" t="s">
        <v>115</v>
      </c>
      <c r="AN351" s="35"/>
      <c r="AO351" s="37"/>
      <c r="AP351" s="37"/>
      <c r="AQ351" s="37"/>
      <c r="AR351" s="37" t="s">
        <v>592</v>
      </c>
      <c r="AS351" s="37" t="s">
        <v>592</v>
      </c>
      <c r="AT351" s="37"/>
      <c r="AU351" s="37"/>
      <c r="AV351" s="37"/>
      <c r="AW351" s="37"/>
      <c r="AX351" s="37"/>
      <c r="AY351" s="37"/>
      <c r="AZ351" s="215"/>
      <c r="BD351" s="1077">
        <v>336</v>
      </c>
    </row>
    <row r="352" spans="1:56" s="344" customFormat="1" ht="13.15" customHeight="1">
      <c r="A352" s="35" t="s">
        <v>8487</v>
      </c>
      <c r="B352" s="35"/>
      <c r="C352" s="36"/>
      <c r="D352" s="35">
        <v>120001209</v>
      </c>
      <c r="E352" s="37" t="s">
        <v>3493</v>
      </c>
      <c r="F352" s="37">
        <v>22100199</v>
      </c>
      <c r="G352" s="37" t="s">
        <v>1410</v>
      </c>
      <c r="H352" s="37" t="s">
        <v>593</v>
      </c>
      <c r="I352" s="37" t="s">
        <v>594</v>
      </c>
      <c r="J352" s="37" t="s">
        <v>595</v>
      </c>
      <c r="K352" s="38" t="s">
        <v>149</v>
      </c>
      <c r="L352" s="39" t="s">
        <v>104</v>
      </c>
      <c r="M352" s="37" t="s">
        <v>120</v>
      </c>
      <c r="N352" s="40" t="s">
        <v>83</v>
      </c>
      <c r="O352" s="39" t="s">
        <v>106</v>
      </c>
      <c r="P352" s="37" t="s">
        <v>107</v>
      </c>
      <c r="Q352" s="39" t="s">
        <v>150</v>
      </c>
      <c r="R352" s="38" t="s">
        <v>109</v>
      </c>
      <c r="S352" s="39" t="s">
        <v>106</v>
      </c>
      <c r="T352" s="41" t="s">
        <v>121</v>
      </c>
      <c r="U352" s="37" t="s">
        <v>111</v>
      </c>
      <c r="V352" s="39">
        <v>90</v>
      </c>
      <c r="W352" s="37" t="s">
        <v>112</v>
      </c>
      <c r="X352" s="39"/>
      <c r="Y352" s="39"/>
      <c r="Z352" s="39"/>
      <c r="AA352" s="40">
        <v>30</v>
      </c>
      <c r="AB352" s="38">
        <v>60</v>
      </c>
      <c r="AC352" s="38">
        <v>10</v>
      </c>
      <c r="AD352" s="42" t="s">
        <v>128</v>
      </c>
      <c r="AE352" s="37" t="s">
        <v>114</v>
      </c>
      <c r="AF352" s="42">
        <v>4</v>
      </c>
      <c r="AG352" s="42">
        <v>3635415</v>
      </c>
      <c r="AH352" s="43">
        <f>AF352*AG352</f>
        <v>14541660</v>
      </c>
      <c r="AI352" s="44">
        <f t="shared" si="23"/>
        <v>16286659.200000001</v>
      </c>
      <c r="AJ352" s="45"/>
      <c r="AK352" s="46"/>
      <c r="AL352" s="45"/>
      <c r="AM352" s="45" t="s">
        <v>115</v>
      </c>
      <c r="AN352" s="35"/>
      <c r="AO352" s="37"/>
      <c r="AP352" s="37"/>
      <c r="AQ352" s="37"/>
      <c r="AR352" s="37" t="s">
        <v>596</v>
      </c>
      <c r="AS352" s="37" t="s">
        <v>596</v>
      </c>
      <c r="AT352" s="37"/>
      <c r="AU352" s="37"/>
      <c r="AV352" s="37"/>
      <c r="AW352" s="37"/>
      <c r="AX352" s="37"/>
      <c r="AY352" s="37"/>
      <c r="AZ352" s="41"/>
      <c r="BA352" s="49"/>
      <c r="BB352" s="49"/>
      <c r="BC352" s="49"/>
      <c r="BD352" s="1077">
        <v>337</v>
      </c>
    </row>
    <row r="353" spans="1:258" s="49" customFormat="1" ht="12.95" customHeight="1">
      <c r="A353" s="35" t="s">
        <v>8487</v>
      </c>
      <c r="B353" s="35"/>
      <c r="C353" s="36"/>
      <c r="D353" s="35">
        <v>120008207</v>
      </c>
      <c r="E353" s="37" t="s">
        <v>3494</v>
      </c>
      <c r="F353" s="37">
        <v>22100200</v>
      </c>
      <c r="G353" s="37" t="s">
        <v>1411</v>
      </c>
      <c r="H353" s="37" t="s">
        <v>593</v>
      </c>
      <c r="I353" s="37" t="s">
        <v>594</v>
      </c>
      <c r="J353" s="37" t="s">
        <v>595</v>
      </c>
      <c r="K353" s="38" t="s">
        <v>149</v>
      </c>
      <c r="L353" s="39" t="s">
        <v>104</v>
      </c>
      <c r="M353" s="37" t="s">
        <v>120</v>
      </c>
      <c r="N353" s="40" t="s">
        <v>83</v>
      </c>
      <c r="O353" s="39" t="s">
        <v>106</v>
      </c>
      <c r="P353" s="37" t="s">
        <v>107</v>
      </c>
      <c r="Q353" s="39" t="s">
        <v>150</v>
      </c>
      <c r="R353" s="38" t="s">
        <v>109</v>
      </c>
      <c r="S353" s="39" t="s">
        <v>106</v>
      </c>
      <c r="T353" s="41" t="s">
        <v>121</v>
      </c>
      <c r="U353" s="37" t="s">
        <v>111</v>
      </c>
      <c r="V353" s="39">
        <v>90</v>
      </c>
      <c r="W353" s="37" t="s">
        <v>112</v>
      </c>
      <c r="X353" s="39"/>
      <c r="Y353" s="39"/>
      <c r="Z353" s="39"/>
      <c r="AA353" s="40">
        <v>30</v>
      </c>
      <c r="AB353" s="38">
        <v>60</v>
      </c>
      <c r="AC353" s="38">
        <v>10</v>
      </c>
      <c r="AD353" s="42" t="s">
        <v>128</v>
      </c>
      <c r="AE353" s="37" t="s">
        <v>114</v>
      </c>
      <c r="AF353" s="42">
        <v>7</v>
      </c>
      <c r="AG353" s="42">
        <v>9660000</v>
      </c>
      <c r="AH353" s="43">
        <f>AF353*AG353</f>
        <v>67620000</v>
      </c>
      <c r="AI353" s="44">
        <f t="shared" si="23"/>
        <v>75734400</v>
      </c>
      <c r="AJ353" s="45"/>
      <c r="AK353" s="46"/>
      <c r="AL353" s="45"/>
      <c r="AM353" s="45" t="s">
        <v>115</v>
      </c>
      <c r="AN353" s="35"/>
      <c r="AO353" s="37"/>
      <c r="AP353" s="37"/>
      <c r="AQ353" s="37"/>
      <c r="AR353" s="37" t="s">
        <v>597</v>
      </c>
      <c r="AS353" s="37" t="s">
        <v>597</v>
      </c>
      <c r="AT353" s="37"/>
      <c r="AU353" s="37"/>
      <c r="AV353" s="37"/>
      <c r="AW353" s="37"/>
      <c r="AX353" s="37"/>
      <c r="AY353" s="37"/>
      <c r="AZ353" s="215"/>
      <c r="BD353" s="1077">
        <v>338</v>
      </c>
    </row>
    <row r="354" spans="1:258" s="344" customFormat="1" ht="13.15" customHeight="1">
      <c r="A354" s="35" t="s">
        <v>8487</v>
      </c>
      <c r="B354" s="35"/>
      <c r="C354" s="36"/>
      <c r="D354" s="35">
        <v>120006880</v>
      </c>
      <c r="E354" s="37" t="s">
        <v>3495</v>
      </c>
      <c r="F354" s="37">
        <v>22100201</v>
      </c>
      <c r="G354" s="37" t="s">
        <v>1412</v>
      </c>
      <c r="H354" s="37" t="s">
        <v>1193</v>
      </c>
      <c r="I354" s="37" t="s">
        <v>1194</v>
      </c>
      <c r="J354" s="37" t="s">
        <v>1195</v>
      </c>
      <c r="K354" s="38" t="s">
        <v>149</v>
      </c>
      <c r="L354" s="39" t="s">
        <v>104</v>
      </c>
      <c r="M354" s="37" t="s">
        <v>120</v>
      </c>
      <c r="N354" s="40" t="s">
        <v>83</v>
      </c>
      <c r="O354" s="39" t="s">
        <v>106</v>
      </c>
      <c r="P354" s="37" t="s">
        <v>107</v>
      </c>
      <c r="Q354" s="39" t="s">
        <v>108</v>
      </c>
      <c r="R354" s="38" t="s">
        <v>109</v>
      </c>
      <c r="S354" s="39" t="s">
        <v>106</v>
      </c>
      <c r="T354" s="41" t="s">
        <v>121</v>
      </c>
      <c r="U354" s="37" t="s">
        <v>111</v>
      </c>
      <c r="V354" s="39">
        <v>60</v>
      </c>
      <c r="W354" s="37" t="s">
        <v>112</v>
      </c>
      <c r="X354" s="39"/>
      <c r="Y354" s="39"/>
      <c r="Z354" s="39"/>
      <c r="AA354" s="40">
        <v>30</v>
      </c>
      <c r="AB354" s="38">
        <v>60</v>
      </c>
      <c r="AC354" s="38">
        <v>10</v>
      </c>
      <c r="AD354" s="42" t="s">
        <v>128</v>
      </c>
      <c r="AE354" s="37" t="s">
        <v>114</v>
      </c>
      <c r="AF354" s="42">
        <v>3</v>
      </c>
      <c r="AG354" s="42">
        <v>3300000</v>
      </c>
      <c r="AH354" s="43">
        <v>0</v>
      </c>
      <c r="AI354" s="44">
        <v>0</v>
      </c>
      <c r="AJ354" s="45"/>
      <c r="AK354" s="46"/>
      <c r="AL354" s="45"/>
      <c r="AM354" s="45" t="s">
        <v>115</v>
      </c>
      <c r="AN354" s="35"/>
      <c r="AO354" s="37"/>
      <c r="AP354" s="37"/>
      <c r="AQ354" s="37"/>
      <c r="AR354" s="37" t="s">
        <v>598</v>
      </c>
      <c r="AS354" s="37" t="s">
        <v>598</v>
      </c>
      <c r="AT354" s="37"/>
      <c r="AU354" s="37"/>
      <c r="AV354" s="37"/>
      <c r="AW354" s="37"/>
      <c r="AX354" s="37"/>
      <c r="AY354" s="37" t="s">
        <v>3906</v>
      </c>
      <c r="AZ354" s="41" t="s">
        <v>3944</v>
      </c>
      <c r="BA354" s="49"/>
      <c r="BB354" s="49"/>
      <c r="BC354" s="49"/>
      <c r="BD354" s="1077">
        <v>339</v>
      </c>
    </row>
    <row r="355" spans="1:258" s="49" customFormat="1" ht="12.95" customHeight="1">
      <c r="A355" s="35" t="s">
        <v>8487</v>
      </c>
      <c r="B355" s="35"/>
      <c r="C355" s="36"/>
      <c r="D355" s="35">
        <v>120005374</v>
      </c>
      <c r="E355" s="37" t="s">
        <v>3496</v>
      </c>
      <c r="F355" s="37">
        <v>22100202</v>
      </c>
      <c r="G355" s="37" t="s">
        <v>1413</v>
      </c>
      <c r="H355" s="37" t="s">
        <v>599</v>
      </c>
      <c r="I355" s="37" t="s">
        <v>594</v>
      </c>
      <c r="J355" s="37" t="s">
        <v>600</v>
      </c>
      <c r="K355" s="38" t="s">
        <v>601</v>
      </c>
      <c r="L355" s="39" t="s">
        <v>602</v>
      </c>
      <c r="M355" s="37" t="s">
        <v>120</v>
      </c>
      <c r="N355" s="40" t="s">
        <v>83</v>
      </c>
      <c r="O355" s="39" t="s">
        <v>106</v>
      </c>
      <c r="P355" s="37" t="s">
        <v>107</v>
      </c>
      <c r="Q355" s="39" t="s">
        <v>150</v>
      </c>
      <c r="R355" s="38" t="s">
        <v>109</v>
      </c>
      <c r="S355" s="39" t="s">
        <v>106</v>
      </c>
      <c r="T355" s="41" t="s">
        <v>121</v>
      </c>
      <c r="U355" s="37" t="s">
        <v>111</v>
      </c>
      <c r="V355" s="39">
        <v>90</v>
      </c>
      <c r="W355" s="37" t="s">
        <v>112</v>
      </c>
      <c r="X355" s="39"/>
      <c r="Y355" s="39"/>
      <c r="Z355" s="39"/>
      <c r="AA355" s="40">
        <v>30</v>
      </c>
      <c r="AB355" s="38">
        <v>60</v>
      </c>
      <c r="AC355" s="38">
        <v>10</v>
      </c>
      <c r="AD355" s="42" t="s">
        <v>128</v>
      </c>
      <c r="AE355" s="37" t="s">
        <v>114</v>
      </c>
      <c r="AF355" s="42">
        <v>4</v>
      </c>
      <c r="AG355" s="42">
        <v>968000</v>
      </c>
      <c r="AH355" s="43">
        <v>0</v>
      </c>
      <c r="AI355" s="44">
        <f>AH355*1.12</f>
        <v>0</v>
      </c>
      <c r="AJ355" s="45"/>
      <c r="AK355" s="46"/>
      <c r="AL355" s="45"/>
      <c r="AM355" s="45" t="s">
        <v>115</v>
      </c>
      <c r="AN355" s="35"/>
      <c r="AO355" s="37"/>
      <c r="AP355" s="37"/>
      <c r="AQ355" s="37"/>
      <c r="AR355" s="37" t="s">
        <v>603</v>
      </c>
      <c r="AS355" s="37" t="s">
        <v>603</v>
      </c>
      <c r="AT355" s="37"/>
      <c r="AU355" s="37"/>
      <c r="AV355" s="37"/>
      <c r="AW355" s="37"/>
      <c r="AX355" s="37"/>
      <c r="AY355" s="37"/>
      <c r="AZ355" s="215"/>
      <c r="BD355" s="1077">
        <v>340</v>
      </c>
    </row>
    <row r="356" spans="1:258" s="49" customFormat="1" ht="12.95" customHeight="1">
      <c r="A356" s="106" t="s">
        <v>8487</v>
      </c>
      <c r="B356" s="399"/>
      <c r="C356" s="399"/>
      <c r="D356" s="100">
        <v>120005374</v>
      </c>
      <c r="E356" s="515" t="s">
        <v>3884</v>
      </c>
      <c r="F356" s="399"/>
      <c r="G356" s="399"/>
      <c r="H356" s="517" t="s">
        <v>599</v>
      </c>
      <c r="I356" s="517" t="s">
        <v>594</v>
      </c>
      <c r="J356" s="517" t="s">
        <v>600</v>
      </c>
      <c r="K356" s="106" t="s">
        <v>601</v>
      </c>
      <c r="L356" s="480" t="s">
        <v>602</v>
      </c>
      <c r="M356" s="84" t="s">
        <v>120</v>
      </c>
      <c r="N356" s="106" t="s">
        <v>83</v>
      </c>
      <c r="O356" s="812" t="s">
        <v>106</v>
      </c>
      <c r="P356" s="813" t="s">
        <v>107</v>
      </c>
      <c r="Q356" s="517" t="s">
        <v>1092</v>
      </c>
      <c r="R356" s="84" t="s">
        <v>109</v>
      </c>
      <c r="S356" s="812" t="s">
        <v>106</v>
      </c>
      <c r="T356" s="813" t="s">
        <v>121</v>
      </c>
      <c r="U356" s="96" t="s">
        <v>111</v>
      </c>
      <c r="V356" s="96">
        <v>90</v>
      </c>
      <c r="W356" s="96" t="s">
        <v>112</v>
      </c>
      <c r="X356" s="84"/>
      <c r="Y356" s="84"/>
      <c r="Z356" s="84"/>
      <c r="AA356" s="547">
        <v>30</v>
      </c>
      <c r="AB356" s="84">
        <v>60</v>
      </c>
      <c r="AC356" s="547">
        <v>10</v>
      </c>
      <c r="AD356" s="84" t="s">
        <v>128</v>
      </c>
      <c r="AE356" s="84" t="s">
        <v>114</v>
      </c>
      <c r="AF356" s="771">
        <v>4</v>
      </c>
      <c r="AG356" s="162">
        <v>968000</v>
      </c>
      <c r="AH356" s="78">
        <v>0</v>
      </c>
      <c r="AI356" s="78">
        <v>0</v>
      </c>
      <c r="AJ356" s="44"/>
      <c r="AK356" s="518"/>
      <c r="AL356" s="78"/>
      <c r="AM356" s="804" t="s">
        <v>115</v>
      </c>
      <c r="AN356" s="814"/>
      <c r="AO356" s="814"/>
      <c r="AP356" s="84"/>
      <c r="AQ356" s="84"/>
      <c r="AR356" s="611" t="s">
        <v>603</v>
      </c>
      <c r="AS356" s="611"/>
      <c r="AT356" s="84"/>
      <c r="AU356" s="84"/>
      <c r="AV356" s="84"/>
      <c r="AW356" s="84"/>
      <c r="AX356" s="84"/>
      <c r="AY356" s="804" t="s">
        <v>3906</v>
      </c>
      <c r="AZ356" s="1252" t="s">
        <v>4396</v>
      </c>
      <c r="BA356" s="344"/>
      <c r="BB356" s="344"/>
      <c r="BC356" s="344"/>
      <c r="BD356" s="1077">
        <v>341</v>
      </c>
    </row>
    <row r="357" spans="1:258" s="49" customFormat="1" ht="12.95" customHeight="1">
      <c r="A357" s="35" t="s">
        <v>8487</v>
      </c>
      <c r="B357" s="35"/>
      <c r="C357" s="36"/>
      <c r="D357" s="35">
        <v>120006878</v>
      </c>
      <c r="E357" s="37" t="s">
        <v>3497</v>
      </c>
      <c r="F357" s="37">
        <v>22100203</v>
      </c>
      <c r="G357" s="37" t="s">
        <v>1414</v>
      </c>
      <c r="H357" s="37" t="s">
        <v>599</v>
      </c>
      <c r="I357" s="37" t="s">
        <v>594</v>
      </c>
      <c r="J357" s="37" t="s">
        <v>600</v>
      </c>
      <c r="K357" s="38" t="s">
        <v>601</v>
      </c>
      <c r="L357" s="39" t="s">
        <v>602</v>
      </c>
      <c r="M357" s="37" t="s">
        <v>120</v>
      </c>
      <c r="N357" s="40" t="s">
        <v>83</v>
      </c>
      <c r="O357" s="39" t="s">
        <v>106</v>
      </c>
      <c r="P357" s="37" t="s">
        <v>107</v>
      </c>
      <c r="Q357" s="39" t="s">
        <v>150</v>
      </c>
      <c r="R357" s="38" t="s">
        <v>109</v>
      </c>
      <c r="S357" s="39" t="s">
        <v>106</v>
      </c>
      <c r="T357" s="41" t="s">
        <v>121</v>
      </c>
      <c r="U357" s="37" t="s">
        <v>111</v>
      </c>
      <c r="V357" s="39">
        <v>90</v>
      </c>
      <c r="W357" s="37" t="s">
        <v>112</v>
      </c>
      <c r="X357" s="39"/>
      <c r="Y357" s="39"/>
      <c r="Z357" s="39"/>
      <c r="AA357" s="40">
        <v>30</v>
      </c>
      <c r="AB357" s="38">
        <v>60</v>
      </c>
      <c r="AC357" s="38">
        <v>10</v>
      </c>
      <c r="AD357" s="42" t="s">
        <v>128</v>
      </c>
      <c r="AE357" s="37" t="s">
        <v>114</v>
      </c>
      <c r="AF357" s="42">
        <v>4</v>
      </c>
      <c r="AG357" s="42">
        <v>617727.74</v>
      </c>
      <c r="AH357" s="43">
        <v>0</v>
      </c>
      <c r="AI357" s="44">
        <f>AH357*1.12</f>
        <v>0</v>
      </c>
      <c r="AJ357" s="45"/>
      <c r="AK357" s="46"/>
      <c r="AL357" s="45"/>
      <c r="AM357" s="45" t="s">
        <v>115</v>
      </c>
      <c r="AN357" s="35"/>
      <c r="AO357" s="37"/>
      <c r="AP357" s="37"/>
      <c r="AQ357" s="37"/>
      <c r="AR357" s="37" t="s">
        <v>604</v>
      </c>
      <c r="AS357" s="37" t="s">
        <v>604</v>
      </c>
      <c r="AT357" s="37"/>
      <c r="AU357" s="37"/>
      <c r="AV357" s="37"/>
      <c r="AW357" s="37"/>
      <c r="AX357" s="37"/>
      <c r="AY357" s="37"/>
      <c r="AZ357" s="215"/>
      <c r="BD357" s="1077">
        <v>342</v>
      </c>
    </row>
    <row r="358" spans="1:258" s="49" customFormat="1" ht="12.95" customHeight="1">
      <c r="A358" s="106" t="s">
        <v>8487</v>
      </c>
      <c r="B358" s="399"/>
      <c r="C358" s="399"/>
      <c r="D358" s="100">
        <v>120006878</v>
      </c>
      <c r="E358" s="515" t="s">
        <v>3885</v>
      </c>
      <c r="F358" s="399"/>
      <c r="G358" s="399"/>
      <c r="H358" s="517" t="s">
        <v>599</v>
      </c>
      <c r="I358" s="517" t="s">
        <v>594</v>
      </c>
      <c r="J358" s="517" t="s">
        <v>600</v>
      </c>
      <c r="K358" s="106" t="s">
        <v>601</v>
      </c>
      <c r="L358" s="480" t="s">
        <v>602</v>
      </c>
      <c r="M358" s="84" t="s">
        <v>120</v>
      </c>
      <c r="N358" s="106" t="s">
        <v>83</v>
      </c>
      <c r="O358" s="812" t="s">
        <v>106</v>
      </c>
      <c r="P358" s="813" t="s">
        <v>107</v>
      </c>
      <c r="Q358" s="517" t="s">
        <v>1092</v>
      </c>
      <c r="R358" s="84" t="s">
        <v>109</v>
      </c>
      <c r="S358" s="812" t="s">
        <v>106</v>
      </c>
      <c r="T358" s="813" t="s">
        <v>121</v>
      </c>
      <c r="U358" s="96" t="s">
        <v>111</v>
      </c>
      <c r="V358" s="96">
        <v>90</v>
      </c>
      <c r="W358" s="96" t="s">
        <v>112</v>
      </c>
      <c r="X358" s="84"/>
      <c r="Y358" s="84"/>
      <c r="Z358" s="84"/>
      <c r="AA358" s="547">
        <v>30</v>
      </c>
      <c r="AB358" s="84">
        <v>60</v>
      </c>
      <c r="AC358" s="547">
        <v>10</v>
      </c>
      <c r="AD358" s="84" t="s">
        <v>128</v>
      </c>
      <c r="AE358" s="84" t="s">
        <v>114</v>
      </c>
      <c r="AF358" s="771">
        <v>4</v>
      </c>
      <c r="AG358" s="162">
        <v>617727.74</v>
      </c>
      <c r="AH358" s="78">
        <v>0</v>
      </c>
      <c r="AI358" s="78">
        <v>0</v>
      </c>
      <c r="AJ358" s="44"/>
      <c r="AK358" s="518"/>
      <c r="AL358" s="78"/>
      <c r="AM358" s="804" t="s">
        <v>115</v>
      </c>
      <c r="AN358" s="814"/>
      <c r="AO358" s="814"/>
      <c r="AP358" s="84"/>
      <c r="AQ358" s="84"/>
      <c r="AR358" s="611" t="s">
        <v>604</v>
      </c>
      <c r="AS358" s="611"/>
      <c r="AT358" s="84"/>
      <c r="AU358" s="84"/>
      <c r="AV358" s="84"/>
      <c r="AW358" s="84"/>
      <c r="AX358" s="84"/>
      <c r="AY358" s="804" t="s">
        <v>3906</v>
      </c>
      <c r="AZ358" s="1252" t="s">
        <v>4396</v>
      </c>
      <c r="BA358" s="344"/>
      <c r="BB358" s="344"/>
      <c r="BC358" s="344"/>
      <c r="BD358" s="1077">
        <v>343</v>
      </c>
    </row>
    <row r="359" spans="1:258" s="49" customFormat="1" ht="12.95" customHeight="1">
      <c r="A359" s="35" t="s">
        <v>8487</v>
      </c>
      <c r="B359" s="35"/>
      <c r="C359" s="36"/>
      <c r="D359" s="35">
        <v>120006877</v>
      </c>
      <c r="E359" s="37" t="s">
        <v>3498</v>
      </c>
      <c r="F359" s="37">
        <v>22100204</v>
      </c>
      <c r="G359" s="37" t="s">
        <v>1415</v>
      </c>
      <c r="H359" s="37" t="s">
        <v>605</v>
      </c>
      <c r="I359" s="37" t="s">
        <v>594</v>
      </c>
      <c r="J359" s="37" t="s">
        <v>606</v>
      </c>
      <c r="K359" s="38" t="s">
        <v>149</v>
      </c>
      <c r="L359" s="39" t="s">
        <v>104</v>
      </c>
      <c r="M359" s="37" t="s">
        <v>120</v>
      </c>
      <c r="N359" s="40" t="s">
        <v>83</v>
      </c>
      <c r="O359" s="39" t="s">
        <v>106</v>
      </c>
      <c r="P359" s="37" t="s">
        <v>107</v>
      </c>
      <c r="Q359" s="39" t="s">
        <v>150</v>
      </c>
      <c r="R359" s="38" t="s">
        <v>109</v>
      </c>
      <c r="S359" s="39" t="s">
        <v>106</v>
      </c>
      <c r="T359" s="41" t="s">
        <v>121</v>
      </c>
      <c r="U359" s="37" t="s">
        <v>111</v>
      </c>
      <c r="V359" s="39">
        <v>60</v>
      </c>
      <c r="W359" s="37" t="s">
        <v>112</v>
      </c>
      <c r="X359" s="39"/>
      <c r="Y359" s="39"/>
      <c r="Z359" s="39"/>
      <c r="AA359" s="40">
        <v>30</v>
      </c>
      <c r="AB359" s="38">
        <v>60</v>
      </c>
      <c r="AC359" s="38">
        <v>10</v>
      </c>
      <c r="AD359" s="42" t="s">
        <v>128</v>
      </c>
      <c r="AE359" s="37" t="s">
        <v>114</v>
      </c>
      <c r="AF359" s="42">
        <v>2</v>
      </c>
      <c r="AG359" s="134">
        <v>5300000</v>
      </c>
      <c r="AH359" s="43">
        <f t="shared" ref="AH359:AH364" si="24">AF359*AG359</f>
        <v>10600000</v>
      </c>
      <c r="AI359" s="44">
        <f t="shared" ref="AI359:AI364" si="25">AH359*1.12</f>
        <v>11872000.000000002</v>
      </c>
      <c r="AJ359" s="45"/>
      <c r="AK359" s="46"/>
      <c r="AL359" s="45"/>
      <c r="AM359" s="45" t="s">
        <v>115</v>
      </c>
      <c r="AN359" s="35"/>
      <c r="AO359" s="37"/>
      <c r="AP359" s="37"/>
      <c r="AQ359" s="37"/>
      <c r="AR359" s="37" t="s">
        <v>607</v>
      </c>
      <c r="AS359" s="37" t="s">
        <v>607</v>
      </c>
      <c r="AT359" s="37"/>
      <c r="AU359" s="37"/>
      <c r="AV359" s="37"/>
      <c r="AW359" s="37"/>
      <c r="AX359" s="37"/>
      <c r="AY359" s="37"/>
      <c r="AZ359" s="215"/>
      <c r="BD359" s="1077">
        <v>344</v>
      </c>
    </row>
    <row r="360" spans="1:258" s="49" customFormat="1" ht="12.95" customHeight="1">
      <c r="A360" s="35" t="s">
        <v>8487</v>
      </c>
      <c r="B360" s="35"/>
      <c r="C360" s="36"/>
      <c r="D360" s="35">
        <v>210000196</v>
      </c>
      <c r="E360" s="37" t="s">
        <v>1463</v>
      </c>
      <c r="F360" s="37">
        <v>22100205</v>
      </c>
      <c r="G360" s="37" t="s">
        <v>1416</v>
      </c>
      <c r="H360" s="37" t="s">
        <v>608</v>
      </c>
      <c r="I360" s="37" t="s">
        <v>609</v>
      </c>
      <c r="J360" s="37" t="s">
        <v>610</v>
      </c>
      <c r="K360" s="38" t="s">
        <v>103</v>
      </c>
      <c r="L360" s="39" t="s">
        <v>104</v>
      </c>
      <c r="M360" s="37" t="s">
        <v>120</v>
      </c>
      <c r="N360" s="40" t="s">
        <v>83</v>
      </c>
      <c r="O360" s="39" t="s">
        <v>106</v>
      </c>
      <c r="P360" s="37" t="s">
        <v>107</v>
      </c>
      <c r="Q360" s="39" t="s">
        <v>108</v>
      </c>
      <c r="R360" s="38" t="s">
        <v>109</v>
      </c>
      <c r="S360" s="39" t="s">
        <v>106</v>
      </c>
      <c r="T360" s="41" t="s">
        <v>121</v>
      </c>
      <c r="U360" s="37" t="s">
        <v>111</v>
      </c>
      <c r="V360" s="39">
        <v>60</v>
      </c>
      <c r="W360" s="37" t="s">
        <v>112</v>
      </c>
      <c r="X360" s="39"/>
      <c r="Y360" s="39"/>
      <c r="Z360" s="39"/>
      <c r="AA360" s="40">
        <v>30</v>
      </c>
      <c r="AB360" s="38">
        <v>60</v>
      </c>
      <c r="AC360" s="38">
        <v>10</v>
      </c>
      <c r="AD360" s="42" t="s">
        <v>128</v>
      </c>
      <c r="AE360" s="37" t="s">
        <v>114</v>
      </c>
      <c r="AF360" s="42">
        <v>42</v>
      </c>
      <c r="AG360" s="42">
        <v>13637</v>
      </c>
      <c r="AH360" s="43">
        <f t="shared" si="24"/>
        <v>572754</v>
      </c>
      <c r="AI360" s="44">
        <f t="shared" si="25"/>
        <v>641484.4800000001</v>
      </c>
      <c r="AJ360" s="45"/>
      <c r="AK360" s="46"/>
      <c r="AL360" s="45"/>
      <c r="AM360" s="45" t="s">
        <v>115</v>
      </c>
      <c r="AN360" s="35"/>
      <c r="AO360" s="37"/>
      <c r="AP360" s="37"/>
      <c r="AQ360" s="37"/>
      <c r="AR360" s="37" t="s">
        <v>611</v>
      </c>
      <c r="AS360" s="37" t="s">
        <v>611</v>
      </c>
      <c r="AT360" s="37"/>
      <c r="AU360" s="37"/>
      <c r="AV360" s="37"/>
      <c r="AW360" s="37"/>
      <c r="AX360" s="37"/>
      <c r="AY360" s="37"/>
      <c r="AZ360" s="215"/>
      <c r="BD360" s="1077">
        <v>345</v>
      </c>
    </row>
    <row r="361" spans="1:258" s="49" customFormat="1" ht="12.95" customHeight="1">
      <c r="A361" s="35" t="s">
        <v>8487</v>
      </c>
      <c r="B361" s="35"/>
      <c r="C361" s="36"/>
      <c r="D361" s="35">
        <v>210018457</v>
      </c>
      <c r="E361" s="37" t="s">
        <v>1464</v>
      </c>
      <c r="F361" s="37">
        <v>22100206</v>
      </c>
      <c r="G361" s="37" t="s">
        <v>1417</v>
      </c>
      <c r="H361" s="37" t="s">
        <v>612</v>
      </c>
      <c r="I361" s="37" t="s">
        <v>609</v>
      </c>
      <c r="J361" s="37" t="s">
        <v>613</v>
      </c>
      <c r="K361" s="38" t="s">
        <v>103</v>
      </c>
      <c r="L361" s="39" t="s">
        <v>104</v>
      </c>
      <c r="M361" s="37" t="s">
        <v>120</v>
      </c>
      <c r="N361" s="40" t="s">
        <v>83</v>
      </c>
      <c r="O361" s="39" t="s">
        <v>106</v>
      </c>
      <c r="P361" s="37" t="s">
        <v>107</v>
      </c>
      <c r="Q361" s="39" t="s">
        <v>108</v>
      </c>
      <c r="R361" s="38" t="s">
        <v>109</v>
      </c>
      <c r="S361" s="39" t="s">
        <v>106</v>
      </c>
      <c r="T361" s="41" t="s">
        <v>121</v>
      </c>
      <c r="U361" s="37" t="s">
        <v>111</v>
      </c>
      <c r="V361" s="39">
        <v>60</v>
      </c>
      <c r="W361" s="37" t="s">
        <v>112</v>
      </c>
      <c r="X361" s="39"/>
      <c r="Y361" s="39"/>
      <c r="Z361" s="39"/>
      <c r="AA361" s="40">
        <v>30</v>
      </c>
      <c r="AB361" s="38">
        <v>60</v>
      </c>
      <c r="AC361" s="38">
        <v>10</v>
      </c>
      <c r="AD361" s="42" t="s">
        <v>128</v>
      </c>
      <c r="AE361" s="37" t="s">
        <v>114</v>
      </c>
      <c r="AF361" s="42">
        <v>159</v>
      </c>
      <c r="AG361" s="42">
        <v>2600</v>
      </c>
      <c r="AH361" s="43">
        <f t="shared" si="24"/>
        <v>413400</v>
      </c>
      <c r="AI361" s="44">
        <f t="shared" si="25"/>
        <v>463008.00000000006</v>
      </c>
      <c r="AJ361" s="45"/>
      <c r="AK361" s="46"/>
      <c r="AL361" s="45"/>
      <c r="AM361" s="45" t="s">
        <v>115</v>
      </c>
      <c r="AN361" s="35"/>
      <c r="AO361" s="37"/>
      <c r="AP361" s="37"/>
      <c r="AQ361" s="37"/>
      <c r="AR361" s="37" t="s">
        <v>614</v>
      </c>
      <c r="AS361" s="37" t="s">
        <v>614</v>
      </c>
      <c r="AT361" s="37"/>
      <c r="AU361" s="37"/>
      <c r="AV361" s="37"/>
      <c r="AW361" s="37"/>
      <c r="AX361" s="37"/>
      <c r="AY361" s="37"/>
      <c r="AZ361" s="215"/>
      <c r="BD361" s="1077">
        <v>346</v>
      </c>
      <c r="BE361" s="213"/>
      <c r="BF361" s="213"/>
      <c r="BG361" s="213"/>
      <c r="BH361" s="213"/>
      <c r="BI361" s="213"/>
      <c r="BJ361" s="213"/>
      <c r="BK361" s="213"/>
      <c r="BL361" s="213"/>
      <c r="BM361" s="213"/>
      <c r="BN361" s="213"/>
      <c r="BO361" s="213"/>
      <c r="BP361" s="213"/>
      <c r="BQ361" s="213"/>
      <c r="BR361" s="213"/>
      <c r="BS361" s="213"/>
      <c r="BT361" s="213"/>
      <c r="BU361" s="213"/>
      <c r="BV361" s="213"/>
      <c r="BW361" s="213"/>
      <c r="BX361" s="213"/>
      <c r="BY361" s="213"/>
      <c r="BZ361" s="213"/>
      <c r="CA361" s="213"/>
      <c r="CB361" s="213"/>
      <c r="CC361" s="213"/>
      <c r="CD361" s="213"/>
      <c r="CE361" s="213"/>
      <c r="CF361" s="213"/>
      <c r="CG361" s="213"/>
      <c r="CH361" s="213"/>
      <c r="CI361" s="213"/>
      <c r="CJ361" s="213"/>
      <c r="CK361" s="213"/>
      <c r="CL361" s="213"/>
      <c r="CM361" s="213"/>
      <c r="CN361" s="213"/>
      <c r="CO361" s="213"/>
      <c r="CP361" s="213"/>
      <c r="CQ361" s="213"/>
      <c r="CR361" s="213"/>
      <c r="CS361" s="213"/>
      <c r="CT361" s="213"/>
      <c r="CU361" s="213"/>
      <c r="CV361" s="213"/>
      <c r="CW361" s="213"/>
      <c r="CX361" s="213"/>
      <c r="CY361" s="213"/>
      <c r="CZ361" s="213"/>
      <c r="DA361" s="213"/>
      <c r="DB361" s="213"/>
      <c r="DC361" s="213"/>
      <c r="DD361" s="213"/>
      <c r="DE361" s="213"/>
      <c r="DF361" s="213"/>
      <c r="DG361" s="213"/>
      <c r="DH361" s="213"/>
      <c r="DI361" s="213"/>
      <c r="DJ361" s="213"/>
      <c r="DK361" s="213"/>
      <c r="DL361" s="213"/>
      <c r="DM361" s="213"/>
      <c r="DN361" s="213"/>
      <c r="DO361" s="213"/>
      <c r="DP361" s="213"/>
      <c r="DQ361" s="213"/>
      <c r="DR361" s="213"/>
      <c r="DS361" s="213"/>
      <c r="DT361" s="213"/>
      <c r="DU361" s="213"/>
      <c r="DV361" s="213"/>
      <c r="DW361" s="213"/>
      <c r="DX361" s="213"/>
      <c r="DY361" s="213"/>
      <c r="DZ361" s="213"/>
      <c r="EA361" s="213"/>
      <c r="EB361" s="213"/>
      <c r="EC361" s="213"/>
      <c r="ED361" s="213"/>
      <c r="EE361" s="213"/>
      <c r="EF361" s="213"/>
      <c r="EG361" s="213"/>
      <c r="EH361" s="213"/>
      <c r="EI361" s="213"/>
      <c r="EJ361" s="213"/>
      <c r="EK361" s="213"/>
      <c r="EL361" s="213"/>
      <c r="EM361" s="213"/>
      <c r="EN361" s="213"/>
      <c r="EO361" s="213"/>
      <c r="EP361" s="213"/>
      <c r="EQ361" s="213"/>
      <c r="ER361" s="213"/>
      <c r="ES361" s="213"/>
      <c r="ET361" s="213"/>
      <c r="EU361" s="213"/>
      <c r="EV361" s="213"/>
      <c r="EW361" s="213"/>
      <c r="EX361" s="213"/>
      <c r="EY361" s="213"/>
      <c r="EZ361" s="213"/>
      <c r="FA361" s="213"/>
      <c r="FB361" s="213"/>
      <c r="FC361" s="213"/>
      <c r="FD361" s="213"/>
      <c r="FE361" s="213"/>
      <c r="FF361" s="213"/>
      <c r="FG361" s="213"/>
      <c r="FH361" s="213"/>
      <c r="FI361" s="213"/>
      <c r="FJ361" s="213"/>
      <c r="FK361" s="213"/>
      <c r="FL361" s="213"/>
      <c r="FM361" s="213"/>
      <c r="FN361" s="213"/>
      <c r="FO361" s="213"/>
      <c r="FP361" s="213"/>
      <c r="FQ361" s="213"/>
      <c r="FR361" s="213"/>
      <c r="FS361" s="213"/>
      <c r="FT361" s="213"/>
      <c r="FU361" s="213"/>
      <c r="FV361" s="213"/>
      <c r="FW361" s="213"/>
      <c r="FX361" s="213"/>
      <c r="FY361" s="213"/>
      <c r="FZ361" s="213"/>
      <c r="GA361" s="213"/>
      <c r="GB361" s="213"/>
      <c r="GC361" s="213"/>
      <c r="GD361" s="213"/>
      <c r="GE361" s="213"/>
      <c r="GF361" s="213"/>
      <c r="GG361" s="213"/>
      <c r="GH361" s="213"/>
      <c r="GI361" s="213"/>
      <c r="GJ361" s="213"/>
      <c r="GK361" s="213"/>
      <c r="GL361" s="213"/>
      <c r="GM361" s="213"/>
      <c r="GN361" s="213"/>
      <c r="GO361" s="213"/>
      <c r="GP361" s="213"/>
      <c r="GQ361" s="213"/>
      <c r="GR361" s="213"/>
      <c r="GS361" s="213"/>
      <c r="GT361" s="213"/>
      <c r="GU361" s="213"/>
      <c r="GV361" s="213"/>
      <c r="GW361" s="213"/>
      <c r="GX361" s="213"/>
      <c r="GY361" s="213"/>
      <c r="GZ361" s="213"/>
      <c r="HA361" s="213"/>
      <c r="HB361" s="213"/>
      <c r="HC361" s="213"/>
      <c r="HD361" s="213"/>
      <c r="HE361" s="213"/>
      <c r="HF361" s="213"/>
      <c r="HG361" s="213"/>
      <c r="HH361" s="213"/>
      <c r="HI361" s="213"/>
      <c r="HJ361" s="213"/>
      <c r="HK361" s="213"/>
      <c r="HL361" s="213"/>
      <c r="HM361" s="213"/>
      <c r="HN361" s="213"/>
      <c r="HO361" s="213"/>
      <c r="HP361" s="213"/>
      <c r="HQ361" s="213"/>
      <c r="HR361" s="213"/>
      <c r="HS361" s="213"/>
      <c r="HT361" s="213"/>
      <c r="HU361" s="213"/>
      <c r="HV361" s="213"/>
      <c r="HW361" s="213"/>
      <c r="HX361" s="213"/>
      <c r="HY361" s="213"/>
      <c r="HZ361" s="213"/>
      <c r="IA361" s="213"/>
      <c r="IB361" s="213"/>
      <c r="IC361" s="213"/>
      <c r="ID361" s="213"/>
      <c r="IE361" s="213"/>
      <c r="IF361" s="213"/>
      <c r="IG361" s="213"/>
      <c r="IH361" s="213"/>
      <c r="II361" s="213"/>
      <c r="IJ361" s="213"/>
      <c r="IK361" s="213"/>
      <c r="IL361" s="213"/>
      <c r="IM361" s="213"/>
      <c r="IN361" s="213"/>
      <c r="IO361" s="213"/>
      <c r="IP361" s="213"/>
      <c r="IQ361" s="213"/>
      <c r="IR361" s="213"/>
      <c r="IS361" s="213"/>
      <c r="IT361" s="213"/>
      <c r="IU361" s="213"/>
      <c r="IV361" s="213"/>
      <c r="IW361" s="213"/>
      <c r="IX361" s="213"/>
    </row>
    <row r="362" spans="1:258" s="49" customFormat="1" ht="12.95" customHeight="1">
      <c r="A362" s="35" t="s">
        <v>8487</v>
      </c>
      <c r="B362" s="35"/>
      <c r="C362" s="36"/>
      <c r="D362" s="35">
        <v>210000201</v>
      </c>
      <c r="E362" s="37" t="s">
        <v>1468</v>
      </c>
      <c r="F362" s="37">
        <v>22100207</v>
      </c>
      <c r="G362" s="37" t="s">
        <v>1418</v>
      </c>
      <c r="H362" s="37" t="s">
        <v>615</v>
      </c>
      <c r="I362" s="37" t="s">
        <v>609</v>
      </c>
      <c r="J362" s="37" t="s">
        <v>616</v>
      </c>
      <c r="K362" s="38" t="s">
        <v>103</v>
      </c>
      <c r="L362" s="39" t="s">
        <v>104</v>
      </c>
      <c r="M362" s="37" t="s">
        <v>120</v>
      </c>
      <c r="N362" s="40" t="s">
        <v>83</v>
      </c>
      <c r="O362" s="39" t="s">
        <v>106</v>
      </c>
      <c r="P362" s="37" t="s">
        <v>107</v>
      </c>
      <c r="Q362" s="39" t="s">
        <v>108</v>
      </c>
      <c r="R362" s="38" t="s">
        <v>109</v>
      </c>
      <c r="S362" s="39" t="s">
        <v>106</v>
      </c>
      <c r="T362" s="41" t="s">
        <v>121</v>
      </c>
      <c r="U362" s="37" t="s">
        <v>111</v>
      </c>
      <c r="V362" s="39">
        <v>60</v>
      </c>
      <c r="W362" s="37" t="s">
        <v>112</v>
      </c>
      <c r="X362" s="39"/>
      <c r="Y362" s="39"/>
      <c r="Z362" s="39"/>
      <c r="AA362" s="40">
        <v>30</v>
      </c>
      <c r="AB362" s="38">
        <v>60</v>
      </c>
      <c r="AC362" s="38">
        <v>10</v>
      </c>
      <c r="AD362" s="42" t="s">
        <v>128</v>
      </c>
      <c r="AE362" s="37" t="s">
        <v>114</v>
      </c>
      <c r="AF362" s="42">
        <v>304</v>
      </c>
      <c r="AG362" s="42">
        <v>7300</v>
      </c>
      <c r="AH362" s="43">
        <f t="shared" si="24"/>
        <v>2219200</v>
      </c>
      <c r="AI362" s="44">
        <f t="shared" si="25"/>
        <v>2485504.0000000005</v>
      </c>
      <c r="AJ362" s="45"/>
      <c r="AK362" s="46"/>
      <c r="AL362" s="45"/>
      <c r="AM362" s="45" t="s">
        <v>115</v>
      </c>
      <c r="AN362" s="35"/>
      <c r="AO362" s="37"/>
      <c r="AP362" s="37"/>
      <c r="AQ362" s="37"/>
      <c r="AR362" s="37" t="s">
        <v>617</v>
      </c>
      <c r="AS362" s="37" t="s">
        <v>617</v>
      </c>
      <c r="AT362" s="37"/>
      <c r="AU362" s="37"/>
      <c r="AV362" s="37"/>
      <c r="AW362" s="37"/>
      <c r="AX362" s="37"/>
      <c r="AY362" s="37"/>
      <c r="AZ362" s="215"/>
      <c r="BD362" s="1077">
        <v>347</v>
      </c>
    </row>
    <row r="363" spans="1:258" s="49" customFormat="1" ht="12.95" customHeight="1">
      <c r="A363" s="35" t="s">
        <v>8487</v>
      </c>
      <c r="B363" s="35"/>
      <c r="C363" s="36"/>
      <c r="D363" s="35">
        <v>210012516</v>
      </c>
      <c r="E363" s="37" t="s">
        <v>1467</v>
      </c>
      <c r="F363" s="37">
        <v>22100208</v>
      </c>
      <c r="G363" s="37" t="s">
        <v>1419</v>
      </c>
      <c r="H363" s="37" t="s">
        <v>615</v>
      </c>
      <c r="I363" s="37" t="s">
        <v>609</v>
      </c>
      <c r="J363" s="37" t="s">
        <v>616</v>
      </c>
      <c r="K363" s="38" t="s">
        <v>103</v>
      </c>
      <c r="L363" s="39" t="s">
        <v>104</v>
      </c>
      <c r="M363" s="37" t="s">
        <v>120</v>
      </c>
      <c r="N363" s="40" t="s">
        <v>83</v>
      </c>
      <c r="O363" s="39" t="s">
        <v>106</v>
      </c>
      <c r="P363" s="37" t="s">
        <v>107</v>
      </c>
      <c r="Q363" s="39" t="s">
        <v>108</v>
      </c>
      <c r="R363" s="38" t="s">
        <v>109</v>
      </c>
      <c r="S363" s="39" t="s">
        <v>106</v>
      </c>
      <c r="T363" s="41" t="s">
        <v>121</v>
      </c>
      <c r="U363" s="37" t="s">
        <v>111</v>
      </c>
      <c r="V363" s="39">
        <v>60</v>
      </c>
      <c r="W363" s="37" t="s">
        <v>112</v>
      </c>
      <c r="X363" s="39"/>
      <c r="Y363" s="39"/>
      <c r="Z363" s="39"/>
      <c r="AA363" s="40">
        <v>30</v>
      </c>
      <c r="AB363" s="38">
        <v>60</v>
      </c>
      <c r="AC363" s="38">
        <v>10</v>
      </c>
      <c r="AD363" s="42" t="s">
        <v>128</v>
      </c>
      <c r="AE363" s="37" t="s">
        <v>114</v>
      </c>
      <c r="AF363" s="42">
        <v>294</v>
      </c>
      <c r="AG363" s="42">
        <v>7500</v>
      </c>
      <c r="AH363" s="43">
        <f t="shared" si="24"/>
        <v>2205000</v>
      </c>
      <c r="AI363" s="44">
        <f t="shared" si="25"/>
        <v>2469600.0000000005</v>
      </c>
      <c r="AJ363" s="45"/>
      <c r="AK363" s="46"/>
      <c r="AL363" s="45"/>
      <c r="AM363" s="45" t="s">
        <v>115</v>
      </c>
      <c r="AN363" s="35"/>
      <c r="AO363" s="37"/>
      <c r="AP363" s="37"/>
      <c r="AQ363" s="37"/>
      <c r="AR363" s="37" t="s">
        <v>618</v>
      </c>
      <c r="AS363" s="37" t="s">
        <v>618</v>
      </c>
      <c r="AT363" s="37"/>
      <c r="AU363" s="37"/>
      <c r="AV363" s="37"/>
      <c r="AW363" s="37"/>
      <c r="AX363" s="37"/>
      <c r="AY363" s="37"/>
      <c r="AZ363" s="215"/>
      <c r="BD363" s="1077">
        <v>348</v>
      </c>
    </row>
    <row r="364" spans="1:258" s="49" customFormat="1" ht="12.95" customHeight="1">
      <c r="A364" s="35" t="s">
        <v>8487</v>
      </c>
      <c r="B364" s="35"/>
      <c r="C364" s="36"/>
      <c r="D364" s="35">
        <v>210013530</v>
      </c>
      <c r="E364" s="37" t="s">
        <v>1466</v>
      </c>
      <c r="F364" s="37">
        <v>22100209</v>
      </c>
      <c r="G364" s="37" t="s">
        <v>1420</v>
      </c>
      <c r="H364" s="37" t="s">
        <v>615</v>
      </c>
      <c r="I364" s="37" t="s">
        <v>609</v>
      </c>
      <c r="J364" s="37" t="s">
        <v>616</v>
      </c>
      <c r="K364" s="38" t="s">
        <v>103</v>
      </c>
      <c r="L364" s="39" t="s">
        <v>104</v>
      </c>
      <c r="M364" s="37" t="s">
        <v>120</v>
      </c>
      <c r="N364" s="40" t="s">
        <v>83</v>
      </c>
      <c r="O364" s="39" t="s">
        <v>106</v>
      </c>
      <c r="P364" s="37" t="s">
        <v>107</v>
      </c>
      <c r="Q364" s="39" t="s">
        <v>108</v>
      </c>
      <c r="R364" s="38" t="s">
        <v>109</v>
      </c>
      <c r="S364" s="39" t="s">
        <v>106</v>
      </c>
      <c r="T364" s="41" t="s">
        <v>121</v>
      </c>
      <c r="U364" s="37" t="s">
        <v>111</v>
      </c>
      <c r="V364" s="39">
        <v>60</v>
      </c>
      <c r="W364" s="37" t="s">
        <v>112</v>
      </c>
      <c r="X364" s="39"/>
      <c r="Y364" s="39"/>
      <c r="Z364" s="39"/>
      <c r="AA364" s="40">
        <v>30</v>
      </c>
      <c r="AB364" s="38">
        <v>60</v>
      </c>
      <c r="AC364" s="38">
        <v>10</v>
      </c>
      <c r="AD364" s="42" t="s">
        <v>128</v>
      </c>
      <c r="AE364" s="37" t="s">
        <v>114</v>
      </c>
      <c r="AF364" s="42">
        <v>197</v>
      </c>
      <c r="AG364" s="42">
        <v>18000</v>
      </c>
      <c r="AH364" s="43">
        <f t="shared" si="24"/>
        <v>3546000</v>
      </c>
      <c r="AI364" s="44">
        <f t="shared" si="25"/>
        <v>3971520.0000000005</v>
      </c>
      <c r="AJ364" s="45"/>
      <c r="AK364" s="46"/>
      <c r="AL364" s="45"/>
      <c r="AM364" s="45" t="s">
        <v>115</v>
      </c>
      <c r="AN364" s="35"/>
      <c r="AO364" s="37"/>
      <c r="AP364" s="37"/>
      <c r="AQ364" s="37"/>
      <c r="AR364" s="37" t="s">
        <v>619</v>
      </c>
      <c r="AS364" s="37" t="s">
        <v>619</v>
      </c>
      <c r="AT364" s="37"/>
      <c r="AU364" s="37"/>
      <c r="AV364" s="37"/>
      <c r="AW364" s="37"/>
      <c r="AX364" s="37"/>
      <c r="AY364" s="37"/>
      <c r="AZ364" s="215"/>
      <c r="BD364" s="1077">
        <v>349</v>
      </c>
    </row>
    <row r="365" spans="1:258" s="49" customFormat="1" ht="12.95" customHeight="1">
      <c r="A365" s="35" t="s">
        <v>8487</v>
      </c>
      <c r="B365" s="35"/>
      <c r="C365" s="36"/>
      <c r="D365" s="35">
        <v>210018893</v>
      </c>
      <c r="E365" s="37" t="s">
        <v>1465</v>
      </c>
      <c r="F365" s="37">
        <v>22100210</v>
      </c>
      <c r="G365" s="37" t="s">
        <v>1421</v>
      </c>
      <c r="H365" s="37" t="s">
        <v>615</v>
      </c>
      <c r="I365" s="37" t="s">
        <v>609</v>
      </c>
      <c r="J365" s="37" t="s">
        <v>616</v>
      </c>
      <c r="K365" s="38" t="s">
        <v>103</v>
      </c>
      <c r="L365" s="39" t="s">
        <v>104</v>
      </c>
      <c r="M365" s="37" t="s">
        <v>120</v>
      </c>
      <c r="N365" s="40" t="s">
        <v>83</v>
      </c>
      <c r="O365" s="39" t="s">
        <v>106</v>
      </c>
      <c r="P365" s="37" t="s">
        <v>107</v>
      </c>
      <c r="Q365" s="39" t="s">
        <v>108</v>
      </c>
      <c r="R365" s="38" t="s">
        <v>109</v>
      </c>
      <c r="S365" s="39" t="s">
        <v>106</v>
      </c>
      <c r="T365" s="41" t="s">
        <v>121</v>
      </c>
      <c r="U365" s="37" t="s">
        <v>111</v>
      </c>
      <c r="V365" s="39">
        <v>60</v>
      </c>
      <c r="W365" s="37" t="s">
        <v>112</v>
      </c>
      <c r="X365" s="39"/>
      <c r="Y365" s="39"/>
      <c r="Z365" s="39"/>
      <c r="AA365" s="40">
        <v>30</v>
      </c>
      <c r="AB365" s="38">
        <v>60</v>
      </c>
      <c r="AC365" s="38">
        <v>10</v>
      </c>
      <c r="AD365" s="42" t="s">
        <v>128</v>
      </c>
      <c r="AE365" s="37" t="s">
        <v>114</v>
      </c>
      <c r="AF365" s="42">
        <v>90</v>
      </c>
      <c r="AG365" s="42">
        <v>4700</v>
      </c>
      <c r="AH365" s="43">
        <v>0</v>
      </c>
      <c r="AI365" s="44">
        <v>0</v>
      </c>
      <c r="AJ365" s="45"/>
      <c r="AK365" s="46"/>
      <c r="AL365" s="45"/>
      <c r="AM365" s="45" t="s">
        <v>115</v>
      </c>
      <c r="AN365" s="35"/>
      <c r="AO365" s="37"/>
      <c r="AP365" s="37"/>
      <c r="AQ365" s="37"/>
      <c r="AR365" s="37" t="s">
        <v>620</v>
      </c>
      <c r="AS365" s="37" t="s">
        <v>620</v>
      </c>
      <c r="AT365" s="37"/>
      <c r="AU365" s="37"/>
      <c r="AV365" s="37"/>
      <c r="AW365" s="37"/>
      <c r="AX365" s="37"/>
      <c r="AY365" s="37" t="s">
        <v>3906</v>
      </c>
      <c r="AZ365" s="215" t="s">
        <v>3944</v>
      </c>
      <c r="BD365" s="1077">
        <v>350</v>
      </c>
    </row>
    <row r="366" spans="1:258" s="49" customFormat="1" ht="12.95" customHeight="1">
      <c r="A366" s="35" t="s">
        <v>8487</v>
      </c>
      <c r="B366" s="35"/>
      <c r="C366" s="36"/>
      <c r="D366" s="35">
        <v>210012515</v>
      </c>
      <c r="E366" s="37" t="s">
        <v>1471</v>
      </c>
      <c r="F366" s="37">
        <v>22100211</v>
      </c>
      <c r="G366" s="37" t="s">
        <v>1422</v>
      </c>
      <c r="H366" s="37" t="s">
        <v>621</v>
      </c>
      <c r="I366" s="37" t="s">
        <v>609</v>
      </c>
      <c r="J366" s="37" t="s">
        <v>622</v>
      </c>
      <c r="K366" s="38" t="s">
        <v>103</v>
      </c>
      <c r="L366" s="39" t="s">
        <v>104</v>
      </c>
      <c r="M366" s="37" t="s">
        <v>120</v>
      </c>
      <c r="N366" s="40" t="s">
        <v>83</v>
      </c>
      <c r="O366" s="39" t="s">
        <v>106</v>
      </c>
      <c r="P366" s="37" t="s">
        <v>107</v>
      </c>
      <c r="Q366" s="39" t="s">
        <v>108</v>
      </c>
      <c r="R366" s="38" t="s">
        <v>109</v>
      </c>
      <c r="S366" s="39" t="s">
        <v>106</v>
      </c>
      <c r="T366" s="41" t="s">
        <v>121</v>
      </c>
      <c r="U366" s="37" t="s">
        <v>111</v>
      </c>
      <c r="V366" s="39">
        <v>60</v>
      </c>
      <c r="W366" s="37" t="s">
        <v>112</v>
      </c>
      <c r="X366" s="39"/>
      <c r="Y366" s="39"/>
      <c r="Z366" s="39"/>
      <c r="AA366" s="40">
        <v>30</v>
      </c>
      <c r="AB366" s="38">
        <v>60</v>
      </c>
      <c r="AC366" s="38">
        <v>10</v>
      </c>
      <c r="AD366" s="42" t="s">
        <v>128</v>
      </c>
      <c r="AE366" s="37" t="s">
        <v>114</v>
      </c>
      <c r="AF366" s="42">
        <v>67</v>
      </c>
      <c r="AG366" s="42">
        <v>57275</v>
      </c>
      <c r="AH366" s="43">
        <f>AF366*AG366</f>
        <v>3837425</v>
      </c>
      <c r="AI366" s="44">
        <f t="shared" ref="AI366:AI394" si="26">AH366*1.12</f>
        <v>4297916</v>
      </c>
      <c r="AJ366" s="45"/>
      <c r="AK366" s="46"/>
      <c r="AL366" s="45"/>
      <c r="AM366" s="45" t="s">
        <v>115</v>
      </c>
      <c r="AN366" s="35"/>
      <c r="AO366" s="37"/>
      <c r="AP366" s="37"/>
      <c r="AQ366" s="37"/>
      <c r="AR366" s="37" t="s">
        <v>623</v>
      </c>
      <c r="AS366" s="37" t="s">
        <v>623</v>
      </c>
      <c r="AT366" s="37"/>
      <c r="AU366" s="37"/>
      <c r="AV366" s="37"/>
      <c r="AW366" s="37"/>
      <c r="AX366" s="37"/>
      <c r="AY366" s="37"/>
      <c r="AZ366" s="215"/>
      <c r="BD366" s="1077">
        <v>351</v>
      </c>
    </row>
    <row r="367" spans="1:258" s="49" customFormat="1" ht="12.95" customHeight="1">
      <c r="A367" s="35" t="s">
        <v>8487</v>
      </c>
      <c r="B367" s="35"/>
      <c r="C367" s="36"/>
      <c r="D367" s="35">
        <v>210018453</v>
      </c>
      <c r="E367" s="37" t="s">
        <v>1470</v>
      </c>
      <c r="F367" s="37">
        <v>22100212</v>
      </c>
      <c r="G367" s="37" t="s">
        <v>1423</v>
      </c>
      <c r="H367" s="37" t="s">
        <v>621</v>
      </c>
      <c r="I367" s="37" t="s">
        <v>609</v>
      </c>
      <c r="J367" s="37" t="s">
        <v>622</v>
      </c>
      <c r="K367" s="38" t="s">
        <v>103</v>
      </c>
      <c r="L367" s="39" t="s">
        <v>104</v>
      </c>
      <c r="M367" s="37" t="s">
        <v>120</v>
      </c>
      <c r="N367" s="40" t="s">
        <v>83</v>
      </c>
      <c r="O367" s="39" t="s">
        <v>106</v>
      </c>
      <c r="P367" s="37" t="s">
        <v>107</v>
      </c>
      <c r="Q367" s="39" t="s">
        <v>108</v>
      </c>
      <c r="R367" s="38" t="s">
        <v>109</v>
      </c>
      <c r="S367" s="39" t="s">
        <v>106</v>
      </c>
      <c r="T367" s="41" t="s">
        <v>121</v>
      </c>
      <c r="U367" s="37" t="s">
        <v>111</v>
      </c>
      <c r="V367" s="39">
        <v>60</v>
      </c>
      <c r="W367" s="37" t="s">
        <v>112</v>
      </c>
      <c r="X367" s="39"/>
      <c r="Y367" s="39"/>
      <c r="Z367" s="39"/>
      <c r="AA367" s="40">
        <v>30</v>
      </c>
      <c r="AB367" s="38">
        <v>60</v>
      </c>
      <c r="AC367" s="38">
        <v>10</v>
      </c>
      <c r="AD367" s="42" t="s">
        <v>128</v>
      </c>
      <c r="AE367" s="37" t="s">
        <v>114</v>
      </c>
      <c r="AF367" s="42">
        <v>4</v>
      </c>
      <c r="AG367" s="42">
        <v>146200</v>
      </c>
      <c r="AH367" s="43">
        <f>AF367*AG367</f>
        <v>584800</v>
      </c>
      <c r="AI367" s="44">
        <f t="shared" si="26"/>
        <v>654976.00000000012</v>
      </c>
      <c r="AJ367" s="45"/>
      <c r="AK367" s="46"/>
      <c r="AL367" s="45"/>
      <c r="AM367" s="45" t="s">
        <v>115</v>
      </c>
      <c r="AN367" s="35"/>
      <c r="AO367" s="37"/>
      <c r="AP367" s="37"/>
      <c r="AQ367" s="37"/>
      <c r="AR367" s="37" t="s">
        <v>624</v>
      </c>
      <c r="AS367" s="37" t="s">
        <v>624</v>
      </c>
      <c r="AT367" s="37"/>
      <c r="AU367" s="37"/>
      <c r="AV367" s="37"/>
      <c r="AW367" s="37"/>
      <c r="AX367" s="37"/>
      <c r="AY367" s="37"/>
      <c r="AZ367" s="215"/>
      <c r="BD367" s="1077">
        <v>352</v>
      </c>
    </row>
    <row r="368" spans="1:258" s="49" customFormat="1" ht="12.95" customHeight="1">
      <c r="A368" s="35" t="s">
        <v>8487</v>
      </c>
      <c r="B368" s="35"/>
      <c r="C368" s="36"/>
      <c r="D368" s="35">
        <v>210027015</v>
      </c>
      <c r="E368" s="37" t="s">
        <v>1469</v>
      </c>
      <c r="F368" s="37">
        <v>22100213</v>
      </c>
      <c r="G368" s="37" t="s">
        <v>1424</v>
      </c>
      <c r="H368" s="37" t="s">
        <v>621</v>
      </c>
      <c r="I368" s="37" t="s">
        <v>609</v>
      </c>
      <c r="J368" s="37" t="s">
        <v>622</v>
      </c>
      <c r="K368" s="38" t="s">
        <v>103</v>
      </c>
      <c r="L368" s="39" t="s">
        <v>104</v>
      </c>
      <c r="M368" s="37" t="s">
        <v>120</v>
      </c>
      <c r="N368" s="40" t="s">
        <v>83</v>
      </c>
      <c r="O368" s="39" t="s">
        <v>106</v>
      </c>
      <c r="P368" s="37" t="s">
        <v>107</v>
      </c>
      <c r="Q368" s="39" t="s">
        <v>108</v>
      </c>
      <c r="R368" s="38" t="s">
        <v>109</v>
      </c>
      <c r="S368" s="39" t="s">
        <v>106</v>
      </c>
      <c r="T368" s="41" t="s">
        <v>121</v>
      </c>
      <c r="U368" s="37" t="s">
        <v>111</v>
      </c>
      <c r="V368" s="39">
        <v>60</v>
      </c>
      <c r="W368" s="37" t="s">
        <v>112</v>
      </c>
      <c r="X368" s="39"/>
      <c r="Y368" s="39"/>
      <c r="Z368" s="39"/>
      <c r="AA368" s="40">
        <v>30</v>
      </c>
      <c r="AB368" s="38">
        <v>60</v>
      </c>
      <c r="AC368" s="38">
        <v>10</v>
      </c>
      <c r="AD368" s="42" t="s">
        <v>128</v>
      </c>
      <c r="AE368" s="37" t="s">
        <v>114</v>
      </c>
      <c r="AF368" s="42">
        <v>6</v>
      </c>
      <c r="AG368" s="42">
        <v>161450</v>
      </c>
      <c r="AH368" s="43">
        <f>AF368*AG368</f>
        <v>968700</v>
      </c>
      <c r="AI368" s="44">
        <f t="shared" si="26"/>
        <v>1084944</v>
      </c>
      <c r="AJ368" s="45"/>
      <c r="AK368" s="46"/>
      <c r="AL368" s="45"/>
      <c r="AM368" s="45" t="s">
        <v>115</v>
      </c>
      <c r="AN368" s="35"/>
      <c r="AO368" s="37"/>
      <c r="AP368" s="37"/>
      <c r="AQ368" s="37"/>
      <c r="AR368" s="37" t="s">
        <v>625</v>
      </c>
      <c r="AS368" s="37" t="s">
        <v>625</v>
      </c>
      <c r="AT368" s="37"/>
      <c r="AU368" s="37"/>
      <c r="AV368" s="37"/>
      <c r="AW368" s="37"/>
      <c r="AX368" s="37"/>
      <c r="AY368" s="37"/>
      <c r="AZ368" s="215"/>
      <c r="BD368" s="1077">
        <v>353</v>
      </c>
    </row>
    <row r="369" spans="1:258" s="49" customFormat="1" ht="12.95" customHeight="1">
      <c r="A369" s="35" t="s">
        <v>8487</v>
      </c>
      <c r="B369" s="35"/>
      <c r="C369" s="36"/>
      <c r="D369" s="35">
        <v>210000020</v>
      </c>
      <c r="E369" s="37" t="s">
        <v>1415</v>
      </c>
      <c r="F369" s="37">
        <v>22100214</v>
      </c>
      <c r="G369" s="37" t="s">
        <v>1425</v>
      </c>
      <c r="H369" s="37" t="s">
        <v>626</v>
      </c>
      <c r="I369" s="37" t="s">
        <v>627</v>
      </c>
      <c r="J369" s="37" t="s">
        <v>628</v>
      </c>
      <c r="K369" s="38" t="s">
        <v>103</v>
      </c>
      <c r="L369" s="39" t="s">
        <v>104</v>
      </c>
      <c r="M369" s="37"/>
      <c r="N369" s="40" t="s">
        <v>105</v>
      </c>
      <c r="O369" s="39" t="s">
        <v>106</v>
      </c>
      <c r="P369" s="37" t="s">
        <v>107</v>
      </c>
      <c r="Q369" s="39" t="s">
        <v>108</v>
      </c>
      <c r="R369" s="38" t="s">
        <v>109</v>
      </c>
      <c r="S369" s="39" t="s">
        <v>106</v>
      </c>
      <c r="T369" s="41" t="s">
        <v>121</v>
      </c>
      <c r="U369" s="37" t="s">
        <v>111</v>
      </c>
      <c r="V369" s="39">
        <v>60</v>
      </c>
      <c r="W369" s="37" t="s">
        <v>112</v>
      </c>
      <c r="X369" s="39"/>
      <c r="Y369" s="39"/>
      <c r="Z369" s="39"/>
      <c r="AA369" s="40">
        <v>0</v>
      </c>
      <c r="AB369" s="38">
        <v>90</v>
      </c>
      <c r="AC369" s="38">
        <v>10</v>
      </c>
      <c r="AD369" s="42" t="s">
        <v>113</v>
      </c>
      <c r="AE369" s="37" t="s">
        <v>114</v>
      </c>
      <c r="AF369" s="42">
        <v>1176.5</v>
      </c>
      <c r="AG369" s="42">
        <v>705.55</v>
      </c>
      <c r="AH369" s="43">
        <f>AF369*AG369</f>
        <v>830079.57499999995</v>
      </c>
      <c r="AI369" s="44">
        <f t="shared" si="26"/>
        <v>929689.12400000007</v>
      </c>
      <c r="AJ369" s="45"/>
      <c r="AK369" s="46"/>
      <c r="AL369" s="45"/>
      <c r="AM369" s="45" t="s">
        <v>115</v>
      </c>
      <c r="AN369" s="35"/>
      <c r="AO369" s="37"/>
      <c r="AP369" s="37"/>
      <c r="AQ369" s="37"/>
      <c r="AR369" s="37" t="s">
        <v>629</v>
      </c>
      <c r="AS369" s="37" t="s">
        <v>629</v>
      </c>
      <c r="AT369" s="37"/>
      <c r="AU369" s="37"/>
      <c r="AV369" s="37"/>
      <c r="AW369" s="37"/>
      <c r="AX369" s="37"/>
      <c r="AY369" s="37"/>
      <c r="AZ369" s="215"/>
      <c r="BD369" s="1077">
        <v>354</v>
      </c>
      <c r="BE369" s="213"/>
      <c r="BF369" s="213"/>
      <c r="BG369" s="213"/>
      <c r="BH369" s="213"/>
      <c r="BI369" s="213"/>
      <c r="BJ369" s="213"/>
      <c r="BK369" s="213"/>
      <c r="BL369" s="213"/>
      <c r="BM369" s="213"/>
      <c r="BN369" s="213"/>
      <c r="BO369" s="213"/>
      <c r="BP369" s="213"/>
      <c r="BQ369" s="213"/>
      <c r="BR369" s="213"/>
      <c r="BS369" s="213"/>
      <c r="BT369" s="213"/>
      <c r="BU369" s="213"/>
      <c r="BV369" s="213"/>
      <c r="BW369" s="213"/>
      <c r="BX369" s="213"/>
      <c r="BY369" s="213"/>
      <c r="BZ369" s="213"/>
      <c r="CA369" s="213"/>
      <c r="CB369" s="213"/>
      <c r="CC369" s="213"/>
      <c r="CD369" s="213"/>
      <c r="CE369" s="213"/>
      <c r="CF369" s="213"/>
      <c r="CG369" s="213"/>
      <c r="CH369" s="213"/>
      <c r="CI369" s="213"/>
      <c r="CJ369" s="213"/>
      <c r="CK369" s="213"/>
      <c r="CL369" s="213"/>
      <c r="CM369" s="213"/>
      <c r="CN369" s="213"/>
      <c r="CO369" s="213"/>
      <c r="CP369" s="213"/>
      <c r="CQ369" s="213"/>
      <c r="CR369" s="213"/>
      <c r="CS369" s="213"/>
      <c r="CT369" s="213"/>
      <c r="CU369" s="213"/>
      <c r="CV369" s="213"/>
      <c r="CW369" s="213"/>
      <c r="CX369" s="213"/>
      <c r="CY369" s="213"/>
      <c r="CZ369" s="213"/>
      <c r="DA369" s="213"/>
      <c r="DB369" s="213"/>
      <c r="DC369" s="213"/>
      <c r="DD369" s="213"/>
      <c r="DE369" s="213"/>
      <c r="DF369" s="213"/>
      <c r="DG369" s="213"/>
      <c r="DH369" s="213"/>
      <c r="DI369" s="213"/>
      <c r="DJ369" s="213"/>
      <c r="DK369" s="213"/>
      <c r="DL369" s="213"/>
      <c r="DM369" s="213"/>
      <c r="DN369" s="213"/>
      <c r="DO369" s="213"/>
      <c r="DP369" s="213"/>
      <c r="DQ369" s="213"/>
      <c r="DR369" s="213"/>
      <c r="DS369" s="213"/>
      <c r="DT369" s="213"/>
      <c r="DU369" s="213"/>
      <c r="DV369" s="213"/>
      <c r="DW369" s="213"/>
      <c r="DX369" s="213"/>
      <c r="DY369" s="213"/>
      <c r="DZ369" s="213"/>
      <c r="EA369" s="213"/>
      <c r="EB369" s="213"/>
      <c r="EC369" s="213"/>
      <c r="ED369" s="213"/>
      <c r="EE369" s="213"/>
      <c r="EF369" s="213"/>
      <c r="EG369" s="213"/>
      <c r="EH369" s="213"/>
      <c r="EI369" s="213"/>
      <c r="EJ369" s="213"/>
      <c r="EK369" s="213"/>
      <c r="EL369" s="213"/>
      <c r="EM369" s="213"/>
      <c r="EN369" s="213"/>
      <c r="EO369" s="213"/>
      <c r="EP369" s="213"/>
      <c r="EQ369" s="213"/>
      <c r="ER369" s="213"/>
      <c r="ES369" s="213"/>
      <c r="ET369" s="213"/>
      <c r="EU369" s="213"/>
      <c r="EV369" s="213"/>
      <c r="EW369" s="213"/>
      <c r="EX369" s="213"/>
      <c r="EY369" s="213"/>
      <c r="EZ369" s="213"/>
      <c r="FA369" s="213"/>
      <c r="FB369" s="213"/>
      <c r="FC369" s="213"/>
      <c r="FD369" s="213"/>
      <c r="FE369" s="213"/>
      <c r="FF369" s="213"/>
      <c r="FG369" s="213"/>
      <c r="FH369" s="213"/>
      <c r="FI369" s="213"/>
      <c r="FJ369" s="213"/>
      <c r="FK369" s="213"/>
      <c r="FL369" s="213"/>
      <c r="FM369" s="213"/>
      <c r="FN369" s="213"/>
      <c r="FO369" s="213"/>
      <c r="FP369" s="213"/>
      <c r="FQ369" s="213"/>
      <c r="FR369" s="213"/>
      <c r="FS369" s="213"/>
      <c r="FT369" s="213"/>
      <c r="FU369" s="213"/>
      <c r="FV369" s="213"/>
      <c r="FW369" s="213"/>
      <c r="FX369" s="213"/>
      <c r="FY369" s="213"/>
      <c r="FZ369" s="213"/>
      <c r="GA369" s="213"/>
      <c r="GB369" s="213"/>
      <c r="GC369" s="213"/>
      <c r="GD369" s="213"/>
      <c r="GE369" s="213"/>
      <c r="GF369" s="213"/>
      <c r="GG369" s="213"/>
      <c r="GH369" s="213"/>
      <c r="GI369" s="213"/>
      <c r="GJ369" s="213"/>
      <c r="GK369" s="213"/>
      <c r="GL369" s="213"/>
      <c r="GM369" s="213"/>
      <c r="GN369" s="213"/>
      <c r="GO369" s="213"/>
      <c r="GP369" s="213"/>
      <c r="GQ369" s="213"/>
      <c r="GR369" s="213"/>
      <c r="GS369" s="213"/>
      <c r="GT369" s="213"/>
      <c r="GU369" s="213"/>
      <c r="GV369" s="213"/>
      <c r="GW369" s="213"/>
      <c r="GX369" s="213"/>
      <c r="GY369" s="213"/>
      <c r="GZ369" s="213"/>
      <c r="HA369" s="213"/>
      <c r="HB369" s="213"/>
      <c r="HC369" s="213"/>
      <c r="HD369" s="213"/>
      <c r="HE369" s="213"/>
      <c r="HF369" s="213"/>
      <c r="HG369" s="213"/>
      <c r="HH369" s="213"/>
      <c r="HI369" s="213"/>
      <c r="HJ369" s="213"/>
      <c r="HK369" s="213"/>
      <c r="HL369" s="213"/>
      <c r="HM369" s="213"/>
      <c r="HN369" s="213"/>
      <c r="HO369" s="213"/>
      <c r="HP369" s="213"/>
      <c r="HQ369" s="213"/>
      <c r="HR369" s="213"/>
      <c r="HS369" s="213"/>
      <c r="HT369" s="213"/>
      <c r="HU369" s="213"/>
      <c r="HV369" s="213"/>
      <c r="HW369" s="213"/>
      <c r="HX369" s="213"/>
      <c r="HY369" s="213"/>
      <c r="HZ369" s="213"/>
      <c r="IA369" s="213"/>
      <c r="IB369" s="213"/>
      <c r="IC369" s="213"/>
      <c r="ID369" s="213"/>
      <c r="IE369" s="213"/>
      <c r="IF369" s="213"/>
      <c r="IG369" s="213"/>
      <c r="IH369" s="213"/>
      <c r="II369" s="213"/>
      <c r="IJ369" s="213"/>
      <c r="IK369" s="213"/>
      <c r="IL369" s="213"/>
      <c r="IM369" s="213"/>
      <c r="IN369" s="213"/>
      <c r="IO369" s="213"/>
      <c r="IP369" s="213"/>
      <c r="IQ369" s="213"/>
      <c r="IR369" s="213"/>
      <c r="IS369" s="213"/>
      <c r="IT369" s="213"/>
      <c r="IU369" s="213"/>
      <c r="IV369" s="213"/>
      <c r="IW369" s="213"/>
      <c r="IX369" s="213"/>
    </row>
    <row r="370" spans="1:258" s="49" customFormat="1" ht="12.95" customHeight="1">
      <c r="A370" s="35" t="s">
        <v>8487</v>
      </c>
      <c r="B370" s="35"/>
      <c r="C370" s="36"/>
      <c r="D370" s="35">
        <v>210026821</v>
      </c>
      <c r="E370" s="37" t="s">
        <v>1416</v>
      </c>
      <c r="F370" s="37">
        <v>22100215</v>
      </c>
      <c r="G370" s="37" t="s">
        <v>1426</v>
      </c>
      <c r="H370" s="37" t="s">
        <v>626</v>
      </c>
      <c r="I370" s="37" t="s">
        <v>627</v>
      </c>
      <c r="J370" s="37" t="s">
        <v>628</v>
      </c>
      <c r="K370" s="38" t="s">
        <v>103</v>
      </c>
      <c r="L370" s="39" t="s">
        <v>104</v>
      </c>
      <c r="M370" s="37"/>
      <c r="N370" s="40" t="s">
        <v>105</v>
      </c>
      <c r="O370" s="39" t="s">
        <v>106</v>
      </c>
      <c r="P370" s="37" t="s">
        <v>107</v>
      </c>
      <c r="Q370" s="39" t="s">
        <v>108</v>
      </c>
      <c r="R370" s="38" t="s">
        <v>109</v>
      </c>
      <c r="S370" s="39" t="s">
        <v>106</v>
      </c>
      <c r="T370" s="41" t="s">
        <v>121</v>
      </c>
      <c r="U370" s="37" t="s">
        <v>111</v>
      </c>
      <c r="V370" s="39">
        <v>60</v>
      </c>
      <c r="W370" s="37" t="s">
        <v>112</v>
      </c>
      <c r="X370" s="39"/>
      <c r="Y370" s="39"/>
      <c r="Z370" s="39"/>
      <c r="AA370" s="40">
        <v>0</v>
      </c>
      <c r="AB370" s="38">
        <v>90</v>
      </c>
      <c r="AC370" s="38">
        <v>10</v>
      </c>
      <c r="AD370" s="42" t="s">
        <v>113</v>
      </c>
      <c r="AE370" s="37" t="s">
        <v>114</v>
      </c>
      <c r="AF370" s="42">
        <v>525</v>
      </c>
      <c r="AG370" s="42">
        <v>936.1</v>
      </c>
      <c r="AH370" s="43">
        <f>AF370*AG370</f>
        <v>491452.5</v>
      </c>
      <c r="AI370" s="44">
        <f t="shared" si="26"/>
        <v>550426.80000000005</v>
      </c>
      <c r="AJ370" s="45"/>
      <c r="AK370" s="46"/>
      <c r="AL370" s="45"/>
      <c r="AM370" s="45" t="s">
        <v>115</v>
      </c>
      <c r="AN370" s="35"/>
      <c r="AO370" s="37"/>
      <c r="AP370" s="37"/>
      <c r="AQ370" s="37"/>
      <c r="AR370" s="37" t="s">
        <v>630</v>
      </c>
      <c r="AS370" s="37" t="s">
        <v>630</v>
      </c>
      <c r="AT370" s="37"/>
      <c r="AU370" s="37"/>
      <c r="AV370" s="37"/>
      <c r="AW370" s="37"/>
      <c r="AX370" s="37"/>
      <c r="AY370" s="37"/>
      <c r="AZ370" s="215"/>
      <c r="BD370" s="1077">
        <v>355</v>
      </c>
    </row>
    <row r="371" spans="1:258" s="49" customFormat="1" ht="12.95" customHeight="1">
      <c r="A371" s="35" t="s">
        <v>8487</v>
      </c>
      <c r="B371" s="35"/>
      <c r="C371" s="36"/>
      <c r="D371" s="35">
        <v>210013984</v>
      </c>
      <c r="E371" s="37" t="s">
        <v>1420</v>
      </c>
      <c r="F371" s="37">
        <v>22100216</v>
      </c>
      <c r="G371" s="37" t="s">
        <v>1427</v>
      </c>
      <c r="H371" s="37" t="s">
        <v>631</v>
      </c>
      <c r="I371" s="37" t="s">
        <v>627</v>
      </c>
      <c r="J371" s="37" t="s">
        <v>632</v>
      </c>
      <c r="K371" s="38" t="s">
        <v>103</v>
      </c>
      <c r="L371" s="39" t="s">
        <v>104</v>
      </c>
      <c r="M371" s="37"/>
      <c r="N371" s="40" t="s">
        <v>105</v>
      </c>
      <c r="O371" s="39" t="s">
        <v>106</v>
      </c>
      <c r="P371" s="37" t="s">
        <v>107</v>
      </c>
      <c r="Q371" s="39" t="s">
        <v>108</v>
      </c>
      <c r="R371" s="38" t="s">
        <v>109</v>
      </c>
      <c r="S371" s="39" t="s">
        <v>106</v>
      </c>
      <c r="T371" s="41" t="s">
        <v>121</v>
      </c>
      <c r="U371" s="37" t="s">
        <v>111</v>
      </c>
      <c r="V371" s="39">
        <v>60</v>
      </c>
      <c r="W371" s="37" t="s">
        <v>112</v>
      </c>
      <c r="X371" s="39"/>
      <c r="Y371" s="39"/>
      <c r="Z371" s="39"/>
      <c r="AA371" s="40">
        <v>0</v>
      </c>
      <c r="AB371" s="38">
        <v>90</v>
      </c>
      <c r="AC371" s="38">
        <v>10</v>
      </c>
      <c r="AD371" s="42" t="s">
        <v>113</v>
      </c>
      <c r="AE371" s="37" t="s">
        <v>114</v>
      </c>
      <c r="AF371" s="42">
        <v>1267.3</v>
      </c>
      <c r="AG371" s="42">
        <v>498.75</v>
      </c>
      <c r="AH371" s="43">
        <v>0</v>
      </c>
      <c r="AI371" s="44">
        <f t="shared" si="26"/>
        <v>0</v>
      </c>
      <c r="AJ371" s="45"/>
      <c r="AK371" s="46"/>
      <c r="AL371" s="45"/>
      <c r="AM371" s="45" t="s">
        <v>115</v>
      </c>
      <c r="AN371" s="35"/>
      <c r="AO371" s="37"/>
      <c r="AP371" s="37"/>
      <c r="AQ371" s="37"/>
      <c r="AR371" s="37" t="s">
        <v>633</v>
      </c>
      <c r="AS371" s="37" t="s">
        <v>633</v>
      </c>
      <c r="AT371" s="37"/>
      <c r="AU371" s="37"/>
      <c r="AV371" s="37"/>
      <c r="AW371" s="37"/>
      <c r="AX371" s="37"/>
      <c r="AY371" s="37"/>
      <c r="AZ371" s="215"/>
      <c r="BD371" s="1077">
        <v>356</v>
      </c>
    </row>
    <row r="372" spans="1:258" s="49" customFormat="1" ht="12.95" customHeight="1">
      <c r="A372" s="100" t="s">
        <v>8487</v>
      </c>
      <c r="B372" s="121"/>
      <c r="C372" s="121"/>
      <c r="D372" s="100">
        <v>210013984</v>
      </c>
      <c r="E372" s="100" t="s">
        <v>3886</v>
      </c>
      <c r="F372" s="100">
        <v>22100216</v>
      </c>
      <c r="G372" s="276"/>
      <c r="H372" s="125" t="s">
        <v>631</v>
      </c>
      <c r="I372" s="125" t="s">
        <v>627</v>
      </c>
      <c r="J372" s="125" t="s">
        <v>632</v>
      </c>
      <c r="K372" s="100" t="s">
        <v>103</v>
      </c>
      <c r="L372" s="100" t="s">
        <v>925</v>
      </c>
      <c r="M372" s="73"/>
      <c r="N372" s="100" t="s">
        <v>105</v>
      </c>
      <c r="O372" s="121" t="s">
        <v>106</v>
      </c>
      <c r="P372" s="123" t="s">
        <v>107</v>
      </c>
      <c r="Q372" s="73" t="s">
        <v>108</v>
      </c>
      <c r="R372" s="73" t="s">
        <v>109</v>
      </c>
      <c r="S372" s="121" t="s">
        <v>106</v>
      </c>
      <c r="T372" s="123" t="s">
        <v>121</v>
      </c>
      <c r="U372" s="73" t="s">
        <v>111</v>
      </c>
      <c r="V372" s="73">
        <v>60</v>
      </c>
      <c r="W372" s="73" t="s">
        <v>112</v>
      </c>
      <c r="X372" s="73"/>
      <c r="Y372" s="73"/>
      <c r="Z372" s="73"/>
      <c r="AA372" s="277">
        <v>0</v>
      </c>
      <c r="AB372" s="73">
        <v>90</v>
      </c>
      <c r="AC372" s="277">
        <v>10</v>
      </c>
      <c r="AD372" s="73" t="s">
        <v>113</v>
      </c>
      <c r="AE372" s="73" t="s">
        <v>114</v>
      </c>
      <c r="AF372" s="278">
        <v>1150</v>
      </c>
      <c r="AG372" s="279">
        <v>498.75</v>
      </c>
      <c r="AH372" s="280">
        <f t="shared" ref="AH372:AH378" si="27">AF372*AG372</f>
        <v>573562.5</v>
      </c>
      <c r="AI372" s="163">
        <f t="shared" si="26"/>
        <v>642390.00000000012</v>
      </c>
      <c r="AJ372" s="281"/>
      <c r="AK372" s="281"/>
      <c r="AL372" s="281"/>
      <c r="AM372" s="282" t="s">
        <v>115</v>
      </c>
      <c r="AN372" s="283"/>
      <c r="AO372" s="283"/>
      <c r="AP372" s="73"/>
      <c r="AQ372" s="73"/>
      <c r="AR372" s="73" t="s">
        <v>633</v>
      </c>
      <c r="AS372" s="276"/>
      <c r="AT372" s="73"/>
      <c r="AU372" s="73"/>
      <c r="AV372" s="73"/>
      <c r="AW372" s="73"/>
      <c r="AX372" s="73"/>
      <c r="AY372" s="73" t="s">
        <v>3858</v>
      </c>
      <c r="AZ372" s="213"/>
      <c r="BA372" s="213"/>
      <c r="BB372" s="213"/>
      <c r="BC372" s="221"/>
      <c r="BD372" s="1077">
        <v>357</v>
      </c>
    </row>
    <row r="373" spans="1:258" s="49" customFormat="1" ht="12.95" customHeight="1">
      <c r="A373" s="35" t="s">
        <v>8487</v>
      </c>
      <c r="B373" s="35"/>
      <c r="C373" s="36"/>
      <c r="D373" s="35">
        <v>210013985</v>
      </c>
      <c r="E373" s="37" t="s">
        <v>1419</v>
      </c>
      <c r="F373" s="37">
        <v>22100217</v>
      </c>
      <c r="G373" s="37" t="s">
        <v>1428</v>
      </c>
      <c r="H373" s="37" t="s">
        <v>631</v>
      </c>
      <c r="I373" s="37" t="s">
        <v>627</v>
      </c>
      <c r="J373" s="37" t="s">
        <v>632</v>
      </c>
      <c r="K373" s="38" t="s">
        <v>103</v>
      </c>
      <c r="L373" s="39" t="s">
        <v>104</v>
      </c>
      <c r="M373" s="37"/>
      <c r="N373" s="40" t="s">
        <v>105</v>
      </c>
      <c r="O373" s="39" t="s">
        <v>106</v>
      </c>
      <c r="P373" s="37" t="s">
        <v>107</v>
      </c>
      <c r="Q373" s="39" t="s">
        <v>108</v>
      </c>
      <c r="R373" s="38" t="s">
        <v>109</v>
      </c>
      <c r="S373" s="39" t="s">
        <v>106</v>
      </c>
      <c r="T373" s="41" t="s">
        <v>121</v>
      </c>
      <c r="U373" s="37" t="s">
        <v>111</v>
      </c>
      <c r="V373" s="39">
        <v>60</v>
      </c>
      <c r="W373" s="37" t="s">
        <v>112</v>
      </c>
      <c r="X373" s="39"/>
      <c r="Y373" s="39"/>
      <c r="Z373" s="39"/>
      <c r="AA373" s="40">
        <v>0</v>
      </c>
      <c r="AB373" s="38">
        <v>90</v>
      </c>
      <c r="AC373" s="38">
        <v>10</v>
      </c>
      <c r="AD373" s="42" t="s">
        <v>113</v>
      </c>
      <c r="AE373" s="37" t="s">
        <v>114</v>
      </c>
      <c r="AF373" s="42">
        <v>1486.2</v>
      </c>
      <c r="AG373" s="42">
        <v>586.95000000000005</v>
      </c>
      <c r="AH373" s="43">
        <f t="shared" si="27"/>
        <v>872325.09000000008</v>
      </c>
      <c r="AI373" s="44">
        <f t="shared" si="26"/>
        <v>977004.10080000013</v>
      </c>
      <c r="AJ373" s="45"/>
      <c r="AK373" s="46"/>
      <c r="AL373" s="45"/>
      <c r="AM373" s="45" t="s">
        <v>115</v>
      </c>
      <c r="AN373" s="35"/>
      <c r="AO373" s="37"/>
      <c r="AP373" s="37"/>
      <c r="AQ373" s="37"/>
      <c r="AR373" s="37" t="s">
        <v>634</v>
      </c>
      <c r="AS373" s="37" t="s">
        <v>634</v>
      </c>
      <c r="AT373" s="37"/>
      <c r="AU373" s="37"/>
      <c r="AV373" s="37"/>
      <c r="AW373" s="37"/>
      <c r="AX373" s="37"/>
      <c r="AY373" s="37"/>
      <c r="AZ373" s="215"/>
      <c r="BD373" s="1077">
        <v>358</v>
      </c>
    </row>
    <row r="374" spans="1:258" s="49" customFormat="1" ht="12.95" customHeight="1">
      <c r="A374" s="35" t="s">
        <v>8487</v>
      </c>
      <c r="B374" s="35"/>
      <c r="C374" s="36"/>
      <c r="D374" s="35">
        <v>210027012</v>
      </c>
      <c r="E374" s="37" t="s">
        <v>1418</v>
      </c>
      <c r="F374" s="37">
        <v>22100218</v>
      </c>
      <c r="G374" s="37" t="s">
        <v>1429</v>
      </c>
      <c r="H374" s="37" t="s">
        <v>631</v>
      </c>
      <c r="I374" s="37" t="s">
        <v>627</v>
      </c>
      <c r="J374" s="37" t="s">
        <v>632</v>
      </c>
      <c r="K374" s="38" t="s">
        <v>103</v>
      </c>
      <c r="L374" s="39" t="s">
        <v>104</v>
      </c>
      <c r="M374" s="37"/>
      <c r="N374" s="40" t="s">
        <v>105</v>
      </c>
      <c r="O374" s="39" t="s">
        <v>106</v>
      </c>
      <c r="P374" s="37" t="s">
        <v>107</v>
      </c>
      <c r="Q374" s="39" t="s">
        <v>108</v>
      </c>
      <c r="R374" s="38" t="s">
        <v>109</v>
      </c>
      <c r="S374" s="39" t="s">
        <v>106</v>
      </c>
      <c r="T374" s="41" t="s">
        <v>121</v>
      </c>
      <c r="U374" s="37" t="s">
        <v>111</v>
      </c>
      <c r="V374" s="39">
        <v>60</v>
      </c>
      <c r="W374" s="37" t="s">
        <v>112</v>
      </c>
      <c r="X374" s="39"/>
      <c r="Y374" s="39"/>
      <c r="Z374" s="39"/>
      <c r="AA374" s="40">
        <v>0</v>
      </c>
      <c r="AB374" s="38">
        <v>90</v>
      </c>
      <c r="AC374" s="38">
        <v>10</v>
      </c>
      <c r="AD374" s="42" t="s">
        <v>113</v>
      </c>
      <c r="AE374" s="37" t="s">
        <v>114</v>
      </c>
      <c r="AF374" s="42">
        <v>65.900000000000006</v>
      </c>
      <c r="AG374" s="42">
        <v>936.1</v>
      </c>
      <c r="AH374" s="43">
        <f t="shared" si="27"/>
        <v>61688.990000000005</v>
      </c>
      <c r="AI374" s="44">
        <f t="shared" si="26"/>
        <v>69091.668800000014</v>
      </c>
      <c r="AJ374" s="45"/>
      <c r="AK374" s="46"/>
      <c r="AL374" s="45"/>
      <c r="AM374" s="45" t="s">
        <v>115</v>
      </c>
      <c r="AN374" s="35"/>
      <c r="AO374" s="37"/>
      <c r="AP374" s="37"/>
      <c r="AQ374" s="37"/>
      <c r="AR374" s="37" t="s">
        <v>635</v>
      </c>
      <c r="AS374" s="37" t="s">
        <v>635</v>
      </c>
      <c r="AT374" s="37"/>
      <c r="AU374" s="37"/>
      <c r="AV374" s="37"/>
      <c r="AW374" s="37"/>
      <c r="AX374" s="37"/>
      <c r="AY374" s="37"/>
      <c r="AZ374" s="215"/>
      <c r="BD374" s="1077">
        <v>359</v>
      </c>
    </row>
    <row r="375" spans="1:258" s="49" customFormat="1" ht="12.95" customHeight="1">
      <c r="A375" s="35" t="s">
        <v>8487</v>
      </c>
      <c r="B375" s="35"/>
      <c r="C375" s="36"/>
      <c r="D375" s="35">
        <v>210012522</v>
      </c>
      <c r="E375" s="37" t="s">
        <v>1459</v>
      </c>
      <c r="F375" s="37">
        <v>22100219</v>
      </c>
      <c r="G375" s="37" t="s">
        <v>1430</v>
      </c>
      <c r="H375" s="37" t="s">
        <v>636</v>
      </c>
      <c r="I375" s="37" t="s">
        <v>637</v>
      </c>
      <c r="J375" s="37" t="s">
        <v>638</v>
      </c>
      <c r="K375" s="38" t="s">
        <v>103</v>
      </c>
      <c r="L375" s="39" t="s">
        <v>104</v>
      </c>
      <c r="M375" s="37" t="s">
        <v>120</v>
      </c>
      <c r="N375" s="40" t="s">
        <v>83</v>
      </c>
      <c r="O375" s="39" t="s">
        <v>106</v>
      </c>
      <c r="P375" s="37" t="s">
        <v>107</v>
      </c>
      <c r="Q375" s="39" t="s">
        <v>108</v>
      </c>
      <c r="R375" s="38" t="s">
        <v>109</v>
      </c>
      <c r="S375" s="39" t="s">
        <v>106</v>
      </c>
      <c r="T375" s="41" t="s">
        <v>121</v>
      </c>
      <c r="U375" s="37" t="s">
        <v>111</v>
      </c>
      <c r="V375" s="39">
        <v>60</v>
      </c>
      <c r="W375" s="37" t="s">
        <v>112</v>
      </c>
      <c r="X375" s="39"/>
      <c r="Y375" s="39"/>
      <c r="Z375" s="39"/>
      <c r="AA375" s="40">
        <v>30</v>
      </c>
      <c r="AB375" s="38">
        <v>60</v>
      </c>
      <c r="AC375" s="38">
        <v>10</v>
      </c>
      <c r="AD375" s="42" t="s">
        <v>128</v>
      </c>
      <c r="AE375" s="37" t="s">
        <v>114</v>
      </c>
      <c r="AF375" s="42">
        <v>36</v>
      </c>
      <c r="AG375" s="42">
        <v>15750</v>
      </c>
      <c r="AH375" s="43">
        <f t="shared" si="27"/>
        <v>567000</v>
      </c>
      <c r="AI375" s="44">
        <f t="shared" si="26"/>
        <v>635040.00000000012</v>
      </c>
      <c r="AJ375" s="45"/>
      <c r="AK375" s="46"/>
      <c r="AL375" s="45"/>
      <c r="AM375" s="45" t="s">
        <v>115</v>
      </c>
      <c r="AN375" s="35"/>
      <c r="AO375" s="37"/>
      <c r="AP375" s="37"/>
      <c r="AQ375" s="37"/>
      <c r="AR375" s="37" t="s">
        <v>639</v>
      </c>
      <c r="AS375" s="37" t="s">
        <v>639</v>
      </c>
      <c r="AT375" s="37"/>
      <c r="AU375" s="37"/>
      <c r="AV375" s="37"/>
      <c r="AW375" s="37"/>
      <c r="AX375" s="37"/>
      <c r="AY375" s="37"/>
      <c r="AZ375" s="215"/>
      <c r="BD375" s="1077">
        <v>360</v>
      </c>
    </row>
    <row r="376" spans="1:258" s="49" customFormat="1" ht="12.95" customHeight="1">
      <c r="A376" s="35" t="s">
        <v>8487</v>
      </c>
      <c r="B376" s="35"/>
      <c r="C376" s="36"/>
      <c r="D376" s="35">
        <v>210012523</v>
      </c>
      <c r="E376" s="37" t="s">
        <v>1461</v>
      </c>
      <c r="F376" s="37">
        <v>22100220</v>
      </c>
      <c r="G376" s="37" t="s">
        <v>1431</v>
      </c>
      <c r="H376" s="37" t="s">
        <v>636</v>
      </c>
      <c r="I376" s="37" t="s">
        <v>637</v>
      </c>
      <c r="J376" s="37" t="s">
        <v>638</v>
      </c>
      <c r="K376" s="38" t="s">
        <v>103</v>
      </c>
      <c r="L376" s="39" t="s">
        <v>104</v>
      </c>
      <c r="M376" s="37" t="s">
        <v>120</v>
      </c>
      <c r="N376" s="40" t="s">
        <v>83</v>
      </c>
      <c r="O376" s="39" t="s">
        <v>106</v>
      </c>
      <c r="P376" s="37" t="s">
        <v>107</v>
      </c>
      <c r="Q376" s="39" t="s">
        <v>108</v>
      </c>
      <c r="R376" s="38" t="s">
        <v>109</v>
      </c>
      <c r="S376" s="39" t="s">
        <v>106</v>
      </c>
      <c r="T376" s="41" t="s">
        <v>121</v>
      </c>
      <c r="U376" s="37" t="s">
        <v>111</v>
      </c>
      <c r="V376" s="39">
        <v>60</v>
      </c>
      <c r="W376" s="37" t="s">
        <v>112</v>
      </c>
      <c r="X376" s="39"/>
      <c r="Y376" s="39"/>
      <c r="Z376" s="39"/>
      <c r="AA376" s="40">
        <v>30</v>
      </c>
      <c r="AB376" s="38">
        <v>60</v>
      </c>
      <c r="AC376" s="38">
        <v>10</v>
      </c>
      <c r="AD376" s="42" t="s">
        <v>128</v>
      </c>
      <c r="AE376" s="37" t="s">
        <v>114</v>
      </c>
      <c r="AF376" s="42">
        <v>19</v>
      </c>
      <c r="AG376" s="42">
        <v>15470</v>
      </c>
      <c r="AH376" s="43">
        <f t="shared" si="27"/>
        <v>293930</v>
      </c>
      <c r="AI376" s="44">
        <f t="shared" si="26"/>
        <v>329201.60000000003</v>
      </c>
      <c r="AJ376" s="45"/>
      <c r="AK376" s="46"/>
      <c r="AL376" s="45"/>
      <c r="AM376" s="45" t="s">
        <v>115</v>
      </c>
      <c r="AN376" s="35"/>
      <c r="AO376" s="37"/>
      <c r="AP376" s="37"/>
      <c r="AQ376" s="37"/>
      <c r="AR376" s="37" t="s">
        <v>640</v>
      </c>
      <c r="AS376" s="37" t="s">
        <v>640</v>
      </c>
      <c r="AT376" s="37"/>
      <c r="AU376" s="37"/>
      <c r="AV376" s="37"/>
      <c r="AW376" s="37"/>
      <c r="AX376" s="37"/>
      <c r="AY376" s="37"/>
      <c r="AZ376" s="215"/>
      <c r="BD376" s="1077">
        <v>361</v>
      </c>
    </row>
    <row r="377" spans="1:258" s="49" customFormat="1" ht="12.95" customHeight="1">
      <c r="A377" s="35" t="s">
        <v>8487</v>
      </c>
      <c r="B377" s="35"/>
      <c r="C377" s="36"/>
      <c r="D377" s="35">
        <v>210012529</v>
      </c>
      <c r="E377" s="37" t="s">
        <v>1460</v>
      </c>
      <c r="F377" s="37">
        <v>22100221</v>
      </c>
      <c r="G377" s="37" t="s">
        <v>1432</v>
      </c>
      <c r="H377" s="37" t="s">
        <v>636</v>
      </c>
      <c r="I377" s="37" t="s">
        <v>637</v>
      </c>
      <c r="J377" s="37" t="s">
        <v>638</v>
      </c>
      <c r="K377" s="38" t="s">
        <v>103</v>
      </c>
      <c r="L377" s="39" t="s">
        <v>104</v>
      </c>
      <c r="M377" s="37" t="s">
        <v>120</v>
      </c>
      <c r="N377" s="40" t="s">
        <v>83</v>
      </c>
      <c r="O377" s="39" t="s">
        <v>106</v>
      </c>
      <c r="P377" s="37" t="s">
        <v>107</v>
      </c>
      <c r="Q377" s="39" t="s">
        <v>108</v>
      </c>
      <c r="R377" s="38" t="s">
        <v>109</v>
      </c>
      <c r="S377" s="39" t="s">
        <v>106</v>
      </c>
      <c r="T377" s="41" t="s">
        <v>121</v>
      </c>
      <c r="U377" s="37" t="s">
        <v>111</v>
      </c>
      <c r="V377" s="39">
        <v>60</v>
      </c>
      <c r="W377" s="37" t="s">
        <v>112</v>
      </c>
      <c r="X377" s="39"/>
      <c r="Y377" s="39"/>
      <c r="Z377" s="39"/>
      <c r="AA377" s="40">
        <v>30</v>
      </c>
      <c r="AB377" s="38">
        <v>60</v>
      </c>
      <c r="AC377" s="38">
        <v>10</v>
      </c>
      <c r="AD377" s="42" t="s">
        <v>128</v>
      </c>
      <c r="AE377" s="37" t="s">
        <v>114</v>
      </c>
      <c r="AF377" s="42">
        <v>60</v>
      </c>
      <c r="AG377" s="42">
        <v>25200</v>
      </c>
      <c r="AH377" s="43">
        <f t="shared" si="27"/>
        <v>1512000</v>
      </c>
      <c r="AI377" s="44">
        <f t="shared" si="26"/>
        <v>1693440.0000000002</v>
      </c>
      <c r="AJ377" s="45"/>
      <c r="AK377" s="46"/>
      <c r="AL377" s="45"/>
      <c r="AM377" s="45" t="s">
        <v>115</v>
      </c>
      <c r="AN377" s="35"/>
      <c r="AO377" s="37"/>
      <c r="AP377" s="37"/>
      <c r="AQ377" s="37"/>
      <c r="AR377" s="37" t="s">
        <v>641</v>
      </c>
      <c r="AS377" s="37" t="s">
        <v>641</v>
      </c>
      <c r="AT377" s="37"/>
      <c r="AU377" s="37"/>
      <c r="AV377" s="37"/>
      <c r="AW377" s="37"/>
      <c r="AX377" s="37"/>
      <c r="AY377" s="37"/>
      <c r="AZ377" s="215"/>
      <c r="BD377" s="1077">
        <v>362</v>
      </c>
    </row>
    <row r="378" spans="1:258" s="167" customFormat="1" ht="12.95" customHeight="1">
      <c r="A378" s="223" t="s">
        <v>8487</v>
      </c>
      <c r="B378" s="223"/>
      <c r="C378" s="226"/>
      <c r="D378" s="223">
        <v>210012593</v>
      </c>
      <c r="E378" s="148" t="s">
        <v>1462</v>
      </c>
      <c r="F378" s="148">
        <v>22100222</v>
      </c>
      <c r="G378" s="37" t="s">
        <v>1433</v>
      </c>
      <c r="H378" s="37" t="s">
        <v>642</v>
      </c>
      <c r="I378" s="37" t="s">
        <v>637</v>
      </c>
      <c r="J378" s="37" t="s">
        <v>643</v>
      </c>
      <c r="K378" s="38" t="s">
        <v>103</v>
      </c>
      <c r="L378" s="39" t="s">
        <v>104</v>
      </c>
      <c r="M378" s="37" t="s">
        <v>120</v>
      </c>
      <c r="N378" s="40" t="s">
        <v>83</v>
      </c>
      <c r="O378" s="39" t="s">
        <v>106</v>
      </c>
      <c r="P378" s="37" t="s">
        <v>107</v>
      </c>
      <c r="Q378" s="39" t="s">
        <v>108</v>
      </c>
      <c r="R378" s="38" t="s">
        <v>109</v>
      </c>
      <c r="S378" s="39" t="s">
        <v>106</v>
      </c>
      <c r="T378" s="41" t="s">
        <v>121</v>
      </c>
      <c r="U378" s="37" t="s">
        <v>111</v>
      </c>
      <c r="V378" s="39">
        <v>60</v>
      </c>
      <c r="W378" s="37" t="s">
        <v>112</v>
      </c>
      <c r="X378" s="39"/>
      <c r="Y378" s="39"/>
      <c r="Z378" s="39"/>
      <c r="AA378" s="40">
        <v>30</v>
      </c>
      <c r="AB378" s="38">
        <v>60</v>
      </c>
      <c r="AC378" s="38">
        <v>10</v>
      </c>
      <c r="AD378" s="42" t="s">
        <v>128</v>
      </c>
      <c r="AE378" s="37" t="s">
        <v>114</v>
      </c>
      <c r="AF378" s="42">
        <v>68</v>
      </c>
      <c r="AG378" s="42">
        <v>2340</v>
      </c>
      <c r="AH378" s="43">
        <f t="shared" si="27"/>
        <v>159120</v>
      </c>
      <c r="AI378" s="44">
        <f t="shared" si="26"/>
        <v>178214.40000000002</v>
      </c>
      <c r="AJ378" s="45"/>
      <c r="AK378" s="46"/>
      <c r="AL378" s="45"/>
      <c r="AM378" s="45" t="s">
        <v>115</v>
      </c>
      <c r="AN378" s="35"/>
      <c r="AO378" s="37"/>
      <c r="AP378" s="37"/>
      <c r="AQ378" s="37"/>
      <c r="AR378" s="37" t="s">
        <v>644</v>
      </c>
      <c r="AS378" s="37" t="s">
        <v>644</v>
      </c>
      <c r="AT378" s="37"/>
      <c r="AU378" s="37"/>
      <c r="AV378" s="37"/>
      <c r="AW378" s="37"/>
      <c r="AX378" s="37"/>
      <c r="AY378" s="37"/>
      <c r="AZ378" s="215"/>
      <c r="BA378" s="49"/>
      <c r="BB378" s="49"/>
      <c r="BC378" s="49"/>
      <c r="BD378" s="1077">
        <v>363</v>
      </c>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row>
    <row r="379" spans="1:258" s="167" customFormat="1" ht="12.95" customHeight="1">
      <c r="A379" s="223" t="s">
        <v>8487</v>
      </c>
      <c r="B379" s="223"/>
      <c r="C379" s="226"/>
      <c r="D379" s="223">
        <v>120009266</v>
      </c>
      <c r="E379" s="148" t="s">
        <v>3499</v>
      </c>
      <c r="F379" s="148">
        <v>22100223</v>
      </c>
      <c r="G379" s="37" t="s">
        <v>1434</v>
      </c>
      <c r="H379" s="37" t="s">
        <v>645</v>
      </c>
      <c r="I379" s="37" t="s">
        <v>646</v>
      </c>
      <c r="J379" s="37" t="s">
        <v>647</v>
      </c>
      <c r="K379" s="38" t="s">
        <v>149</v>
      </c>
      <c r="L379" s="39" t="s">
        <v>104</v>
      </c>
      <c r="M379" s="37" t="s">
        <v>120</v>
      </c>
      <c r="N379" s="40" t="s">
        <v>83</v>
      </c>
      <c r="O379" s="39" t="s">
        <v>106</v>
      </c>
      <c r="P379" s="37" t="s">
        <v>107</v>
      </c>
      <c r="Q379" s="39" t="s">
        <v>150</v>
      </c>
      <c r="R379" s="38" t="s">
        <v>109</v>
      </c>
      <c r="S379" s="39" t="s">
        <v>106</v>
      </c>
      <c r="T379" s="41" t="s">
        <v>121</v>
      </c>
      <c r="U379" s="37" t="s">
        <v>111</v>
      </c>
      <c r="V379" s="39">
        <v>120</v>
      </c>
      <c r="W379" s="37" t="s">
        <v>112</v>
      </c>
      <c r="X379" s="39"/>
      <c r="Y379" s="39"/>
      <c r="Z379" s="39"/>
      <c r="AA379" s="40">
        <v>30</v>
      </c>
      <c r="AB379" s="38">
        <v>60</v>
      </c>
      <c r="AC379" s="38">
        <v>10</v>
      </c>
      <c r="AD379" s="42" t="s">
        <v>128</v>
      </c>
      <c r="AE379" s="37" t="s">
        <v>114</v>
      </c>
      <c r="AF379" s="42">
        <v>3</v>
      </c>
      <c r="AG379" s="42">
        <v>43362743.5</v>
      </c>
      <c r="AH379" s="50">
        <v>0</v>
      </c>
      <c r="AI379" s="45">
        <f t="shared" si="26"/>
        <v>0</v>
      </c>
      <c r="AJ379" s="45"/>
      <c r="AK379" s="46"/>
      <c r="AL379" s="45"/>
      <c r="AM379" s="45" t="s">
        <v>115</v>
      </c>
      <c r="AN379" s="35"/>
      <c r="AO379" s="37"/>
      <c r="AP379" s="37"/>
      <c r="AQ379" s="37"/>
      <c r="AR379" s="37" t="s">
        <v>648</v>
      </c>
      <c r="AS379" s="37" t="s">
        <v>648</v>
      </c>
      <c r="AT379" s="37"/>
      <c r="AU379" s="37"/>
      <c r="AV379" s="37"/>
      <c r="AW379" s="37"/>
      <c r="AX379" s="37"/>
      <c r="AY379" s="37"/>
      <c r="AZ379" s="215"/>
      <c r="BA379" s="49"/>
      <c r="BB379" s="49"/>
      <c r="BC379" s="49"/>
      <c r="BD379" s="1077">
        <v>364</v>
      </c>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row>
    <row r="380" spans="1:258" s="167" customFormat="1" ht="12.95" customHeight="1">
      <c r="A380" s="223" t="s">
        <v>8487</v>
      </c>
      <c r="B380" s="400"/>
      <c r="C380" s="400"/>
      <c r="D380" s="247">
        <v>120009266</v>
      </c>
      <c r="E380" s="148" t="s">
        <v>7704</v>
      </c>
      <c r="F380" s="148"/>
      <c r="G380" s="276"/>
      <c r="H380" s="37" t="s">
        <v>645</v>
      </c>
      <c r="I380" s="37" t="s">
        <v>646</v>
      </c>
      <c r="J380" s="37" t="s">
        <v>647</v>
      </c>
      <c r="K380" s="107" t="s">
        <v>149</v>
      </c>
      <c r="L380" s="39"/>
      <c r="M380" s="37" t="s">
        <v>120</v>
      </c>
      <c r="N380" s="83" t="s">
        <v>83</v>
      </c>
      <c r="O380" s="39" t="s">
        <v>106</v>
      </c>
      <c r="P380" s="37" t="s">
        <v>107</v>
      </c>
      <c r="Q380" s="39" t="s">
        <v>150</v>
      </c>
      <c r="R380" s="37" t="s">
        <v>109</v>
      </c>
      <c r="S380" s="39" t="s">
        <v>106</v>
      </c>
      <c r="T380" s="41" t="s">
        <v>121</v>
      </c>
      <c r="U380" s="37" t="s">
        <v>111</v>
      </c>
      <c r="V380" s="39">
        <v>120</v>
      </c>
      <c r="W380" s="37" t="s">
        <v>112</v>
      </c>
      <c r="X380" s="39"/>
      <c r="Y380" s="39"/>
      <c r="Z380" s="39"/>
      <c r="AA380" s="419">
        <v>30</v>
      </c>
      <c r="AB380" s="644">
        <v>60</v>
      </c>
      <c r="AC380" s="644">
        <v>10</v>
      </c>
      <c r="AD380" s="42" t="s">
        <v>128</v>
      </c>
      <c r="AE380" s="37" t="s">
        <v>114</v>
      </c>
      <c r="AF380" s="42">
        <v>4</v>
      </c>
      <c r="AG380" s="50">
        <v>43362743.5</v>
      </c>
      <c r="AH380" s="798">
        <f>AF380*AG380</f>
        <v>173450974</v>
      </c>
      <c r="AI380" s="798">
        <f t="shared" si="26"/>
        <v>194265090.88000003</v>
      </c>
      <c r="AJ380" s="797"/>
      <c r="AK380" s="798"/>
      <c r="AL380" s="798"/>
      <c r="AM380" s="45" t="s">
        <v>115</v>
      </c>
      <c r="AN380" s="35"/>
      <c r="AO380" s="37"/>
      <c r="AP380" s="37"/>
      <c r="AQ380" s="37"/>
      <c r="AR380" s="37" t="s">
        <v>648</v>
      </c>
      <c r="AS380" s="37" t="s">
        <v>648</v>
      </c>
      <c r="AT380" s="37"/>
      <c r="AU380" s="37"/>
      <c r="AV380" s="37"/>
      <c r="AW380" s="37"/>
      <c r="AX380" s="41"/>
      <c r="AY380" s="37"/>
      <c r="AZ380" s="8" t="s">
        <v>7705</v>
      </c>
      <c r="BA380" s="268">
        <v>22100223</v>
      </c>
      <c r="BB380" s="213"/>
      <c r="BC380" s="221"/>
      <c r="BD380" s="1077">
        <v>365</v>
      </c>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row>
    <row r="381" spans="1:258" s="167" customFormat="1" ht="12.95" customHeight="1">
      <c r="A381" s="223" t="s">
        <v>8487</v>
      </c>
      <c r="B381" s="223"/>
      <c r="C381" s="226"/>
      <c r="D381" s="223">
        <v>210025305</v>
      </c>
      <c r="E381" s="148" t="s">
        <v>3500</v>
      </c>
      <c r="F381" s="148">
        <v>22100224</v>
      </c>
      <c r="G381" s="37" t="s">
        <v>1435</v>
      </c>
      <c r="H381" s="37" t="s">
        <v>649</v>
      </c>
      <c r="I381" s="37" t="s">
        <v>650</v>
      </c>
      <c r="J381" s="37" t="s">
        <v>651</v>
      </c>
      <c r="K381" s="38" t="s">
        <v>103</v>
      </c>
      <c r="L381" s="39" t="s">
        <v>104</v>
      </c>
      <c r="M381" s="37" t="s">
        <v>120</v>
      </c>
      <c r="N381" s="40" t="s">
        <v>83</v>
      </c>
      <c r="O381" s="39" t="s">
        <v>106</v>
      </c>
      <c r="P381" s="37" t="s">
        <v>107</v>
      </c>
      <c r="Q381" s="39" t="s">
        <v>108</v>
      </c>
      <c r="R381" s="38" t="s">
        <v>109</v>
      </c>
      <c r="S381" s="39" t="s">
        <v>106</v>
      </c>
      <c r="T381" s="41" t="s">
        <v>121</v>
      </c>
      <c r="U381" s="37" t="s">
        <v>111</v>
      </c>
      <c r="V381" s="39">
        <v>60</v>
      </c>
      <c r="W381" s="37" t="s">
        <v>112</v>
      </c>
      <c r="X381" s="39"/>
      <c r="Y381" s="39"/>
      <c r="Z381" s="39"/>
      <c r="AA381" s="40">
        <v>30</v>
      </c>
      <c r="AB381" s="38">
        <v>60</v>
      </c>
      <c r="AC381" s="38">
        <v>10</v>
      </c>
      <c r="AD381" s="42" t="s">
        <v>128</v>
      </c>
      <c r="AE381" s="37" t="s">
        <v>114</v>
      </c>
      <c r="AF381" s="42">
        <v>16</v>
      </c>
      <c r="AG381" s="42">
        <v>21637</v>
      </c>
      <c r="AH381" s="43">
        <f>AF381*AG381</f>
        <v>346192</v>
      </c>
      <c r="AI381" s="44">
        <f t="shared" si="26"/>
        <v>387735.04000000004</v>
      </c>
      <c r="AJ381" s="45"/>
      <c r="AK381" s="46"/>
      <c r="AL381" s="45"/>
      <c r="AM381" s="45" t="s">
        <v>115</v>
      </c>
      <c r="AN381" s="35"/>
      <c r="AO381" s="37"/>
      <c r="AP381" s="37"/>
      <c r="AQ381" s="37"/>
      <c r="AR381" s="37" t="s">
        <v>652</v>
      </c>
      <c r="AS381" s="37" t="s">
        <v>652</v>
      </c>
      <c r="AT381" s="37"/>
      <c r="AU381" s="37"/>
      <c r="AV381" s="37"/>
      <c r="AW381" s="37"/>
      <c r="AX381" s="37"/>
      <c r="AY381" s="37"/>
      <c r="AZ381" s="215"/>
      <c r="BA381" s="49"/>
      <c r="BB381" s="49"/>
      <c r="BC381" s="49"/>
      <c r="BD381" s="1077">
        <v>366</v>
      </c>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row>
    <row r="382" spans="1:258" s="167" customFormat="1" ht="12.95" customHeight="1">
      <c r="A382" s="223" t="s">
        <v>8487</v>
      </c>
      <c r="B382" s="223"/>
      <c r="C382" s="226"/>
      <c r="D382" s="223">
        <v>210026808</v>
      </c>
      <c r="E382" s="148" t="s">
        <v>3501</v>
      </c>
      <c r="F382" s="148">
        <v>22100225</v>
      </c>
      <c r="G382" s="37" t="s">
        <v>1436</v>
      </c>
      <c r="H382" s="37" t="s">
        <v>649</v>
      </c>
      <c r="I382" s="37" t="s">
        <v>650</v>
      </c>
      <c r="J382" s="37" t="s">
        <v>651</v>
      </c>
      <c r="K382" s="38" t="s">
        <v>103</v>
      </c>
      <c r="L382" s="39" t="s">
        <v>104</v>
      </c>
      <c r="M382" s="37" t="s">
        <v>120</v>
      </c>
      <c r="N382" s="40" t="s">
        <v>83</v>
      </c>
      <c r="O382" s="39" t="s">
        <v>106</v>
      </c>
      <c r="P382" s="37" t="s">
        <v>107</v>
      </c>
      <c r="Q382" s="39" t="s">
        <v>108</v>
      </c>
      <c r="R382" s="38" t="s">
        <v>109</v>
      </c>
      <c r="S382" s="39" t="s">
        <v>106</v>
      </c>
      <c r="T382" s="41" t="s">
        <v>121</v>
      </c>
      <c r="U382" s="37" t="s">
        <v>111</v>
      </c>
      <c r="V382" s="39">
        <v>60</v>
      </c>
      <c r="W382" s="37" t="s">
        <v>112</v>
      </c>
      <c r="X382" s="39"/>
      <c r="Y382" s="39"/>
      <c r="Z382" s="39"/>
      <c r="AA382" s="40">
        <v>30</v>
      </c>
      <c r="AB382" s="38">
        <v>60</v>
      </c>
      <c r="AC382" s="38">
        <v>10</v>
      </c>
      <c r="AD382" s="42" t="s">
        <v>128</v>
      </c>
      <c r="AE382" s="37" t="s">
        <v>114</v>
      </c>
      <c r="AF382" s="42">
        <v>36</v>
      </c>
      <c r="AG382" s="42">
        <v>21637</v>
      </c>
      <c r="AH382" s="43">
        <f>AF382*AG382</f>
        <v>778932</v>
      </c>
      <c r="AI382" s="44">
        <f t="shared" si="26"/>
        <v>872403.84000000008</v>
      </c>
      <c r="AJ382" s="45"/>
      <c r="AK382" s="46"/>
      <c r="AL382" s="45"/>
      <c r="AM382" s="45" t="s">
        <v>115</v>
      </c>
      <c r="AN382" s="35"/>
      <c r="AO382" s="37"/>
      <c r="AP382" s="37"/>
      <c r="AQ382" s="37"/>
      <c r="AR382" s="37" t="s">
        <v>653</v>
      </c>
      <c r="AS382" s="37" t="s">
        <v>653</v>
      </c>
      <c r="AT382" s="37"/>
      <c r="AU382" s="37"/>
      <c r="AV382" s="37"/>
      <c r="AW382" s="37"/>
      <c r="AX382" s="37"/>
      <c r="AY382" s="37"/>
      <c r="AZ382" s="215"/>
      <c r="BA382" s="49"/>
      <c r="BB382" s="49"/>
      <c r="BC382" s="49"/>
      <c r="BD382" s="1077">
        <v>367</v>
      </c>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row>
    <row r="383" spans="1:258" s="167" customFormat="1" ht="12.95" customHeight="1">
      <c r="A383" s="223" t="s">
        <v>8487</v>
      </c>
      <c r="B383" s="223"/>
      <c r="C383" s="226"/>
      <c r="D383" s="223">
        <v>220000370</v>
      </c>
      <c r="E383" s="148" t="s">
        <v>3502</v>
      </c>
      <c r="F383" s="148">
        <v>22100226</v>
      </c>
      <c r="G383" s="37" t="s">
        <v>1437</v>
      </c>
      <c r="H383" s="37" t="s">
        <v>654</v>
      </c>
      <c r="I383" s="37" t="s">
        <v>655</v>
      </c>
      <c r="J383" s="37" t="s">
        <v>656</v>
      </c>
      <c r="K383" s="38" t="s">
        <v>103</v>
      </c>
      <c r="L383" s="39" t="s">
        <v>104</v>
      </c>
      <c r="M383" s="37"/>
      <c r="N383" s="40" t="s">
        <v>105</v>
      </c>
      <c r="O383" s="39" t="s">
        <v>106</v>
      </c>
      <c r="P383" s="37" t="s">
        <v>107</v>
      </c>
      <c r="Q383" s="39" t="s">
        <v>108</v>
      </c>
      <c r="R383" s="38" t="s">
        <v>109</v>
      </c>
      <c r="S383" s="39" t="s">
        <v>106</v>
      </c>
      <c r="T383" s="41" t="s">
        <v>121</v>
      </c>
      <c r="U383" s="37" t="s">
        <v>111</v>
      </c>
      <c r="V383" s="39">
        <v>60</v>
      </c>
      <c r="W383" s="37" t="s">
        <v>112</v>
      </c>
      <c r="X383" s="39"/>
      <c r="Y383" s="39"/>
      <c r="Z383" s="39"/>
      <c r="AA383" s="40">
        <v>0</v>
      </c>
      <c r="AB383" s="38">
        <v>90</v>
      </c>
      <c r="AC383" s="38">
        <v>10</v>
      </c>
      <c r="AD383" s="42" t="s">
        <v>128</v>
      </c>
      <c r="AE383" s="37" t="s">
        <v>114</v>
      </c>
      <c r="AF383" s="42">
        <v>35</v>
      </c>
      <c r="AG383" s="42">
        <v>8846.15</v>
      </c>
      <c r="AH383" s="43">
        <v>0</v>
      </c>
      <c r="AI383" s="44">
        <f t="shared" si="26"/>
        <v>0</v>
      </c>
      <c r="AJ383" s="45"/>
      <c r="AK383" s="46"/>
      <c r="AL383" s="45"/>
      <c r="AM383" s="45" t="s">
        <v>115</v>
      </c>
      <c r="AN383" s="35"/>
      <c r="AO383" s="37"/>
      <c r="AP383" s="37"/>
      <c r="AQ383" s="37"/>
      <c r="AR383" s="37" t="s">
        <v>657</v>
      </c>
      <c r="AS383" s="37" t="s">
        <v>657</v>
      </c>
      <c r="AT383" s="37"/>
      <c r="AU383" s="37"/>
      <c r="AV383" s="37"/>
      <c r="AW383" s="37"/>
      <c r="AX383" s="37"/>
      <c r="AY383" s="37"/>
      <c r="AZ383" s="215"/>
      <c r="BA383" s="49"/>
      <c r="BB383" s="49"/>
      <c r="BC383" s="49"/>
      <c r="BD383" s="1077">
        <v>368</v>
      </c>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row>
    <row r="384" spans="1:258" s="167" customFormat="1" ht="12.95" customHeight="1">
      <c r="A384" s="284" t="s">
        <v>8487</v>
      </c>
      <c r="B384" s="285"/>
      <c r="C384" s="285"/>
      <c r="D384" s="284">
        <v>220000370</v>
      </c>
      <c r="E384" s="284" t="s">
        <v>3887</v>
      </c>
      <c r="F384" s="284">
        <v>22100226</v>
      </c>
      <c r="G384" s="276"/>
      <c r="H384" s="125" t="s">
        <v>654</v>
      </c>
      <c r="I384" s="125" t="s">
        <v>655</v>
      </c>
      <c r="J384" s="125" t="s">
        <v>656</v>
      </c>
      <c r="K384" s="100" t="s">
        <v>103</v>
      </c>
      <c r="L384" s="100" t="s">
        <v>104</v>
      </c>
      <c r="M384" s="73"/>
      <c r="N384" s="100" t="s">
        <v>105</v>
      </c>
      <c r="O384" s="121" t="s">
        <v>106</v>
      </c>
      <c r="P384" s="123" t="s">
        <v>107</v>
      </c>
      <c r="Q384" s="73" t="s">
        <v>108</v>
      </c>
      <c r="R384" s="73" t="s">
        <v>109</v>
      </c>
      <c r="S384" s="121" t="s">
        <v>106</v>
      </c>
      <c r="T384" s="123" t="s">
        <v>121</v>
      </c>
      <c r="U384" s="73" t="s">
        <v>111</v>
      </c>
      <c r="V384" s="73">
        <v>60</v>
      </c>
      <c r="W384" s="73" t="s">
        <v>112</v>
      </c>
      <c r="X384" s="73"/>
      <c r="Y384" s="73"/>
      <c r="Z384" s="73"/>
      <c r="AA384" s="277">
        <v>0</v>
      </c>
      <c r="AB384" s="73">
        <v>90</v>
      </c>
      <c r="AC384" s="277">
        <v>10</v>
      </c>
      <c r="AD384" s="73" t="s">
        <v>128</v>
      </c>
      <c r="AE384" s="73" t="s">
        <v>114</v>
      </c>
      <c r="AF384" s="278">
        <v>30</v>
      </c>
      <c r="AG384" s="279">
        <v>8846.15</v>
      </c>
      <c r="AH384" s="43">
        <v>0</v>
      </c>
      <c r="AI384" s="44">
        <f t="shared" si="26"/>
        <v>0</v>
      </c>
      <c r="AJ384" s="281"/>
      <c r="AK384" s="281"/>
      <c r="AL384" s="281"/>
      <c r="AM384" s="282" t="s">
        <v>115</v>
      </c>
      <c r="AN384" s="283"/>
      <c r="AO384" s="283"/>
      <c r="AP384" s="73"/>
      <c r="AQ384" s="73"/>
      <c r="AR384" s="73" t="s">
        <v>657</v>
      </c>
      <c r="AS384" s="276"/>
      <c r="AT384" s="73"/>
      <c r="AU384" s="73"/>
      <c r="AV384" s="73"/>
      <c r="AW384" s="73"/>
      <c r="AX384" s="73"/>
      <c r="AY384" s="73" t="s">
        <v>3858</v>
      </c>
      <c r="AZ384" s="213"/>
      <c r="BA384" s="213"/>
      <c r="BB384" s="213"/>
      <c r="BC384" s="221"/>
      <c r="BD384" s="1077">
        <v>369</v>
      </c>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row>
    <row r="385" spans="1:258" s="167" customFormat="1" ht="12.95" customHeight="1">
      <c r="A385" s="815" t="s">
        <v>8487</v>
      </c>
      <c r="B385" s="816"/>
      <c r="C385" s="816"/>
      <c r="D385" s="817">
        <v>220000370</v>
      </c>
      <c r="E385" s="818" t="s">
        <v>4786</v>
      </c>
      <c r="F385" s="816"/>
      <c r="G385" s="554"/>
      <c r="H385" s="47" t="s">
        <v>654</v>
      </c>
      <c r="I385" s="47" t="s">
        <v>655</v>
      </c>
      <c r="J385" s="47" t="s">
        <v>656</v>
      </c>
      <c r="K385" s="108" t="s">
        <v>103</v>
      </c>
      <c r="L385" s="108" t="s">
        <v>104</v>
      </c>
      <c r="M385" s="75"/>
      <c r="N385" s="75" t="s">
        <v>105</v>
      </c>
      <c r="O385" s="529" t="s">
        <v>106</v>
      </c>
      <c r="P385" s="807" t="s">
        <v>107</v>
      </c>
      <c r="Q385" s="419" t="s">
        <v>2134</v>
      </c>
      <c r="R385" s="75" t="s">
        <v>109</v>
      </c>
      <c r="S385" s="529" t="s">
        <v>106</v>
      </c>
      <c r="T385" s="807" t="s">
        <v>121</v>
      </c>
      <c r="U385" s="416" t="s">
        <v>111</v>
      </c>
      <c r="V385" s="416">
        <v>60</v>
      </c>
      <c r="W385" s="416" t="s">
        <v>112</v>
      </c>
      <c r="X385" s="71"/>
      <c r="Y385" s="71"/>
      <c r="Z385" s="71"/>
      <c r="AA385" s="532">
        <v>0</v>
      </c>
      <c r="AB385" s="422">
        <v>90</v>
      </c>
      <c r="AC385" s="422">
        <v>10</v>
      </c>
      <c r="AD385" s="71" t="s">
        <v>128</v>
      </c>
      <c r="AE385" s="71" t="s">
        <v>114</v>
      </c>
      <c r="AF385" s="524">
        <v>28</v>
      </c>
      <c r="AG385" s="648">
        <v>8846.15</v>
      </c>
      <c r="AH385" s="796">
        <v>247692.19999999998</v>
      </c>
      <c r="AI385" s="796">
        <f t="shared" si="26"/>
        <v>277415.26400000002</v>
      </c>
      <c r="AJ385" s="797"/>
      <c r="AK385" s="798"/>
      <c r="AL385" s="798"/>
      <c r="AM385" s="809" t="s">
        <v>115</v>
      </c>
      <c r="AN385" s="810"/>
      <c r="AO385" s="810"/>
      <c r="AP385" s="71"/>
      <c r="AQ385" s="71"/>
      <c r="AR385" s="71" t="s">
        <v>657</v>
      </c>
      <c r="AS385" s="97"/>
      <c r="AT385" s="71"/>
      <c r="AU385" s="71"/>
      <c r="AV385" s="71"/>
      <c r="AW385" s="71"/>
      <c r="AX385" s="71"/>
      <c r="AY385" s="644" t="s">
        <v>3843</v>
      </c>
      <c r="AZ385" s="805" t="s">
        <v>104</v>
      </c>
      <c r="BA385" s="344"/>
      <c r="BB385" s="344"/>
      <c r="BC385" s="117"/>
      <c r="BD385" s="1077">
        <v>370</v>
      </c>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row>
    <row r="386" spans="1:258" s="167" customFormat="1" ht="12.95" customHeight="1">
      <c r="A386" s="223" t="s">
        <v>8487</v>
      </c>
      <c r="B386" s="223"/>
      <c r="C386" s="226"/>
      <c r="D386" s="223">
        <v>220000407</v>
      </c>
      <c r="E386" s="148" t="s">
        <v>3503</v>
      </c>
      <c r="F386" s="148">
        <v>22100227</v>
      </c>
      <c r="G386" s="37" t="s">
        <v>1438</v>
      </c>
      <c r="H386" s="37" t="s">
        <v>654</v>
      </c>
      <c r="I386" s="37" t="s">
        <v>655</v>
      </c>
      <c r="J386" s="37" t="s">
        <v>656</v>
      </c>
      <c r="K386" s="38" t="s">
        <v>103</v>
      </c>
      <c r="L386" s="39" t="s">
        <v>104</v>
      </c>
      <c r="M386" s="37"/>
      <c r="N386" s="40" t="s">
        <v>105</v>
      </c>
      <c r="O386" s="39" t="s">
        <v>106</v>
      </c>
      <c r="P386" s="37" t="s">
        <v>107</v>
      </c>
      <c r="Q386" s="39" t="s">
        <v>108</v>
      </c>
      <c r="R386" s="38" t="s">
        <v>109</v>
      </c>
      <c r="S386" s="39" t="s">
        <v>106</v>
      </c>
      <c r="T386" s="41" t="s">
        <v>121</v>
      </c>
      <c r="U386" s="37" t="s">
        <v>111</v>
      </c>
      <c r="V386" s="39">
        <v>60</v>
      </c>
      <c r="W386" s="37" t="s">
        <v>112</v>
      </c>
      <c r="X386" s="39"/>
      <c r="Y386" s="39"/>
      <c r="Z386" s="39"/>
      <c r="AA386" s="40">
        <v>0</v>
      </c>
      <c r="AB386" s="38">
        <v>90</v>
      </c>
      <c r="AC386" s="38">
        <v>10</v>
      </c>
      <c r="AD386" s="42" t="s">
        <v>128</v>
      </c>
      <c r="AE386" s="37" t="s">
        <v>114</v>
      </c>
      <c r="AF386" s="42">
        <v>53</v>
      </c>
      <c r="AG386" s="42">
        <v>16505.84</v>
      </c>
      <c r="AH386" s="43">
        <v>0</v>
      </c>
      <c r="AI386" s="44">
        <f t="shared" si="26"/>
        <v>0</v>
      </c>
      <c r="AJ386" s="45"/>
      <c r="AK386" s="46"/>
      <c r="AL386" s="45"/>
      <c r="AM386" s="45" t="s">
        <v>115</v>
      </c>
      <c r="AN386" s="35"/>
      <c r="AO386" s="37"/>
      <c r="AP386" s="37"/>
      <c r="AQ386" s="37"/>
      <c r="AR386" s="37" t="s">
        <v>658</v>
      </c>
      <c r="AS386" s="37" t="s">
        <v>658</v>
      </c>
      <c r="AT386" s="37"/>
      <c r="AU386" s="37"/>
      <c r="AV386" s="37"/>
      <c r="AW386" s="37"/>
      <c r="AX386" s="37"/>
      <c r="AY386" s="37"/>
      <c r="AZ386" s="215"/>
      <c r="BA386" s="49"/>
      <c r="BB386" s="49"/>
      <c r="BC386" s="49"/>
      <c r="BD386" s="1077">
        <v>371</v>
      </c>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row>
    <row r="387" spans="1:258" s="167" customFormat="1" ht="12.95" customHeight="1">
      <c r="A387" s="284" t="s">
        <v>8487</v>
      </c>
      <c r="B387" s="285"/>
      <c r="C387" s="285"/>
      <c r="D387" s="284">
        <v>220000407</v>
      </c>
      <c r="E387" s="284" t="s">
        <v>3888</v>
      </c>
      <c r="F387" s="284">
        <v>22100227</v>
      </c>
      <c r="G387" s="276"/>
      <c r="H387" s="125" t="s">
        <v>654</v>
      </c>
      <c r="I387" s="125" t="s">
        <v>655</v>
      </c>
      <c r="J387" s="125" t="s">
        <v>656</v>
      </c>
      <c r="K387" s="100" t="s">
        <v>103</v>
      </c>
      <c r="L387" s="100" t="s">
        <v>104</v>
      </c>
      <c r="M387" s="73"/>
      <c r="N387" s="100" t="s">
        <v>105</v>
      </c>
      <c r="O387" s="121" t="s">
        <v>106</v>
      </c>
      <c r="P387" s="123" t="s">
        <v>107</v>
      </c>
      <c r="Q387" s="73" t="s">
        <v>108</v>
      </c>
      <c r="R387" s="73" t="s">
        <v>109</v>
      </c>
      <c r="S387" s="121" t="s">
        <v>106</v>
      </c>
      <c r="T387" s="123" t="s">
        <v>121</v>
      </c>
      <c r="U387" s="73" t="s">
        <v>111</v>
      </c>
      <c r="V387" s="73">
        <v>60</v>
      </c>
      <c r="W387" s="73" t="s">
        <v>112</v>
      </c>
      <c r="X387" s="73"/>
      <c r="Y387" s="73"/>
      <c r="Z387" s="73"/>
      <c r="AA387" s="277">
        <v>0</v>
      </c>
      <c r="AB387" s="73">
        <v>90</v>
      </c>
      <c r="AC387" s="277">
        <v>10</v>
      </c>
      <c r="AD387" s="73" t="s">
        <v>128</v>
      </c>
      <c r="AE387" s="73" t="s">
        <v>114</v>
      </c>
      <c r="AF387" s="278">
        <v>49</v>
      </c>
      <c r="AG387" s="279">
        <v>16505.84</v>
      </c>
      <c r="AH387" s="43">
        <v>0</v>
      </c>
      <c r="AI387" s="44">
        <f t="shared" si="26"/>
        <v>0</v>
      </c>
      <c r="AJ387" s="281"/>
      <c r="AK387" s="281"/>
      <c r="AL387" s="281"/>
      <c r="AM387" s="282" t="s">
        <v>115</v>
      </c>
      <c r="AN387" s="283"/>
      <c r="AO387" s="283"/>
      <c r="AP387" s="73"/>
      <c r="AQ387" s="73"/>
      <c r="AR387" s="73" t="s">
        <v>658</v>
      </c>
      <c r="AS387" s="276"/>
      <c r="AT387" s="73"/>
      <c r="AU387" s="73"/>
      <c r="AV387" s="73"/>
      <c r="AW387" s="73"/>
      <c r="AX387" s="73"/>
      <c r="AY387" s="73" t="s">
        <v>3858</v>
      </c>
      <c r="AZ387" s="213"/>
      <c r="BA387" s="213"/>
      <c r="BB387" s="213"/>
      <c r="BC387" s="221"/>
      <c r="BD387" s="1077">
        <v>372</v>
      </c>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row>
    <row r="388" spans="1:258" s="167" customFormat="1" ht="12.95" customHeight="1">
      <c r="A388" s="815" t="s">
        <v>8487</v>
      </c>
      <c r="B388" s="816"/>
      <c r="C388" s="816"/>
      <c r="D388" s="817">
        <v>220000407</v>
      </c>
      <c r="E388" s="818" t="s">
        <v>4787</v>
      </c>
      <c r="F388" s="816"/>
      <c r="G388" s="554"/>
      <c r="H388" s="47" t="s">
        <v>654</v>
      </c>
      <c r="I388" s="47" t="s">
        <v>655</v>
      </c>
      <c r="J388" s="47" t="s">
        <v>656</v>
      </c>
      <c r="K388" s="108" t="s">
        <v>103</v>
      </c>
      <c r="L388" s="108" t="s">
        <v>104</v>
      </c>
      <c r="M388" s="75"/>
      <c r="N388" s="75" t="s">
        <v>105</v>
      </c>
      <c r="O388" s="529" t="s">
        <v>106</v>
      </c>
      <c r="P388" s="807" t="s">
        <v>107</v>
      </c>
      <c r="Q388" s="419" t="s">
        <v>2134</v>
      </c>
      <c r="R388" s="75" t="s">
        <v>109</v>
      </c>
      <c r="S388" s="529" t="s">
        <v>106</v>
      </c>
      <c r="T388" s="807" t="s">
        <v>121</v>
      </c>
      <c r="U388" s="416" t="s">
        <v>111</v>
      </c>
      <c r="V388" s="416">
        <v>60</v>
      </c>
      <c r="W388" s="416" t="s">
        <v>112</v>
      </c>
      <c r="X388" s="71"/>
      <c r="Y388" s="71"/>
      <c r="Z388" s="71"/>
      <c r="AA388" s="532">
        <v>0</v>
      </c>
      <c r="AB388" s="422">
        <v>90</v>
      </c>
      <c r="AC388" s="422">
        <v>10</v>
      </c>
      <c r="AD388" s="71" t="s">
        <v>128</v>
      </c>
      <c r="AE388" s="71" t="s">
        <v>114</v>
      </c>
      <c r="AF388" s="524">
        <v>49</v>
      </c>
      <c r="AG388" s="648">
        <v>16505.84</v>
      </c>
      <c r="AH388" s="796">
        <v>808786.16</v>
      </c>
      <c r="AI388" s="796">
        <f t="shared" si="26"/>
        <v>905840.49920000008</v>
      </c>
      <c r="AJ388" s="797"/>
      <c r="AK388" s="798"/>
      <c r="AL388" s="798"/>
      <c r="AM388" s="809" t="s">
        <v>115</v>
      </c>
      <c r="AN388" s="810"/>
      <c r="AO388" s="810"/>
      <c r="AP388" s="71"/>
      <c r="AQ388" s="71"/>
      <c r="AR388" s="71" t="s">
        <v>658</v>
      </c>
      <c r="AS388" s="97"/>
      <c r="AT388" s="71"/>
      <c r="AU388" s="71"/>
      <c r="AV388" s="71"/>
      <c r="AW388" s="71"/>
      <c r="AX388" s="71"/>
      <c r="AY388" s="644" t="s">
        <v>4713</v>
      </c>
      <c r="AZ388" s="805" t="s">
        <v>104</v>
      </c>
      <c r="BA388" s="344"/>
      <c r="BB388" s="344"/>
      <c r="BC388" s="117"/>
      <c r="BD388" s="1077">
        <v>373</v>
      </c>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row>
    <row r="389" spans="1:258" s="167" customFormat="1" ht="12.95" customHeight="1">
      <c r="A389" s="223" t="s">
        <v>8487</v>
      </c>
      <c r="B389" s="223"/>
      <c r="C389" s="226"/>
      <c r="D389" s="223">
        <v>220005965</v>
      </c>
      <c r="E389" s="148" t="s">
        <v>3504</v>
      </c>
      <c r="F389" s="148">
        <v>22100228</v>
      </c>
      <c r="G389" s="37" t="s">
        <v>1439</v>
      </c>
      <c r="H389" s="37" t="s">
        <v>654</v>
      </c>
      <c r="I389" s="37" t="s">
        <v>655</v>
      </c>
      <c r="J389" s="37" t="s">
        <v>656</v>
      </c>
      <c r="K389" s="38" t="s">
        <v>103</v>
      </c>
      <c r="L389" s="39" t="s">
        <v>104</v>
      </c>
      <c r="M389" s="37"/>
      <c r="N389" s="40" t="s">
        <v>105</v>
      </c>
      <c r="O389" s="39" t="s">
        <v>106</v>
      </c>
      <c r="P389" s="37" t="s">
        <v>107</v>
      </c>
      <c r="Q389" s="39" t="s">
        <v>108</v>
      </c>
      <c r="R389" s="38" t="s">
        <v>109</v>
      </c>
      <c r="S389" s="39" t="s">
        <v>106</v>
      </c>
      <c r="T389" s="41" t="s">
        <v>121</v>
      </c>
      <c r="U389" s="37" t="s">
        <v>111</v>
      </c>
      <c r="V389" s="39">
        <v>60</v>
      </c>
      <c r="W389" s="37" t="s">
        <v>112</v>
      </c>
      <c r="X389" s="39"/>
      <c r="Y389" s="39"/>
      <c r="Z389" s="39"/>
      <c r="AA389" s="40">
        <v>0</v>
      </c>
      <c r="AB389" s="38">
        <v>90</v>
      </c>
      <c r="AC389" s="38">
        <v>10</v>
      </c>
      <c r="AD389" s="42" t="s">
        <v>128</v>
      </c>
      <c r="AE389" s="37" t="s">
        <v>114</v>
      </c>
      <c r="AF389" s="42">
        <v>10</v>
      </c>
      <c r="AG389" s="42">
        <v>16437.75</v>
      </c>
      <c r="AH389" s="43">
        <v>0</v>
      </c>
      <c r="AI389" s="44">
        <f t="shared" si="26"/>
        <v>0</v>
      </c>
      <c r="AJ389" s="45"/>
      <c r="AK389" s="46"/>
      <c r="AL389" s="45"/>
      <c r="AM389" s="45" t="s">
        <v>115</v>
      </c>
      <c r="AN389" s="35"/>
      <c r="AO389" s="37"/>
      <c r="AP389" s="37"/>
      <c r="AQ389" s="37"/>
      <c r="AR389" s="37" t="s">
        <v>659</v>
      </c>
      <c r="AS389" s="37" t="s">
        <v>659</v>
      </c>
      <c r="AT389" s="37"/>
      <c r="AU389" s="37"/>
      <c r="AV389" s="37"/>
      <c r="AW389" s="37"/>
      <c r="AX389" s="37"/>
      <c r="AY389" s="37"/>
      <c r="AZ389" s="215"/>
      <c r="BA389" s="49"/>
      <c r="BB389" s="49"/>
      <c r="BC389" s="49"/>
      <c r="BD389" s="1077">
        <v>374</v>
      </c>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row>
    <row r="390" spans="1:258" s="167" customFormat="1" ht="12.95" customHeight="1">
      <c r="A390" s="566" t="s">
        <v>8487</v>
      </c>
      <c r="B390" s="816"/>
      <c r="C390" s="816"/>
      <c r="D390" s="819">
        <v>220005965</v>
      </c>
      <c r="E390" s="820" t="s">
        <v>4886</v>
      </c>
      <c r="F390" s="816"/>
      <c r="G390" s="554"/>
      <c r="H390" s="644" t="s">
        <v>654</v>
      </c>
      <c r="I390" s="644" t="s">
        <v>655</v>
      </c>
      <c r="J390" s="644" t="s">
        <v>656</v>
      </c>
      <c r="K390" s="492" t="s">
        <v>103</v>
      </c>
      <c r="L390" s="142" t="s">
        <v>104</v>
      </c>
      <c r="M390" s="492"/>
      <c r="N390" s="75" t="s">
        <v>105</v>
      </c>
      <c r="O390" s="419" t="s">
        <v>106</v>
      </c>
      <c r="P390" s="644" t="s">
        <v>107</v>
      </c>
      <c r="Q390" s="419" t="s">
        <v>2134</v>
      </c>
      <c r="R390" s="492" t="s">
        <v>109</v>
      </c>
      <c r="S390" s="419" t="s">
        <v>106</v>
      </c>
      <c r="T390" s="47" t="s">
        <v>121</v>
      </c>
      <c r="U390" s="644" t="s">
        <v>111</v>
      </c>
      <c r="V390" s="419">
        <v>60</v>
      </c>
      <c r="W390" s="644" t="s">
        <v>112</v>
      </c>
      <c r="X390" s="419"/>
      <c r="Y390" s="419"/>
      <c r="Z390" s="419"/>
      <c r="AA390" s="532">
        <v>0</v>
      </c>
      <c r="AB390" s="422">
        <v>90</v>
      </c>
      <c r="AC390" s="422">
        <v>10</v>
      </c>
      <c r="AD390" s="794" t="s">
        <v>128</v>
      </c>
      <c r="AE390" s="644" t="s">
        <v>114</v>
      </c>
      <c r="AF390" s="648">
        <v>10</v>
      </c>
      <c r="AG390" s="648">
        <v>16437.75</v>
      </c>
      <c r="AH390" s="796">
        <v>164377.5</v>
      </c>
      <c r="AI390" s="796">
        <f t="shared" si="26"/>
        <v>184102.80000000002</v>
      </c>
      <c r="AJ390" s="797"/>
      <c r="AK390" s="798"/>
      <c r="AL390" s="798"/>
      <c r="AM390" s="798" t="s">
        <v>115</v>
      </c>
      <c r="AN390" s="416"/>
      <c r="AO390" s="644"/>
      <c r="AP390" s="644"/>
      <c r="AQ390" s="644"/>
      <c r="AR390" s="644" t="s">
        <v>659</v>
      </c>
      <c r="AS390" s="644" t="s">
        <v>659</v>
      </c>
      <c r="AT390" s="644"/>
      <c r="AU390" s="644"/>
      <c r="AV390" s="644"/>
      <c r="AW390" s="644"/>
      <c r="AX390" s="644"/>
      <c r="AY390" s="644" t="s">
        <v>4713</v>
      </c>
      <c r="AZ390" s="805" t="s">
        <v>104</v>
      </c>
      <c r="BA390" s="344"/>
      <c r="BB390" s="344"/>
      <c r="BC390" s="117"/>
      <c r="BD390" s="1077">
        <v>375</v>
      </c>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row>
    <row r="391" spans="1:258" s="167" customFormat="1" ht="12.95" customHeight="1">
      <c r="A391" s="223" t="s">
        <v>8487</v>
      </c>
      <c r="B391" s="223"/>
      <c r="C391" s="226"/>
      <c r="D391" s="223">
        <v>220000075</v>
      </c>
      <c r="E391" s="148" t="s">
        <v>3505</v>
      </c>
      <c r="F391" s="148">
        <v>22100229</v>
      </c>
      <c r="G391" s="37" t="s">
        <v>1440</v>
      </c>
      <c r="H391" s="37" t="s">
        <v>660</v>
      </c>
      <c r="I391" s="37" t="s">
        <v>655</v>
      </c>
      <c r="J391" s="37" t="s">
        <v>661</v>
      </c>
      <c r="K391" s="38" t="s">
        <v>103</v>
      </c>
      <c r="L391" s="39" t="s">
        <v>104</v>
      </c>
      <c r="M391" s="37"/>
      <c r="N391" s="40" t="s">
        <v>105</v>
      </c>
      <c r="O391" s="39" t="s">
        <v>106</v>
      </c>
      <c r="P391" s="37" t="s">
        <v>107</v>
      </c>
      <c r="Q391" s="39" t="s">
        <v>108</v>
      </c>
      <c r="R391" s="38" t="s">
        <v>109</v>
      </c>
      <c r="S391" s="39" t="s">
        <v>106</v>
      </c>
      <c r="T391" s="41" t="s">
        <v>121</v>
      </c>
      <c r="U391" s="37" t="s">
        <v>111</v>
      </c>
      <c r="V391" s="39">
        <v>60</v>
      </c>
      <c r="W391" s="37" t="s">
        <v>112</v>
      </c>
      <c r="X391" s="39"/>
      <c r="Y391" s="39"/>
      <c r="Z391" s="39"/>
      <c r="AA391" s="40">
        <v>0</v>
      </c>
      <c r="AB391" s="38">
        <v>90</v>
      </c>
      <c r="AC391" s="38">
        <v>10</v>
      </c>
      <c r="AD391" s="42" t="s">
        <v>128</v>
      </c>
      <c r="AE391" s="37" t="s">
        <v>114</v>
      </c>
      <c r="AF391" s="42">
        <v>151</v>
      </c>
      <c r="AG391" s="42">
        <v>7030.09</v>
      </c>
      <c r="AH391" s="43">
        <v>0</v>
      </c>
      <c r="AI391" s="44">
        <f t="shared" si="26"/>
        <v>0</v>
      </c>
      <c r="AJ391" s="45"/>
      <c r="AK391" s="46"/>
      <c r="AL391" s="45"/>
      <c r="AM391" s="45" t="s">
        <v>115</v>
      </c>
      <c r="AN391" s="35"/>
      <c r="AO391" s="37"/>
      <c r="AP391" s="37"/>
      <c r="AQ391" s="37"/>
      <c r="AR391" s="37" t="s">
        <v>662</v>
      </c>
      <c r="AS391" s="37" t="s">
        <v>662</v>
      </c>
      <c r="AT391" s="37"/>
      <c r="AU391" s="37"/>
      <c r="AV391" s="37"/>
      <c r="AW391" s="37"/>
      <c r="AX391" s="37"/>
      <c r="AY391" s="37"/>
      <c r="AZ391" s="215"/>
      <c r="BA391" s="49"/>
      <c r="BB391" s="49"/>
      <c r="BC391" s="49"/>
      <c r="BD391" s="1077">
        <v>376</v>
      </c>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c r="EA391" s="49"/>
      <c r="EB391" s="49"/>
      <c r="EC391" s="49"/>
      <c r="ED391" s="49"/>
      <c r="EE391" s="49"/>
      <c r="EF391" s="49"/>
      <c r="EG391" s="49"/>
      <c r="EH391" s="49"/>
      <c r="EI391" s="49"/>
      <c r="EJ391" s="49"/>
      <c r="EK391" s="49"/>
      <c r="EL391" s="49"/>
      <c r="EM391" s="49"/>
      <c r="EN391" s="49"/>
      <c r="EO391" s="49"/>
      <c r="EP391" s="49"/>
      <c r="EQ391" s="49"/>
      <c r="ER391" s="49"/>
      <c r="ES391" s="49"/>
      <c r="ET391" s="49"/>
      <c r="EU391" s="49"/>
      <c r="EV391" s="49"/>
      <c r="EW391" s="49"/>
      <c r="EX391" s="49"/>
      <c r="EY391" s="49"/>
      <c r="EZ391" s="49"/>
      <c r="FA391" s="49"/>
      <c r="FB391" s="49"/>
      <c r="FC391" s="49"/>
      <c r="FD391" s="49"/>
      <c r="FE391" s="49"/>
      <c r="FF391" s="49"/>
      <c r="FG391" s="49"/>
      <c r="FH391" s="49"/>
      <c r="FI391" s="49"/>
      <c r="FJ391" s="49"/>
      <c r="FK391" s="49"/>
      <c r="FL391" s="49"/>
      <c r="FM391" s="49"/>
      <c r="FN391" s="49"/>
      <c r="FO391" s="49"/>
      <c r="FP391" s="49"/>
      <c r="FQ391" s="49"/>
      <c r="FR391" s="49"/>
      <c r="FS391" s="49"/>
      <c r="FT391" s="49"/>
      <c r="FU391" s="49"/>
      <c r="FV391" s="49"/>
      <c r="FW391" s="49"/>
      <c r="FX391" s="49"/>
      <c r="FY391" s="49"/>
      <c r="FZ391" s="49"/>
      <c r="GA391" s="49"/>
      <c r="GB391" s="49"/>
      <c r="GC391" s="49"/>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row>
    <row r="392" spans="1:258" s="167" customFormat="1" ht="12.95" customHeight="1">
      <c r="A392" s="566" t="s">
        <v>8487</v>
      </c>
      <c r="B392" s="816"/>
      <c r="C392" s="816"/>
      <c r="D392" s="819">
        <v>220000075</v>
      </c>
      <c r="E392" s="820" t="s">
        <v>4887</v>
      </c>
      <c r="F392" s="816"/>
      <c r="G392" s="554"/>
      <c r="H392" s="644" t="s">
        <v>660</v>
      </c>
      <c r="I392" s="644" t="s">
        <v>655</v>
      </c>
      <c r="J392" s="644" t="s">
        <v>661</v>
      </c>
      <c r="K392" s="492" t="s">
        <v>103</v>
      </c>
      <c r="L392" s="142" t="s">
        <v>104</v>
      </c>
      <c r="M392" s="492"/>
      <c r="N392" s="75" t="s">
        <v>105</v>
      </c>
      <c r="O392" s="419" t="s">
        <v>106</v>
      </c>
      <c r="P392" s="644" t="s">
        <v>107</v>
      </c>
      <c r="Q392" s="419" t="s">
        <v>2134</v>
      </c>
      <c r="R392" s="492" t="s">
        <v>109</v>
      </c>
      <c r="S392" s="419" t="s">
        <v>106</v>
      </c>
      <c r="T392" s="47" t="s">
        <v>121</v>
      </c>
      <c r="U392" s="644" t="s">
        <v>111</v>
      </c>
      <c r="V392" s="419">
        <v>60</v>
      </c>
      <c r="W392" s="644" t="s">
        <v>112</v>
      </c>
      <c r="X392" s="419"/>
      <c r="Y392" s="419"/>
      <c r="Z392" s="419"/>
      <c r="AA392" s="532">
        <v>0</v>
      </c>
      <c r="AB392" s="422">
        <v>90</v>
      </c>
      <c r="AC392" s="422">
        <v>10</v>
      </c>
      <c r="AD392" s="794" t="s">
        <v>128</v>
      </c>
      <c r="AE392" s="644" t="s">
        <v>114</v>
      </c>
      <c r="AF392" s="648">
        <v>141</v>
      </c>
      <c r="AG392" s="648">
        <v>7030.09</v>
      </c>
      <c r="AH392" s="796">
        <v>991242.69000000006</v>
      </c>
      <c r="AI392" s="796">
        <f t="shared" si="26"/>
        <v>1110191.8128000002</v>
      </c>
      <c r="AJ392" s="797"/>
      <c r="AK392" s="798"/>
      <c r="AL392" s="798"/>
      <c r="AM392" s="798" t="s">
        <v>115</v>
      </c>
      <c r="AN392" s="416"/>
      <c r="AO392" s="644"/>
      <c r="AP392" s="644"/>
      <c r="AQ392" s="644"/>
      <c r="AR392" s="644" t="s">
        <v>662</v>
      </c>
      <c r="AS392" s="644" t="s">
        <v>662</v>
      </c>
      <c r="AT392" s="644"/>
      <c r="AU392" s="644"/>
      <c r="AV392" s="644"/>
      <c r="AW392" s="644"/>
      <c r="AX392" s="644"/>
      <c r="AY392" s="644" t="s">
        <v>3843</v>
      </c>
      <c r="AZ392" s="805" t="s">
        <v>104</v>
      </c>
      <c r="BA392" s="344"/>
      <c r="BB392" s="344"/>
      <c r="BC392" s="117"/>
      <c r="BD392" s="1077">
        <v>377</v>
      </c>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row>
    <row r="393" spans="1:258" s="167" customFormat="1" ht="12.95" customHeight="1">
      <c r="A393" s="223" t="s">
        <v>8487</v>
      </c>
      <c r="B393" s="223"/>
      <c r="C393" s="226"/>
      <c r="D393" s="223">
        <v>220000082</v>
      </c>
      <c r="E393" s="148" t="s">
        <v>3506</v>
      </c>
      <c r="F393" s="148">
        <v>22100230</v>
      </c>
      <c r="G393" s="37" t="s">
        <v>1441</v>
      </c>
      <c r="H393" s="37" t="s">
        <v>660</v>
      </c>
      <c r="I393" s="37" t="s">
        <v>655</v>
      </c>
      <c r="J393" s="37" t="s">
        <v>661</v>
      </c>
      <c r="K393" s="38" t="s">
        <v>103</v>
      </c>
      <c r="L393" s="39" t="s">
        <v>104</v>
      </c>
      <c r="M393" s="37"/>
      <c r="N393" s="40" t="s">
        <v>105</v>
      </c>
      <c r="O393" s="39" t="s">
        <v>106</v>
      </c>
      <c r="P393" s="37" t="s">
        <v>107</v>
      </c>
      <c r="Q393" s="39" t="s">
        <v>108</v>
      </c>
      <c r="R393" s="38" t="s">
        <v>109</v>
      </c>
      <c r="S393" s="39" t="s">
        <v>106</v>
      </c>
      <c r="T393" s="41" t="s">
        <v>121</v>
      </c>
      <c r="U393" s="37" t="s">
        <v>111</v>
      </c>
      <c r="V393" s="39">
        <v>60</v>
      </c>
      <c r="W393" s="37" t="s">
        <v>112</v>
      </c>
      <c r="X393" s="39"/>
      <c r="Y393" s="39"/>
      <c r="Z393" s="39"/>
      <c r="AA393" s="40">
        <v>0</v>
      </c>
      <c r="AB393" s="38">
        <v>90</v>
      </c>
      <c r="AC393" s="38">
        <v>10</v>
      </c>
      <c r="AD393" s="42" t="s">
        <v>128</v>
      </c>
      <c r="AE393" s="37" t="s">
        <v>114</v>
      </c>
      <c r="AF393" s="42">
        <v>33</v>
      </c>
      <c r="AG393" s="42">
        <v>19530.64</v>
      </c>
      <c r="AH393" s="43">
        <v>0</v>
      </c>
      <c r="AI393" s="44">
        <f t="shared" si="26"/>
        <v>0</v>
      </c>
      <c r="AJ393" s="45"/>
      <c r="AK393" s="46"/>
      <c r="AL393" s="45"/>
      <c r="AM393" s="45" t="s">
        <v>115</v>
      </c>
      <c r="AN393" s="35"/>
      <c r="AO393" s="37"/>
      <c r="AP393" s="37"/>
      <c r="AQ393" s="37"/>
      <c r="AR393" s="37" t="s">
        <v>663</v>
      </c>
      <c r="AS393" s="37" t="s">
        <v>663</v>
      </c>
      <c r="AT393" s="37"/>
      <c r="AU393" s="37"/>
      <c r="AV393" s="37"/>
      <c r="AW393" s="37"/>
      <c r="AX393" s="37"/>
      <c r="AY393" s="37"/>
      <c r="AZ393" s="215"/>
      <c r="BA393" s="49"/>
      <c r="BB393" s="49"/>
      <c r="BC393" s="49"/>
      <c r="BD393" s="1077">
        <v>378</v>
      </c>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row>
    <row r="394" spans="1:258" s="344" customFormat="1" ht="13.15" customHeight="1">
      <c r="A394" s="416" t="s">
        <v>8487</v>
      </c>
      <c r="B394" s="554"/>
      <c r="C394" s="554"/>
      <c r="D394" s="75">
        <v>220000082</v>
      </c>
      <c r="E394" s="551" t="s">
        <v>4888</v>
      </c>
      <c r="F394" s="554"/>
      <c r="G394" s="554"/>
      <c r="H394" s="644" t="s">
        <v>660</v>
      </c>
      <c r="I394" s="644" t="s">
        <v>655</v>
      </c>
      <c r="J394" s="644" t="s">
        <v>661</v>
      </c>
      <c r="K394" s="492" t="s">
        <v>103</v>
      </c>
      <c r="L394" s="142" t="s">
        <v>104</v>
      </c>
      <c r="M394" s="492"/>
      <c r="N394" s="75" t="s">
        <v>105</v>
      </c>
      <c r="O394" s="419" t="s">
        <v>106</v>
      </c>
      <c r="P394" s="644" t="s">
        <v>107</v>
      </c>
      <c r="Q394" s="419" t="s">
        <v>2134</v>
      </c>
      <c r="R394" s="492" t="s">
        <v>109</v>
      </c>
      <c r="S394" s="419" t="s">
        <v>106</v>
      </c>
      <c r="T394" s="47" t="s">
        <v>121</v>
      </c>
      <c r="U394" s="644" t="s">
        <v>111</v>
      </c>
      <c r="V394" s="419">
        <v>60</v>
      </c>
      <c r="W394" s="644" t="s">
        <v>112</v>
      </c>
      <c r="X394" s="419"/>
      <c r="Y394" s="419"/>
      <c r="Z394" s="419"/>
      <c r="AA394" s="532">
        <v>0</v>
      </c>
      <c r="AB394" s="422">
        <v>90</v>
      </c>
      <c r="AC394" s="422">
        <v>10</v>
      </c>
      <c r="AD394" s="794" t="s">
        <v>128</v>
      </c>
      <c r="AE394" s="644" t="s">
        <v>114</v>
      </c>
      <c r="AF394" s="648">
        <v>33</v>
      </c>
      <c r="AG394" s="648">
        <v>19530.64</v>
      </c>
      <c r="AH394" s="796">
        <v>644511.12</v>
      </c>
      <c r="AI394" s="796">
        <f t="shared" si="26"/>
        <v>721852.45440000005</v>
      </c>
      <c r="AJ394" s="797"/>
      <c r="AK394" s="798"/>
      <c r="AL394" s="798"/>
      <c r="AM394" s="798" t="s">
        <v>115</v>
      </c>
      <c r="AN394" s="416"/>
      <c r="AO394" s="644"/>
      <c r="AP394" s="644"/>
      <c r="AQ394" s="644"/>
      <c r="AR394" s="644" t="s">
        <v>663</v>
      </c>
      <c r="AS394" s="644" t="s">
        <v>663</v>
      </c>
      <c r="AT394" s="644"/>
      <c r="AU394" s="644"/>
      <c r="AV394" s="644"/>
      <c r="AW394" s="644"/>
      <c r="AX394" s="644"/>
      <c r="AY394" s="644" t="s">
        <v>4713</v>
      </c>
      <c r="AZ394" s="920" t="s">
        <v>104</v>
      </c>
      <c r="BC394" s="117"/>
      <c r="BD394" s="1077">
        <v>379</v>
      </c>
    </row>
    <row r="395" spans="1:258" s="167" customFormat="1" ht="12.95" customHeight="1">
      <c r="A395" s="223" t="s">
        <v>8487</v>
      </c>
      <c r="B395" s="223"/>
      <c r="C395" s="226"/>
      <c r="D395" s="223">
        <v>220005963</v>
      </c>
      <c r="E395" s="148" t="s">
        <v>3507</v>
      </c>
      <c r="F395" s="148">
        <v>22100231</v>
      </c>
      <c r="G395" s="37" t="s">
        <v>1442</v>
      </c>
      <c r="H395" s="37" t="s">
        <v>660</v>
      </c>
      <c r="I395" s="37" t="s">
        <v>655</v>
      </c>
      <c r="J395" s="37" t="s">
        <v>661</v>
      </c>
      <c r="K395" s="38" t="s">
        <v>103</v>
      </c>
      <c r="L395" s="39" t="s">
        <v>104</v>
      </c>
      <c r="M395" s="37"/>
      <c r="N395" s="40" t="s">
        <v>105</v>
      </c>
      <c r="O395" s="39" t="s">
        <v>106</v>
      </c>
      <c r="P395" s="37" t="s">
        <v>107</v>
      </c>
      <c r="Q395" s="39" t="s">
        <v>108</v>
      </c>
      <c r="R395" s="38" t="s">
        <v>109</v>
      </c>
      <c r="S395" s="39" t="s">
        <v>106</v>
      </c>
      <c r="T395" s="41" t="s">
        <v>121</v>
      </c>
      <c r="U395" s="37" t="s">
        <v>111</v>
      </c>
      <c r="V395" s="39">
        <v>60</v>
      </c>
      <c r="W395" s="37" t="s">
        <v>112</v>
      </c>
      <c r="X395" s="39"/>
      <c r="Y395" s="39"/>
      <c r="Z395" s="39"/>
      <c r="AA395" s="40">
        <v>0</v>
      </c>
      <c r="AB395" s="38">
        <v>90</v>
      </c>
      <c r="AC395" s="38">
        <v>10</v>
      </c>
      <c r="AD395" s="42" t="s">
        <v>128</v>
      </c>
      <c r="AE395" s="37" t="s">
        <v>114</v>
      </c>
      <c r="AF395" s="42">
        <v>43</v>
      </c>
      <c r="AG395" s="42">
        <v>15624</v>
      </c>
      <c r="AH395" s="43">
        <v>0</v>
      </c>
      <c r="AI395" s="44">
        <v>0</v>
      </c>
      <c r="AJ395" s="45"/>
      <c r="AK395" s="46"/>
      <c r="AL395" s="45"/>
      <c r="AM395" s="45" t="s">
        <v>115</v>
      </c>
      <c r="AN395" s="35"/>
      <c r="AO395" s="37"/>
      <c r="AP395" s="37"/>
      <c r="AQ395" s="37"/>
      <c r="AR395" s="37" t="s">
        <v>664</v>
      </c>
      <c r="AS395" s="37" t="s">
        <v>664</v>
      </c>
      <c r="AT395" s="37"/>
      <c r="AU395" s="37"/>
      <c r="AV395" s="37"/>
      <c r="AW395" s="37"/>
      <c r="AX395" s="37"/>
      <c r="AY395" s="37" t="s">
        <v>3906</v>
      </c>
      <c r="AZ395" s="215" t="s">
        <v>3944</v>
      </c>
      <c r="BA395" s="49"/>
      <c r="BB395" s="49"/>
      <c r="BC395" s="49"/>
      <c r="BD395" s="1077">
        <v>380</v>
      </c>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row>
    <row r="396" spans="1:258" s="167" customFormat="1" ht="12.95" customHeight="1">
      <c r="A396" s="223" t="s">
        <v>8487</v>
      </c>
      <c r="B396" s="223"/>
      <c r="C396" s="226"/>
      <c r="D396" s="223">
        <v>220021778</v>
      </c>
      <c r="E396" s="148" t="s">
        <v>3508</v>
      </c>
      <c r="F396" s="148">
        <v>22100232</v>
      </c>
      <c r="G396" s="37" t="s">
        <v>1443</v>
      </c>
      <c r="H396" s="37" t="s">
        <v>660</v>
      </c>
      <c r="I396" s="37" t="s">
        <v>655</v>
      </c>
      <c r="J396" s="37" t="s">
        <v>661</v>
      </c>
      <c r="K396" s="38" t="s">
        <v>103</v>
      </c>
      <c r="L396" s="39" t="s">
        <v>104</v>
      </c>
      <c r="M396" s="37"/>
      <c r="N396" s="40" t="s">
        <v>105</v>
      </c>
      <c r="O396" s="39" t="s">
        <v>106</v>
      </c>
      <c r="P396" s="37" t="s">
        <v>107</v>
      </c>
      <c r="Q396" s="39" t="s">
        <v>108</v>
      </c>
      <c r="R396" s="38" t="s">
        <v>109</v>
      </c>
      <c r="S396" s="39" t="s">
        <v>106</v>
      </c>
      <c r="T396" s="41" t="s">
        <v>121</v>
      </c>
      <c r="U396" s="37" t="s">
        <v>111</v>
      </c>
      <c r="V396" s="39">
        <v>60</v>
      </c>
      <c r="W396" s="37" t="s">
        <v>112</v>
      </c>
      <c r="X396" s="39"/>
      <c r="Y396" s="39"/>
      <c r="Z396" s="39"/>
      <c r="AA396" s="40">
        <v>0</v>
      </c>
      <c r="AB396" s="38">
        <v>90</v>
      </c>
      <c r="AC396" s="38">
        <v>10</v>
      </c>
      <c r="AD396" s="42" t="s">
        <v>128</v>
      </c>
      <c r="AE396" s="37" t="s">
        <v>114</v>
      </c>
      <c r="AF396" s="42">
        <v>20</v>
      </c>
      <c r="AG396" s="42">
        <v>9660</v>
      </c>
      <c r="AH396" s="43">
        <v>0</v>
      </c>
      <c r="AI396" s="44">
        <f>AH396*1.12</f>
        <v>0</v>
      </c>
      <c r="AJ396" s="45"/>
      <c r="AK396" s="46"/>
      <c r="AL396" s="45"/>
      <c r="AM396" s="45" t="s">
        <v>115</v>
      </c>
      <c r="AN396" s="35"/>
      <c r="AO396" s="37"/>
      <c r="AP396" s="37"/>
      <c r="AQ396" s="37"/>
      <c r="AR396" s="37" t="s">
        <v>665</v>
      </c>
      <c r="AS396" s="37" t="s">
        <v>665</v>
      </c>
      <c r="AT396" s="37"/>
      <c r="AU396" s="37"/>
      <c r="AV396" s="37"/>
      <c r="AW396" s="37"/>
      <c r="AX396" s="37"/>
      <c r="AY396" s="37"/>
      <c r="AZ396" s="215"/>
      <c r="BA396" s="49"/>
      <c r="BB396" s="49"/>
      <c r="BC396" s="49"/>
      <c r="BD396" s="1077">
        <v>381</v>
      </c>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row>
    <row r="397" spans="1:258" s="167" customFormat="1" ht="12.95" customHeight="1">
      <c r="A397" s="284" t="s">
        <v>8487</v>
      </c>
      <c r="B397" s="285"/>
      <c r="C397" s="285"/>
      <c r="D397" s="284">
        <v>220021778</v>
      </c>
      <c r="E397" s="284" t="s">
        <v>3889</v>
      </c>
      <c r="F397" s="284">
        <v>22100232</v>
      </c>
      <c r="G397" s="276"/>
      <c r="H397" s="125" t="s">
        <v>660</v>
      </c>
      <c r="I397" s="125" t="s">
        <v>655</v>
      </c>
      <c r="J397" s="125" t="s">
        <v>661</v>
      </c>
      <c r="K397" s="100" t="s">
        <v>103</v>
      </c>
      <c r="L397" s="100" t="s">
        <v>104</v>
      </c>
      <c r="M397" s="73"/>
      <c r="N397" s="100" t="s">
        <v>105</v>
      </c>
      <c r="O397" s="121" t="s">
        <v>106</v>
      </c>
      <c r="P397" s="123" t="s">
        <v>107</v>
      </c>
      <c r="Q397" s="73" t="s">
        <v>108</v>
      </c>
      <c r="R397" s="73" t="s">
        <v>109</v>
      </c>
      <c r="S397" s="121" t="s">
        <v>106</v>
      </c>
      <c r="T397" s="123" t="s">
        <v>121</v>
      </c>
      <c r="U397" s="73" t="s">
        <v>111</v>
      </c>
      <c r="V397" s="73">
        <v>60</v>
      </c>
      <c r="W397" s="73" t="s">
        <v>112</v>
      </c>
      <c r="X397" s="73"/>
      <c r="Y397" s="73"/>
      <c r="Z397" s="73"/>
      <c r="AA397" s="277">
        <v>0</v>
      </c>
      <c r="AB397" s="73">
        <v>90</v>
      </c>
      <c r="AC397" s="277">
        <v>10</v>
      </c>
      <c r="AD397" s="73" t="s">
        <v>128</v>
      </c>
      <c r="AE397" s="73" t="s">
        <v>114</v>
      </c>
      <c r="AF397" s="278">
        <v>10</v>
      </c>
      <c r="AG397" s="279">
        <v>9660</v>
      </c>
      <c r="AH397" s="43">
        <v>0</v>
      </c>
      <c r="AI397" s="44">
        <f>AH397*1.12</f>
        <v>0</v>
      </c>
      <c r="AJ397" s="281"/>
      <c r="AK397" s="281"/>
      <c r="AL397" s="281"/>
      <c r="AM397" s="282" t="s">
        <v>115</v>
      </c>
      <c r="AN397" s="283"/>
      <c r="AO397" s="283"/>
      <c r="AP397" s="73"/>
      <c r="AQ397" s="73"/>
      <c r="AR397" s="73" t="s">
        <v>665</v>
      </c>
      <c r="AS397" s="276"/>
      <c r="AT397" s="73"/>
      <c r="AU397" s="73"/>
      <c r="AV397" s="73"/>
      <c r="AW397" s="73"/>
      <c r="AX397" s="73"/>
      <c r="AY397" s="73" t="s">
        <v>3858</v>
      </c>
      <c r="AZ397" s="213"/>
      <c r="BA397" s="213"/>
      <c r="BB397" s="213"/>
      <c r="BC397" s="221"/>
      <c r="BD397" s="1077">
        <v>382</v>
      </c>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row>
    <row r="398" spans="1:258" s="167" customFormat="1" ht="12.95" customHeight="1">
      <c r="A398" s="815" t="s">
        <v>8487</v>
      </c>
      <c r="B398" s="816"/>
      <c r="C398" s="816"/>
      <c r="D398" s="817">
        <v>220021778</v>
      </c>
      <c r="E398" s="818" t="s">
        <v>4788</v>
      </c>
      <c r="F398" s="816"/>
      <c r="G398" s="554"/>
      <c r="H398" s="47" t="s">
        <v>660</v>
      </c>
      <c r="I398" s="47" t="s">
        <v>655</v>
      </c>
      <c r="J398" s="47" t="s">
        <v>661</v>
      </c>
      <c r="K398" s="108" t="s">
        <v>103</v>
      </c>
      <c r="L398" s="108" t="s">
        <v>104</v>
      </c>
      <c r="M398" s="75"/>
      <c r="N398" s="75" t="s">
        <v>105</v>
      </c>
      <c r="O398" s="529" t="s">
        <v>106</v>
      </c>
      <c r="P398" s="807" t="s">
        <v>107</v>
      </c>
      <c r="Q398" s="419" t="s">
        <v>2134</v>
      </c>
      <c r="R398" s="75" t="s">
        <v>109</v>
      </c>
      <c r="S398" s="529" t="s">
        <v>106</v>
      </c>
      <c r="T398" s="807" t="s">
        <v>121</v>
      </c>
      <c r="U398" s="416" t="s">
        <v>111</v>
      </c>
      <c r="V398" s="416">
        <v>60</v>
      </c>
      <c r="W398" s="416" t="s">
        <v>112</v>
      </c>
      <c r="X398" s="71"/>
      <c r="Y398" s="71"/>
      <c r="Z398" s="71"/>
      <c r="AA398" s="532">
        <v>0</v>
      </c>
      <c r="AB398" s="422">
        <v>90</v>
      </c>
      <c r="AC398" s="422">
        <v>10</v>
      </c>
      <c r="AD398" s="71" t="s">
        <v>128</v>
      </c>
      <c r="AE398" s="71" t="s">
        <v>114</v>
      </c>
      <c r="AF398" s="524">
        <v>20</v>
      </c>
      <c r="AG398" s="648">
        <v>9660</v>
      </c>
      <c r="AH398" s="796">
        <v>193200</v>
      </c>
      <c r="AI398" s="796">
        <f>AH398*1.12</f>
        <v>216384.00000000003</v>
      </c>
      <c r="AJ398" s="797"/>
      <c r="AK398" s="798"/>
      <c r="AL398" s="798"/>
      <c r="AM398" s="809" t="s">
        <v>115</v>
      </c>
      <c r="AN398" s="810"/>
      <c r="AO398" s="810"/>
      <c r="AP398" s="71"/>
      <c r="AQ398" s="71"/>
      <c r="AR398" s="71" t="s">
        <v>665</v>
      </c>
      <c r="AS398" s="97"/>
      <c r="AT398" s="71"/>
      <c r="AU398" s="71"/>
      <c r="AV398" s="71"/>
      <c r="AW398" s="71"/>
      <c r="AX398" s="71"/>
      <c r="AY398" s="644" t="s">
        <v>3843</v>
      </c>
      <c r="AZ398" s="805" t="s">
        <v>104</v>
      </c>
      <c r="BA398" s="344"/>
      <c r="BB398" s="344"/>
      <c r="BC398" s="117"/>
      <c r="BD398" s="1077">
        <v>383</v>
      </c>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row>
    <row r="399" spans="1:258" s="167" customFormat="1" ht="12.95" customHeight="1">
      <c r="A399" s="423" t="s">
        <v>8487</v>
      </c>
      <c r="B399" s="600"/>
      <c r="C399" s="600"/>
      <c r="D399" s="247">
        <v>220000480</v>
      </c>
      <c r="E399" s="1093" t="s">
        <v>3509</v>
      </c>
      <c r="F399" s="600"/>
      <c r="G399" s="399"/>
      <c r="H399" s="185" t="s">
        <v>666</v>
      </c>
      <c r="I399" s="185" t="s">
        <v>655</v>
      </c>
      <c r="J399" s="185" t="s">
        <v>667</v>
      </c>
      <c r="K399" s="515" t="s">
        <v>103</v>
      </c>
      <c r="L399" s="480" t="s">
        <v>104</v>
      </c>
      <c r="M399" s="515"/>
      <c r="N399" s="480" t="s">
        <v>105</v>
      </c>
      <c r="O399" s="88" t="s">
        <v>106</v>
      </c>
      <c r="P399" s="185" t="s">
        <v>107</v>
      </c>
      <c r="Q399" s="88" t="s">
        <v>108</v>
      </c>
      <c r="R399" s="515" t="s">
        <v>109</v>
      </c>
      <c r="S399" s="88" t="s">
        <v>106</v>
      </c>
      <c r="T399" s="517" t="s">
        <v>121</v>
      </c>
      <c r="U399" s="185" t="s">
        <v>111</v>
      </c>
      <c r="V399" s="88">
        <v>60</v>
      </c>
      <c r="W399" s="185" t="s">
        <v>112</v>
      </c>
      <c r="X399" s="88"/>
      <c r="Y399" s="88"/>
      <c r="Z399" s="88"/>
      <c r="AA399" s="88">
        <v>0</v>
      </c>
      <c r="AB399" s="185">
        <v>90</v>
      </c>
      <c r="AC399" s="185">
        <v>10</v>
      </c>
      <c r="AD399" s="161" t="s">
        <v>128</v>
      </c>
      <c r="AE399" s="185" t="s">
        <v>114</v>
      </c>
      <c r="AF399" s="162">
        <v>39</v>
      </c>
      <c r="AG399" s="162">
        <v>81977.179999999993</v>
      </c>
      <c r="AH399" s="78">
        <v>0</v>
      </c>
      <c r="AI399" s="78">
        <v>0</v>
      </c>
      <c r="AJ399" s="44"/>
      <c r="AK399" s="518"/>
      <c r="AL399" s="44"/>
      <c r="AM399" s="44" t="s">
        <v>115</v>
      </c>
      <c r="AN399" s="96"/>
      <c r="AO399" s="185"/>
      <c r="AP399" s="185"/>
      <c r="AQ399" s="185"/>
      <c r="AR399" s="185" t="s">
        <v>668</v>
      </c>
      <c r="AS399" s="185" t="s">
        <v>668</v>
      </c>
      <c r="AT399" s="185"/>
      <c r="AU399" s="185"/>
      <c r="AV399" s="185"/>
      <c r="AW399" s="185"/>
      <c r="AX399" s="185"/>
      <c r="AY399" s="804" t="s">
        <v>3906</v>
      </c>
      <c r="AZ399" s="1252" t="s">
        <v>5007</v>
      </c>
      <c r="BA399" s="344"/>
      <c r="BB399" s="344"/>
      <c r="BC399" s="344"/>
      <c r="BD399" s="1077">
        <v>384</v>
      </c>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row>
    <row r="400" spans="1:258" s="167" customFormat="1" ht="12.95" customHeight="1">
      <c r="A400" s="223" t="s">
        <v>8487</v>
      </c>
      <c r="B400" s="223"/>
      <c r="C400" s="226"/>
      <c r="D400" s="223">
        <v>220001497</v>
      </c>
      <c r="E400" s="148" t="s">
        <v>3510</v>
      </c>
      <c r="F400" s="148">
        <v>22100234</v>
      </c>
      <c r="G400" s="37" t="s">
        <v>1445</v>
      </c>
      <c r="H400" s="37" t="s">
        <v>669</v>
      </c>
      <c r="I400" s="37" t="s">
        <v>655</v>
      </c>
      <c r="J400" s="37" t="s">
        <v>670</v>
      </c>
      <c r="K400" s="38" t="s">
        <v>103</v>
      </c>
      <c r="L400" s="39" t="s">
        <v>104</v>
      </c>
      <c r="M400" s="37"/>
      <c r="N400" s="40" t="s">
        <v>105</v>
      </c>
      <c r="O400" s="39" t="s">
        <v>106</v>
      </c>
      <c r="P400" s="37" t="s">
        <v>107</v>
      </c>
      <c r="Q400" s="39" t="s">
        <v>108</v>
      </c>
      <c r="R400" s="38" t="s">
        <v>109</v>
      </c>
      <c r="S400" s="39" t="s">
        <v>106</v>
      </c>
      <c r="T400" s="41" t="s">
        <v>121</v>
      </c>
      <c r="U400" s="37" t="s">
        <v>111</v>
      </c>
      <c r="V400" s="39">
        <v>60</v>
      </c>
      <c r="W400" s="37" t="s">
        <v>112</v>
      </c>
      <c r="X400" s="39"/>
      <c r="Y400" s="39"/>
      <c r="Z400" s="39"/>
      <c r="AA400" s="40">
        <v>0</v>
      </c>
      <c r="AB400" s="38">
        <v>90</v>
      </c>
      <c r="AC400" s="38">
        <v>10</v>
      </c>
      <c r="AD400" s="42" t="s">
        <v>128</v>
      </c>
      <c r="AE400" s="37" t="s">
        <v>114</v>
      </c>
      <c r="AF400" s="42">
        <v>50</v>
      </c>
      <c r="AG400" s="42">
        <v>2960.48</v>
      </c>
      <c r="AH400" s="43">
        <v>0</v>
      </c>
      <c r="AI400" s="44">
        <f>AH400*1.12</f>
        <v>0</v>
      </c>
      <c r="AJ400" s="45"/>
      <c r="AK400" s="46"/>
      <c r="AL400" s="45"/>
      <c r="AM400" s="45" t="s">
        <v>115</v>
      </c>
      <c r="AN400" s="35"/>
      <c r="AO400" s="37"/>
      <c r="AP400" s="37"/>
      <c r="AQ400" s="37"/>
      <c r="AR400" s="37" t="s">
        <v>671</v>
      </c>
      <c r="AS400" s="37" t="s">
        <v>671</v>
      </c>
      <c r="AT400" s="37"/>
      <c r="AU400" s="37"/>
      <c r="AV400" s="37"/>
      <c r="AW400" s="37"/>
      <c r="AX400" s="37"/>
      <c r="AY400" s="37"/>
      <c r="AZ400" s="215"/>
      <c r="BA400" s="49"/>
      <c r="BB400" s="49"/>
      <c r="BC400" s="49"/>
      <c r="BD400" s="1077">
        <v>385</v>
      </c>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row>
    <row r="401" spans="1:258" s="167" customFormat="1" ht="12.95" customHeight="1">
      <c r="A401" s="566" t="s">
        <v>8487</v>
      </c>
      <c r="B401" s="816"/>
      <c r="C401" s="816"/>
      <c r="D401" s="819">
        <v>220001497</v>
      </c>
      <c r="E401" s="820" t="s">
        <v>4889</v>
      </c>
      <c r="F401" s="816"/>
      <c r="G401" s="554"/>
      <c r="H401" s="644" t="s">
        <v>669</v>
      </c>
      <c r="I401" s="644" t="s">
        <v>655</v>
      </c>
      <c r="J401" s="644" t="s">
        <v>670</v>
      </c>
      <c r="K401" s="492" t="s">
        <v>103</v>
      </c>
      <c r="L401" s="142" t="s">
        <v>104</v>
      </c>
      <c r="M401" s="492"/>
      <c r="N401" s="75" t="s">
        <v>105</v>
      </c>
      <c r="O401" s="419" t="s">
        <v>106</v>
      </c>
      <c r="P401" s="644" t="s">
        <v>107</v>
      </c>
      <c r="Q401" s="419" t="s">
        <v>2134</v>
      </c>
      <c r="R401" s="492" t="s">
        <v>109</v>
      </c>
      <c r="S401" s="419" t="s">
        <v>106</v>
      </c>
      <c r="T401" s="47" t="s">
        <v>121</v>
      </c>
      <c r="U401" s="644" t="s">
        <v>111</v>
      </c>
      <c r="V401" s="419">
        <v>60</v>
      </c>
      <c r="W401" s="644" t="s">
        <v>112</v>
      </c>
      <c r="X401" s="419"/>
      <c r="Y401" s="419"/>
      <c r="Z401" s="419"/>
      <c r="AA401" s="532">
        <v>0</v>
      </c>
      <c r="AB401" s="422">
        <v>90</v>
      </c>
      <c r="AC401" s="422">
        <v>10</v>
      </c>
      <c r="AD401" s="794" t="s">
        <v>128</v>
      </c>
      <c r="AE401" s="644" t="s">
        <v>114</v>
      </c>
      <c r="AF401" s="648">
        <v>50</v>
      </c>
      <c r="AG401" s="648">
        <v>2960.48</v>
      </c>
      <c r="AH401" s="796">
        <v>148024</v>
      </c>
      <c r="AI401" s="796">
        <f>AH401*1.12</f>
        <v>165786.88</v>
      </c>
      <c r="AJ401" s="797"/>
      <c r="AK401" s="798"/>
      <c r="AL401" s="798"/>
      <c r="AM401" s="798" t="s">
        <v>115</v>
      </c>
      <c r="AN401" s="416"/>
      <c r="AO401" s="644"/>
      <c r="AP401" s="644"/>
      <c r="AQ401" s="644"/>
      <c r="AR401" s="644" t="s">
        <v>671</v>
      </c>
      <c r="AS401" s="644" t="s">
        <v>671</v>
      </c>
      <c r="AT401" s="644"/>
      <c r="AU401" s="644"/>
      <c r="AV401" s="644"/>
      <c r="AW401" s="644"/>
      <c r="AX401" s="644"/>
      <c r="AY401" s="644" t="s">
        <v>4713</v>
      </c>
      <c r="AZ401" s="805" t="s">
        <v>104</v>
      </c>
      <c r="BA401" s="344"/>
      <c r="BB401" s="344"/>
      <c r="BC401" s="117"/>
      <c r="BD401" s="1077">
        <v>386</v>
      </c>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row>
    <row r="402" spans="1:258" s="167" customFormat="1" ht="12.95" customHeight="1">
      <c r="A402" s="223" t="s">
        <v>8487</v>
      </c>
      <c r="B402" s="223"/>
      <c r="C402" s="226"/>
      <c r="D402" s="223">
        <v>220001569</v>
      </c>
      <c r="E402" s="148" t="s">
        <v>3511</v>
      </c>
      <c r="F402" s="148">
        <v>22100235</v>
      </c>
      <c r="G402" s="37" t="s">
        <v>1446</v>
      </c>
      <c r="H402" s="37" t="s">
        <v>669</v>
      </c>
      <c r="I402" s="37" t="s">
        <v>655</v>
      </c>
      <c r="J402" s="37" t="s">
        <v>670</v>
      </c>
      <c r="K402" s="38" t="s">
        <v>103</v>
      </c>
      <c r="L402" s="39" t="s">
        <v>104</v>
      </c>
      <c r="M402" s="37"/>
      <c r="N402" s="40" t="s">
        <v>105</v>
      </c>
      <c r="O402" s="39" t="s">
        <v>106</v>
      </c>
      <c r="P402" s="37" t="s">
        <v>107</v>
      </c>
      <c r="Q402" s="39" t="s">
        <v>108</v>
      </c>
      <c r="R402" s="38" t="s">
        <v>109</v>
      </c>
      <c r="S402" s="39" t="s">
        <v>106</v>
      </c>
      <c r="T402" s="41" t="s">
        <v>121</v>
      </c>
      <c r="U402" s="37" t="s">
        <v>111</v>
      </c>
      <c r="V402" s="39">
        <v>60</v>
      </c>
      <c r="W402" s="37" t="s">
        <v>112</v>
      </c>
      <c r="X402" s="39"/>
      <c r="Y402" s="39"/>
      <c r="Z402" s="39"/>
      <c r="AA402" s="40">
        <v>0</v>
      </c>
      <c r="AB402" s="38">
        <v>90</v>
      </c>
      <c r="AC402" s="38">
        <v>10</v>
      </c>
      <c r="AD402" s="42" t="s">
        <v>128</v>
      </c>
      <c r="AE402" s="37" t="s">
        <v>114</v>
      </c>
      <c r="AF402" s="42">
        <v>4</v>
      </c>
      <c r="AG402" s="42">
        <v>1042.97</v>
      </c>
      <c r="AH402" s="43">
        <v>0</v>
      </c>
      <c r="AI402" s="44">
        <v>0</v>
      </c>
      <c r="AJ402" s="45"/>
      <c r="AK402" s="46"/>
      <c r="AL402" s="45"/>
      <c r="AM402" s="45" t="s">
        <v>115</v>
      </c>
      <c r="AN402" s="35"/>
      <c r="AO402" s="37"/>
      <c r="AP402" s="37"/>
      <c r="AQ402" s="37"/>
      <c r="AR402" s="37" t="s">
        <v>672</v>
      </c>
      <c r="AS402" s="37" t="s">
        <v>672</v>
      </c>
      <c r="AT402" s="37"/>
      <c r="AU402" s="37"/>
      <c r="AV402" s="37"/>
      <c r="AW402" s="37"/>
      <c r="AX402" s="37"/>
      <c r="AY402" s="37" t="s">
        <v>3906</v>
      </c>
      <c r="AZ402" s="215" t="s">
        <v>3944</v>
      </c>
      <c r="BA402" s="49"/>
      <c r="BB402" s="49"/>
      <c r="BC402" s="49"/>
      <c r="BD402" s="1077">
        <v>387</v>
      </c>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row>
    <row r="403" spans="1:258" s="167" customFormat="1" ht="12.95" customHeight="1">
      <c r="A403" s="223" t="s">
        <v>8487</v>
      </c>
      <c r="B403" s="223"/>
      <c r="C403" s="226"/>
      <c r="D403" s="223">
        <v>220001573</v>
      </c>
      <c r="E403" s="148" t="s">
        <v>3512</v>
      </c>
      <c r="F403" s="148">
        <v>22100236</v>
      </c>
      <c r="G403" s="37" t="s">
        <v>1447</v>
      </c>
      <c r="H403" s="37" t="s">
        <v>669</v>
      </c>
      <c r="I403" s="37" t="s">
        <v>655</v>
      </c>
      <c r="J403" s="37" t="s">
        <v>670</v>
      </c>
      <c r="K403" s="38" t="s">
        <v>103</v>
      </c>
      <c r="L403" s="39" t="s">
        <v>104</v>
      </c>
      <c r="M403" s="37"/>
      <c r="N403" s="40" t="s">
        <v>105</v>
      </c>
      <c r="O403" s="39" t="s">
        <v>106</v>
      </c>
      <c r="P403" s="37" t="s">
        <v>107</v>
      </c>
      <c r="Q403" s="39" t="s">
        <v>108</v>
      </c>
      <c r="R403" s="38" t="s">
        <v>109</v>
      </c>
      <c r="S403" s="39" t="s">
        <v>106</v>
      </c>
      <c r="T403" s="41" t="s">
        <v>121</v>
      </c>
      <c r="U403" s="37" t="s">
        <v>111</v>
      </c>
      <c r="V403" s="39">
        <v>60</v>
      </c>
      <c r="W403" s="37" t="s">
        <v>112</v>
      </c>
      <c r="X403" s="39"/>
      <c r="Y403" s="39"/>
      <c r="Z403" s="39"/>
      <c r="AA403" s="40">
        <v>0</v>
      </c>
      <c r="AB403" s="38">
        <v>90</v>
      </c>
      <c r="AC403" s="38">
        <v>10</v>
      </c>
      <c r="AD403" s="42" t="s">
        <v>128</v>
      </c>
      <c r="AE403" s="37" t="s">
        <v>114</v>
      </c>
      <c r="AF403" s="42">
        <v>54</v>
      </c>
      <c r="AG403" s="42">
        <v>1738.8</v>
      </c>
      <c r="AH403" s="43">
        <v>0</v>
      </c>
      <c r="AI403" s="44">
        <f t="shared" ref="AI403:AI423" si="28">AH403*1.12</f>
        <v>0</v>
      </c>
      <c r="AJ403" s="45"/>
      <c r="AK403" s="46"/>
      <c r="AL403" s="45"/>
      <c r="AM403" s="45" t="s">
        <v>115</v>
      </c>
      <c r="AN403" s="35"/>
      <c r="AO403" s="37"/>
      <c r="AP403" s="37"/>
      <c r="AQ403" s="37"/>
      <c r="AR403" s="37" t="s">
        <v>673</v>
      </c>
      <c r="AS403" s="37" t="s">
        <v>673</v>
      </c>
      <c r="AT403" s="37"/>
      <c r="AU403" s="37"/>
      <c r="AV403" s="37"/>
      <c r="AW403" s="37"/>
      <c r="AX403" s="37"/>
      <c r="AY403" s="37"/>
      <c r="AZ403" s="215"/>
      <c r="BA403" s="49"/>
      <c r="BB403" s="49"/>
      <c r="BC403" s="49"/>
      <c r="BD403" s="1077">
        <v>388</v>
      </c>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row>
    <row r="404" spans="1:258" s="167" customFormat="1" ht="12.95" customHeight="1">
      <c r="A404" s="284" t="s">
        <v>8487</v>
      </c>
      <c r="B404" s="285"/>
      <c r="C404" s="285"/>
      <c r="D404" s="284">
        <v>220001573</v>
      </c>
      <c r="E404" s="284" t="s">
        <v>3890</v>
      </c>
      <c r="F404" s="284">
        <v>22100236</v>
      </c>
      <c r="G404" s="276"/>
      <c r="H404" s="125" t="s">
        <v>669</v>
      </c>
      <c r="I404" s="125" t="s">
        <v>655</v>
      </c>
      <c r="J404" s="125" t="s">
        <v>670</v>
      </c>
      <c r="K404" s="100" t="s">
        <v>103</v>
      </c>
      <c r="L404" s="100" t="s">
        <v>104</v>
      </c>
      <c r="M404" s="73"/>
      <c r="N404" s="100" t="s">
        <v>105</v>
      </c>
      <c r="O404" s="121" t="s">
        <v>106</v>
      </c>
      <c r="P404" s="123" t="s">
        <v>107</v>
      </c>
      <c r="Q404" s="73" t="s">
        <v>108</v>
      </c>
      <c r="R404" s="73" t="s">
        <v>109</v>
      </c>
      <c r="S404" s="121" t="s">
        <v>106</v>
      </c>
      <c r="T404" s="123" t="s">
        <v>121</v>
      </c>
      <c r="U404" s="73" t="s">
        <v>111</v>
      </c>
      <c r="V404" s="73">
        <v>60</v>
      </c>
      <c r="W404" s="73" t="s">
        <v>112</v>
      </c>
      <c r="X404" s="73"/>
      <c r="Y404" s="73"/>
      <c r="Z404" s="73"/>
      <c r="AA404" s="277">
        <v>0</v>
      </c>
      <c r="AB404" s="73">
        <v>90</v>
      </c>
      <c r="AC404" s="277">
        <v>10</v>
      </c>
      <c r="AD404" s="73" t="s">
        <v>128</v>
      </c>
      <c r="AE404" s="73" t="s">
        <v>114</v>
      </c>
      <c r="AF404" s="278">
        <v>16</v>
      </c>
      <c r="AG404" s="279">
        <v>1738.8</v>
      </c>
      <c r="AH404" s="43">
        <v>0</v>
      </c>
      <c r="AI404" s="44">
        <f t="shared" si="28"/>
        <v>0</v>
      </c>
      <c r="AJ404" s="281"/>
      <c r="AK404" s="281"/>
      <c r="AL404" s="281"/>
      <c r="AM404" s="282" t="s">
        <v>115</v>
      </c>
      <c r="AN404" s="283"/>
      <c r="AO404" s="283"/>
      <c r="AP404" s="73"/>
      <c r="AQ404" s="73"/>
      <c r="AR404" s="73" t="s">
        <v>673</v>
      </c>
      <c r="AS404" s="276"/>
      <c r="AT404" s="73"/>
      <c r="AU404" s="73"/>
      <c r="AV404" s="73"/>
      <c r="AW404" s="73"/>
      <c r="AX404" s="73"/>
      <c r="AY404" s="73" t="s">
        <v>3858</v>
      </c>
      <c r="AZ404" s="213"/>
      <c r="BA404" s="213"/>
      <c r="BB404" s="213"/>
      <c r="BC404" s="221"/>
      <c r="BD404" s="1077">
        <v>389</v>
      </c>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row>
    <row r="405" spans="1:258" s="167" customFormat="1" ht="12.95" customHeight="1">
      <c r="A405" s="815" t="s">
        <v>8487</v>
      </c>
      <c r="B405" s="816"/>
      <c r="C405" s="816"/>
      <c r="D405" s="817">
        <v>220001573</v>
      </c>
      <c r="E405" s="818" t="s">
        <v>4789</v>
      </c>
      <c r="F405" s="816"/>
      <c r="G405" s="554"/>
      <c r="H405" s="47" t="s">
        <v>669</v>
      </c>
      <c r="I405" s="47" t="s">
        <v>655</v>
      </c>
      <c r="J405" s="47" t="s">
        <v>670</v>
      </c>
      <c r="K405" s="108" t="s">
        <v>103</v>
      </c>
      <c r="L405" s="108" t="s">
        <v>104</v>
      </c>
      <c r="M405" s="75"/>
      <c r="N405" s="75" t="s">
        <v>105</v>
      </c>
      <c r="O405" s="529" t="s">
        <v>106</v>
      </c>
      <c r="P405" s="807" t="s">
        <v>107</v>
      </c>
      <c r="Q405" s="419" t="s">
        <v>2134</v>
      </c>
      <c r="R405" s="75" t="s">
        <v>109</v>
      </c>
      <c r="S405" s="529" t="s">
        <v>106</v>
      </c>
      <c r="T405" s="807" t="s">
        <v>121</v>
      </c>
      <c r="U405" s="416" t="s">
        <v>111</v>
      </c>
      <c r="V405" s="416">
        <v>60</v>
      </c>
      <c r="W405" s="416" t="s">
        <v>112</v>
      </c>
      <c r="X405" s="71"/>
      <c r="Y405" s="71"/>
      <c r="Z405" s="71"/>
      <c r="AA405" s="532">
        <v>0</v>
      </c>
      <c r="AB405" s="422">
        <v>90</v>
      </c>
      <c r="AC405" s="422">
        <v>10</v>
      </c>
      <c r="AD405" s="71" t="s">
        <v>128</v>
      </c>
      <c r="AE405" s="71" t="s">
        <v>114</v>
      </c>
      <c r="AF405" s="524">
        <v>20</v>
      </c>
      <c r="AG405" s="648">
        <v>1738.8</v>
      </c>
      <c r="AH405" s="796">
        <v>34776</v>
      </c>
      <c r="AI405" s="796">
        <f t="shared" si="28"/>
        <v>38949.120000000003</v>
      </c>
      <c r="AJ405" s="797"/>
      <c r="AK405" s="798"/>
      <c r="AL405" s="798"/>
      <c r="AM405" s="809" t="s">
        <v>115</v>
      </c>
      <c r="AN405" s="810"/>
      <c r="AO405" s="810"/>
      <c r="AP405" s="71"/>
      <c r="AQ405" s="71"/>
      <c r="AR405" s="71" t="s">
        <v>673</v>
      </c>
      <c r="AS405" s="97"/>
      <c r="AT405" s="71"/>
      <c r="AU405" s="71"/>
      <c r="AV405" s="71"/>
      <c r="AW405" s="71"/>
      <c r="AX405" s="71"/>
      <c r="AY405" s="644" t="s">
        <v>3843</v>
      </c>
      <c r="AZ405" s="805" t="s">
        <v>104</v>
      </c>
      <c r="BA405" s="344"/>
      <c r="BB405" s="344"/>
      <c r="BC405" s="117"/>
      <c r="BD405" s="1077">
        <v>390</v>
      </c>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row>
    <row r="406" spans="1:258" s="167" customFormat="1" ht="12.95" customHeight="1">
      <c r="A406" s="223" t="s">
        <v>8487</v>
      </c>
      <c r="B406" s="223"/>
      <c r="C406" s="226"/>
      <c r="D406" s="223">
        <v>220003534</v>
      </c>
      <c r="E406" s="148" t="s">
        <v>3513</v>
      </c>
      <c r="F406" s="148">
        <v>22100237</v>
      </c>
      <c r="G406" s="37" t="s">
        <v>1448</v>
      </c>
      <c r="H406" s="37" t="s">
        <v>669</v>
      </c>
      <c r="I406" s="37" t="s">
        <v>655</v>
      </c>
      <c r="J406" s="37" t="s">
        <v>670</v>
      </c>
      <c r="K406" s="38" t="s">
        <v>103</v>
      </c>
      <c r="L406" s="39" t="s">
        <v>104</v>
      </c>
      <c r="M406" s="37"/>
      <c r="N406" s="40" t="s">
        <v>105</v>
      </c>
      <c r="O406" s="39" t="s">
        <v>106</v>
      </c>
      <c r="P406" s="37" t="s">
        <v>107</v>
      </c>
      <c r="Q406" s="39" t="s">
        <v>108</v>
      </c>
      <c r="R406" s="38" t="s">
        <v>109</v>
      </c>
      <c r="S406" s="39" t="s">
        <v>106</v>
      </c>
      <c r="T406" s="41" t="s">
        <v>121</v>
      </c>
      <c r="U406" s="37" t="s">
        <v>111</v>
      </c>
      <c r="V406" s="39">
        <v>60</v>
      </c>
      <c r="W406" s="37" t="s">
        <v>112</v>
      </c>
      <c r="X406" s="39"/>
      <c r="Y406" s="39"/>
      <c r="Z406" s="39"/>
      <c r="AA406" s="40">
        <v>0</v>
      </c>
      <c r="AB406" s="38">
        <v>90</v>
      </c>
      <c r="AC406" s="38">
        <v>10</v>
      </c>
      <c r="AD406" s="42" t="s">
        <v>128</v>
      </c>
      <c r="AE406" s="37" t="s">
        <v>114</v>
      </c>
      <c r="AF406" s="42">
        <v>17</v>
      </c>
      <c r="AG406" s="42">
        <v>941.85</v>
      </c>
      <c r="AH406" s="43">
        <v>0</v>
      </c>
      <c r="AI406" s="44">
        <f t="shared" si="28"/>
        <v>0</v>
      </c>
      <c r="AJ406" s="45"/>
      <c r="AK406" s="46"/>
      <c r="AL406" s="45"/>
      <c r="AM406" s="45" t="s">
        <v>115</v>
      </c>
      <c r="AN406" s="35"/>
      <c r="AO406" s="37"/>
      <c r="AP406" s="37"/>
      <c r="AQ406" s="37"/>
      <c r="AR406" s="37" t="s">
        <v>674</v>
      </c>
      <c r="AS406" s="37" t="s">
        <v>674</v>
      </c>
      <c r="AT406" s="37"/>
      <c r="AU406" s="37"/>
      <c r="AV406" s="37"/>
      <c r="AW406" s="37"/>
      <c r="AX406" s="37"/>
      <c r="AY406" s="37"/>
      <c r="AZ406" s="215"/>
      <c r="BA406" s="49"/>
      <c r="BB406" s="49"/>
      <c r="BC406" s="49"/>
      <c r="BD406" s="1077">
        <v>391</v>
      </c>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row>
    <row r="407" spans="1:258" s="167" customFormat="1" ht="12.95" customHeight="1">
      <c r="A407" s="284" t="s">
        <v>8487</v>
      </c>
      <c r="B407" s="285"/>
      <c r="C407" s="285"/>
      <c r="D407" s="284">
        <v>220003534</v>
      </c>
      <c r="E407" s="284" t="s">
        <v>3891</v>
      </c>
      <c r="F407" s="284">
        <v>22100237</v>
      </c>
      <c r="G407" s="276"/>
      <c r="H407" s="125" t="s">
        <v>669</v>
      </c>
      <c r="I407" s="125" t="s">
        <v>655</v>
      </c>
      <c r="J407" s="125" t="s">
        <v>670</v>
      </c>
      <c r="K407" s="100" t="s">
        <v>103</v>
      </c>
      <c r="L407" s="100" t="s">
        <v>104</v>
      </c>
      <c r="M407" s="73"/>
      <c r="N407" s="100" t="s">
        <v>105</v>
      </c>
      <c r="O407" s="121" t="s">
        <v>106</v>
      </c>
      <c r="P407" s="123" t="s">
        <v>107</v>
      </c>
      <c r="Q407" s="73" t="s">
        <v>108</v>
      </c>
      <c r="R407" s="73" t="s">
        <v>109</v>
      </c>
      <c r="S407" s="121" t="s">
        <v>106</v>
      </c>
      <c r="T407" s="123" t="s">
        <v>121</v>
      </c>
      <c r="U407" s="73" t="s">
        <v>111</v>
      </c>
      <c r="V407" s="73">
        <v>60</v>
      </c>
      <c r="W407" s="73" t="s">
        <v>112</v>
      </c>
      <c r="X407" s="73"/>
      <c r="Y407" s="73"/>
      <c r="Z407" s="73"/>
      <c r="AA407" s="277">
        <v>0</v>
      </c>
      <c r="AB407" s="73">
        <v>90</v>
      </c>
      <c r="AC407" s="277">
        <v>10</v>
      </c>
      <c r="AD407" s="73" t="s">
        <v>128</v>
      </c>
      <c r="AE407" s="73" t="s">
        <v>114</v>
      </c>
      <c r="AF407" s="278">
        <v>7</v>
      </c>
      <c r="AG407" s="279">
        <v>941.85</v>
      </c>
      <c r="AH407" s="43">
        <v>0</v>
      </c>
      <c r="AI407" s="44">
        <f t="shared" si="28"/>
        <v>0</v>
      </c>
      <c r="AJ407" s="281"/>
      <c r="AK407" s="281"/>
      <c r="AL407" s="281"/>
      <c r="AM407" s="282" t="s">
        <v>115</v>
      </c>
      <c r="AN407" s="283"/>
      <c r="AO407" s="283"/>
      <c r="AP407" s="73"/>
      <c r="AQ407" s="73"/>
      <c r="AR407" s="73" t="s">
        <v>674</v>
      </c>
      <c r="AS407" s="276"/>
      <c r="AT407" s="73"/>
      <c r="AU407" s="73"/>
      <c r="AV407" s="73"/>
      <c r="AW407" s="73"/>
      <c r="AX407" s="73"/>
      <c r="AY407" s="73" t="s">
        <v>3858</v>
      </c>
      <c r="AZ407" s="213"/>
      <c r="BA407" s="213"/>
      <c r="BB407" s="213"/>
      <c r="BC407" s="221"/>
      <c r="BD407" s="1077">
        <v>392</v>
      </c>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row>
    <row r="408" spans="1:258" s="167" customFormat="1" ht="12.95" customHeight="1">
      <c r="A408" s="815" t="s">
        <v>8487</v>
      </c>
      <c r="B408" s="816"/>
      <c r="C408" s="816"/>
      <c r="D408" s="817">
        <v>220003534</v>
      </c>
      <c r="E408" s="818" t="s">
        <v>4790</v>
      </c>
      <c r="F408" s="816"/>
      <c r="G408" s="554"/>
      <c r="H408" s="47" t="s">
        <v>669</v>
      </c>
      <c r="I408" s="47" t="s">
        <v>655</v>
      </c>
      <c r="J408" s="47" t="s">
        <v>670</v>
      </c>
      <c r="K408" s="108" t="s">
        <v>103</v>
      </c>
      <c r="L408" s="108" t="s">
        <v>104</v>
      </c>
      <c r="M408" s="75"/>
      <c r="N408" s="75" t="s">
        <v>105</v>
      </c>
      <c r="O408" s="529" t="s">
        <v>106</v>
      </c>
      <c r="P408" s="807" t="s">
        <v>107</v>
      </c>
      <c r="Q408" s="419" t="s">
        <v>2134</v>
      </c>
      <c r="R408" s="75" t="s">
        <v>109</v>
      </c>
      <c r="S408" s="529" t="s">
        <v>106</v>
      </c>
      <c r="T408" s="807" t="s">
        <v>121</v>
      </c>
      <c r="U408" s="416" t="s">
        <v>111</v>
      </c>
      <c r="V408" s="416">
        <v>60</v>
      </c>
      <c r="W408" s="416" t="s">
        <v>112</v>
      </c>
      <c r="X408" s="71"/>
      <c r="Y408" s="71"/>
      <c r="Z408" s="71"/>
      <c r="AA408" s="532">
        <v>0</v>
      </c>
      <c r="AB408" s="422">
        <v>90</v>
      </c>
      <c r="AC408" s="422">
        <v>10</v>
      </c>
      <c r="AD408" s="71" t="s">
        <v>128</v>
      </c>
      <c r="AE408" s="71" t="s">
        <v>114</v>
      </c>
      <c r="AF408" s="524">
        <v>9</v>
      </c>
      <c r="AG408" s="648">
        <v>941.85</v>
      </c>
      <c r="AH408" s="796">
        <v>8476.65</v>
      </c>
      <c r="AI408" s="796">
        <f t="shared" si="28"/>
        <v>9493.848</v>
      </c>
      <c r="AJ408" s="797"/>
      <c r="AK408" s="798"/>
      <c r="AL408" s="798"/>
      <c r="AM408" s="809" t="s">
        <v>115</v>
      </c>
      <c r="AN408" s="810"/>
      <c r="AO408" s="810"/>
      <c r="AP408" s="71"/>
      <c r="AQ408" s="71"/>
      <c r="AR408" s="71" t="s">
        <v>674</v>
      </c>
      <c r="AS408" s="97"/>
      <c r="AT408" s="71"/>
      <c r="AU408" s="71"/>
      <c r="AV408" s="71"/>
      <c r="AW408" s="71"/>
      <c r="AX408" s="71"/>
      <c r="AY408" s="644" t="s">
        <v>3843</v>
      </c>
      <c r="AZ408" s="805" t="s">
        <v>104</v>
      </c>
      <c r="BA408" s="344"/>
      <c r="BB408" s="344"/>
      <c r="BC408" s="117"/>
      <c r="BD408" s="1077">
        <v>393</v>
      </c>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row>
    <row r="409" spans="1:258" s="167" customFormat="1" ht="12.95" customHeight="1">
      <c r="A409" s="223" t="s">
        <v>8487</v>
      </c>
      <c r="B409" s="223"/>
      <c r="C409" s="226"/>
      <c r="D409" s="223">
        <v>220000781</v>
      </c>
      <c r="E409" s="148" t="s">
        <v>3514</v>
      </c>
      <c r="F409" s="148">
        <v>22100238</v>
      </c>
      <c r="G409" s="37" t="s">
        <v>1449</v>
      </c>
      <c r="H409" s="37" t="s">
        <v>675</v>
      </c>
      <c r="I409" s="37" t="s">
        <v>676</v>
      </c>
      <c r="J409" s="37" t="s">
        <v>677</v>
      </c>
      <c r="K409" s="38" t="s">
        <v>103</v>
      </c>
      <c r="L409" s="39" t="s">
        <v>104</v>
      </c>
      <c r="M409" s="37" t="s">
        <v>120</v>
      </c>
      <c r="N409" s="40" t="s">
        <v>83</v>
      </c>
      <c r="O409" s="39" t="s">
        <v>106</v>
      </c>
      <c r="P409" s="37" t="s">
        <v>107</v>
      </c>
      <c r="Q409" s="39" t="s">
        <v>108</v>
      </c>
      <c r="R409" s="38" t="s">
        <v>109</v>
      </c>
      <c r="S409" s="39" t="s">
        <v>106</v>
      </c>
      <c r="T409" s="41" t="s">
        <v>121</v>
      </c>
      <c r="U409" s="37" t="s">
        <v>111</v>
      </c>
      <c r="V409" s="39">
        <v>60</v>
      </c>
      <c r="W409" s="37" t="s">
        <v>112</v>
      </c>
      <c r="X409" s="39"/>
      <c r="Y409" s="39"/>
      <c r="Z409" s="39"/>
      <c r="AA409" s="40">
        <v>30</v>
      </c>
      <c r="AB409" s="38">
        <v>60</v>
      </c>
      <c r="AC409" s="38">
        <v>10</v>
      </c>
      <c r="AD409" s="42" t="s">
        <v>128</v>
      </c>
      <c r="AE409" s="37" t="s">
        <v>114</v>
      </c>
      <c r="AF409" s="42">
        <v>331</v>
      </c>
      <c r="AG409" s="42">
        <v>18379.900000000001</v>
      </c>
      <c r="AH409" s="43">
        <f t="shared" ref="AH409:AH421" si="29">AF409*AG409</f>
        <v>6083746.9000000004</v>
      </c>
      <c r="AI409" s="44">
        <f t="shared" si="28"/>
        <v>6813796.5280000009</v>
      </c>
      <c r="AJ409" s="45"/>
      <c r="AK409" s="46"/>
      <c r="AL409" s="45"/>
      <c r="AM409" s="45" t="s">
        <v>115</v>
      </c>
      <c r="AN409" s="35"/>
      <c r="AO409" s="37"/>
      <c r="AP409" s="37"/>
      <c r="AQ409" s="37"/>
      <c r="AR409" s="37" t="s">
        <v>678</v>
      </c>
      <c r="AS409" s="37" t="s">
        <v>678</v>
      </c>
      <c r="AT409" s="37"/>
      <c r="AU409" s="37"/>
      <c r="AV409" s="37"/>
      <c r="AW409" s="37"/>
      <c r="AX409" s="37"/>
      <c r="AY409" s="37"/>
      <c r="AZ409" s="215"/>
      <c r="BA409" s="49"/>
      <c r="BB409" s="49"/>
      <c r="BC409" s="49"/>
      <c r="BD409" s="1077">
        <v>394</v>
      </c>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row>
    <row r="410" spans="1:258" s="167" customFormat="1" ht="12.95" customHeight="1">
      <c r="A410" s="223" t="s">
        <v>8487</v>
      </c>
      <c r="B410" s="223"/>
      <c r="C410" s="226"/>
      <c r="D410" s="223">
        <v>220010399</v>
      </c>
      <c r="E410" s="148" t="s">
        <v>3515</v>
      </c>
      <c r="F410" s="148">
        <v>22100239</v>
      </c>
      <c r="G410" s="37" t="s">
        <v>1450</v>
      </c>
      <c r="H410" s="37" t="s">
        <v>675</v>
      </c>
      <c r="I410" s="37" t="s">
        <v>676</v>
      </c>
      <c r="J410" s="37" t="s">
        <v>677</v>
      </c>
      <c r="K410" s="38" t="s">
        <v>103</v>
      </c>
      <c r="L410" s="39" t="s">
        <v>104</v>
      </c>
      <c r="M410" s="37" t="s">
        <v>120</v>
      </c>
      <c r="N410" s="40" t="s">
        <v>83</v>
      </c>
      <c r="O410" s="39" t="s">
        <v>106</v>
      </c>
      <c r="P410" s="37" t="s">
        <v>107</v>
      </c>
      <c r="Q410" s="39" t="s">
        <v>108</v>
      </c>
      <c r="R410" s="38" t="s">
        <v>109</v>
      </c>
      <c r="S410" s="39" t="s">
        <v>106</v>
      </c>
      <c r="T410" s="41" t="s">
        <v>121</v>
      </c>
      <c r="U410" s="37" t="s">
        <v>111</v>
      </c>
      <c r="V410" s="39">
        <v>60</v>
      </c>
      <c r="W410" s="37" t="s">
        <v>112</v>
      </c>
      <c r="X410" s="39"/>
      <c r="Y410" s="39"/>
      <c r="Z410" s="39"/>
      <c r="AA410" s="40">
        <v>30</v>
      </c>
      <c r="AB410" s="38">
        <v>60</v>
      </c>
      <c r="AC410" s="38">
        <v>10</v>
      </c>
      <c r="AD410" s="42" t="s">
        <v>128</v>
      </c>
      <c r="AE410" s="37" t="s">
        <v>114</v>
      </c>
      <c r="AF410" s="42">
        <v>179</v>
      </c>
      <c r="AG410" s="42">
        <v>21483</v>
      </c>
      <c r="AH410" s="43">
        <f t="shared" si="29"/>
        <v>3845457</v>
      </c>
      <c r="AI410" s="44">
        <f t="shared" si="28"/>
        <v>4306911.8400000008</v>
      </c>
      <c r="AJ410" s="45"/>
      <c r="AK410" s="46"/>
      <c r="AL410" s="45"/>
      <c r="AM410" s="45" t="s">
        <v>115</v>
      </c>
      <c r="AN410" s="35"/>
      <c r="AO410" s="37"/>
      <c r="AP410" s="37"/>
      <c r="AQ410" s="37"/>
      <c r="AR410" s="37" t="s">
        <v>679</v>
      </c>
      <c r="AS410" s="37" t="s">
        <v>679</v>
      </c>
      <c r="AT410" s="37"/>
      <c r="AU410" s="37"/>
      <c r="AV410" s="37"/>
      <c r="AW410" s="37"/>
      <c r="AX410" s="37"/>
      <c r="AY410" s="37"/>
      <c r="AZ410" s="215"/>
      <c r="BA410" s="49"/>
      <c r="BB410" s="49"/>
      <c r="BC410" s="49"/>
      <c r="BD410" s="1077">
        <v>395</v>
      </c>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row>
    <row r="411" spans="1:258" s="167" customFormat="1" ht="12.95" customHeight="1">
      <c r="A411" s="223" t="s">
        <v>8487</v>
      </c>
      <c r="B411" s="223"/>
      <c r="C411" s="226"/>
      <c r="D411" s="223">
        <v>120000933</v>
      </c>
      <c r="E411" s="148" t="s">
        <v>3516</v>
      </c>
      <c r="F411" s="148">
        <v>22100240</v>
      </c>
      <c r="G411" s="37" t="s">
        <v>1451</v>
      </c>
      <c r="H411" s="37" t="s">
        <v>680</v>
      </c>
      <c r="I411" s="37" t="s">
        <v>681</v>
      </c>
      <c r="J411" s="37" t="s">
        <v>1209</v>
      </c>
      <c r="K411" s="38" t="s">
        <v>149</v>
      </c>
      <c r="L411" s="39" t="s">
        <v>104</v>
      </c>
      <c r="M411" s="37" t="s">
        <v>120</v>
      </c>
      <c r="N411" s="40" t="s">
        <v>83</v>
      </c>
      <c r="O411" s="39" t="s">
        <v>106</v>
      </c>
      <c r="P411" s="37" t="s">
        <v>107</v>
      </c>
      <c r="Q411" s="39" t="s">
        <v>150</v>
      </c>
      <c r="R411" s="38" t="s">
        <v>109</v>
      </c>
      <c r="S411" s="39" t="s">
        <v>282</v>
      </c>
      <c r="T411" s="41" t="s">
        <v>283</v>
      </c>
      <c r="U411" s="37" t="s">
        <v>111</v>
      </c>
      <c r="V411" s="39">
        <v>90</v>
      </c>
      <c r="W411" s="37" t="s">
        <v>112</v>
      </c>
      <c r="X411" s="39"/>
      <c r="Y411" s="39"/>
      <c r="Z411" s="39"/>
      <c r="AA411" s="40">
        <v>30</v>
      </c>
      <c r="AB411" s="38">
        <v>60</v>
      </c>
      <c r="AC411" s="38">
        <v>10</v>
      </c>
      <c r="AD411" s="42" t="s">
        <v>122</v>
      </c>
      <c r="AE411" s="37" t="s">
        <v>114</v>
      </c>
      <c r="AF411" s="42">
        <v>1</v>
      </c>
      <c r="AG411" s="42">
        <v>12940251.6</v>
      </c>
      <c r="AH411" s="43">
        <f t="shared" si="29"/>
        <v>12940251.6</v>
      </c>
      <c r="AI411" s="44">
        <f t="shared" si="28"/>
        <v>14493081.792000001</v>
      </c>
      <c r="AJ411" s="45"/>
      <c r="AK411" s="46"/>
      <c r="AL411" s="45"/>
      <c r="AM411" s="45" t="s">
        <v>115</v>
      </c>
      <c r="AN411" s="35"/>
      <c r="AO411" s="37"/>
      <c r="AP411" s="37"/>
      <c r="AQ411" s="37"/>
      <c r="AR411" s="37" t="s">
        <v>682</v>
      </c>
      <c r="AS411" s="37" t="s">
        <v>682</v>
      </c>
      <c r="AT411" s="37"/>
      <c r="AU411" s="37"/>
      <c r="AV411" s="37"/>
      <c r="AW411" s="37"/>
      <c r="AX411" s="37"/>
      <c r="AY411" s="37"/>
      <c r="AZ411" s="215"/>
      <c r="BA411" s="49"/>
      <c r="BB411" s="49"/>
      <c r="BC411" s="49"/>
      <c r="BD411" s="1077">
        <v>396</v>
      </c>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row>
    <row r="412" spans="1:258" s="167" customFormat="1" ht="12.95" customHeight="1">
      <c r="A412" s="223" t="s">
        <v>8487</v>
      </c>
      <c r="B412" s="223"/>
      <c r="C412" s="226"/>
      <c r="D412" s="223">
        <v>120000933</v>
      </c>
      <c r="E412" s="148" t="s">
        <v>3517</v>
      </c>
      <c r="F412" s="148">
        <v>22100241</v>
      </c>
      <c r="G412" s="37" t="s">
        <v>1452</v>
      </c>
      <c r="H412" s="37" t="s">
        <v>680</v>
      </c>
      <c r="I412" s="37" t="s">
        <v>681</v>
      </c>
      <c r="J412" s="37" t="s">
        <v>1209</v>
      </c>
      <c r="K412" s="38" t="s">
        <v>149</v>
      </c>
      <c r="L412" s="39" t="s">
        <v>104</v>
      </c>
      <c r="M412" s="37" t="s">
        <v>120</v>
      </c>
      <c r="N412" s="40" t="s">
        <v>83</v>
      </c>
      <c r="O412" s="39" t="s">
        <v>106</v>
      </c>
      <c r="P412" s="37" t="s">
        <v>107</v>
      </c>
      <c r="Q412" s="39" t="s">
        <v>150</v>
      </c>
      <c r="R412" s="38" t="s">
        <v>109</v>
      </c>
      <c r="S412" s="39" t="s">
        <v>683</v>
      </c>
      <c r="T412" s="41" t="s">
        <v>684</v>
      </c>
      <c r="U412" s="37" t="s">
        <v>111</v>
      </c>
      <c r="V412" s="39">
        <v>90</v>
      </c>
      <c r="W412" s="37" t="s">
        <v>112</v>
      </c>
      <c r="X412" s="39"/>
      <c r="Y412" s="39"/>
      <c r="Z412" s="39"/>
      <c r="AA412" s="40">
        <v>30</v>
      </c>
      <c r="AB412" s="38">
        <v>60</v>
      </c>
      <c r="AC412" s="38">
        <v>10</v>
      </c>
      <c r="AD412" s="42" t="s">
        <v>122</v>
      </c>
      <c r="AE412" s="37" t="s">
        <v>114</v>
      </c>
      <c r="AF412" s="42">
        <v>7</v>
      </c>
      <c r="AG412" s="42">
        <v>12940251.6</v>
      </c>
      <c r="AH412" s="43">
        <f t="shared" si="29"/>
        <v>90581761.200000003</v>
      </c>
      <c r="AI412" s="44">
        <f t="shared" si="28"/>
        <v>101451572.54400001</v>
      </c>
      <c r="AJ412" s="45"/>
      <c r="AK412" s="46"/>
      <c r="AL412" s="45"/>
      <c r="AM412" s="45" t="s">
        <v>115</v>
      </c>
      <c r="AN412" s="35"/>
      <c r="AO412" s="37"/>
      <c r="AP412" s="37"/>
      <c r="AQ412" s="37"/>
      <c r="AR412" s="37" t="s">
        <v>682</v>
      </c>
      <c r="AS412" s="37" t="s">
        <v>682</v>
      </c>
      <c r="AT412" s="37"/>
      <c r="AU412" s="37"/>
      <c r="AV412" s="37"/>
      <c r="AW412" s="37"/>
      <c r="AX412" s="37"/>
      <c r="AY412" s="37"/>
      <c r="AZ412" s="215"/>
      <c r="BA412" s="49"/>
      <c r="BB412" s="49"/>
      <c r="BC412" s="49"/>
      <c r="BD412" s="1077">
        <v>397</v>
      </c>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row>
    <row r="413" spans="1:258" s="167" customFormat="1" ht="12.95" customHeight="1">
      <c r="A413" s="223" t="s">
        <v>8487</v>
      </c>
      <c r="B413" s="223"/>
      <c r="C413" s="226"/>
      <c r="D413" s="223">
        <v>120000933</v>
      </c>
      <c r="E413" s="148" t="s">
        <v>3518</v>
      </c>
      <c r="F413" s="148">
        <v>22100242</v>
      </c>
      <c r="G413" s="37" t="s">
        <v>1453</v>
      </c>
      <c r="H413" s="37" t="s">
        <v>680</v>
      </c>
      <c r="I413" s="37" t="s">
        <v>681</v>
      </c>
      <c r="J413" s="37" t="s">
        <v>1209</v>
      </c>
      <c r="K413" s="38" t="s">
        <v>149</v>
      </c>
      <c r="L413" s="39" t="s">
        <v>104</v>
      </c>
      <c r="M413" s="37" t="s">
        <v>120</v>
      </c>
      <c r="N413" s="40" t="s">
        <v>83</v>
      </c>
      <c r="O413" s="39" t="s">
        <v>106</v>
      </c>
      <c r="P413" s="37" t="s">
        <v>107</v>
      </c>
      <c r="Q413" s="39" t="s">
        <v>150</v>
      </c>
      <c r="R413" s="38" t="s">
        <v>109</v>
      </c>
      <c r="S413" s="39" t="s">
        <v>278</v>
      </c>
      <c r="T413" s="41" t="s">
        <v>279</v>
      </c>
      <c r="U413" s="37" t="s">
        <v>111</v>
      </c>
      <c r="V413" s="39">
        <v>90</v>
      </c>
      <c r="W413" s="37" t="s">
        <v>112</v>
      </c>
      <c r="X413" s="39"/>
      <c r="Y413" s="39"/>
      <c r="Z413" s="39"/>
      <c r="AA413" s="40">
        <v>30</v>
      </c>
      <c r="AB413" s="38">
        <v>60</v>
      </c>
      <c r="AC413" s="38">
        <v>10</v>
      </c>
      <c r="AD413" s="42" t="s">
        <v>122</v>
      </c>
      <c r="AE413" s="37" t="s">
        <v>114</v>
      </c>
      <c r="AF413" s="42">
        <v>6</v>
      </c>
      <c r="AG413" s="42">
        <v>12940251.6</v>
      </c>
      <c r="AH413" s="43">
        <f t="shared" si="29"/>
        <v>77641509.599999994</v>
      </c>
      <c r="AI413" s="44">
        <f t="shared" si="28"/>
        <v>86958490.752000004</v>
      </c>
      <c r="AJ413" s="45"/>
      <c r="AK413" s="46"/>
      <c r="AL413" s="45"/>
      <c r="AM413" s="45" t="s">
        <v>115</v>
      </c>
      <c r="AN413" s="35"/>
      <c r="AO413" s="37"/>
      <c r="AP413" s="37"/>
      <c r="AQ413" s="37"/>
      <c r="AR413" s="37" t="s">
        <v>682</v>
      </c>
      <c r="AS413" s="37" t="s">
        <v>682</v>
      </c>
      <c r="AT413" s="37"/>
      <c r="AU413" s="37"/>
      <c r="AV413" s="37"/>
      <c r="AW413" s="37"/>
      <c r="AX413" s="37"/>
      <c r="AY413" s="37"/>
      <c r="AZ413" s="215"/>
      <c r="BA413" s="49"/>
      <c r="BB413" s="49"/>
      <c r="BC413" s="49"/>
      <c r="BD413" s="1077">
        <v>398</v>
      </c>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row>
    <row r="414" spans="1:258" s="167" customFormat="1" ht="12.95" customHeight="1">
      <c r="A414" s="223" t="s">
        <v>8487</v>
      </c>
      <c r="B414" s="223"/>
      <c r="C414" s="226"/>
      <c r="D414" s="223">
        <v>120008274</v>
      </c>
      <c r="E414" s="148" t="s">
        <v>3519</v>
      </c>
      <c r="F414" s="148">
        <v>22100243</v>
      </c>
      <c r="G414" s="37" t="s">
        <v>1454</v>
      </c>
      <c r="H414" s="37" t="s">
        <v>680</v>
      </c>
      <c r="I414" s="37" t="s">
        <v>681</v>
      </c>
      <c r="J414" s="37" t="s">
        <v>1209</v>
      </c>
      <c r="K414" s="38" t="s">
        <v>149</v>
      </c>
      <c r="L414" s="39" t="s">
        <v>104</v>
      </c>
      <c r="M414" s="37" t="s">
        <v>120</v>
      </c>
      <c r="N414" s="40" t="s">
        <v>83</v>
      </c>
      <c r="O414" s="39" t="s">
        <v>106</v>
      </c>
      <c r="P414" s="37" t="s">
        <v>107</v>
      </c>
      <c r="Q414" s="39" t="s">
        <v>150</v>
      </c>
      <c r="R414" s="38" t="s">
        <v>109</v>
      </c>
      <c r="S414" s="39" t="s">
        <v>282</v>
      </c>
      <c r="T414" s="41" t="s">
        <v>283</v>
      </c>
      <c r="U414" s="37" t="s">
        <v>111</v>
      </c>
      <c r="V414" s="39">
        <v>90</v>
      </c>
      <c r="W414" s="37" t="s">
        <v>112</v>
      </c>
      <c r="X414" s="39"/>
      <c r="Y414" s="39"/>
      <c r="Z414" s="39"/>
      <c r="AA414" s="40">
        <v>30</v>
      </c>
      <c r="AB414" s="38">
        <v>60</v>
      </c>
      <c r="AC414" s="38">
        <v>10</v>
      </c>
      <c r="AD414" s="42" t="s">
        <v>122</v>
      </c>
      <c r="AE414" s="37" t="s">
        <v>114</v>
      </c>
      <c r="AF414" s="42">
        <v>4</v>
      </c>
      <c r="AG414" s="42">
        <v>13376632.5</v>
      </c>
      <c r="AH414" s="43">
        <f t="shared" si="29"/>
        <v>53506530</v>
      </c>
      <c r="AI414" s="44">
        <f t="shared" si="28"/>
        <v>59927313.600000009</v>
      </c>
      <c r="AJ414" s="45"/>
      <c r="AK414" s="46"/>
      <c r="AL414" s="45"/>
      <c r="AM414" s="45" t="s">
        <v>115</v>
      </c>
      <c r="AN414" s="35"/>
      <c r="AO414" s="37"/>
      <c r="AP414" s="37"/>
      <c r="AQ414" s="37"/>
      <c r="AR414" s="37" t="s">
        <v>685</v>
      </c>
      <c r="AS414" s="37" t="s">
        <v>685</v>
      </c>
      <c r="AT414" s="37"/>
      <c r="AU414" s="37"/>
      <c r="AV414" s="37"/>
      <c r="AW414" s="37"/>
      <c r="AX414" s="37"/>
      <c r="AY414" s="37"/>
      <c r="AZ414" s="215"/>
      <c r="BA414" s="49"/>
      <c r="BB414" s="49"/>
      <c r="BC414" s="49"/>
      <c r="BD414" s="1077">
        <v>399</v>
      </c>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row>
    <row r="415" spans="1:258" s="167" customFormat="1" ht="12.95" customHeight="1" thickBot="1">
      <c r="A415" s="223" t="s">
        <v>8487</v>
      </c>
      <c r="B415" s="223"/>
      <c r="C415" s="226"/>
      <c r="D415" s="223">
        <v>120008274</v>
      </c>
      <c r="E415" s="148" t="s">
        <v>3520</v>
      </c>
      <c r="F415" s="148">
        <v>22100244</v>
      </c>
      <c r="G415" s="37" t="s">
        <v>1455</v>
      </c>
      <c r="H415" s="37" t="s">
        <v>680</v>
      </c>
      <c r="I415" s="37" t="s">
        <v>681</v>
      </c>
      <c r="J415" s="37" t="s">
        <v>1209</v>
      </c>
      <c r="K415" s="38" t="s">
        <v>149</v>
      </c>
      <c r="L415" s="39" t="s">
        <v>104</v>
      </c>
      <c r="M415" s="37" t="s">
        <v>120</v>
      </c>
      <c r="N415" s="40" t="s">
        <v>83</v>
      </c>
      <c r="O415" s="39" t="s">
        <v>106</v>
      </c>
      <c r="P415" s="37" t="s">
        <v>107</v>
      </c>
      <c r="Q415" s="39" t="s">
        <v>150</v>
      </c>
      <c r="R415" s="38" t="s">
        <v>109</v>
      </c>
      <c r="S415" s="39" t="s">
        <v>683</v>
      </c>
      <c r="T415" s="41" t="s">
        <v>684</v>
      </c>
      <c r="U415" s="37" t="s">
        <v>111</v>
      </c>
      <c r="V415" s="39">
        <v>90</v>
      </c>
      <c r="W415" s="37" t="s">
        <v>112</v>
      </c>
      <c r="X415" s="39"/>
      <c r="Y415" s="39"/>
      <c r="Z415" s="39"/>
      <c r="AA415" s="40">
        <v>30</v>
      </c>
      <c r="AB415" s="38">
        <v>60</v>
      </c>
      <c r="AC415" s="38">
        <v>10</v>
      </c>
      <c r="AD415" s="42" t="s">
        <v>122</v>
      </c>
      <c r="AE415" s="37" t="s">
        <v>114</v>
      </c>
      <c r="AF415" s="42">
        <v>10</v>
      </c>
      <c r="AG415" s="42">
        <v>13376632.5</v>
      </c>
      <c r="AH415" s="43">
        <f t="shared" si="29"/>
        <v>133766325</v>
      </c>
      <c r="AI415" s="44">
        <f t="shared" si="28"/>
        <v>149818284</v>
      </c>
      <c r="AJ415" s="45"/>
      <c r="AK415" s="46"/>
      <c r="AL415" s="45"/>
      <c r="AM415" s="45" t="s">
        <v>115</v>
      </c>
      <c r="AN415" s="35"/>
      <c r="AO415" s="37"/>
      <c r="AP415" s="37"/>
      <c r="AQ415" s="37"/>
      <c r="AR415" s="37" t="s">
        <v>685</v>
      </c>
      <c r="AS415" s="37" t="s">
        <v>685</v>
      </c>
      <c r="AT415" s="37"/>
      <c r="AU415" s="37"/>
      <c r="AV415" s="37"/>
      <c r="AW415" s="37"/>
      <c r="AX415" s="37"/>
      <c r="AY415" s="37"/>
      <c r="AZ415" s="215"/>
      <c r="BA415" s="49"/>
      <c r="BB415" s="49"/>
      <c r="BC415" s="49"/>
      <c r="BD415" s="1077">
        <v>400</v>
      </c>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row>
    <row r="416" spans="1:258" s="167" customFormat="1" ht="12.95" customHeight="1" thickBot="1">
      <c r="A416" s="223" t="s">
        <v>8487</v>
      </c>
      <c r="B416" s="223"/>
      <c r="C416" s="226"/>
      <c r="D416" s="223">
        <v>120008274</v>
      </c>
      <c r="E416" s="148" t="s">
        <v>3521</v>
      </c>
      <c r="F416" s="148">
        <v>22100245</v>
      </c>
      <c r="G416" s="37" t="s">
        <v>1456</v>
      </c>
      <c r="H416" s="234" t="s">
        <v>680</v>
      </c>
      <c r="I416" s="234" t="s">
        <v>681</v>
      </c>
      <c r="J416" s="234" t="s">
        <v>1209</v>
      </c>
      <c r="K416" s="38" t="s">
        <v>149</v>
      </c>
      <c r="L416" s="39" t="s">
        <v>104</v>
      </c>
      <c r="M416" s="37" t="s">
        <v>120</v>
      </c>
      <c r="N416" s="40" t="s">
        <v>83</v>
      </c>
      <c r="O416" s="39" t="s">
        <v>106</v>
      </c>
      <c r="P416" s="37" t="s">
        <v>107</v>
      </c>
      <c r="Q416" s="39" t="s">
        <v>150</v>
      </c>
      <c r="R416" s="38" t="s">
        <v>109</v>
      </c>
      <c r="S416" s="39" t="s">
        <v>686</v>
      </c>
      <c r="T416" s="41" t="s">
        <v>687</v>
      </c>
      <c r="U416" s="37" t="s">
        <v>111</v>
      </c>
      <c r="V416" s="39">
        <v>90</v>
      </c>
      <c r="W416" s="37" t="s">
        <v>112</v>
      </c>
      <c r="X416" s="39"/>
      <c r="Y416" s="39"/>
      <c r="Z416" s="39"/>
      <c r="AA416" s="40">
        <v>30</v>
      </c>
      <c r="AB416" s="38">
        <v>60</v>
      </c>
      <c r="AC416" s="38">
        <v>10</v>
      </c>
      <c r="AD416" s="42" t="s">
        <v>122</v>
      </c>
      <c r="AE416" s="37" t="s">
        <v>114</v>
      </c>
      <c r="AF416" s="42">
        <v>10</v>
      </c>
      <c r="AG416" s="42">
        <v>13376632.5</v>
      </c>
      <c r="AH416" s="43">
        <f t="shared" si="29"/>
        <v>133766325</v>
      </c>
      <c r="AI416" s="44">
        <f t="shared" si="28"/>
        <v>149818284</v>
      </c>
      <c r="AJ416" s="45"/>
      <c r="AK416" s="46"/>
      <c r="AL416" s="45"/>
      <c r="AM416" s="45" t="s">
        <v>115</v>
      </c>
      <c r="AN416" s="35"/>
      <c r="AO416" s="37"/>
      <c r="AP416" s="37"/>
      <c r="AQ416" s="37"/>
      <c r="AR416" s="37" t="s">
        <v>685</v>
      </c>
      <c r="AS416" s="37" t="s">
        <v>685</v>
      </c>
      <c r="AT416" s="37"/>
      <c r="AU416" s="37"/>
      <c r="AV416" s="37"/>
      <c r="AW416" s="37"/>
      <c r="AX416" s="37"/>
      <c r="AY416" s="37"/>
      <c r="AZ416" s="215"/>
      <c r="BA416" s="49"/>
      <c r="BB416" s="49"/>
      <c r="BC416" s="49"/>
      <c r="BD416" s="1077">
        <v>401</v>
      </c>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row>
    <row r="417" spans="1:258" s="167" customFormat="1" ht="12.95" customHeight="1">
      <c r="A417" s="223" t="s">
        <v>8487</v>
      </c>
      <c r="B417" s="223"/>
      <c r="C417" s="226"/>
      <c r="D417" s="223">
        <v>120008274</v>
      </c>
      <c r="E417" s="148" t="s">
        <v>3522</v>
      </c>
      <c r="F417" s="148">
        <v>22100246</v>
      </c>
      <c r="G417" s="37" t="s">
        <v>1457</v>
      </c>
      <c r="H417" s="37" t="s">
        <v>680</v>
      </c>
      <c r="I417" s="37" t="s">
        <v>681</v>
      </c>
      <c r="J417" s="37" t="s">
        <v>1209</v>
      </c>
      <c r="K417" s="38" t="s">
        <v>149</v>
      </c>
      <c r="L417" s="39" t="s">
        <v>104</v>
      </c>
      <c r="M417" s="37" t="s">
        <v>120</v>
      </c>
      <c r="N417" s="40" t="s">
        <v>83</v>
      </c>
      <c r="O417" s="39" t="s">
        <v>106</v>
      </c>
      <c r="P417" s="37" t="s">
        <v>107</v>
      </c>
      <c r="Q417" s="39" t="s">
        <v>150</v>
      </c>
      <c r="R417" s="38" t="s">
        <v>109</v>
      </c>
      <c r="S417" s="39" t="s">
        <v>106</v>
      </c>
      <c r="T417" s="41" t="s">
        <v>121</v>
      </c>
      <c r="U417" s="37" t="s">
        <v>111</v>
      </c>
      <c r="V417" s="39">
        <v>90</v>
      </c>
      <c r="W417" s="37" t="s">
        <v>112</v>
      </c>
      <c r="X417" s="39"/>
      <c r="Y417" s="39"/>
      <c r="Z417" s="39"/>
      <c r="AA417" s="40">
        <v>30</v>
      </c>
      <c r="AB417" s="38">
        <v>60</v>
      </c>
      <c r="AC417" s="38">
        <v>10</v>
      </c>
      <c r="AD417" s="42" t="s">
        <v>122</v>
      </c>
      <c r="AE417" s="37" t="s">
        <v>114</v>
      </c>
      <c r="AF417" s="42">
        <v>10</v>
      </c>
      <c r="AG417" s="42">
        <v>13376632.5</v>
      </c>
      <c r="AH417" s="43">
        <f t="shared" si="29"/>
        <v>133766325</v>
      </c>
      <c r="AI417" s="44">
        <f t="shared" si="28"/>
        <v>149818284</v>
      </c>
      <c r="AJ417" s="45"/>
      <c r="AK417" s="46"/>
      <c r="AL417" s="45"/>
      <c r="AM417" s="45" t="s">
        <v>115</v>
      </c>
      <c r="AN417" s="35"/>
      <c r="AO417" s="37"/>
      <c r="AP417" s="37"/>
      <c r="AQ417" s="37"/>
      <c r="AR417" s="37" t="s">
        <v>685</v>
      </c>
      <c r="AS417" s="37" t="s">
        <v>685</v>
      </c>
      <c r="AT417" s="37"/>
      <c r="AU417" s="37"/>
      <c r="AV417" s="37"/>
      <c r="AW417" s="37"/>
      <c r="AX417" s="37"/>
      <c r="AY417" s="37"/>
      <c r="AZ417" s="215"/>
      <c r="BA417" s="49"/>
      <c r="BB417" s="49"/>
      <c r="BC417" s="49"/>
      <c r="BD417" s="1077">
        <v>402</v>
      </c>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row>
    <row r="418" spans="1:258" s="167" customFormat="1" ht="12.95" customHeight="1">
      <c r="A418" s="223" t="s">
        <v>8487</v>
      </c>
      <c r="B418" s="223"/>
      <c r="C418" s="226"/>
      <c r="D418" s="223">
        <v>120008274</v>
      </c>
      <c r="E418" s="148" t="s">
        <v>3523</v>
      </c>
      <c r="F418" s="148">
        <v>22100247</v>
      </c>
      <c r="G418" s="37" t="s">
        <v>1458</v>
      </c>
      <c r="H418" s="37" t="s">
        <v>680</v>
      </c>
      <c r="I418" s="37" t="s">
        <v>681</v>
      </c>
      <c r="J418" s="37" t="s">
        <v>1209</v>
      </c>
      <c r="K418" s="38" t="s">
        <v>149</v>
      </c>
      <c r="L418" s="39" t="s">
        <v>104</v>
      </c>
      <c r="M418" s="37" t="s">
        <v>120</v>
      </c>
      <c r="N418" s="40" t="s">
        <v>83</v>
      </c>
      <c r="O418" s="39" t="s">
        <v>106</v>
      </c>
      <c r="P418" s="37" t="s">
        <v>107</v>
      </c>
      <c r="Q418" s="39" t="s">
        <v>150</v>
      </c>
      <c r="R418" s="38" t="s">
        <v>109</v>
      </c>
      <c r="S418" s="39" t="s">
        <v>278</v>
      </c>
      <c r="T418" s="41" t="s">
        <v>279</v>
      </c>
      <c r="U418" s="37" t="s">
        <v>111</v>
      </c>
      <c r="V418" s="39">
        <v>90</v>
      </c>
      <c r="W418" s="37" t="s">
        <v>112</v>
      </c>
      <c r="X418" s="39"/>
      <c r="Y418" s="39"/>
      <c r="Z418" s="39"/>
      <c r="AA418" s="40">
        <v>30</v>
      </c>
      <c r="AB418" s="38">
        <v>60</v>
      </c>
      <c r="AC418" s="38">
        <v>10</v>
      </c>
      <c r="AD418" s="42" t="s">
        <v>122</v>
      </c>
      <c r="AE418" s="37" t="s">
        <v>114</v>
      </c>
      <c r="AF418" s="42">
        <v>10</v>
      </c>
      <c r="AG418" s="42">
        <v>13376632.5</v>
      </c>
      <c r="AH418" s="43">
        <f t="shared" si="29"/>
        <v>133766325</v>
      </c>
      <c r="AI418" s="44">
        <f t="shared" si="28"/>
        <v>149818284</v>
      </c>
      <c r="AJ418" s="45"/>
      <c r="AK418" s="46"/>
      <c r="AL418" s="45"/>
      <c r="AM418" s="45" t="s">
        <v>115</v>
      </c>
      <c r="AN418" s="35"/>
      <c r="AO418" s="37"/>
      <c r="AP418" s="37"/>
      <c r="AQ418" s="37"/>
      <c r="AR418" s="37" t="s">
        <v>685</v>
      </c>
      <c r="AS418" s="37" t="s">
        <v>685</v>
      </c>
      <c r="AT418" s="37"/>
      <c r="AU418" s="37"/>
      <c r="AV418" s="37"/>
      <c r="AW418" s="37"/>
      <c r="AX418" s="37"/>
      <c r="AY418" s="37"/>
      <c r="AZ418" s="215"/>
      <c r="BA418" s="49"/>
      <c r="BB418" s="49"/>
      <c r="BC418" s="49"/>
      <c r="BD418" s="1077">
        <v>403</v>
      </c>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row>
    <row r="419" spans="1:258" s="167" customFormat="1" ht="12.95" customHeight="1">
      <c r="A419" s="223" t="s">
        <v>8487</v>
      </c>
      <c r="B419" s="223"/>
      <c r="C419" s="226"/>
      <c r="D419" s="223">
        <v>120010238</v>
      </c>
      <c r="E419" s="148" t="s">
        <v>3524</v>
      </c>
      <c r="F419" s="148">
        <v>22100248</v>
      </c>
      <c r="G419" s="37" t="s">
        <v>1459</v>
      </c>
      <c r="H419" s="37" t="s">
        <v>680</v>
      </c>
      <c r="I419" s="37" t="s">
        <v>681</v>
      </c>
      <c r="J419" s="37" t="s">
        <v>1209</v>
      </c>
      <c r="K419" s="38" t="s">
        <v>149</v>
      </c>
      <c r="L419" s="39" t="s">
        <v>104</v>
      </c>
      <c r="M419" s="37" t="s">
        <v>120</v>
      </c>
      <c r="N419" s="40" t="s">
        <v>83</v>
      </c>
      <c r="O419" s="39" t="s">
        <v>106</v>
      </c>
      <c r="P419" s="37" t="s">
        <v>107</v>
      </c>
      <c r="Q419" s="39" t="s">
        <v>150</v>
      </c>
      <c r="R419" s="38" t="s">
        <v>109</v>
      </c>
      <c r="S419" s="39" t="s">
        <v>282</v>
      </c>
      <c r="T419" s="41" t="s">
        <v>283</v>
      </c>
      <c r="U419" s="37" t="s">
        <v>111</v>
      </c>
      <c r="V419" s="39">
        <v>90</v>
      </c>
      <c r="W419" s="37" t="s">
        <v>112</v>
      </c>
      <c r="X419" s="39"/>
      <c r="Y419" s="39"/>
      <c r="Z419" s="39"/>
      <c r="AA419" s="40">
        <v>30</v>
      </c>
      <c r="AB419" s="38">
        <v>60</v>
      </c>
      <c r="AC419" s="38">
        <v>10</v>
      </c>
      <c r="AD419" s="42" t="s">
        <v>122</v>
      </c>
      <c r="AE419" s="37" t="s">
        <v>114</v>
      </c>
      <c r="AF419" s="42">
        <v>4</v>
      </c>
      <c r="AG419" s="42">
        <v>14643956.199999999</v>
      </c>
      <c r="AH419" s="43">
        <f t="shared" si="29"/>
        <v>58575824.799999997</v>
      </c>
      <c r="AI419" s="44">
        <f t="shared" si="28"/>
        <v>65604923.776000001</v>
      </c>
      <c r="AJ419" s="45"/>
      <c r="AK419" s="46"/>
      <c r="AL419" s="45"/>
      <c r="AM419" s="45" t="s">
        <v>115</v>
      </c>
      <c r="AN419" s="35"/>
      <c r="AO419" s="37"/>
      <c r="AP419" s="37"/>
      <c r="AQ419" s="37"/>
      <c r="AR419" s="37" t="s">
        <v>688</v>
      </c>
      <c r="AS419" s="37" t="s">
        <v>688</v>
      </c>
      <c r="AT419" s="37"/>
      <c r="AU419" s="37"/>
      <c r="AV419" s="37"/>
      <c r="AW419" s="37"/>
      <c r="AX419" s="37"/>
      <c r="AY419" s="37"/>
      <c r="AZ419" s="215"/>
      <c r="BA419" s="49"/>
      <c r="BB419" s="49"/>
      <c r="BC419" s="49"/>
      <c r="BD419" s="1077">
        <v>404</v>
      </c>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row>
    <row r="420" spans="1:258" s="167" customFormat="1" ht="12.95" customHeight="1">
      <c r="A420" s="223" t="s">
        <v>8487</v>
      </c>
      <c r="B420" s="223"/>
      <c r="C420" s="226"/>
      <c r="D420" s="223">
        <v>120010238</v>
      </c>
      <c r="E420" s="148" t="s">
        <v>3525</v>
      </c>
      <c r="F420" s="148">
        <v>22100249</v>
      </c>
      <c r="G420" s="37" t="s">
        <v>1460</v>
      </c>
      <c r="H420" s="37" t="s">
        <v>680</v>
      </c>
      <c r="I420" s="37" t="s">
        <v>681</v>
      </c>
      <c r="J420" s="37" t="s">
        <v>1209</v>
      </c>
      <c r="K420" s="38" t="s">
        <v>149</v>
      </c>
      <c r="L420" s="39" t="s">
        <v>104</v>
      </c>
      <c r="M420" s="37" t="s">
        <v>120</v>
      </c>
      <c r="N420" s="40" t="s">
        <v>83</v>
      </c>
      <c r="O420" s="39" t="s">
        <v>106</v>
      </c>
      <c r="P420" s="37" t="s">
        <v>107</v>
      </c>
      <c r="Q420" s="39" t="s">
        <v>150</v>
      </c>
      <c r="R420" s="38" t="s">
        <v>109</v>
      </c>
      <c r="S420" s="39" t="s">
        <v>683</v>
      </c>
      <c r="T420" s="41" t="s">
        <v>684</v>
      </c>
      <c r="U420" s="37" t="s">
        <v>111</v>
      </c>
      <c r="V420" s="39">
        <v>90</v>
      </c>
      <c r="W420" s="37" t="s">
        <v>112</v>
      </c>
      <c r="X420" s="39"/>
      <c r="Y420" s="39"/>
      <c r="Z420" s="39"/>
      <c r="AA420" s="40">
        <v>30</v>
      </c>
      <c r="AB420" s="38">
        <v>60</v>
      </c>
      <c r="AC420" s="38">
        <v>10</v>
      </c>
      <c r="AD420" s="42" t="s">
        <v>122</v>
      </c>
      <c r="AE420" s="37" t="s">
        <v>114</v>
      </c>
      <c r="AF420" s="42">
        <v>5</v>
      </c>
      <c r="AG420" s="42">
        <v>14643956.199999999</v>
      </c>
      <c r="AH420" s="43">
        <f t="shared" si="29"/>
        <v>73219781</v>
      </c>
      <c r="AI420" s="44">
        <f t="shared" si="28"/>
        <v>82006154.720000014</v>
      </c>
      <c r="AJ420" s="45"/>
      <c r="AK420" s="46"/>
      <c r="AL420" s="45"/>
      <c r="AM420" s="45" t="s">
        <v>115</v>
      </c>
      <c r="AN420" s="35"/>
      <c r="AO420" s="37"/>
      <c r="AP420" s="37"/>
      <c r="AQ420" s="37"/>
      <c r="AR420" s="37" t="s">
        <v>688</v>
      </c>
      <c r="AS420" s="37" t="s">
        <v>688</v>
      </c>
      <c r="AT420" s="37"/>
      <c r="AU420" s="37"/>
      <c r="AV420" s="37"/>
      <c r="AW420" s="37"/>
      <c r="AX420" s="37"/>
      <c r="AY420" s="37"/>
      <c r="AZ420" s="215"/>
      <c r="BA420" s="49"/>
      <c r="BB420" s="49"/>
      <c r="BC420" s="49"/>
      <c r="BD420" s="1077">
        <v>405</v>
      </c>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row>
    <row r="421" spans="1:258" s="167" customFormat="1" ht="12.95" customHeight="1">
      <c r="A421" s="223" t="s">
        <v>8487</v>
      </c>
      <c r="B421" s="223"/>
      <c r="C421" s="226"/>
      <c r="D421" s="223">
        <v>120010238</v>
      </c>
      <c r="E421" s="148" t="s">
        <v>3526</v>
      </c>
      <c r="F421" s="148">
        <v>22100250</v>
      </c>
      <c r="G421" s="37" t="s">
        <v>1461</v>
      </c>
      <c r="H421" s="37" t="s">
        <v>680</v>
      </c>
      <c r="I421" s="37" t="s">
        <v>681</v>
      </c>
      <c r="J421" s="37" t="s">
        <v>1209</v>
      </c>
      <c r="K421" s="38" t="s">
        <v>149</v>
      </c>
      <c r="L421" s="39" t="s">
        <v>104</v>
      </c>
      <c r="M421" s="37" t="s">
        <v>120</v>
      </c>
      <c r="N421" s="40" t="s">
        <v>83</v>
      </c>
      <c r="O421" s="39" t="s">
        <v>106</v>
      </c>
      <c r="P421" s="37" t="s">
        <v>107</v>
      </c>
      <c r="Q421" s="39" t="s">
        <v>150</v>
      </c>
      <c r="R421" s="38" t="s">
        <v>109</v>
      </c>
      <c r="S421" s="39" t="s">
        <v>278</v>
      </c>
      <c r="T421" s="41" t="s">
        <v>279</v>
      </c>
      <c r="U421" s="37" t="s">
        <v>111</v>
      </c>
      <c r="V421" s="39">
        <v>90</v>
      </c>
      <c r="W421" s="37" t="s">
        <v>112</v>
      </c>
      <c r="X421" s="39"/>
      <c r="Y421" s="39"/>
      <c r="Z421" s="39"/>
      <c r="AA421" s="40">
        <v>30</v>
      </c>
      <c r="AB421" s="38">
        <v>60</v>
      </c>
      <c r="AC421" s="38">
        <v>10</v>
      </c>
      <c r="AD421" s="42" t="s">
        <v>122</v>
      </c>
      <c r="AE421" s="37" t="s">
        <v>114</v>
      </c>
      <c r="AF421" s="42">
        <v>6</v>
      </c>
      <c r="AG421" s="42">
        <v>14643956.199999999</v>
      </c>
      <c r="AH421" s="43">
        <f t="shared" si="29"/>
        <v>87863737.199999988</v>
      </c>
      <c r="AI421" s="44">
        <f t="shared" si="28"/>
        <v>98407385.66399999</v>
      </c>
      <c r="AJ421" s="45"/>
      <c r="AK421" s="46"/>
      <c r="AL421" s="45"/>
      <c r="AM421" s="45" t="s">
        <v>115</v>
      </c>
      <c r="AN421" s="35"/>
      <c r="AO421" s="37"/>
      <c r="AP421" s="37"/>
      <c r="AQ421" s="37"/>
      <c r="AR421" s="37" t="s">
        <v>688</v>
      </c>
      <c r="AS421" s="37" t="s">
        <v>688</v>
      </c>
      <c r="AT421" s="37"/>
      <c r="AU421" s="37"/>
      <c r="AV421" s="37"/>
      <c r="AW421" s="37"/>
      <c r="AX421" s="37"/>
      <c r="AY421" s="37"/>
      <c r="AZ421" s="215"/>
      <c r="BA421" s="49"/>
      <c r="BB421" s="49"/>
      <c r="BC421" s="49"/>
      <c r="BD421" s="1077">
        <v>406</v>
      </c>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row>
    <row r="422" spans="1:258" s="167" customFormat="1" ht="12.95" customHeight="1">
      <c r="A422" s="223" t="s">
        <v>8487</v>
      </c>
      <c r="B422" s="223"/>
      <c r="C422" s="226"/>
      <c r="D422" s="223">
        <v>260001173</v>
      </c>
      <c r="E422" s="148" t="s">
        <v>1240</v>
      </c>
      <c r="F422" s="148">
        <v>22100251</v>
      </c>
      <c r="G422" s="37" t="s">
        <v>1462</v>
      </c>
      <c r="H422" s="37" t="s">
        <v>689</v>
      </c>
      <c r="I422" s="37" t="s">
        <v>690</v>
      </c>
      <c r="J422" s="37" t="s">
        <v>268</v>
      </c>
      <c r="K422" s="38" t="s">
        <v>103</v>
      </c>
      <c r="L422" s="39" t="s">
        <v>104</v>
      </c>
      <c r="M422" s="37"/>
      <c r="N422" s="40" t="s">
        <v>105</v>
      </c>
      <c r="O422" s="39" t="s">
        <v>106</v>
      </c>
      <c r="P422" s="37" t="s">
        <v>107</v>
      </c>
      <c r="Q422" s="39" t="s">
        <v>108</v>
      </c>
      <c r="R422" s="38" t="s">
        <v>109</v>
      </c>
      <c r="S422" s="39" t="s">
        <v>106</v>
      </c>
      <c r="T422" s="41" t="s">
        <v>121</v>
      </c>
      <c r="U422" s="37" t="s">
        <v>111</v>
      </c>
      <c r="V422" s="39"/>
      <c r="W422" s="37"/>
      <c r="X422" s="39"/>
      <c r="Y422" s="39" t="s">
        <v>433</v>
      </c>
      <c r="Z422" s="39" t="s">
        <v>434</v>
      </c>
      <c r="AA422" s="40">
        <v>0</v>
      </c>
      <c r="AB422" s="38">
        <v>90</v>
      </c>
      <c r="AC422" s="38">
        <v>10</v>
      </c>
      <c r="AD422" s="42" t="s">
        <v>362</v>
      </c>
      <c r="AE422" s="37" t="s">
        <v>114</v>
      </c>
      <c r="AF422" s="42">
        <v>1000</v>
      </c>
      <c r="AG422" s="42">
        <v>2950</v>
      </c>
      <c r="AH422" s="43">
        <v>0</v>
      </c>
      <c r="AI422" s="44">
        <f t="shared" si="28"/>
        <v>0</v>
      </c>
      <c r="AJ422" s="45"/>
      <c r="AK422" s="46"/>
      <c r="AL422" s="45"/>
      <c r="AM422" s="45" t="s">
        <v>115</v>
      </c>
      <c r="AN422" s="35"/>
      <c r="AO422" s="37"/>
      <c r="AP422" s="37"/>
      <c r="AQ422" s="37"/>
      <c r="AR422" s="37" t="s">
        <v>691</v>
      </c>
      <c r="AS422" s="37" t="s">
        <v>691</v>
      </c>
      <c r="AT422" s="37"/>
      <c r="AU422" s="37"/>
      <c r="AV422" s="37"/>
      <c r="AW422" s="37"/>
      <c r="AX422" s="37"/>
      <c r="AY422" s="37"/>
      <c r="AZ422" s="215"/>
      <c r="BA422" s="49"/>
      <c r="BB422" s="49"/>
      <c r="BC422" s="49"/>
      <c r="BD422" s="1077">
        <v>407</v>
      </c>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row>
    <row r="423" spans="1:258" s="167" customFormat="1" ht="12.95" customHeight="1">
      <c r="A423" s="284" t="s">
        <v>8487</v>
      </c>
      <c r="B423" s="285"/>
      <c r="C423" s="285"/>
      <c r="D423" s="284">
        <v>260001173</v>
      </c>
      <c r="E423" s="284" t="s">
        <v>3892</v>
      </c>
      <c r="F423" s="284">
        <v>22100251</v>
      </c>
      <c r="G423" s="276"/>
      <c r="H423" s="125" t="s">
        <v>689</v>
      </c>
      <c r="I423" s="125" t="s">
        <v>690</v>
      </c>
      <c r="J423" s="125" t="s">
        <v>268</v>
      </c>
      <c r="K423" s="100" t="s">
        <v>103</v>
      </c>
      <c r="L423" s="100" t="s">
        <v>104</v>
      </c>
      <c r="M423" s="73"/>
      <c r="N423" s="100" t="s">
        <v>105</v>
      </c>
      <c r="O423" s="121" t="s">
        <v>106</v>
      </c>
      <c r="P423" s="123" t="s">
        <v>107</v>
      </c>
      <c r="Q423" s="73" t="s">
        <v>108</v>
      </c>
      <c r="R423" s="73" t="s">
        <v>109</v>
      </c>
      <c r="S423" s="121" t="s">
        <v>106</v>
      </c>
      <c r="T423" s="123" t="s">
        <v>121</v>
      </c>
      <c r="U423" s="73" t="s">
        <v>111</v>
      </c>
      <c r="V423" s="73"/>
      <c r="W423" s="73"/>
      <c r="X423" s="73"/>
      <c r="Y423" s="73" t="s">
        <v>433</v>
      </c>
      <c r="Z423" s="73" t="s">
        <v>434</v>
      </c>
      <c r="AA423" s="277">
        <v>0</v>
      </c>
      <c r="AB423" s="73">
        <v>90</v>
      </c>
      <c r="AC423" s="277">
        <v>10</v>
      </c>
      <c r="AD423" s="73" t="s">
        <v>362</v>
      </c>
      <c r="AE423" s="73" t="s">
        <v>114</v>
      </c>
      <c r="AF423" s="278">
        <v>946</v>
      </c>
      <c r="AG423" s="279">
        <v>2950</v>
      </c>
      <c r="AH423" s="280">
        <v>0</v>
      </c>
      <c r="AI423" s="163">
        <f t="shared" si="28"/>
        <v>0</v>
      </c>
      <c r="AJ423" s="281"/>
      <c r="AK423" s="281"/>
      <c r="AL423" s="281"/>
      <c r="AM423" s="282" t="s">
        <v>115</v>
      </c>
      <c r="AN423" s="283"/>
      <c r="AO423" s="283"/>
      <c r="AP423" s="73"/>
      <c r="AQ423" s="73"/>
      <c r="AR423" s="73" t="s">
        <v>691</v>
      </c>
      <c r="AS423" s="276"/>
      <c r="AT423" s="73"/>
      <c r="AU423" s="73"/>
      <c r="AV423" s="73"/>
      <c r="AW423" s="73"/>
      <c r="AX423" s="73"/>
      <c r="AY423" s="73" t="s">
        <v>3858</v>
      </c>
      <c r="AZ423" s="213"/>
      <c r="BA423" s="213"/>
      <c r="BB423" s="213"/>
      <c r="BC423" s="221"/>
      <c r="BD423" s="1077">
        <v>408</v>
      </c>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row>
    <row r="424" spans="1:258" s="167" customFormat="1" ht="12.95" customHeight="1">
      <c r="A424" s="669" t="s">
        <v>8487</v>
      </c>
      <c r="B424" s="400"/>
      <c r="C424" s="400"/>
      <c r="D424" s="680">
        <v>210030313</v>
      </c>
      <c r="E424" s="468" t="s">
        <v>4552</v>
      </c>
      <c r="F424" s="400"/>
      <c r="G424" s="276"/>
      <c r="H424" s="611" t="s">
        <v>689</v>
      </c>
      <c r="I424" s="611" t="s">
        <v>690</v>
      </c>
      <c r="J424" s="37" t="s">
        <v>268</v>
      </c>
      <c r="K424" s="611" t="s">
        <v>103</v>
      </c>
      <c r="L424" s="612" t="s">
        <v>104</v>
      </c>
      <c r="M424" s="611"/>
      <c r="N424" s="612" t="s">
        <v>105</v>
      </c>
      <c r="O424" s="612" t="s">
        <v>106</v>
      </c>
      <c r="P424" s="37" t="s">
        <v>107</v>
      </c>
      <c r="Q424" s="612" t="s">
        <v>433</v>
      </c>
      <c r="R424" s="611" t="s">
        <v>109</v>
      </c>
      <c r="S424" s="612" t="s">
        <v>106</v>
      </c>
      <c r="T424" s="41" t="s">
        <v>121</v>
      </c>
      <c r="U424" s="611" t="s">
        <v>111</v>
      </c>
      <c r="V424" s="613"/>
      <c r="W424" s="611"/>
      <c r="X424" s="612"/>
      <c r="Y424" s="612" t="s">
        <v>2149</v>
      </c>
      <c r="Z424" s="612" t="s">
        <v>434</v>
      </c>
      <c r="AA424" s="614">
        <v>0</v>
      </c>
      <c r="AB424" s="615">
        <v>90</v>
      </c>
      <c r="AC424" s="615">
        <v>10</v>
      </c>
      <c r="AD424" s="616" t="s">
        <v>362</v>
      </c>
      <c r="AE424" s="611" t="s">
        <v>114</v>
      </c>
      <c r="AF424" s="616">
        <v>1029</v>
      </c>
      <c r="AG424" s="617">
        <v>4064.78</v>
      </c>
      <c r="AH424" s="618">
        <v>4182658.62</v>
      </c>
      <c r="AI424" s="618">
        <v>4684577.6500000004</v>
      </c>
      <c r="AJ424" s="619"/>
      <c r="AK424" s="618"/>
      <c r="AL424" s="618"/>
      <c r="AM424" s="610" t="s">
        <v>115</v>
      </c>
      <c r="AN424" s="611"/>
      <c r="AO424" s="611"/>
      <c r="AP424" s="611"/>
      <c r="AQ424" s="611"/>
      <c r="AR424" s="611" t="s">
        <v>4506</v>
      </c>
      <c r="AS424" s="611"/>
      <c r="AT424" s="611"/>
      <c r="AU424" s="611"/>
      <c r="AV424" s="611"/>
      <c r="AW424" s="611"/>
      <c r="AX424" s="611"/>
      <c r="AY424" s="610" t="s">
        <v>104</v>
      </c>
      <c r="AZ424" s="620" t="s">
        <v>104</v>
      </c>
      <c r="BA424" s="1"/>
      <c r="BB424" s="1"/>
      <c r="BC424" s="1"/>
      <c r="BD424" s="1077">
        <v>409</v>
      </c>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row>
    <row r="425" spans="1:258" s="167" customFormat="1" ht="12.95" customHeight="1">
      <c r="A425" s="223" t="s">
        <v>8487</v>
      </c>
      <c r="B425" s="223"/>
      <c r="C425" s="226"/>
      <c r="D425" s="223">
        <v>210029257</v>
      </c>
      <c r="E425" s="148" t="s">
        <v>3527</v>
      </c>
      <c r="F425" s="148">
        <v>22100252</v>
      </c>
      <c r="G425" s="37" t="s">
        <v>1463</v>
      </c>
      <c r="H425" s="37" t="s">
        <v>692</v>
      </c>
      <c r="I425" s="37" t="s">
        <v>693</v>
      </c>
      <c r="J425" s="37" t="s">
        <v>694</v>
      </c>
      <c r="K425" s="38" t="s">
        <v>103</v>
      </c>
      <c r="L425" s="39" t="s">
        <v>104</v>
      </c>
      <c r="M425" s="37" t="s">
        <v>120</v>
      </c>
      <c r="N425" s="40" t="s">
        <v>83</v>
      </c>
      <c r="O425" s="39" t="s">
        <v>106</v>
      </c>
      <c r="P425" s="37" t="s">
        <v>107</v>
      </c>
      <c r="Q425" s="39" t="s">
        <v>108</v>
      </c>
      <c r="R425" s="38" t="s">
        <v>109</v>
      </c>
      <c r="S425" s="39" t="s">
        <v>106</v>
      </c>
      <c r="T425" s="41" t="s">
        <v>121</v>
      </c>
      <c r="U425" s="37" t="s">
        <v>111</v>
      </c>
      <c r="V425" s="39">
        <v>60</v>
      </c>
      <c r="W425" s="37" t="s">
        <v>112</v>
      </c>
      <c r="X425" s="39"/>
      <c r="Y425" s="39"/>
      <c r="Z425" s="39"/>
      <c r="AA425" s="40">
        <v>30</v>
      </c>
      <c r="AB425" s="38">
        <v>60</v>
      </c>
      <c r="AC425" s="38">
        <v>10</v>
      </c>
      <c r="AD425" s="42" t="s">
        <v>128</v>
      </c>
      <c r="AE425" s="37" t="s">
        <v>114</v>
      </c>
      <c r="AF425" s="42">
        <v>18</v>
      </c>
      <c r="AG425" s="42">
        <v>554400</v>
      </c>
      <c r="AH425" s="43">
        <f>AF425*AG425</f>
        <v>9979200</v>
      </c>
      <c r="AI425" s="44">
        <f t="shared" ref="AI425:AI443" si="30">AH425*1.12</f>
        <v>11176704.000000002</v>
      </c>
      <c r="AJ425" s="45"/>
      <c r="AK425" s="46"/>
      <c r="AL425" s="45"/>
      <c r="AM425" s="45" t="s">
        <v>115</v>
      </c>
      <c r="AN425" s="35"/>
      <c r="AO425" s="37"/>
      <c r="AP425" s="37"/>
      <c r="AQ425" s="37"/>
      <c r="AR425" s="37" t="s">
        <v>695</v>
      </c>
      <c r="AS425" s="37" t="s">
        <v>695</v>
      </c>
      <c r="AT425" s="37"/>
      <c r="AU425" s="37"/>
      <c r="AV425" s="37"/>
      <c r="AW425" s="37"/>
      <c r="AX425" s="37"/>
      <c r="AY425" s="37"/>
      <c r="AZ425" s="215"/>
      <c r="BA425" s="49"/>
      <c r="BB425" s="49"/>
      <c r="BC425" s="49"/>
      <c r="BD425" s="1077">
        <v>410</v>
      </c>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row>
    <row r="426" spans="1:258" s="167" customFormat="1" ht="12.95" customHeight="1">
      <c r="A426" s="223" t="s">
        <v>8487</v>
      </c>
      <c r="B426" s="223"/>
      <c r="C426" s="226"/>
      <c r="D426" s="223">
        <v>220019899</v>
      </c>
      <c r="E426" s="148" t="s">
        <v>3528</v>
      </c>
      <c r="F426" s="148">
        <v>22100253</v>
      </c>
      <c r="G426" s="37" t="s">
        <v>1464</v>
      </c>
      <c r="H426" s="37" t="s">
        <v>696</v>
      </c>
      <c r="I426" s="37" t="s">
        <v>697</v>
      </c>
      <c r="J426" s="37" t="s">
        <v>440</v>
      </c>
      <c r="K426" s="38" t="s">
        <v>103</v>
      </c>
      <c r="L426" s="39" t="s">
        <v>104</v>
      </c>
      <c r="M426" s="37" t="s">
        <v>120</v>
      </c>
      <c r="N426" s="40" t="s">
        <v>83</v>
      </c>
      <c r="O426" s="39" t="s">
        <v>106</v>
      </c>
      <c r="P426" s="37" t="s">
        <v>107</v>
      </c>
      <c r="Q426" s="39" t="s">
        <v>108</v>
      </c>
      <c r="R426" s="38" t="s">
        <v>109</v>
      </c>
      <c r="S426" s="39" t="s">
        <v>106</v>
      </c>
      <c r="T426" s="41" t="s">
        <v>121</v>
      </c>
      <c r="U426" s="37" t="s">
        <v>111</v>
      </c>
      <c r="V426" s="39">
        <v>60</v>
      </c>
      <c r="W426" s="37" t="s">
        <v>112</v>
      </c>
      <c r="X426" s="39"/>
      <c r="Y426" s="39"/>
      <c r="Z426" s="39"/>
      <c r="AA426" s="40">
        <v>30</v>
      </c>
      <c r="AB426" s="38">
        <v>60</v>
      </c>
      <c r="AC426" s="38">
        <v>10</v>
      </c>
      <c r="AD426" s="42" t="s">
        <v>128</v>
      </c>
      <c r="AE426" s="37" t="s">
        <v>114</v>
      </c>
      <c r="AF426" s="42">
        <v>1062</v>
      </c>
      <c r="AG426" s="42">
        <v>1417.5</v>
      </c>
      <c r="AH426" s="43">
        <f>AF426*AG426</f>
        <v>1505385</v>
      </c>
      <c r="AI426" s="44">
        <f t="shared" si="30"/>
        <v>1686031.2000000002</v>
      </c>
      <c r="AJ426" s="45"/>
      <c r="AK426" s="46"/>
      <c r="AL426" s="45"/>
      <c r="AM426" s="45" t="s">
        <v>115</v>
      </c>
      <c r="AN426" s="35"/>
      <c r="AO426" s="37"/>
      <c r="AP426" s="37"/>
      <c r="AQ426" s="37"/>
      <c r="AR426" s="37" t="s">
        <v>698</v>
      </c>
      <c r="AS426" s="37" t="s">
        <v>698</v>
      </c>
      <c r="AT426" s="37"/>
      <c r="AU426" s="37"/>
      <c r="AV426" s="37"/>
      <c r="AW426" s="37"/>
      <c r="AX426" s="37"/>
      <c r="AY426" s="37"/>
      <c r="AZ426" s="215"/>
      <c r="BA426" s="49"/>
      <c r="BB426" s="49"/>
      <c r="BC426" s="49"/>
      <c r="BD426" s="1077">
        <v>411</v>
      </c>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row>
    <row r="427" spans="1:258" s="167" customFormat="1" ht="12.95" customHeight="1">
      <c r="A427" s="223" t="s">
        <v>8487</v>
      </c>
      <c r="B427" s="223"/>
      <c r="C427" s="226"/>
      <c r="D427" s="223">
        <v>220019900</v>
      </c>
      <c r="E427" s="148" t="s">
        <v>3529</v>
      </c>
      <c r="F427" s="148">
        <v>22100254</v>
      </c>
      <c r="G427" s="37" t="s">
        <v>1465</v>
      </c>
      <c r="H427" s="37" t="s">
        <v>696</v>
      </c>
      <c r="I427" s="37" t="s">
        <v>697</v>
      </c>
      <c r="J427" s="37" t="s">
        <v>440</v>
      </c>
      <c r="K427" s="38" t="s">
        <v>103</v>
      </c>
      <c r="L427" s="39" t="s">
        <v>104</v>
      </c>
      <c r="M427" s="37" t="s">
        <v>120</v>
      </c>
      <c r="N427" s="40" t="s">
        <v>83</v>
      </c>
      <c r="O427" s="39" t="s">
        <v>106</v>
      </c>
      <c r="P427" s="37" t="s">
        <v>107</v>
      </c>
      <c r="Q427" s="39" t="s">
        <v>108</v>
      </c>
      <c r="R427" s="38" t="s">
        <v>109</v>
      </c>
      <c r="S427" s="39" t="s">
        <v>106</v>
      </c>
      <c r="T427" s="41" t="s">
        <v>121</v>
      </c>
      <c r="U427" s="37" t="s">
        <v>111</v>
      </c>
      <c r="V427" s="39">
        <v>60</v>
      </c>
      <c r="W427" s="37" t="s">
        <v>112</v>
      </c>
      <c r="X427" s="39"/>
      <c r="Y427" s="39"/>
      <c r="Z427" s="39"/>
      <c r="AA427" s="40">
        <v>30</v>
      </c>
      <c r="AB427" s="38">
        <v>60</v>
      </c>
      <c r="AC427" s="38">
        <v>10</v>
      </c>
      <c r="AD427" s="42" t="s">
        <v>128</v>
      </c>
      <c r="AE427" s="37" t="s">
        <v>114</v>
      </c>
      <c r="AF427" s="42">
        <v>860</v>
      </c>
      <c r="AG427" s="42">
        <v>1358.44</v>
      </c>
      <c r="AH427" s="43">
        <f>AF427*AG427</f>
        <v>1168258.4000000001</v>
      </c>
      <c r="AI427" s="44">
        <f t="shared" si="30"/>
        <v>1308449.4080000003</v>
      </c>
      <c r="AJ427" s="45"/>
      <c r="AK427" s="46"/>
      <c r="AL427" s="45"/>
      <c r="AM427" s="45" t="s">
        <v>115</v>
      </c>
      <c r="AN427" s="35"/>
      <c r="AO427" s="37"/>
      <c r="AP427" s="37"/>
      <c r="AQ427" s="37"/>
      <c r="AR427" s="37" t="s">
        <v>699</v>
      </c>
      <c r="AS427" s="37" t="s">
        <v>699</v>
      </c>
      <c r="AT427" s="37"/>
      <c r="AU427" s="37"/>
      <c r="AV427" s="37"/>
      <c r="AW427" s="37"/>
      <c r="AX427" s="37"/>
      <c r="AY427" s="37"/>
      <c r="AZ427" s="215"/>
      <c r="BA427" s="49"/>
      <c r="BB427" s="49"/>
      <c r="BC427" s="49"/>
      <c r="BD427" s="1077">
        <v>412</v>
      </c>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row>
    <row r="428" spans="1:258" s="167" customFormat="1" ht="12.95" customHeight="1">
      <c r="A428" s="223" t="s">
        <v>8487</v>
      </c>
      <c r="B428" s="223"/>
      <c r="C428" s="226"/>
      <c r="D428" s="223">
        <v>210025302</v>
      </c>
      <c r="E428" s="148" t="s">
        <v>3530</v>
      </c>
      <c r="F428" s="148">
        <v>22100255</v>
      </c>
      <c r="G428" s="37" t="s">
        <v>1466</v>
      </c>
      <c r="H428" s="37" t="s">
        <v>700</v>
      </c>
      <c r="I428" s="37" t="s">
        <v>697</v>
      </c>
      <c r="J428" s="37" t="s">
        <v>701</v>
      </c>
      <c r="K428" s="38" t="s">
        <v>103</v>
      </c>
      <c r="L428" s="39" t="s">
        <v>104</v>
      </c>
      <c r="M428" s="37" t="s">
        <v>120</v>
      </c>
      <c r="N428" s="40" t="s">
        <v>83</v>
      </c>
      <c r="O428" s="39" t="s">
        <v>106</v>
      </c>
      <c r="P428" s="37" t="s">
        <v>107</v>
      </c>
      <c r="Q428" s="39" t="s">
        <v>108</v>
      </c>
      <c r="R428" s="38" t="s">
        <v>109</v>
      </c>
      <c r="S428" s="39" t="s">
        <v>106</v>
      </c>
      <c r="T428" s="41" t="s">
        <v>121</v>
      </c>
      <c r="U428" s="37" t="s">
        <v>111</v>
      </c>
      <c r="V428" s="39">
        <v>60</v>
      </c>
      <c r="W428" s="37" t="s">
        <v>112</v>
      </c>
      <c r="X428" s="39"/>
      <c r="Y428" s="39"/>
      <c r="Z428" s="39"/>
      <c r="AA428" s="40">
        <v>30</v>
      </c>
      <c r="AB428" s="38">
        <v>60</v>
      </c>
      <c r="AC428" s="38">
        <v>10</v>
      </c>
      <c r="AD428" s="42" t="s">
        <v>128</v>
      </c>
      <c r="AE428" s="37" t="s">
        <v>114</v>
      </c>
      <c r="AF428" s="42">
        <v>77</v>
      </c>
      <c r="AG428" s="42">
        <v>939.4</v>
      </c>
      <c r="AH428" s="43">
        <f>AF428*AG428</f>
        <v>72333.8</v>
      </c>
      <c r="AI428" s="44">
        <f t="shared" si="30"/>
        <v>81013.856000000014</v>
      </c>
      <c r="AJ428" s="45"/>
      <c r="AK428" s="46"/>
      <c r="AL428" s="45"/>
      <c r="AM428" s="45" t="s">
        <v>115</v>
      </c>
      <c r="AN428" s="35"/>
      <c r="AO428" s="37"/>
      <c r="AP428" s="37"/>
      <c r="AQ428" s="37"/>
      <c r="AR428" s="37" t="s">
        <v>702</v>
      </c>
      <c r="AS428" s="37" t="s">
        <v>702</v>
      </c>
      <c r="AT428" s="37"/>
      <c r="AU428" s="37"/>
      <c r="AV428" s="37"/>
      <c r="AW428" s="37"/>
      <c r="AX428" s="37"/>
      <c r="AY428" s="37"/>
      <c r="AZ428" s="215"/>
      <c r="BA428" s="49"/>
      <c r="BB428" s="49"/>
      <c r="BC428" s="49"/>
      <c r="BD428" s="1077">
        <v>413</v>
      </c>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row>
    <row r="429" spans="1:258" s="167" customFormat="1" ht="12.95" customHeight="1">
      <c r="A429" s="223" t="s">
        <v>8487</v>
      </c>
      <c r="B429" s="223"/>
      <c r="C429" s="226"/>
      <c r="D429" s="223">
        <v>120006874</v>
      </c>
      <c r="E429" s="148" t="s">
        <v>3531</v>
      </c>
      <c r="F429" s="148">
        <v>22100256</v>
      </c>
      <c r="G429" s="37" t="s">
        <v>1467</v>
      </c>
      <c r="H429" s="37" t="s">
        <v>703</v>
      </c>
      <c r="I429" s="37" t="s">
        <v>704</v>
      </c>
      <c r="J429" s="37" t="s">
        <v>705</v>
      </c>
      <c r="K429" s="38" t="s">
        <v>149</v>
      </c>
      <c r="L429" s="39" t="s">
        <v>104</v>
      </c>
      <c r="M429" s="37" t="s">
        <v>120</v>
      </c>
      <c r="N429" s="40" t="s">
        <v>83</v>
      </c>
      <c r="O429" s="39" t="s">
        <v>106</v>
      </c>
      <c r="P429" s="37" t="s">
        <v>107</v>
      </c>
      <c r="Q429" s="39" t="s">
        <v>150</v>
      </c>
      <c r="R429" s="38" t="s">
        <v>109</v>
      </c>
      <c r="S429" s="39" t="s">
        <v>282</v>
      </c>
      <c r="T429" s="41" t="s">
        <v>283</v>
      </c>
      <c r="U429" s="37" t="s">
        <v>111</v>
      </c>
      <c r="V429" s="39">
        <v>120</v>
      </c>
      <c r="W429" s="37" t="s">
        <v>112</v>
      </c>
      <c r="X429" s="39"/>
      <c r="Y429" s="39"/>
      <c r="Z429" s="39"/>
      <c r="AA429" s="40">
        <v>30</v>
      </c>
      <c r="AB429" s="38">
        <v>60</v>
      </c>
      <c r="AC429" s="38">
        <v>10</v>
      </c>
      <c r="AD429" s="42" t="s">
        <v>128</v>
      </c>
      <c r="AE429" s="37" t="s">
        <v>114</v>
      </c>
      <c r="AF429" s="42">
        <v>3</v>
      </c>
      <c r="AG429" s="42">
        <v>39524017.799999997</v>
      </c>
      <c r="AH429" s="50">
        <v>0</v>
      </c>
      <c r="AI429" s="45">
        <f t="shared" si="30"/>
        <v>0</v>
      </c>
      <c r="AJ429" s="45"/>
      <c r="AK429" s="46"/>
      <c r="AL429" s="45"/>
      <c r="AM429" s="45" t="s">
        <v>115</v>
      </c>
      <c r="AN429" s="35"/>
      <c r="AO429" s="37"/>
      <c r="AP429" s="37"/>
      <c r="AQ429" s="37"/>
      <c r="AR429" s="37" t="s">
        <v>706</v>
      </c>
      <c r="AS429" s="37" t="s">
        <v>706</v>
      </c>
      <c r="AT429" s="37"/>
      <c r="AU429" s="37"/>
      <c r="AV429" s="37"/>
      <c r="AW429" s="37"/>
      <c r="AX429" s="37"/>
      <c r="AY429" s="37"/>
      <c r="AZ429" s="215"/>
      <c r="BA429" s="49"/>
      <c r="BB429" s="49"/>
      <c r="BC429" s="49"/>
      <c r="BD429" s="1077">
        <v>414</v>
      </c>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c r="IX429" s="49"/>
    </row>
    <row r="430" spans="1:258" s="167" customFormat="1" ht="12.95" customHeight="1">
      <c r="A430" s="223" t="s">
        <v>8487</v>
      </c>
      <c r="B430" s="400"/>
      <c r="C430" s="400"/>
      <c r="D430" s="247">
        <v>120006874</v>
      </c>
      <c r="E430" s="148" t="s">
        <v>7722</v>
      </c>
      <c r="F430" s="148"/>
      <c r="G430" s="276"/>
      <c r="H430" s="37" t="s">
        <v>703</v>
      </c>
      <c r="I430" s="37" t="s">
        <v>704</v>
      </c>
      <c r="J430" s="37" t="s">
        <v>705</v>
      </c>
      <c r="K430" s="107" t="s">
        <v>149</v>
      </c>
      <c r="L430" s="39"/>
      <c r="M430" s="37" t="s">
        <v>120</v>
      </c>
      <c r="N430" s="83" t="s">
        <v>83</v>
      </c>
      <c r="O430" s="39" t="s">
        <v>106</v>
      </c>
      <c r="P430" s="37" t="s">
        <v>107</v>
      </c>
      <c r="Q430" s="39" t="s">
        <v>150</v>
      </c>
      <c r="R430" s="37" t="s">
        <v>109</v>
      </c>
      <c r="S430" s="39" t="s">
        <v>282</v>
      </c>
      <c r="T430" s="41" t="s">
        <v>283</v>
      </c>
      <c r="U430" s="37" t="s">
        <v>111</v>
      </c>
      <c r="V430" s="39">
        <v>120</v>
      </c>
      <c r="W430" s="37" t="s">
        <v>112</v>
      </c>
      <c r="X430" s="39"/>
      <c r="Y430" s="39"/>
      <c r="Z430" s="39"/>
      <c r="AA430" s="419">
        <v>30</v>
      </c>
      <c r="AB430" s="644">
        <v>60</v>
      </c>
      <c r="AC430" s="644">
        <v>10</v>
      </c>
      <c r="AD430" s="42" t="s">
        <v>128</v>
      </c>
      <c r="AE430" s="37" t="s">
        <v>114</v>
      </c>
      <c r="AF430" s="42">
        <v>5</v>
      </c>
      <c r="AG430" s="50">
        <v>39524017.799999997</v>
      </c>
      <c r="AH430" s="798">
        <f>AF430*AG430</f>
        <v>197620089</v>
      </c>
      <c r="AI430" s="798">
        <f t="shared" si="30"/>
        <v>221334499.68000001</v>
      </c>
      <c r="AJ430" s="797"/>
      <c r="AK430" s="798"/>
      <c r="AL430" s="798"/>
      <c r="AM430" s="45" t="s">
        <v>115</v>
      </c>
      <c r="AN430" s="35"/>
      <c r="AO430" s="37"/>
      <c r="AP430" s="37"/>
      <c r="AQ430" s="37"/>
      <c r="AR430" s="37" t="s">
        <v>706</v>
      </c>
      <c r="AS430" s="37" t="s">
        <v>706</v>
      </c>
      <c r="AT430" s="37"/>
      <c r="AU430" s="37"/>
      <c r="AV430" s="37"/>
      <c r="AW430" s="37"/>
      <c r="AX430" s="37"/>
      <c r="AY430" s="37"/>
      <c r="AZ430" s="8" t="s">
        <v>7705</v>
      </c>
      <c r="BA430" s="268">
        <v>22100256</v>
      </c>
      <c r="BB430" s="213"/>
      <c r="BC430" s="221"/>
      <c r="BD430" s="1077">
        <v>415</v>
      </c>
      <c r="BE430" s="213"/>
      <c r="BF430" s="213"/>
      <c r="BG430" s="213"/>
      <c r="BH430" s="213"/>
      <c r="BI430" s="213"/>
      <c r="BJ430" s="213"/>
      <c r="BK430" s="213"/>
      <c r="BL430" s="213"/>
      <c r="BM430" s="213"/>
      <c r="BN430" s="213"/>
      <c r="BO430" s="213"/>
      <c r="BP430" s="213"/>
      <c r="BQ430" s="213"/>
      <c r="BR430" s="213"/>
      <c r="BS430" s="213"/>
      <c r="BT430" s="213"/>
      <c r="BU430" s="213"/>
      <c r="BV430" s="213"/>
      <c r="BW430" s="213"/>
      <c r="BX430" s="213"/>
      <c r="BY430" s="213"/>
      <c r="BZ430" s="213"/>
      <c r="CA430" s="213"/>
      <c r="CB430" s="213"/>
      <c r="CC430" s="213"/>
      <c r="CD430" s="213"/>
      <c r="CE430" s="213"/>
      <c r="CF430" s="213"/>
      <c r="CG430" s="213"/>
      <c r="CH430" s="213"/>
      <c r="CI430" s="213"/>
      <c r="CJ430" s="213"/>
      <c r="CK430" s="213"/>
      <c r="CL430" s="213"/>
      <c r="CM430" s="213"/>
      <c r="CN430" s="213"/>
      <c r="CO430" s="213"/>
      <c r="CP430" s="213"/>
      <c r="CQ430" s="213"/>
      <c r="CR430" s="213"/>
      <c r="CS430" s="213"/>
      <c r="CT430" s="213"/>
      <c r="CU430" s="213"/>
      <c r="CV430" s="213"/>
      <c r="CW430" s="213"/>
      <c r="CX430" s="213"/>
      <c r="CY430" s="213"/>
      <c r="CZ430" s="213"/>
      <c r="DA430" s="213"/>
      <c r="DB430" s="213"/>
      <c r="DC430" s="213"/>
      <c r="DD430" s="213"/>
      <c r="DE430" s="213"/>
      <c r="DF430" s="213"/>
      <c r="DG430" s="213"/>
      <c r="DH430" s="213"/>
      <c r="DI430" s="213"/>
      <c r="DJ430" s="213"/>
      <c r="DK430" s="213"/>
      <c r="DL430" s="213"/>
      <c r="DM430" s="213"/>
      <c r="DN430" s="213"/>
      <c r="DO430" s="213"/>
      <c r="DP430" s="213"/>
      <c r="DQ430" s="213"/>
      <c r="DR430" s="213"/>
      <c r="DS430" s="213"/>
      <c r="DT430" s="213"/>
      <c r="DU430" s="213"/>
      <c r="DV430" s="213"/>
      <c r="DW430" s="213"/>
      <c r="DX430" s="213"/>
      <c r="DY430" s="213"/>
      <c r="DZ430" s="213"/>
      <c r="EA430" s="213"/>
      <c r="EB430" s="213"/>
      <c r="EC430" s="213"/>
      <c r="ED430" s="213"/>
      <c r="EE430" s="213"/>
      <c r="EF430" s="213"/>
      <c r="EG430" s="213"/>
      <c r="EH430" s="213"/>
      <c r="EI430" s="213"/>
      <c r="EJ430" s="213"/>
      <c r="EK430" s="213"/>
      <c r="EL430" s="213"/>
      <c r="EM430" s="213"/>
      <c r="EN430" s="213"/>
      <c r="EO430" s="213"/>
      <c r="EP430" s="213"/>
      <c r="EQ430" s="213"/>
      <c r="ER430" s="213"/>
      <c r="ES430" s="213"/>
      <c r="ET430" s="213"/>
      <c r="EU430" s="213"/>
      <c r="EV430" s="213"/>
      <c r="EW430" s="213"/>
      <c r="EX430" s="213"/>
      <c r="EY430" s="213"/>
      <c r="EZ430" s="213"/>
      <c r="FA430" s="213"/>
      <c r="FB430" s="213"/>
      <c r="FC430" s="213"/>
      <c r="FD430" s="213"/>
      <c r="FE430" s="213"/>
      <c r="FF430" s="213"/>
      <c r="FG430" s="213"/>
      <c r="FH430" s="213"/>
      <c r="FI430" s="213"/>
      <c r="FJ430" s="213"/>
      <c r="FK430" s="213"/>
      <c r="FL430" s="213"/>
      <c r="FM430" s="213"/>
      <c r="FN430" s="213"/>
      <c r="FO430" s="213"/>
      <c r="FP430" s="213"/>
      <c r="FQ430" s="213"/>
      <c r="FR430" s="213"/>
      <c r="FS430" s="213"/>
      <c r="FT430" s="213"/>
      <c r="FU430" s="213"/>
      <c r="FV430" s="213"/>
      <c r="FW430" s="213"/>
      <c r="FX430" s="213"/>
      <c r="FY430" s="213"/>
      <c r="FZ430" s="213"/>
      <c r="GA430" s="213"/>
      <c r="GB430" s="213"/>
      <c r="GC430" s="213"/>
      <c r="GD430" s="213"/>
      <c r="GE430" s="213"/>
      <c r="GF430" s="213"/>
      <c r="GG430" s="213"/>
      <c r="GH430" s="213"/>
      <c r="GI430" s="213"/>
      <c r="GJ430" s="213"/>
      <c r="GK430" s="213"/>
      <c r="GL430" s="213"/>
      <c r="GM430" s="213"/>
      <c r="GN430" s="213"/>
      <c r="GO430" s="213"/>
      <c r="GP430" s="213"/>
      <c r="GQ430" s="213"/>
      <c r="GR430" s="213"/>
      <c r="GS430" s="213"/>
      <c r="GT430" s="213"/>
      <c r="GU430" s="213"/>
      <c r="GV430" s="213"/>
      <c r="GW430" s="213"/>
      <c r="GX430" s="213"/>
      <c r="GY430" s="213"/>
      <c r="GZ430" s="213"/>
      <c r="HA430" s="213"/>
      <c r="HB430" s="213"/>
      <c r="HC430" s="213"/>
      <c r="HD430" s="213"/>
      <c r="HE430" s="213"/>
      <c r="HF430" s="213"/>
      <c r="HG430" s="213"/>
      <c r="HH430" s="213"/>
      <c r="HI430" s="213"/>
      <c r="HJ430" s="213"/>
      <c r="HK430" s="213"/>
      <c r="HL430" s="213"/>
      <c r="HM430" s="213"/>
      <c r="HN430" s="213"/>
      <c r="HO430" s="213"/>
      <c r="HP430" s="213"/>
      <c r="HQ430" s="213"/>
      <c r="HR430" s="213"/>
      <c r="HS430" s="213"/>
      <c r="HT430" s="213"/>
      <c r="HU430" s="213"/>
      <c r="HV430" s="213"/>
      <c r="HW430" s="213"/>
      <c r="HX430" s="213"/>
      <c r="HY430" s="213"/>
      <c r="HZ430" s="213"/>
      <c r="IA430" s="213"/>
      <c r="IB430" s="213"/>
      <c r="IC430" s="213"/>
      <c r="ID430" s="213"/>
      <c r="IE430" s="213"/>
      <c r="IF430" s="213"/>
      <c r="IG430" s="213"/>
      <c r="IH430" s="213"/>
      <c r="II430" s="213"/>
      <c r="IJ430" s="213"/>
      <c r="IK430" s="213"/>
      <c r="IL430" s="213"/>
      <c r="IM430" s="213"/>
      <c r="IN430" s="213"/>
      <c r="IO430" s="213"/>
      <c r="IP430" s="213"/>
      <c r="IQ430" s="213"/>
      <c r="IR430" s="213"/>
      <c r="IS430" s="213"/>
      <c r="IT430" s="213"/>
      <c r="IU430" s="213"/>
      <c r="IV430" s="213"/>
      <c r="IW430" s="213"/>
      <c r="IX430" s="213"/>
    </row>
    <row r="431" spans="1:258" s="167" customFormat="1" ht="12.95" customHeight="1">
      <c r="A431" s="223" t="s">
        <v>8487</v>
      </c>
      <c r="B431" s="223"/>
      <c r="C431" s="226"/>
      <c r="D431" s="223">
        <v>120006874</v>
      </c>
      <c r="E431" s="148" t="s">
        <v>3532</v>
      </c>
      <c r="F431" s="148">
        <v>22100257</v>
      </c>
      <c r="G431" s="37" t="s">
        <v>1468</v>
      </c>
      <c r="H431" s="37" t="s">
        <v>703</v>
      </c>
      <c r="I431" s="37" t="s">
        <v>704</v>
      </c>
      <c r="J431" s="37" t="s">
        <v>705</v>
      </c>
      <c r="K431" s="38" t="s">
        <v>149</v>
      </c>
      <c r="L431" s="39" t="s">
        <v>104</v>
      </c>
      <c r="M431" s="37" t="s">
        <v>120</v>
      </c>
      <c r="N431" s="40" t="s">
        <v>83</v>
      </c>
      <c r="O431" s="39" t="s">
        <v>106</v>
      </c>
      <c r="P431" s="37" t="s">
        <v>107</v>
      </c>
      <c r="Q431" s="39" t="s">
        <v>150</v>
      </c>
      <c r="R431" s="38" t="s">
        <v>109</v>
      </c>
      <c r="S431" s="39" t="s">
        <v>686</v>
      </c>
      <c r="T431" s="41" t="s">
        <v>687</v>
      </c>
      <c r="U431" s="37" t="s">
        <v>111</v>
      </c>
      <c r="V431" s="39">
        <v>120</v>
      </c>
      <c r="W431" s="37" t="s">
        <v>112</v>
      </c>
      <c r="X431" s="39"/>
      <c r="Y431" s="39"/>
      <c r="Z431" s="39"/>
      <c r="AA431" s="40">
        <v>30</v>
      </c>
      <c r="AB431" s="38">
        <v>60</v>
      </c>
      <c r="AC431" s="38">
        <v>10</v>
      </c>
      <c r="AD431" s="42" t="s">
        <v>128</v>
      </c>
      <c r="AE431" s="37" t="s">
        <v>114</v>
      </c>
      <c r="AF431" s="42">
        <v>3</v>
      </c>
      <c r="AG431" s="42">
        <v>39524017.799999997</v>
      </c>
      <c r="AH431" s="43">
        <f>AF431*AG431</f>
        <v>118572053.39999999</v>
      </c>
      <c r="AI431" s="44">
        <f t="shared" si="30"/>
        <v>132800699.808</v>
      </c>
      <c r="AJ431" s="45"/>
      <c r="AK431" s="46"/>
      <c r="AL431" s="45"/>
      <c r="AM431" s="45" t="s">
        <v>115</v>
      </c>
      <c r="AN431" s="35"/>
      <c r="AO431" s="37"/>
      <c r="AP431" s="37"/>
      <c r="AQ431" s="37"/>
      <c r="AR431" s="37" t="s">
        <v>706</v>
      </c>
      <c r="AS431" s="37" t="s">
        <v>706</v>
      </c>
      <c r="AT431" s="37"/>
      <c r="AU431" s="37"/>
      <c r="AV431" s="37"/>
      <c r="AW431" s="37"/>
      <c r="AX431" s="37"/>
      <c r="AY431" s="37"/>
      <c r="AZ431" s="215"/>
      <c r="BA431" s="49"/>
      <c r="BB431" s="49"/>
      <c r="BC431" s="49"/>
      <c r="BD431" s="1077">
        <v>416</v>
      </c>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c r="IX431" s="49"/>
    </row>
    <row r="432" spans="1:258" s="167" customFormat="1" ht="12.95" customHeight="1">
      <c r="A432" s="223" t="s">
        <v>8487</v>
      </c>
      <c r="B432" s="223"/>
      <c r="C432" s="226"/>
      <c r="D432" s="223">
        <v>210009351</v>
      </c>
      <c r="E432" s="148" t="s">
        <v>3533</v>
      </c>
      <c r="F432" s="148">
        <v>22100258</v>
      </c>
      <c r="G432" s="37" t="s">
        <v>1469</v>
      </c>
      <c r="H432" s="37" t="s">
        <v>707</v>
      </c>
      <c r="I432" s="37" t="s">
        <v>708</v>
      </c>
      <c r="J432" s="37" t="s">
        <v>709</v>
      </c>
      <c r="K432" s="38" t="s">
        <v>103</v>
      </c>
      <c r="L432" s="39" t="s">
        <v>104</v>
      </c>
      <c r="M432" s="37"/>
      <c r="N432" s="40" t="s">
        <v>105</v>
      </c>
      <c r="O432" s="39" t="s">
        <v>106</v>
      </c>
      <c r="P432" s="37" t="s">
        <v>107</v>
      </c>
      <c r="Q432" s="39" t="s">
        <v>108</v>
      </c>
      <c r="R432" s="38" t="s">
        <v>109</v>
      </c>
      <c r="S432" s="39" t="s">
        <v>106</v>
      </c>
      <c r="T432" s="41" t="s">
        <v>121</v>
      </c>
      <c r="U432" s="37" t="s">
        <v>111</v>
      </c>
      <c r="V432" s="39">
        <v>60</v>
      </c>
      <c r="W432" s="37" t="s">
        <v>112</v>
      </c>
      <c r="X432" s="39"/>
      <c r="Y432" s="39"/>
      <c r="Z432" s="39"/>
      <c r="AA432" s="40">
        <v>0</v>
      </c>
      <c r="AB432" s="38">
        <v>90</v>
      </c>
      <c r="AC432" s="38">
        <v>10</v>
      </c>
      <c r="AD432" s="42" t="s">
        <v>128</v>
      </c>
      <c r="AE432" s="37" t="s">
        <v>114</v>
      </c>
      <c r="AF432" s="42">
        <v>70</v>
      </c>
      <c r="AG432" s="42">
        <v>5422.3</v>
      </c>
      <c r="AH432" s="43">
        <v>0</v>
      </c>
      <c r="AI432" s="44">
        <f t="shared" si="30"/>
        <v>0</v>
      </c>
      <c r="AJ432" s="45"/>
      <c r="AK432" s="46"/>
      <c r="AL432" s="45"/>
      <c r="AM432" s="45" t="s">
        <v>115</v>
      </c>
      <c r="AN432" s="35"/>
      <c r="AO432" s="37"/>
      <c r="AP432" s="37"/>
      <c r="AQ432" s="37"/>
      <c r="AR432" s="37" t="s">
        <v>710</v>
      </c>
      <c r="AS432" s="37" t="s">
        <v>710</v>
      </c>
      <c r="AT432" s="37"/>
      <c r="AU432" s="37"/>
      <c r="AV432" s="37"/>
      <c r="AW432" s="37"/>
      <c r="AX432" s="37"/>
      <c r="AY432" s="37"/>
      <c r="AZ432" s="215"/>
      <c r="BA432" s="49"/>
      <c r="BB432" s="49"/>
      <c r="BC432" s="49"/>
      <c r="BD432" s="1077">
        <v>417</v>
      </c>
      <c r="BE432" s="217"/>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row>
    <row r="433" spans="1:258" s="167" customFormat="1" ht="12.95" customHeight="1">
      <c r="A433" s="284" t="s">
        <v>8487</v>
      </c>
      <c r="B433" s="285"/>
      <c r="C433" s="285"/>
      <c r="D433" s="284">
        <v>210009351</v>
      </c>
      <c r="E433" s="284" t="s">
        <v>3893</v>
      </c>
      <c r="F433" s="284">
        <v>22100258</v>
      </c>
      <c r="G433" s="276"/>
      <c r="H433" s="125" t="s">
        <v>707</v>
      </c>
      <c r="I433" s="125" t="s">
        <v>708</v>
      </c>
      <c r="J433" s="125" t="s">
        <v>709</v>
      </c>
      <c r="K433" s="100" t="s">
        <v>103</v>
      </c>
      <c r="L433" s="100" t="s">
        <v>104</v>
      </c>
      <c r="M433" s="73"/>
      <c r="N433" s="100" t="s">
        <v>105</v>
      </c>
      <c r="O433" s="121" t="s">
        <v>106</v>
      </c>
      <c r="P433" s="123" t="s">
        <v>107</v>
      </c>
      <c r="Q433" s="73" t="s">
        <v>108</v>
      </c>
      <c r="R433" s="73" t="s">
        <v>109</v>
      </c>
      <c r="S433" s="121" t="s">
        <v>106</v>
      </c>
      <c r="T433" s="123" t="s">
        <v>121</v>
      </c>
      <c r="U433" s="73" t="s">
        <v>111</v>
      </c>
      <c r="V433" s="73">
        <v>60</v>
      </c>
      <c r="W433" s="73" t="s">
        <v>112</v>
      </c>
      <c r="X433" s="73"/>
      <c r="Y433" s="73"/>
      <c r="Z433" s="73"/>
      <c r="AA433" s="277">
        <v>0</v>
      </c>
      <c r="AB433" s="73">
        <v>90</v>
      </c>
      <c r="AC433" s="277">
        <v>10</v>
      </c>
      <c r="AD433" s="73" t="s">
        <v>128</v>
      </c>
      <c r="AE433" s="73" t="s">
        <v>114</v>
      </c>
      <c r="AF433" s="278">
        <v>65</v>
      </c>
      <c r="AG433" s="279">
        <v>5422.3</v>
      </c>
      <c r="AH433" s="43">
        <v>0</v>
      </c>
      <c r="AI433" s="44">
        <f t="shared" si="30"/>
        <v>0</v>
      </c>
      <c r="AJ433" s="281"/>
      <c r="AK433" s="281"/>
      <c r="AL433" s="281"/>
      <c r="AM433" s="282" t="s">
        <v>115</v>
      </c>
      <c r="AN433" s="283"/>
      <c r="AO433" s="283"/>
      <c r="AP433" s="73"/>
      <c r="AQ433" s="73"/>
      <c r="AR433" s="73" t="s">
        <v>710</v>
      </c>
      <c r="AS433" s="276"/>
      <c r="AT433" s="73"/>
      <c r="AU433" s="73"/>
      <c r="AV433" s="73"/>
      <c r="AW433" s="73"/>
      <c r="AX433" s="73"/>
      <c r="AY433" s="73" t="s">
        <v>3858</v>
      </c>
      <c r="AZ433" s="213"/>
      <c r="BA433" s="213"/>
      <c r="BB433" s="213"/>
      <c r="BC433" s="221"/>
      <c r="BD433" s="1077">
        <v>418</v>
      </c>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c r="IX433" s="49"/>
    </row>
    <row r="434" spans="1:258" s="167" customFormat="1" ht="12.95" customHeight="1">
      <c r="A434" s="815" t="s">
        <v>8487</v>
      </c>
      <c r="B434" s="816"/>
      <c r="C434" s="816"/>
      <c r="D434" s="817">
        <v>210009351</v>
      </c>
      <c r="E434" s="818" t="s">
        <v>4792</v>
      </c>
      <c r="F434" s="816"/>
      <c r="G434" s="554"/>
      <c r="H434" s="47" t="s">
        <v>707</v>
      </c>
      <c r="I434" s="47" t="s">
        <v>708</v>
      </c>
      <c r="J434" s="47" t="s">
        <v>709</v>
      </c>
      <c r="K434" s="108" t="s">
        <v>103</v>
      </c>
      <c r="L434" s="108" t="s">
        <v>104</v>
      </c>
      <c r="M434" s="75"/>
      <c r="N434" s="75" t="s">
        <v>105</v>
      </c>
      <c r="O434" s="529" t="s">
        <v>106</v>
      </c>
      <c r="P434" s="807" t="s">
        <v>107</v>
      </c>
      <c r="Q434" s="419" t="s">
        <v>2134</v>
      </c>
      <c r="R434" s="75" t="s">
        <v>109</v>
      </c>
      <c r="S434" s="529" t="s">
        <v>106</v>
      </c>
      <c r="T434" s="807" t="s">
        <v>121</v>
      </c>
      <c r="U434" s="416" t="s">
        <v>111</v>
      </c>
      <c r="V434" s="416">
        <v>60</v>
      </c>
      <c r="W434" s="416" t="s">
        <v>112</v>
      </c>
      <c r="X434" s="71"/>
      <c r="Y434" s="71"/>
      <c r="Z434" s="71"/>
      <c r="AA434" s="532">
        <v>0</v>
      </c>
      <c r="AB434" s="422">
        <v>90</v>
      </c>
      <c r="AC434" s="422">
        <v>10</v>
      </c>
      <c r="AD434" s="71" t="s">
        <v>128</v>
      </c>
      <c r="AE434" s="71" t="s">
        <v>114</v>
      </c>
      <c r="AF434" s="524">
        <v>67</v>
      </c>
      <c r="AG434" s="648">
        <v>5422.3</v>
      </c>
      <c r="AH434" s="796">
        <v>363294.10000000003</v>
      </c>
      <c r="AI434" s="796">
        <f t="shared" si="30"/>
        <v>406889.39200000005</v>
      </c>
      <c r="AJ434" s="797"/>
      <c r="AK434" s="798"/>
      <c r="AL434" s="798"/>
      <c r="AM434" s="809" t="s">
        <v>115</v>
      </c>
      <c r="AN434" s="810"/>
      <c r="AO434" s="810"/>
      <c r="AP434" s="71"/>
      <c r="AQ434" s="71"/>
      <c r="AR434" s="71" t="s">
        <v>710</v>
      </c>
      <c r="AS434" s="97"/>
      <c r="AT434" s="71"/>
      <c r="AU434" s="71"/>
      <c r="AV434" s="71"/>
      <c r="AW434" s="71"/>
      <c r="AX434" s="71"/>
      <c r="AY434" s="644" t="s">
        <v>3843</v>
      </c>
      <c r="AZ434" s="805" t="s">
        <v>104</v>
      </c>
      <c r="BA434" s="344"/>
      <c r="BB434" s="344"/>
      <c r="BC434" s="117"/>
      <c r="BD434" s="1077">
        <v>419</v>
      </c>
      <c r="BE434" s="217"/>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row>
    <row r="435" spans="1:258" s="167" customFormat="1" ht="12.95" customHeight="1">
      <c r="A435" s="223" t="s">
        <v>8487</v>
      </c>
      <c r="B435" s="223"/>
      <c r="C435" s="226"/>
      <c r="D435" s="223">
        <v>210023712</v>
      </c>
      <c r="E435" s="148" t="s">
        <v>3534</v>
      </c>
      <c r="F435" s="148">
        <v>22100259</v>
      </c>
      <c r="G435" s="37" t="s">
        <v>1470</v>
      </c>
      <c r="H435" s="37" t="s">
        <v>707</v>
      </c>
      <c r="I435" s="37" t="s">
        <v>708</v>
      </c>
      <c r="J435" s="37" t="s">
        <v>709</v>
      </c>
      <c r="K435" s="38" t="s">
        <v>103</v>
      </c>
      <c r="L435" s="39" t="s">
        <v>104</v>
      </c>
      <c r="M435" s="37"/>
      <c r="N435" s="40" t="s">
        <v>105</v>
      </c>
      <c r="O435" s="39" t="s">
        <v>106</v>
      </c>
      <c r="P435" s="37" t="s">
        <v>107</v>
      </c>
      <c r="Q435" s="39" t="s">
        <v>108</v>
      </c>
      <c r="R435" s="38" t="s">
        <v>109</v>
      </c>
      <c r="S435" s="39" t="s">
        <v>106</v>
      </c>
      <c r="T435" s="41" t="s">
        <v>121</v>
      </c>
      <c r="U435" s="37" t="s">
        <v>111</v>
      </c>
      <c r="V435" s="39">
        <v>60</v>
      </c>
      <c r="W435" s="37" t="s">
        <v>112</v>
      </c>
      <c r="X435" s="39"/>
      <c r="Y435" s="39"/>
      <c r="Z435" s="39"/>
      <c r="AA435" s="40">
        <v>0</v>
      </c>
      <c r="AB435" s="38">
        <v>90</v>
      </c>
      <c r="AC435" s="38">
        <v>10</v>
      </c>
      <c r="AD435" s="42" t="s">
        <v>128</v>
      </c>
      <c r="AE435" s="37" t="s">
        <v>114</v>
      </c>
      <c r="AF435" s="42">
        <v>106</v>
      </c>
      <c r="AG435" s="42">
        <v>10264</v>
      </c>
      <c r="AH435" s="43">
        <f>AF435*AG435</f>
        <v>1087984</v>
      </c>
      <c r="AI435" s="44">
        <f t="shared" si="30"/>
        <v>1218542.0800000001</v>
      </c>
      <c r="AJ435" s="45"/>
      <c r="AK435" s="46"/>
      <c r="AL435" s="45"/>
      <c r="AM435" s="45" t="s">
        <v>115</v>
      </c>
      <c r="AN435" s="35"/>
      <c r="AO435" s="37"/>
      <c r="AP435" s="37"/>
      <c r="AQ435" s="37"/>
      <c r="AR435" s="37" t="s">
        <v>711</v>
      </c>
      <c r="AS435" s="37" t="s">
        <v>711</v>
      </c>
      <c r="AT435" s="37"/>
      <c r="AU435" s="37"/>
      <c r="AV435" s="37"/>
      <c r="AW435" s="37"/>
      <c r="AX435" s="37"/>
      <c r="AY435" s="37"/>
      <c r="AZ435" s="215"/>
      <c r="BA435" s="49"/>
      <c r="BB435" s="49"/>
      <c r="BC435" s="49"/>
      <c r="BD435" s="1077">
        <v>420</v>
      </c>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c r="IW435" s="49"/>
      <c r="IX435" s="49"/>
    </row>
    <row r="436" spans="1:258" s="167" customFormat="1" ht="12.95" customHeight="1">
      <c r="A436" s="223" t="s">
        <v>8487</v>
      </c>
      <c r="B436" s="223"/>
      <c r="C436" s="226"/>
      <c r="D436" s="223">
        <v>210020441</v>
      </c>
      <c r="E436" s="148" t="s">
        <v>3535</v>
      </c>
      <c r="F436" s="148">
        <v>22100260</v>
      </c>
      <c r="G436" s="37" t="s">
        <v>1471</v>
      </c>
      <c r="H436" s="37" t="s">
        <v>712</v>
      </c>
      <c r="I436" s="37" t="s">
        <v>708</v>
      </c>
      <c r="J436" s="37" t="s">
        <v>713</v>
      </c>
      <c r="K436" s="38" t="s">
        <v>103</v>
      </c>
      <c r="L436" s="39" t="s">
        <v>104</v>
      </c>
      <c r="M436" s="37"/>
      <c r="N436" s="40" t="s">
        <v>105</v>
      </c>
      <c r="O436" s="39" t="s">
        <v>106</v>
      </c>
      <c r="P436" s="37" t="s">
        <v>107</v>
      </c>
      <c r="Q436" s="39" t="s">
        <v>108</v>
      </c>
      <c r="R436" s="38" t="s">
        <v>109</v>
      </c>
      <c r="S436" s="39" t="s">
        <v>106</v>
      </c>
      <c r="T436" s="41" t="s">
        <v>121</v>
      </c>
      <c r="U436" s="37" t="s">
        <v>111</v>
      </c>
      <c r="V436" s="39">
        <v>60</v>
      </c>
      <c r="W436" s="37" t="s">
        <v>112</v>
      </c>
      <c r="X436" s="39"/>
      <c r="Y436" s="39"/>
      <c r="Z436" s="39"/>
      <c r="AA436" s="40">
        <v>0</v>
      </c>
      <c r="AB436" s="38">
        <v>90</v>
      </c>
      <c r="AC436" s="38">
        <v>10</v>
      </c>
      <c r="AD436" s="42" t="s">
        <v>128</v>
      </c>
      <c r="AE436" s="37" t="s">
        <v>114</v>
      </c>
      <c r="AF436" s="42">
        <v>5</v>
      </c>
      <c r="AG436" s="42">
        <v>10185</v>
      </c>
      <c r="AH436" s="43">
        <f>AF436*AG436</f>
        <v>50925</v>
      </c>
      <c r="AI436" s="44">
        <f t="shared" si="30"/>
        <v>57036.000000000007</v>
      </c>
      <c r="AJ436" s="45"/>
      <c r="AK436" s="46"/>
      <c r="AL436" s="45"/>
      <c r="AM436" s="45" t="s">
        <v>115</v>
      </c>
      <c r="AN436" s="35"/>
      <c r="AO436" s="37"/>
      <c r="AP436" s="37"/>
      <c r="AQ436" s="37"/>
      <c r="AR436" s="37" t="s">
        <v>714</v>
      </c>
      <c r="AS436" s="37" t="s">
        <v>714</v>
      </c>
      <c r="AT436" s="37"/>
      <c r="AU436" s="37"/>
      <c r="AV436" s="37"/>
      <c r="AW436" s="37"/>
      <c r="AX436" s="37"/>
      <c r="AY436" s="37"/>
      <c r="AZ436" s="215"/>
      <c r="BA436" s="49"/>
      <c r="BB436" s="49"/>
      <c r="BC436" s="49"/>
      <c r="BD436" s="1077">
        <v>421</v>
      </c>
      <c r="BE436" s="217"/>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row>
    <row r="437" spans="1:258" s="167" customFormat="1" ht="12.95" customHeight="1">
      <c r="A437" s="223" t="s">
        <v>8487</v>
      </c>
      <c r="B437" s="223"/>
      <c r="C437" s="226"/>
      <c r="D437" s="223">
        <v>210020442</v>
      </c>
      <c r="E437" s="148" t="s">
        <v>3536</v>
      </c>
      <c r="F437" s="148">
        <v>22100261</v>
      </c>
      <c r="G437" s="37" t="s">
        <v>1472</v>
      </c>
      <c r="H437" s="37" t="s">
        <v>715</v>
      </c>
      <c r="I437" s="37" t="s">
        <v>708</v>
      </c>
      <c r="J437" s="37" t="s">
        <v>716</v>
      </c>
      <c r="K437" s="38" t="s">
        <v>103</v>
      </c>
      <c r="L437" s="39" t="s">
        <v>104</v>
      </c>
      <c r="M437" s="37"/>
      <c r="N437" s="40" t="s">
        <v>105</v>
      </c>
      <c r="O437" s="39" t="s">
        <v>106</v>
      </c>
      <c r="P437" s="37" t="s">
        <v>107</v>
      </c>
      <c r="Q437" s="39" t="s">
        <v>108</v>
      </c>
      <c r="R437" s="38" t="s">
        <v>109</v>
      </c>
      <c r="S437" s="39" t="s">
        <v>106</v>
      </c>
      <c r="T437" s="41" t="s">
        <v>121</v>
      </c>
      <c r="U437" s="37" t="s">
        <v>111</v>
      </c>
      <c r="V437" s="39">
        <v>60</v>
      </c>
      <c r="W437" s="37" t="s">
        <v>112</v>
      </c>
      <c r="X437" s="39"/>
      <c r="Y437" s="39"/>
      <c r="Z437" s="39"/>
      <c r="AA437" s="40">
        <v>0</v>
      </c>
      <c r="AB437" s="38">
        <v>90</v>
      </c>
      <c r="AC437" s="38">
        <v>10</v>
      </c>
      <c r="AD437" s="42" t="s">
        <v>128</v>
      </c>
      <c r="AE437" s="37" t="s">
        <v>114</v>
      </c>
      <c r="AF437" s="42">
        <v>124</v>
      </c>
      <c r="AG437" s="42">
        <v>13070</v>
      </c>
      <c r="AH437" s="43">
        <v>0</v>
      </c>
      <c r="AI437" s="44">
        <f t="shared" si="30"/>
        <v>0</v>
      </c>
      <c r="AJ437" s="45"/>
      <c r="AK437" s="46"/>
      <c r="AL437" s="45"/>
      <c r="AM437" s="45" t="s">
        <v>115</v>
      </c>
      <c r="AN437" s="35"/>
      <c r="AO437" s="37"/>
      <c r="AP437" s="37"/>
      <c r="AQ437" s="37"/>
      <c r="AR437" s="37" t="s">
        <v>717</v>
      </c>
      <c r="AS437" s="37" t="s">
        <v>717</v>
      </c>
      <c r="AT437" s="37"/>
      <c r="AU437" s="37"/>
      <c r="AV437" s="37"/>
      <c r="AW437" s="37"/>
      <c r="AX437" s="37"/>
      <c r="AY437" s="37"/>
      <c r="AZ437" s="215"/>
      <c r="BA437" s="49"/>
      <c r="BB437" s="49"/>
      <c r="BC437" s="49"/>
      <c r="BD437" s="1077">
        <v>422</v>
      </c>
    </row>
    <row r="438" spans="1:258" s="167" customFormat="1" ht="12.95" customHeight="1">
      <c r="A438" s="284" t="s">
        <v>8487</v>
      </c>
      <c r="B438" s="285"/>
      <c r="C438" s="285"/>
      <c r="D438" s="284">
        <v>210020442</v>
      </c>
      <c r="E438" s="284" t="s">
        <v>3894</v>
      </c>
      <c r="F438" s="284">
        <v>22100261</v>
      </c>
      <c r="G438" s="276"/>
      <c r="H438" s="125" t="s">
        <v>715</v>
      </c>
      <c r="I438" s="125" t="s">
        <v>708</v>
      </c>
      <c r="J438" s="125" t="s">
        <v>716</v>
      </c>
      <c r="K438" s="100" t="s">
        <v>103</v>
      </c>
      <c r="L438" s="100" t="s">
        <v>104</v>
      </c>
      <c r="M438" s="73"/>
      <c r="N438" s="100" t="s">
        <v>105</v>
      </c>
      <c r="O438" s="121" t="s">
        <v>106</v>
      </c>
      <c r="P438" s="123" t="s">
        <v>107</v>
      </c>
      <c r="Q438" s="73" t="s">
        <v>108</v>
      </c>
      <c r="R438" s="73" t="s">
        <v>109</v>
      </c>
      <c r="S438" s="121" t="s">
        <v>106</v>
      </c>
      <c r="T438" s="123" t="s">
        <v>121</v>
      </c>
      <c r="U438" s="73" t="s">
        <v>111</v>
      </c>
      <c r="V438" s="73">
        <v>60</v>
      </c>
      <c r="W438" s="73" t="s">
        <v>112</v>
      </c>
      <c r="X438" s="73"/>
      <c r="Y438" s="73"/>
      <c r="Z438" s="73"/>
      <c r="AA438" s="277">
        <v>0</v>
      </c>
      <c r="AB438" s="73">
        <v>90</v>
      </c>
      <c r="AC438" s="277">
        <v>10</v>
      </c>
      <c r="AD438" s="73" t="s">
        <v>128</v>
      </c>
      <c r="AE438" s="73" t="s">
        <v>114</v>
      </c>
      <c r="AF438" s="278">
        <v>100</v>
      </c>
      <c r="AG438" s="279">
        <v>13070</v>
      </c>
      <c r="AH438" s="280">
        <f>AF438*AG438</f>
        <v>1307000</v>
      </c>
      <c r="AI438" s="163">
        <f t="shared" si="30"/>
        <v>1463840.0000000002</v>
      </c>
      <c r="AJ438" s="281"/>
      <c r="AK438" s="281"/>
      <c r="AL438" s="281"/>
      <c r="AM438" s="282" t="s">
        <v>115</v>
      </c>
      <c r="AN438" s="283"/>
      <c r="AO438" s="283"/>
      <c r="AP438" s="73"/>
      <c r="AQ438" s="73"/>
      <c r="AR438" s="73" t="s">
        <v>717</v>
      </c>
      <c r="AS438" s="276"/>
      <c r="AT438" s="73"/>
      <c r="AU438" s="73"/>
      <c r="AV438" s="73"/>
      <c r="AW438" s="73"/>
      <c r="AX438" s="73"/>
      <c r="AY438" s="73" t="s">
        <v>3858</v>
      </c>
      <c r="AZ438" s="213"/>
      <c r="BA438" s="213"/>
      <c r="BB438" s="213"/>
      <c r="BC438" s="221"/>
      <c r="BD438" s="1077">
        <v>423</v>
      </c>
    </row>
    <row r="439" spans="1:258" s="167" customFormat="1" ht="12.95" customHeight="1">
      <c r="A439" s="223" t="s">
        <v>8487</v>
      </c>
      <c r="B439" s="223"/>
      <c r="C439" s="226"/>
      <c r="D439" s="223">
        <v>210013929</v>
      </c>
      <c r="E439" s="148" t="s">
        <v>3537</v>
      </c>
      <c r="F439" s="148">
        <v>22100262</v>
      </c>
      <c r="G439" s="37" t="s">
        <v>1473</v>
      </c>
      <c r="H439" s="37" t="s">
        <v>718</v>
      </c>
      <c r="I439" s="37" t="s">
        <v>719</v>
      </c>
      <c r="J439" s="37" t="s">
        <v>582</v>
      </c>
      <c r="K439" s="38" t="s">
        <v>103</v>
      </c>
      <c r="L439" s="39" t="s">
        <v>104</v>
      </c>
      <c r="M439" s="37"/>
      <c r="N439" s="40" t="s">
        <v>105</v>
      </c>
      <c r="O439" s="39" t="s">
        <v>106</v>
      </c>
      <c r="P439" s="37" t="s">
        <v>107</v>
      </c>
      <c r="Q439" s="39" t="s">
        <v>108</v>
      </c>
      <c r="R439" s="38" t="s">
        <v>109</v>
      </c>
      <c r="S439" s="39" t="s">
        <v>106</v>
      </c>
      <c r="T439" s="41" t="s">
        <v>121</v>
      </c>
      <c r="U439" s="37" t="s">
        <v>111</v>
      </c>
      <c r="V439" s="39">
        <v>60</v>
      </c>
      <c r="W439" s="37" t="s">
        <v>112</v>
      </c>
      <c r="X439" s="39"/>
      <c r="Y439" s="39"/>
      <c r="Z439" s="39"/>
      <c r="AA439" s="40">
        <v>0</v>
      </c>
      <c r="AB439" s="38">
        <v>90</v>
      </c>
      <c r="AC439" s="38">
        <v>10</v>
      </c>
      <c r="AD439" s="42" t="s">
        <v>128</v>
      </c>
      <c r="AE439" s="37" t="s">
        <v>114</v>
      </c>
      <c r="AF439" s="42">
        <v>124</v>
      </c>
      <c r="AG439" s="42">
        <v>8425.2000000000007</v>
      </c>
      <c r="AH439" s="43">
        <v>0</v>
      </c>
      <c r="AI439" s="44">
        <f t="shared" si="30"/>
        <v>0</v>
      </c>
      <c r="AJ439" s="45"/>
      <c r="AK439" s="46"/>
      <c r="AL439" s="45"/>
      <c r="AM439" s="45" t="s">
        <v>115</v>
      </c>
      <c r="AN439" s="35"/>
      <c r="AO439" s="37"/>
      <c r="AP439" s="37"/>
      <c r="AQ439" s="37"/>
      <c r="AR439" s="37" t="s">
        <v>720</v>
      </c>
      <c r="AS439" s="37" t="s">
        <v>720</v>
      </c>
      <c r="AT439" s="37"/>
      <c r="AU439" s="37"/>
      <c r="AV439" s="37"/>
      <c r="AW439" s="37"/>
      <c r="AX439" s="37"/>
      <c r="AY439" s="37"/>
      <c r="AZ439" s="215"/>
      <c r="BA439" s="49"/>
      <c r="BB439" s="49"/>
      <c r="BC439" s="49"/>
      <c r="BD439" s="1077">
        <v>424</v>
      </c>
    </row>
    <row r="440" spans="1:258" s="167" customFormat="1" ht="12.95" customHeight="1">
      <c r="A440" s="284" t="s">
        <v>8487</v>
      </c>
      <c r="B440" s="285"/>
      <c r="C440" s="285"/>
      <c r="D440" s="284">
        <v>210013929</v>
      </c>
      <c r="E440" s="284" t="s">
        <v>3895</v>
      </c>
      <c r="F440" s="284">
        <v>22100262</v>
      </c>
      <c r="G440" s="276"/>
      <c r="H440" s="125" t="s">
        <v>718</v>
      </c>
      <c r="I440" s="125" t="s">
        <v>719</v>
      </c>
      <c r="J440" s="125" t="s">
        <v>582</v>
      </c>
      <c r="K440" s="100" t="s">
        <v>103</v>
      </c>
      <c r="L440" s="100" t="s">
        <v>104</v>
      </c>
      <c r="M440" s="73"/>
      <c r="N440" s="100" t="s">
        <v>105</v>
      </c>
      <c r="O440" s="121" t="s">
        <v>106</v>
      </c>
      <c r="P440" s="123" t="s">
        <v>107</v>
      </c>
      <c r="Q440" s="73" t="s">
        <v>108</v>
      </c>
      <c r="R440" s="73" t="s">
        <v>109</v>
      </c>
      <c r="S440" s="121" t="s">
        <v>106</v>
      </c>
      <c r="T440" s="123" t="s">
        <v>121</v>
      </c>
      <c r="U440" s="73" t="s">
        <v>111</v>
      </c>
      <c r="V440" s="73">
        <v>60</v>
      </c>
      <c r="W440" s="73" t="s">
        <v>112</v>
      </c>
      <c r="X440" s="73"/>
      <c r="Y440" s="73"/>
      <c r="Z440" s="73"/>
      <c r="AA440" s="277">
        <v>0</v>
      </c>
      <c r="AB440" s="73">
        <v>90</v>
      </c>
      <c r="AC440" s="277">
        <v>10</v>
      </c>
      <c r="AD440" s="73" t="s">
        <v>128</v>
      </c>
      <c r="AE440" s="73" t="s">
        <v>114</v>
      </c>
      <c r="AF440" s="278">
        <v>121</v>
      </c>
      <c r="AG440" s="279">
        <v>8425.2000000000007</v>
      </c>
      <c r="AH440" s="43">
        <v>0</v>
      </c>
      <c r="AI440" s="44">
        <f t="shared" si="30"/>
        <v>0</v>
      </c>
      <c r="AJ440" s="281"/>
      <c r="AK440" s="281"/>
      <c r="AL440" s="281"/>
      <c r="AM440" s="282" t="s">
        <v>115</v>
      </c>
      <c r="AN440" s="283"/>
      <c r="AO440" s="283"/>
      <c r="AP440" s="73"/>
      <c r="AQ440" s="73"/>
      <c r="AR440" s="73" t="s">
        <v>720</v>
      </c>
      <c r="AS440" s="276"/>
      <c r="AT440" s="73"/>
      <c r="AU440" s="73"/>
      <c r="AV440" s="73"/>
      <c r="AW440" s="73"/>
      <c r="AX440" s="73"/>
      <c r="AY440" s="73" t="s">
        <v>3858</v>
      </c>
      <c r="AZ440" s="213"/>
      <c r="BA440" s="213"/>
      <c r="BB440" s="213"/>
      <c r="BC440" s="221"/>
      <c r="BD440" s="1077">
        <v>425</v>
      </c>
    </row>
    <row r="441" spans="1:258" s="167" customFormat="1" ht="12.95" customHeight="1">
      <c r="A441" s="815" t="s">
        <v>8487</v>
      </c>
      <c r="B441" s="816"/>
      <c r="C441" s="816"/>
      <c r="D441" s="817">
        <v>210013929</v>
      </c>
      <c r="E441" s="818" t="s">
        <v>4793</v>
      </c>
      <c r="F441" s="816"/>
      <c r="G441" s="554"/>
      <c r="H441" s="47" t="s">
        <v>718</v>
      </c>
      <c r="I441" s="47" t="s">
        <v>719</v>
      </c>
      <c r="J441" s="47" t="s">
        <v>582</v>
      </c>
      <c r="K441" s="108" t="s">
        <v>103</v>
      </c>
      <c r="L441" s="108" t="s">
        <v>104</v>
      </c>
      <c r="M441" s="75"/>
      <c r="N441" s="75" t="s">
        <v>105</v>
      </c>
      <c r="O441" s="529" t="s">
        <v>106</v>
      </c>
      <c r="P441" s="807" t="s">
        <v>107</v>
      </c>
      <c r="Q441" s="419" t="s">
        <v>2134</v>
      </c>
      <c r="R441" s="75" t="s">
        <v>109</v>
      </c>
      <c r="S441" s="529" t="s">
        <v>106</v>
      </c>
      <c r="T441" s="807" t="s">
        <v>121</v>
      </c>
      <c r="U441" s="416" t="s">
        <v>111</v>
      </c>
      <c r="V441" s="416">
        <v>60</v>
      </c>
      <c r="W441" s="416" t="s">
        <v>112</v>
      </c>
      <c r="X441" s="71"/>
      <c r="Y441" s="71"/>
      <c r="Z441" s="71"/>
      <c r="AA441" s="532">
        <v>0</v>
      </c>
      <c r="AB441" s="422">
        <v>90</v>
      </c>
      <c r="AC441" s="422">
        <v>10</v>
      </c>
      <c r="AD441" s="71" t="s">
        <v>128</v>
      </c>
      <c r="AE441" s="71" t="s">
        <v>114</v>
      </c>
      <c r="AF441" s="524">
        <v>124</v>
      </c>
      <c r="AG441" s="648">
        <v>8425.2000000000007</v>
      </c>
      <c r="AH441" s="796">
        <v>1044724.8</v>
      </c>
      <c r="AI441" s="796">
        <f t="shared" si="30"/>
        <v>1170091.7760000001</v>
      </c>
      <c r="AJ441" s="797"/>
      <c r="AK441" s="798"/>
      <c r="AL441" s="798"/>
      <c r="AM441" s="809" t="s">
        <v>115</v>
      </c>
      <c r="AN441" s="810"/>
      <c r="AO441" s="810"/>
      <c r="AP441" s="71"/>
      <c r="AQ441" s="71"/>
      <c r="AR441" s="71" t="s">
        <v>720</v>
      </c>
      <c r="AS441" s="97"/>
      <c r="AT441" s="71"/>
      <c r="AU441" s="71"/>
      <c r="AV441" s="71"/>
      <c r="AW441" s="71"/>
      <c r="AX441" s="71"/>
      <c r="AY441" s="644" t="s">
        <v>3843</v>
      </c>
      <c r="AZ441" s="805" t="s">
        <v>104</v>
      </c>
      <c r="BA441" s="344"/>
      <c r="BB441" s="344"/>
      <c r="BC441" s="117"/>
      <c r="BD441" s="1077">
        <v>426</v>
      </c>
    </row>
    <row r="442" spans="1:258" s="167" customFormat="1" ht="12.95" customHeight="1">
      <c r="A442" s="223" t="s">
        <v>8487</v>
      </c>
      <c r="B442" s="223"/>
      <c r="C442" s="226"/>
      <c r="D442" s="223">
        <v>210025027</v>
      </c>
      <c r="E442" s="148" t="s">
        <v>3538</v>
      </c>
      <c r="F442" s="148">
        <v>22100263</v>
      </c>
      <c r="G442" s="37" t="s">
        <v>1474</v>
      </c>
      <c r="H442" s="37" t="s">
        <v>718</v>
      </c>
      <c r="I442" s="37" t="s">
        <v>719</v>
      </c>
      <c r="J442" s="37" t="s">
        <v>582</v>
      </c>
      <c r="K442" s="38" t="s">
        <v>103</v>
      </c>
      <c r="L442" s="39" t="s">
        <v>104</v>
      </c>
      <c r="M442" s="37"/>
      <c r="N442" s="40" t="s">
        <v>105</v>
      </c>
      <c r="O442" s="39" t="s">
        <v>106</v>
      </c>
      <c r="P442" s="37" t="s">
        <v>107</v>
      </c>
      <c r="Q442" s="39" t="s">
        <v>108</v>
      </c>
      <c r="R442" s="38" t="s">
        <v>109</v>
      </c>
      <c r="S442" s="39" t="s">
        <v>106</v>
      </c>
      <c r="T442" s="41" t="s">
        <v>121</v>
      </c>
      <c r="U442" s="37" t="s">
        <v>111</v>
      </c>
      <c r="V442" s="39">
        <v>60</v>
      </c>
      <c r="W442" s="37" t="s">
        <v>112</v>
      </c>
      <c r="X442" s="39"/>
      <c r="Y442" s="39"/>
      <c r="Z442" s="39"/>
      <c r="AA442" s="40">
        <v>0</v>
      </c>
      <c r="AB442" s="38">
        <v>90</v>
      </c>
      <c r="AC442" s="38">
        <v>10</v>
      </c>
      <c r="AD442" s="42" t="s">
        <v>128</v>
      </c>
      <c r="AE442" s="37" t="s">
        <v>114</v>
      </c>
      <c r="AF442" s="42">
        <v>45</v>
      </c>
      <c r="AG442" s="42">
        <v>7140</v>
      </c>
      <c r="AH442" s="43">
        <v>0</v>
      </c>
      <c r="AI442" s="44">
        <f t="shared" si="30"/>
        <v>0</v>
      </c>
      <c r="AJ442" s="45"/>
      <c r="AK442" s="46"/>
      <c r="AL442" s="45"/>
      <c r="AM442" s="45" t="s">
        <v>115</v>
      </c>
      <c r="AN442" s="35"/>
      <c r="AO442" s="37"/>
      <c r="AP442" s="37"/>
      <c r="AQ442" s="37"/>
      <c r="AR442" s="37" t="s">
        <v>721</v>
      </c>
      <c r="AS442" s="37" t="s">
        <v>721</v>
      </c>
      <c r="AT442" s="37"/>
      <c r="AU442" s="37"/>
      <c r="AV442" s="37"/>
      <c r="AW442" s="37"/>
      <c r="AX442" s="37"/>
      <c r="AY442" s="37"/>
      <c r="AZ442" s="215"/>
      <c r="BA442" s="49"/>
      <c r="BB442" s="49"/>
      <c r="BC442" s="49"/>
      <c r="BD442" s="1077">
        <v>427</v>
      </c>
    </row>
    <row r="443" spans="1:258" s="167" customFormat="1" ht="12.95" customHeight="1">
      <c r="A443" s="566" t="s">
        <v>8487</v>
      </c>
      <c r="B443" s="816"/>
      <c r="C443" s="816"/>
      <c r="D443" s="819">
        <v>210025027</v>
      </c>
      <c r="E443" s="820" t="s">
        <v>4904</v>
      </c>
      <c r="F443" s="816"/>
      <c r="G443" s="554"/>
      <c r="H443" s="644" t="s">
        <v>718</v>
      </c>
      <c r="I443" s="644" t="s">
        <v>719</v>
      </c>
      <c r="J443" s="644" t="s">
        <v>582</v>
      </c>
      <c r="K443" s="492" t="s">
        <v>103</v>
      </c>
      <c r="L443" s="142" t="s">
        <v>104</v>
      </c>
      <c r="M443" s="492"/>
      <c r="N443" s="75" t="s">
        <v>105</v>
      </c>
      <c r="O443" s="419" t="s">
        <v>106</v>
      </c>
      <c r="P443" s="644" t="s">
        <v>107</v>
      </c>
      <c r="Q443" s="419" t="s">
        <v>2134</v>
      </c>
      <c r="R443" s="492" t="s">
        <v>109</v>
      </c>
      <c r="S443" s="419" t="s">
        <v>106</v>
      </c>
      <c r="T443" s="47" t="s">
        <v>121</v>
      </c>
      <c r="U443" s="644" t="s">
        <v>111</v>
      </c>
      <c r="V443" s="419">
        <v>60</v>
      </c>
      <c r="W443" s="644" t="s">
        <v>112</v>
      </c>
      <c r="X443" s="419"/>
      <c r="Y443" s="419"/>
      <c r="Z443" s="419"/>
      <c r="AA443" s="532">
        <v>0</v>
      </c>
      <c r="AB443" s="422">
        <v>90</v>
      </c>
      <c r="AC443" s="422">
        <v>10</v>
      </c>
      <c r="AD443" s="794" t="s">
        <v>128</v>
      </c>
      <c r="AE443" s="644" t="s">
        <v>114</v>
      </c>
      <c r="AF443" s="648">
        <v>45</v>
      </c>
      <c r="AG443" s="648">
        <v>7140</v>
      </c>
      <c r="AH443" s="796">
        <v>321300</v>
      </c>
      <c r="AI443" s="796">
        <f t="shared" si="30"/>
        <v>359856.00000000006</v>
      </c>
      <c r="AJ443" s="797"/>
      <c r="AK443" s="798"/>
      <c r="AL443" s="798"/>
      <c r="AM443" s="798" t="s">
        <v>115</v>
      </c>
      <c r="AN443" s="416"/>
      <c r="AO443" s="644"/>
      <c r="AP443" s="644"/>
      <c r="AQ443" s="644"/>
      <c r="AR443" s="644" t="s">
        <v>721</v>
      </c>
      <c r="AS443" s="644" t="s">
        <v>721</v>
      </c>
      <c r="AT443" s="644"/>
      <c r="AU443" s="644"/>
      <c r="AV443" s="644"/>
      <c r="AW443" s="644"/>
      <c r="AX443" s="644"/>
      <c r="AY443" s="644" t="s">
        <v>4713</v>
      </c>
      <c r="AZ443" s="805" t="s">
        <v>104</v>
      </c>
      <c r="BA443" s="344"/>
      <c r="BB443" s="344"/>
      <c r="BC443" s="117"/>
      <c r="BD443" s="1077">
        <v>428</v>
      </c>
    </row>
    <row r="444" spans="1:258" s="167" customFormat="1" ht="12.95" customHeight="1">
      <c r="A444" s="223" t="s">
        <v>8487</v>
      </c>
      <c r="B444" s="223"/>
      <c r="C444" s="226"/>
      <c r="D444" s="223">
        <v>220016056</v>
      </c>
      <c r="E444" s="148" t="s">
        <v>1350</v>
      </c>
      <c r="F444" s="148">
        <v>22100264</v>
      </c>
      <c r="G444" s="37" t="s">
        <v>1475</v>
      </c>
      <c r="H444" s="37" t="s">
        <v>722</v>
      </c>
      <c r="I444" s="37" t="s">
        <v>723</v>
      </c>
      <c r="J444" s="37" t="s">
        <v>724</v>
      </c>
      <c r="K444" s="38" t="s">
        <v>103</v>
      </c>
      <c r="L444" s="39" t="s">
        <v>104</v>
      </c>
      <c r="M444" s="37" t="s">
        <v>120</v>
      </c>
      <c r="N444" s="40" t="s">
        <v>83</v>
      </c>
      <c r="O444" s="39" t="s">
        <v>106</v>
      </c>
      <c r="P444" s="37" t="s">
        <v>107</v>
      </c>
      <c r="Q444" s="39" t="s">
        <v>108</v>
      </c>
      <c r="R444" s="38" t="s">
        <v>109</v>
      </c>
      <c r="S444" s="39" t="s">
        <v>106</v>
      </c>
      <c r="T444" s="41" t="s">
        <v>121</v>
      </c>
      <c r="U444" s="37" t="s">
        <v>111</v>
      </c>
      <c r="V444" s="39">
        <v>60</v>
      </c>
      <c r="W444" s="37" t="s">
        <v>112</v>
      </c>
      <c r="X444" s="39"/>
      <c r="Y444" s="39"/>
      <c r="Z444" s="39"/>
      <c r="AA444" s="40">
        <v>30</v>
      </c>
      <c r="AB444" s="38">
        <v>60</v>
      </c>
      <c r="AC444" s="38">
        <v>10</v>
      </c>
      <c r="AD444" s="42" t="s">
        <v>128</v>
      </c>
      <c r="AE444" s="37" t="s">
        <v>114</v>
      </c>
      <c r="AF444" s="42">
        <v>100</v>
      </c>
      <c r="AG444" s="42">
        <v>13292.91</v>
      </c>
      <c r="AH444" s="43">
        <v>0</v>
      </c>
      <c r="AI444" s="44">
        <v>0</v>
      </c>
      <c r="AJ444" s="45"/>
      <c r="AK444" s="46"/>
      <c r="AL444" s="45"/>
      <c r="AM444" s="45" t="s">
        <v>115</v>
      </c>
      <c r="AN444" s="35"/>
      <c r="AO444" s="37"/>
      <c r="AP444" s="37"/>
      <c r="AQ444" s="37"/>
      <c r="AR444" s="37" t="s">
        <v>725</v>
      </c>
      <c r="AS444" s="37" t="s">
        <v>725</v>
      </c>
      <c r="AT444" s="37"/>
      <c r="AU444" s="37"/>
      <c r="AV444" s="37"/>
      <c r="AW444" s="37"/>
      <c r="AX444" s="37"/>
      <c r="AY444" s="37" t="s">
        <v>3906</v>
      </c>
      <c r="AZ444" s="215" t="s">
        <v>3944</v>
      </c>
      <c r="BA444" s="49"/>
      <c r="BB444" s="49"/>
      <c r="BC444" s="49"/>
      <c r="BD444" s="1077">
        <v>429</v>
      </c>
    </row>
    <row r="445" spans="1:258" s="167" customFormat="1" ht="12.95" customHeight="1" thickBot="1">
      <c r="A445" s="223" t="s">
        <v>8487</v>
      </c>
      <c r="B445" s="223"/>
      <c r="C445" s="226"/>
      <c r="D445" s="223">
        <v>220016053</v>
      </c>
      <c r="E445" s="148" t="s">
        <v>1349</v>
      </c>
      <c r="F445" s="148">
        <v>22100265</v>
      </c>
      <c r="G445" s="37" t="s">
        <v>1476</v>
      </c>
      <c r="H445" s="37" t="s">
        <v>722</v>
      </c>
      <c r="I445" s="37" t="s">
        <v>723</v>
      </c>
      <c r="J445" s="37" t="s">
        <v>724</v>
      </c>
      <c r="K445" s="38" t="s">
        <v>103</v>
      </c>
      <c r="L445" s="39" t="s">
        <v>104</v>
      </c>
      <c r="M445" s="37" t="s">
        <v>120</v>
      </c>
      <c r="N445" s="40" t="s">
        <v>83</v>
      </c>
      <c r="O445" s="39" t="s">
        <v>106</v>
      </c>
      <c r="P445" s="37" t="s">
        <v>107</v>
      </c>
      <c r="Q445" s="39" t="s">
        <v>108</v>
      </c>
      <c r="R445" s="38" t="s">
        <v>109</v>
      </c>
      <c r="S445" s="39" t="s">
        <v>106</v>
      </c>
      <c r="T445" s="41" t="s">
        <v>121</v>
      </c>
      <c r="U445" s="37" t="s">
        <v>111</v>
      </c>
      <c r="V445" s="39">
        <v>60</v>
      </c>
      <c r="W445" s="37" t="s">
        <v>112</v>
      </c>
      <c r="X445" s="39"/>
      <c r="Y445" s="39"/>
      <c r="Z445" s="39"/>
      <c r="AA445" s="40">
        <v>30</v>
      </c>
      <c r="AB445" s="38">
        <v>60</v>
      </c>
      <c r="AC445" s="38">
        <v>10</v>
      </c>
      <c r="AD445" s="42" t="s">
        <v>128</v>
      </c>
      <c r="AE445" s="37" t="s">
        <v>114</v>
      </c>
      <c r="AF445" s="42">
        <v>268</v>
      </c>
      <c r="AG445" s="42">
        <v>29882</v>
      </c>
      <c r="AH445" s="43">
        <v>0</v>
      </c>
      <c r="AI445" s="44">
        <f t="shared" ref="AI445:AI472" si="31">AH445*1.12</f>
        <v>0</v>
      </c>
      <c r="AJ445" s="45"/>
      <c r="AK445" s="46"/>
      <c r="AL445" s="45"/>
      <c r="AM445" s="45" t="s">
        <v>115</v>
      </c>
      <c r="AN445" s="35"/>
      <c r="AO445" s="37"/>
      <c r="AP445" s="37"/>
      <c r="AQ445" s="37"/>
      <c r="AR445" s="37" t="s">
        <v>726</v>
      </c>
      <c r="AS445" s="37" t="s">
        <v>726</v>
      </c>
      <c r="AT445" s="37"/>
      <c r="AU445" s="37"/>
      <c r="AV445" s="37"/>
      <c r="AW445" s="37"/>
      <c r="AX445" s="37"/>
      <c r="AY445" s="37"/>
      <c r="AZ445" s="215"/>
      <c r="BA445" s="49"/>
      <c r="BB445" s="49"/>
      <c r="BC445" s="49"/>
      <c r="BD445" s="1077">
        <v>430</v>
      </c>
    </row>
    <row r="446" spans="1:258" s="167" customFormat="1" ht="12.95" customHeight="1" thickBot="1">
      <c r="A446" s="566" t="s">
        <v>8487</v>
      </c>
      <c r="B446" s="816"/>
      <c r="C446" s="816"/>
      <c r="D446" s="819">
        <v>220016053</v>
      </c>
      <c r="E446" s="820" t="s">
        <v>4905</v>
      </c>
      <c r="F446" s="816"/>
      <c r="G446" s="554"/>
      <c r="H446" s="1613" t="s">
        <v>722</v>
      </c>
      <c r="I446" s="1613" t="s">
        <v>723</v>
      </c>
      <c r="J446" s="1613" t="s">
        <v>724</v>
      </c>
      <c r="K446" s="822" t="s">
        <v>149</v>
      </c>
      <c r="L446" s="142" t="s">
        <v>104</v>
      </c>
      <c r="M446" s="492"/>
      <c r="N446" s="75" t="s">
        <v>105</v>
      </c>
      <c r="O446" s="419" t="s">
        <v>106</v>
      </c>
      <c r="P446" s="644" t="s">
        <v>107</v>
      </c>
      <c r="Q446" s="823" t="s">
        <v>2149</v>
      </c>
      <c r="R446" s="492" t="s">
        <v>109</v>
      </c>
      <c r="S446" s="419" t="s">
        <v>106</v>
      </c>
      <c r="T446" s="47" t="s">
        <v>121</v>
      </c>
      <c r="U446" s="644" t="s">
        <v>111</v>
      </c>
      <c r="V446" s="419">
        <v>60</v>
      </c>
      <c r="W446" s="644" t="s">
        <v>112</v>
      </c>
      <c r="X446" s="419"/>
      <c r="Y446" s="419"/>
      <c r="Z446" s="419"/>
      <c r="AA446" s="532">
        <v>0</v>
      </c>
      <c r="AB446" s="422">
        <v>90</v>
      </c>
      <c r="AC446" s="422">
        <v>10</v>
      </c>
      <c r="AD446" s="794" t="s">
        <v>128</v>
      </c>
      <c r="AE446" s="644" t="s">
        <v>114</v>
      </c>
      <c r="AF446" s="648">
        <v>268</v>
      </c>
      <c r="AG446" s="648">
        <v>29882</v>
      </c>
      <c r="AH446" s="796">
        <v>8008376</v>
      </c>
      <c r="AI446" s="796">
        <f t="shared" si="31"/>
        <v>8969381.120000001</v>
      </c>
      <c r="AJ446" s="797"/>
      <c r="AK446" s="798"/>
      <c r="AL446" s="798"/>
      <c r="AM446" s="798" t="s">
        <v>115</v>
      </c>
      <c r="AN446" s="416"/>
      <c r="AO446" s="644"/>
      <c r="AP446" s="644"/>
      <c r="AQ446" s="644"/>
      <c r="AR446" s="644" t="s">
        <v>726</v>
      </c>
      <c r="AS446" s="644" t="s">
        <v>726</v>
      </c>
      <c r="AT446" s="644"/>
      <c r="AU446" s="644"/>
      <c r="AV446" s="644"/>
      <c r="AW446" s="644"/>
      <c r="AX446" s="644"/>
      <c r="AY446" s="644" t="s">
        <v>4722</v>
      </c>
      <c r="AZ446" s="799"/>
      <c r="BA446" s="344"/>
      <c r="BB446" s="344"/>
      <c r="BC446" s="117"/>
      <c r="BD446" s="1077">
        <v>431</v>
      </c>
      <c r="BE446" s="213"/>
      <c r="BF446" s="213"/>
      <c r="BG446" s="213"/>
      <c r="BH446" s="213"/>
      <c r="BI446" s="213"/>
      <c r="BJ446" s="213"/>
      <c r="BK446" s="213"/>
      <c r="BL446" s="213"/>
      <c r="BM446" s="213"/>
      <c r="BN446" s="213"/>
      <c r="BO446" s="213"/>
      <c r="BP446" s="213"/>
      <c r="BQ446" s="213"/>
      <c r="BR446" s="213"/>
      <c r="BS446" s="213"/>
      <c r="BT446" s="213"/>
      <c r="BU446" s="213"/>
      <c r="BV446" s="213"/>
      <c r="BW446" s="213"/>
      <c r="BX446" s="213"/>
      <c r="BY446" s="213"/>
      <c r="BZ446" s="213"/>
      <c r="CA446" s="213"/>
      <c r="CB446" s="213"/>
      <c r="CC446" s="213"/>
      <c r="CD446" s="213"/>
      <c r="CE446" s="213"/>
      <c r="CF446" s="213"/>
      <c r="CG446" s="213"/>
      <c r="CH446" s="213"/>
      <c r="CI446" s="213"/>
      <c r="CJ446" s="213"/>
      <c r="CK446" s="213"/>
      <c r="CL446" s="213"/>
      <c r="CM446" s="213"/>
      <c r="CN446" s="213"/>
      <c r="CO446" s="213"/>
      <c r="CP446" s="213"/>
      <c r="CQ446" s="213"/>
      <c r="CR446" s="213"/>
      <c r="CS446" s="213"/>
      <c r="CT446" s="213"/>
      <c r="CU446" s="213"/>
      <c r="CV446" s="213"/>
      <c r="CW446" s="213"/>
      <c r="CX446" s="213"/>
      <c r="CY446" s="213"/>
      <c r="CZ446" s="213"/>
      <c r="DA446" s="213"/>
      <c r="DB446" s="213"/>
      <c r="DC446" s="213"/>
      <c r="DD446" s="213"/>
      <c r="DE446" s="213"/>
      <c r="DF446" s="213"/>
      <c r="DG446" s="213"/>
      <c r="DH446" s="213"/>
      <c r="DI446" s="213"/>
      <c r="DJ446" s="213"/>
      <c r="DK446" s="213"/>
      <c r="DL446" s="213"/>
      <c r="DM446" s="213"/>
      <c r="DN446" s="213"/>
      <c r="DO446" s="213"/>
      <c r="DP446" s="213"/>
      <c r="DQ446" s="213"/>
      <c r="DR446" s="213"/>
      <c r="DS446" s="213"/>
      <c r="DT446" s="213"/>
      <c r="DU446" s="213"/>
      <c r="DV446" s="213"/>
      <c r="DW446" s="213"/>
      <c r="DX446" s="213"/>
      <c r="DY446" s="213"/>
      <c r="DZ446" s="213"/>
      <c r="EA446" s="213"/>
      <c r="EB446" s="213"/>
      <c r="EC446" s="213"/>
      <c r="ED446" s="213"/>
      <c r="EE446" s="213"/>
      <c r="EF446" s="213"/>
      <c r="EG446" s="213"/>
      <c r="EH446" s="213"/>
      <c r="EI446" s="213"/>
      <c r="EJ446" s="213"/>
      <c r="EK446" s="213"/>
      <c r="EL446" s="213"/>
      <c r="EM446" s="213"/>
      <c r="EN446" s="213"/>
      <c r="EO446" s="213"/>
      <c r="EP446" s="213"/>
      <c r="EQ446" s="213"/>
      <c r="ER446" s="213"/>
      <c r="ES446" s="213"/>
      <c r="ET446" s="213"/>
      <c r="EU446" s="213"/>
      <c r="EV446" s="213"/>
      <c r="EW446" s="213"/>
      <c r="EX446" s="213"/>
      <c r="EY446" s="213"/>
      <c r="EZ446" s="213"/>
      <c r="FA446" s="213"/>
      <c r="FB446" s="213"/>
      <c r="FC446" s="213"/>
      <c r="FD446" s="213"/>
      <c r="FE446" s="213"/>
      <c r="FF446" s="213"/>
      <c r="FG446" s="213"/>
      <c r="FH446" s="213"/>
      <c r="FI446" s="213"/>
      <c r="FJ446" s="213"/>
      <c r="FK446" s="213"/>
      <c r="FL446" s="213"/>
      <c r="FM446" s="213"/>
      <c r="FN446" s="213"/>
      <c r="FO446" s="213"/>
      <c r="FP446" s="213"/>
      <c r="FQ446" s="213"/>
      <c r="FR446" s="213"/>
      <c r="FS446" s="213"/>
      <c r="FT446" s="213"/>
      <c r="FU446" s="213"/>
      <c r="FV446" s="213"/>
      <c r="FW446" s="213"/>
      <c r="FX446" s="213"/>
      <c r="FY446" s="213"/>
      <c r="FZ446" s="213"/>
      <c r="GA446" s="213"/>
      <c r="GB446" s="213"/>
      <c r="GC446" s="213"/>
      <c r="GD446" s="213"/>
      <c r="GE446" s="213"/>
      <c r="GF446" s="213"/>
      <c r="GG446" s="213"/>
      <c r="GH446" s="213"/>
      <c r="GI446" s="213"/>
      <c r="GJ446" s="213"/>
      <c r="GK446" s="213"/>
      <c r="GL446" s="213"/>
      <c r="GM446" s="213"/>
      <c r="GN446" s="213"/>
      <c r="GO446" s="213"/>
      <c r="GP446" s="213"/>
      <c r="GQ446" s="213"/>
      <c r="GR446" s="213"/>
      <c r="GS446" s="213"/>
      <c r="GT446" s="213"/>
      <c r="GU446" s="213"/>
      <c r="GV446" s="213"/>
      <c r="GW446" s="213"/>
      <c r="GX446" s="213"/>
      <c r="GY446" s="213"/>
      <c r="GZ446" s="213"/>
      <c r="HA446" s="213"/>
      <c r="HB446" s="213"/>
      <c r="HC446" s="213"/>
      <c r="HD446" s="213"/>
      <c r="HE446" s="213"/>
      <c r="HF446" s="213"/>
      <c r="HG446" s="213"/>
      <c r="HH446" s="213"/>
      <c r="HI446" s="213"/>
      <c r="HJ446" s="213"/>
      <c r="HK446" s="213"/>
      <c r="HL446" s="213"/>
      <c r="HM446" s="213"/>
      <c r="HN446" s="213"/>
      <c r="HO446" s="213"/>
      <c r="HP446" s="213"/>
      <c r="HQ446" s="213"/>
      <c r="HR446" s="213"/>
      <c r="HS446" s="213"/>
      <c r="HT446" s="213"/>
      <c r="HU446" s="213"/>
      <c r="HV446" s="213"/>
      <c r="HW446" s="213"/>
      <c r="HX446" s="213"/>
      <c r="HY446" s="213"/>
      <c r="HZ446" s="213"/>
      <c r="IA446" s="213"/>
      <c r="IB446" s="213"/>
      <c r="IC446" s="213"/>
      <c r="ID446" s="213"/>
      <c r="IE446" s="213"/>
      <c r="IF446" s="213"/>
      <c r="IG446" s="213"/>
      <c r="IH446" s="213"/>
      <c r="II446" s="213"/>
      <c r="IJ446" s="213"/>
      <c r="IK446" s="213"/>
      <c r="IL446" s="213"/>
      <c r="IM446" s="213"/>
      <c r="IN446" s="213"/>
      <c r="IO446" s="213"/>
      <c r="IP446" s="213"/>
      <c r="IQ446" s="213"/>
      <c r="IR446" s="213"/>
      <c r="IS446" s="213"/>
      <c r="IT446" s="213"/>
      <c r="IU446" s="213"/>
      <c r="IV446" s="213"/>
      <c r="IW446" s="213"/>
      <c r="IX446" s="213"/>
    </row>
    <row r="447" spans="1:258" s="167" customFormat="1" ht="12.95" customHeight="1">
      <c r="A447" s="223" t="s">
        <v>8487</v>
      </c>
      <c r="B447" s="223"/>
      <c r="C447" s="226"/>
      <c r="D447" s="223">
        <v>220016054</v>
      </c>
      <c r="E447" s="148" t="s">
        <v>1348</v>
      </c>
      <c r="F447" s="148">
        <v>22100266</v>
      </c>
      <c r="G447" s="37" t="s">
        <v>1477</v>
      </c>
      <c r="H447" s="37" t="s">
        <v>722</v>
      </c>
      <c r="I447" s="37" t="s">
        <v>723</v>
      </c>
      <c r="J447" s="37" t="s">
        <v>724</v>
      </c>
      <c r="K447" s="38" t="s">
        <v>103</v>
      </c>
      <c r="L447" s="39" t="s">
        <v>104</v>
      </c>
      <c r="M447" s="37" t="s">
        <v>120</v>
      </c>
      <c r="N447" s="40" t="s">
        <v>83</v>
      </c>
      <c r="O447" s="39" t="s">
        <v>106</v>
      </c>
      <c r="P447" s="37" t="s">
        <v>107</v>
      </c>
      <c r="Q447" s="39" t="s">
        <v>108</v>
      </c>
      <c r="R447" s="38" t="s">
        <v>109</v>
      </c>
      <c r="S447" s="39" t="s">
        <v>106</v>
      </c>
      <c r="T447" s="41" t="s">
        <v>121</v>
      </c>
      <c r="U447" s="37" t="s">
        <v>111</v>
      </c>
      <c r="V447" s="39">
        <v>60</v>
      </c>
      <c r="W447" s="37" t="s">
        <v>112</v>
      </c>
      <c r="X447" s="39"/>
      <c r="Y447" s="39"/>
      <c r="Z447" s="39"/>
      <c r="AA447" s="40">
        <v>30</v>
      </c>
      <c r="AB447" s="38">
        <v>60</v>
      </c>
      <c r="AC447" s="38">
        <v>10</v>
      </c>
      <c r="AD447" s="42" t="s">
        <v>128</v>
      </c>
      <c r="AE447" s="37" t="s">
        <v>114</v>
      </c>
      <c r="AF447" s="42">
        <v>138</v>
      </c>
      <c r="AG447" s="42">
        <v>26309.98</v>
      </c>
      <c r="AH447" s="43">
        <v>0</v>
      </c>
      <c r="AI447" s="44">
        <f t="shared" si="31"/>
        <v>0</v>
      </c>
      <c r="AJ447" s="45"/>
      <c r="AK447" s="46"/>
      <c r="AL447" s="45"/>
      <c r="AM447" s="45" t="s">
        <v>115</v>
      </c>
      <c r="AN447" s="35"/>
      <c r="AO447" s="37"/>
      <c r="AP447" s="37"/>
      <c r="AQ447" s="37"/>
      <c r="AR447" s="37" t="s">
        <v>727</v>
      </c>
      <c r="AS447" s="37" t="s">
        <v>727</v>
      </c>
      <c r="AT447" s="37"/>
      <c r="AU447" s="37"/>
      <c r="AV447" s="37"/>
      <c r="AW447" s="37"/>
      <c r="AX447" s="37"/>
      <c r="AY447" s="37"/>
      <c r="AZ447" s="215"/>
      <c r="BA447" s="49"/>
      <c r="BB447" s="49"/>
      <c r="BC447" s="49"/>
      <c r="BD447" s="1077">
        <v>432</v>
      </c>
    </row>
    <row r="448" spans="1:258" s="167" customFormat="1" ht="12.95" customHeight="1">
      <c r="A448" s="566" t="s">
        <v>8487</v>
      </c>
      <c r="B448" s="816"/>
      <c r="C448" s="816"/>
      <c r="D448" s="819">
        <v>220016054</v>
      </c>
      <c r="E448" s="820" t="s">
        <v>4906</v>
      </c>
      <c r="F448" s="816"/>
      <c r="G448" s="554"/>
      <c r="H448" s="644" t="s">
        <v>722</v>
      </c>
      <c r="I448" s="644" t="s">
        <v>723</v>
      </c>
      <c r="J448" s="644" t="s">
        <v>724</v>
      </c>
      <c r="K448" s="822" t="s">
        <v>149</v>
      </c>
      <c r="L448" s="142" t="s">
        <v>104</v>
      </c>
      <c r="M448" s="492"/>
      <c r="N448" s="75" t="s">
        <v>105</v>
      </c>
      <c r="O448" s="419" t="s">
        <v>106</v>
      </c>
      <c r="P448" s="644" t="s">
        <v>107</v>
      </c>
      <c r="Q448" s="823" t="s">
        <v>2149</v>
      </c>
      <c r="R448" s="492" t="s">
        <v>109</v>
      </c>
      <c r="S448" s="419" t="s">
        <v>106</v>
      </c>
      <c r="T448" s="47" t="s">
        <v>121</v>
      </c>
      <c r="U448" s="644" t="s">
        <v>111</v>
      </c>
      <c r="V448" s="419">
        <v>60</v>
      </c>
      <c r="W448" s="644" t="s">
        <v>112</v>
      </c>
      <c r="X448" s="419"/>
      <c r="Y448" s="419"/>
      <c r="Z448" s="419"/>
      <c r="AA448" s="532">
        <v>0</v>
      </c>
      <c r="AB448" s="422">
        <v>90</v>
      </c>
      <c r="AC448" s="422">
        <v>10</v>
      </c>
      <c r="AD448" s="794" t="s">
        <v>128</v>
      </c>
      <c r="AE448" s="644" t="s">
        <v>114</v>
      </c>
      <c r="AF448" s="648">
        <v>138</v>
      </c>
      <c r="AG448" s="648">
        <v>26309.98</v>
      </c>
      <c r="AH448" s="796">
        <v>3630777.2399999998</v>
      </c>
      <c r="AI448" s="796">
        <f t="shared" si="31"/>
        <v>4066470.5088</v>
      </c>
      <c r="AJ448" s="797"/>
      <c r="AK448" s="798"/>
      <c r="AL448" s="798"/>
      <c r="AM448" s="798" t="s">
        <v>115</v>
      </c>
      <c r="AN448" s="416"/>
      <c r="AO448" s="644"/>
      <c r="AP448" s="644"/>
      <c r="AQ448" s="644"/>
      <c r="AR448" s="644" t="s">
        <v>727</v>
      </c>
      <c r="AS448" s="644" t="s">
        <v>727</v>
      </c>
      <c r="AT448" s="644"/>
      <c r="AU448" s="644"/>
      <c r="AV448" s="644"/>
      <c r="AW448" s="644"/>
      <c r="AX448" s="644"/>
      <c r="AY448" s="644" t="s">
        <v>4722</v>
      </c>
      <c r="AZ448" s="799"/>
      <c r="BA448" s="344"/>
      <c r="BB448" s="344"/>
      <c r="BC448" s="117"/>
      <c r="BD448" s="1077">
        <v>433</v>
      </c>
    </row>
    <row r="449" spans="1:258" s="167" customFormat="1" ht="12.95" customHeight="1">
      <c r="A449" s="223" t="s">
        <v>8487</v>
      </c>
      <c r="B449" s="223"/>
      <c r="C449" s="226"/>
      <c r="D449" s="223">
        <v>220016055</v>
      </c>
      <c r="E449" s="148" t="s">
        <v>1347</v>
      </c>
      <c r="F449" s="148">
        <v>22100267</v>
      </c>
      <c r="G449" s="37" t="s">
        <v>1478</v>
      </c>
      <c r="H449" s="37" t="s">
        <v>722</v>
      </c>
      <c r="I449" s="37" t="s">
        <v>723</v>
      </c>
      <c r="J449" s="37" t="s">
        <v>724</v>
      </c>
      <c r="K449" s="38" t="s">
        <v>103</v>
      </c>
      <c r="L449" s="39" t="s">
        <v>104</v>
      </c>
      <c r="M449" s="37" t="s">
        <v>120</v>
      </c>
      <c r="N449" s="40" t="s">
        <v>83</v>
      </c>
      <c r="O449" s="39" t="s">
        <v>106</v>
      </c>
      <c r="P449" s="37" t="s">
        <v>107</v>
      </c>
      <c r="Q449" s="39" t="s">
        <v>108</v>
      </c>
      <c r="R449" s="38" t="s">
        <v>109</v>
      </c>
      <c r="S449" s="39" t="s">
        <v>106</v>
      </c>
      <c r="T449" s="41" t="s">
        <v>121</v>
      </c>
      <c r="U449" s="37" t="s">
        <v>111</v>
      </c>
      <c r="V449" s="39">
        <v>60</v>
      </c>
      <c r="W449" s="37" t="s">
        <v>112</v>
      </c>
      <c r="X449" s="39"/>
      <c r="Y449" s="39"/>
      <c r="Z449" s="39"/>
      <c r="AA449" s="40">
        <v>30</v>
      </c>
      <c r="AB449" s="38">
        <v>60</v>
      </c>
      <c r="AC449" s="38">
        <v>10</v>
      </c>
      <c r="AD449" s="42" t="s">
        <v>128</v>
      </c>
      <c r="AE449" s="37" t="s">
        <v>114</v>
      </c>
      <c r="AF449" s="42">
        <v>216</v>
      </c>
      <c r="AG449" s="42">
        <v>26458.74</v>
      </c>
      <c r="AH449" s="43">
        <v>0</v>
      </c>
      <c r="AI449" s="44">
        <f t="shared" si="31"/>
        <v>0</v>
      </c>
      <c r="AJ449" s="45"/>
      <c r="AK449" s="46"/>
      <c r="AL449" s="45"/>
      <c r="AM449" s="45" t="s">
        <v>115</v>
      </c>
      <c r="AN449" s="35"/>
      <c r="AO449" s="37"/>
      <c r="AP449" s="37"/>
      <c r="AQ449" s="37"/>
      <c r="AR449" s="37" t="s">
        <v>728</v>
      </c>
      <c r="AS449" s="37" t="s">
        <v>728</v>
      </c>
      <c r="AT449" s="37"/>
      <c r="AU449" s="37"/>
      <c r="AV449" s="37"/>
      <c r="AW449" s="37"/>
      <c r="AX449" s="37"/>
      <c r="AY449" s="37"/>
      <c r="AZ449" s="215"/>
      <c r="BA449" s="49"/>
      <c r="BB449" s="49"/>
      <c r="BC449" s="49"/>
      <c r="BD449" s="1077">
        <v>434</v>
      </c>
    </row>
    <row r="450" spans="1:258" s="167" customFormat="1" ht="12.95" customHeight="1">
      <c r="A450" s="566" t="s">
        <v>8487</v>
      </c>
      <c r="B450" s="816"/>
      <c r="C450" s="816"/>
      <c r="D450" s="819">
        <v>220016055</v>
      </c>
      <c r="E450" s="820" t="s">
        <v>4907</v>
      </c>
      <c r="F450" s="816"/>
      <c r="G450" s="554"/>
      <c r="H450" s="644" t="s">
        <v>722</v>
      </c>
      <c r="I450" s="644" t="s">
        <v>723</v>
      </c>
      <c r="J450" s="644" t="s">
        <v>724</v>
      </c>
      <c r="K450" s="822" t="s">
        <v>149</v>
      </c>
      <c r="L450" s="142" t="s">
        <v>104</v>
      </c>
      <c r="M450" s="492"/>
      <c r="N450" s="75" t="s">
        <v>105</v>
      </c>
      <c r="O450" s="419" t="s">
        <v>106</v>
      </c>
      <c r="P450" s="644" t="s">
        <v>107</v>
      </c>
      <c r="Q450" s="823" t="s">
        <v>2149</v>
      </c>
      <c r="R450" s="492" t="s">
        <v>109</v>
      </c>
      <c r="S450" s="419" t="s">
        <v>106</v>
      </c>
      <c r="T450" s="47" t="s">
        <v>121</v>
      </c>
      <c r="U450" s="644" t="s">
        <v>111</v>
      </c>
      <c r="V450" s="419">
        <v>60</v>
      </c>
      <c r="W450" s="644" t="s">
        <v>112</v>
      </c>
      <c r="X450" s="419"/>
      <c r="Y450" s="419"/>
      <c r="Z450" s="419"/>
      <c r="AA450" s="532">
        <v>0</v>
      </c>
      <c r="AB450" s="422">
        <v>90</v>
      </c>
      <c r="AC450" s="422">
        <v>10</v>
      </c>
      <c r="AD450" s="794" t="s">
        <v>128</v>
      </c>
      <c r="AE450" s="644" t="s">
        <v>114</v>
      </c>
      <c r="AF450" s="648">
        <v>216</v>
      </c>
      <c r="AG450" s="648">
        <v>26458.74</v>
      </c>
      <c r="AH450" s="796">
        <v>5715087.8400000008</v>
      </c>
      <c r="AI450" s="796">
        <f t="shared" si="31"/>
        <v>6400898.3808000013</v>
      </c>
      <c r="AJ450" s="797"/>
      <c r="AK450" s="798"/>
      <c r="AL450" s="798"/>
      <c r="AM450" s="798" t="s">
        <v>115</v>
      </c>
      <c r="AN450" s="416"/>
      <c r="AO450" s="644"/>
      <c r="AP450" s="644"/>
      <c r="AQ450" s="644"/>
      <c r="AR450" s="644" t="s">
        <v>728</v>
      </c>
      <c r="AS450" s="644" t="s">
        <v>728</v>
      </c>
      <c r="AT450" s="644"/>
      <c r="AU450" s="644"/>
      <c r="AV450" s="644"/>
      <c r="AW450" s="644"/>
      <c r="AX450" s="644"/>
      <c r="AY450" s="644" t="s">
        <v>4722</v>
      </c>
      <c r="AZ450" s="799"/>
      <c r="BA450" s="344"/>
      <c r="BB450" s="344"/>
      <c r="BC450" s="117"/>
      <c r="BD450" s="1077">
        <v>435</v>
      </c>
    </row>
    <row r="451" spans="1:258" s="167" customFormat="1" ht="12.95" customHeight="1">
      <c r="A451" s="223" t="s">
        <v>8487</v>
      </c>
      <c r="B451" s="223"/>
      <c r="C451" s="226"/>
      <c r="D451" s="223">
        <v>220026880</v>
      </c>
      <c r="E451" s="148" t="s">
        <v>3539</v>
      </c>
      <c r="F451" s="148">
        <v>22100268</v>
      </c>
      <c r="G451" s="37" t="s">
        <v>1479</v>
      </c>
      <c r="H451" s="37" t="s">
        <v>729</v>
      </c>
      <c r="I451" s="37" t="s">
        <v>730</v>
      </c>
      <c r="J451" s="37" t="s">
        <v>732</v>
      </c>
      <c r="K451" s="38" t="s">
        <v>103</v>
      </c>
      <c r="L451" s="39" t="s">
        <v>104</v>
      </c>
      <c r="M451" s="37" t="s">
        <v>120</v>
      </c>
      <c r="N451" s="40" t="s">
        <v>83</v>
      </c>
      <c r="O451" s="39" t="s">
        <v>106</v>
      </c>
      <c r="P451" s="37" t="s">
        <v>107</v>
      </c>
      <c r="Q451" s="39" t="s">
        <v>108</v>
      </c>
      <c r="R451" s="38" t="s">
        <v>109</v>
      </c>
      <c r="S451" s="39" t="s">
        <v>106</v>
      </c>
      <c r="T451" s="41" t="s">
        <v>121</v>
      </c>
      <c r="U451" s="37" t="s">
        <v>111</v>
      </c>
      <c r="V451" s="39">
        <v>60</v>
      </c>
      <c r="W451" s="37" t="s">
        <v>112</v>
      </c>
      <c r="X451" s="39"/>
      <c r="Y451" s="39"/>
      <c r="Z451" s="39"/>
      <c r="AA451" s="40">
        <v>30</v>
      </c>
      <c r="AB451" s="38">
        <v>60</v>
      </c>
      <c r="AC451" s="38">
        <v>10</v>
      </c>
      <c r="AD451" s="42" t="s">
        <v>128</v>
      </c>
      <c r="AE451" s="37" t="s">
        <v>114</v>
      </c>
      <c r="AF451" s="42">
        <v>18</v>
      </c>
      <c r="AG451" s="42">
        <v>81817.5</v>
      </c>
      <c r="AH451" s="43">
        <f t="shared" ref="AH451:AH458" si="32">AF451*AG451</f>
        <v>1472715</v>
      </c>
      <c r="AI451" s="44">
        <f t="shared" si="31"/>
        <v>1649440.8</v>
      </c>
      <c r="AJ451" s="45"/>
      <c r="AK451" s="46"/>
      <c r="AL451" s="45"/>
      <c r="AM451" s="45" t="s">
        <v>115</v>
      </c>
      <c r="AN451" s="35"/>
      <c r="AO451" s="37"/>
      <c r="AP451" s="37"/>
      <c r="AQ451" s="37"/>
      <c r="AR451" s="37" t="s">
        <v>731</v>
      </c>
      <c r="AS451" s="37" t="s">
        <v>731</v>
      </c>
      <c r="AT451" s="37"/>
      <c r="AU451" s="37"/>
      <c r="AV451" s="37"/>
      <c r="AW451" s="37"/>
      <c r="AX451" s="37"/>
      <c r="AY451" s="37"/>
      <c r="AZ451" s="215"/>
      <c r="BA451" s="49"/>
      <c r="BB451" s="49"/>
      <c r="BC451" s="49"/>
      <c r="BD451" s="1077">
        <v>436</v>
      </c>
    </row>
    <row r="452" spans="1:258" s="167" customFormat="1" ht="12.95" customHeight="1">
      <c r="A452" s="223" t="s">
        <v>8487</v>
      </c>
      <c r="B452" s="223"/>
      <c r="C452" s="226"/>
      <c r="D452" s="223">
        <v>220029129</v>
      </c>
      <c r="E452" s="148" t="s">
        <v>3540</v>
      </c>
      <c r="F452" s="148">
        <v>22100269</v>
      </c>
      <c r="G452" s="37" t="s">
        <v>1480</v>
      </c>
      <c r="H452" s="37" t="s">
        <v>729</v>
      </c>
      <c r="I452" s="37" t="s">
        <v>730</v>
      </c>
      <c r="J452" s="37" t="s">
        <v>732</v>
      </c>
      <c r="K452" s="38" t="s">
        <v>103</v>
      </c>
      <c r="L452" s="39" t="s">
        <v>104</v>
      </c>
      <c r="M452" s="37" t="s">
        <v>120</v>
      </c>
      <c r="N452" s="40" t="s">
        <v>83</v>
      </c>
      <c r="O452" s="39" t="s">
        <v>106</v>
      </c>
      <c r="P452" s="37" t="s">
        <v>107</v>
      </c>
      <c r="Q452" s="39" t="s">
        <v>108</v>
      </c>
      <c r="R452" s="38" t="s">
        <v>109</v>
      </c>
      <c r="S452" s="39" t="s">
        <v>106</v>
      </c>
      <c r="T452" s="41" t="s">
        <v>121</v>
      </c>
      <c r="U452" s="37" t="s">
        <v>111</v>
      </c>
      <c r="V452" s="39">
        <v>60</v>
      </c>
      <c r="W452" s="37" t="s">
        <v>112</v>
      </c>
      <c r="X452" s="39"/>
      <c r="Y452" s="39"/>
      <c r="Z452" s="39"/>
      <c r="AA452" s="40">
        <v>30</v>
      </c>
      <c r="AB452" s="38">
        <v>60</v>
      </c>
      <c r="AC452" s="38">
        <v>10</v>
      </c>
      <c r="AD452" s="42" t="s">
        <v>128</v>
      </c>
      <c r="AE452" s="37" t="s">
        <v>114</v>
      </c>
      <c r="AF452" s="42">
        <v>6</v>
      </c>
      <c r="AG452" s="42">
        <v>114231.2</v>
      </c>
      <c r="AH452" s="43">
        <f t="shared" si="32"/>
        <v>685387.2</v>
      </c>
      <c r="AI452" s="44">
        <f t="shared" si="31"/>
        <v>767633.66399999999</v>
      </c>
      <c r="AJ452" s="45"/>
      <c r="AK452" s="46"/>
      <c r="AL452" s="45"/>
      <c r="AM452" s="45" t="s">
        <v>115</v>
      </c>
      <c r="AN452" s="35"/>
      <c r="AO452" s="37"/>
      <c r="AP452" s="37"/>
      <c r="AQ452" s="37"/>
      <c r="AR452" s="37" t="s">
        <v>733</v>
      </c>
      <c r="AS452" s="37" t="s">
        <v>733</v>
      </c>
      <c r="AT452" s="37"/>
      <c r="AU452" s="37"/>
      <c r="AV452" s="37"/>
      <c r="AW452" s="37"/>
      <c r="AX452" s="37"/>
      <c r="AY452" s="37"/>
      <c r="AZ452" s="215"/>
      <c r="BA452" s="49"/>
      <c r="BB452" s="49"/>
      <c r="BC452" s="49"/>
      <c r="BD452" s="1077">
        <v>437</v>
      </c>
    </row>
    <row r="453" spans="1:258" s="167" customFormat="1" ht="12.95" customHeight="1">
      <c r="A453" s="223" t="s">
        <v>8487</v>
      </c>
      <c r="B453" s="223"/>
      <c r="C453" s="226"/>
      <c r="D453" s="223">
        <v>210026800</v>
      </c>
      <c r="E453" s="148" t="s">
        <v>1214</v>
      </c>
      <c r="F453" s="148">
        <v>22100270</v>
      </c>
      <c r="G453" s="37" t="s">
        <v>1481</v>
      </c>
      <c r="H453" s="37" t="s">
        <v>734</v>
      </c>
      <c r="I453" s="37" t="s">
        <v>735</v>
      </c>
      <c r="J453" s="37" t="s">
        <v>1210</v>
      </c>
      <c r="K453" s="38" t="s">
        <v>103</v>
      </c>
      <c r="L453" s="39" t="s">
        <v>104</v>
      </c>
      <c r="M453" s="37" t="s">
        <v>120</v>
      </c>
      <c r="N453" s="40" t="s">
        <v>83</v>
      </c>
      <c r="O453" s="39" t="s">
        <v>106</v>
      </c>
      <c r="P453" s="37" t="s">
        <v>107</v>
      </c>
      <c r="Q453" s="39" t="s">
        <v>108</v>
      </c>
      <c r="R453" s="38" t="s">
        <v>109</v>
      </c>
      <c r="S453" s="39" t="s">
        <v>106</v>
      </c>
      <c r="T453" s="41" t="s">
        <v>121</v>
      </c>
      <c r="U453" s="37" t="s">
        <v>111</v>
      </c>
      <c r="V453" s="39">
        <v>60</v>
      </c>
      <c r="W453" s="37" t="s">
        <v>112</v>
      </c>
      <c r="X453" s="39"/>
      <c r="Y453" s="39"/>
      <c r="Z453" s="39"/>
      <c r="AA453" s="40">
        <v>30</v>
      </c>
      <c r="AB453" s="38">
        <v>60</v>
      </c>
      <c r="AC453" s="38">
        <v>10</v>
      </c>
      <c r="AD453" s="42" t="s">
        <v>128</v>
      </c>
      <c r="AE453" s="37" t="s">
        <v>114</v>
      </c>
      <c r="AF453" s="42">
        <v>5590</v>
      </c>
      <c r="AG453" s="42">
        <v>155.4</v>
      </c>
      <c r="AH453" s="43">
        <f t="shared" si="32"/>
        <v>868686</v>
      </c>
      <c r="AI453" s="44">
        <f t="shared" si="31"/>
        <v>972928.32000000007</v>
      </c>
      <c r="AJ453" s="45"/>
      <c r="AK453" s="46"/>
      <c r="AL453" s="45"/>
      <c r="AM453" s="45" t="s">
        <v>115</v>
      </c>
      <c r="AN453" s="35"/>
      <c r="AO453" s="37"/>
      <c r="AP453" s="37"/>
      <c r="AQ453" s="37"/>
      <c r="AR453" s="37" t="s">
        <v>736</v>
      </c>
      <c r="AS453" s="37" t="s">
        <v>736</v>
      </c>
      <c r="AT453" s="37"/>
      <c r="AU453" s="37"/>
      <c r="AV453" s="37"/>
      <c r="AW453" s="37"/>
      <c r="AX453" s="37"/>
      <c r="AY453" s="37"/>
      <c r="AZ453" s="215"/>
      <c r="BA453" s="49"/>
      <c r="BB453" s="49"/>
      <c r="BC453" s="49"/>
      <c r="BD453" s="1077">
        <v>438</v>
      </c>
    </row>
    <row r="454" spans="1:258" s="167" customFormat="1" ht="12.95" customHeight="1">
      <c r="A454" s="223" t="s">
        <v>8487</v>
      </c>
      <c r="B454" s="223"/>
      <c r="C454" s="226"/>
      <c r="D454" s="223">
        <v>220011215</v>
      </c>
      <c r="E454" s="148" t="s">
        <v>3541</v>
      </c>
      <c r="F454" s="148">
        <v>22100271</v>
      </c>
      <c r="G454" s="37" t="s">
        <v>1482</v>
      </c>
      <c r="H454" s="37" t="s">
        <v>737</v>
      </c>
      <c r="I454" s="37" t="s">
        <v>738</v>
      </c>
      <c r="J454" s="37" t="s">
        <v>739</v>
      </c>
      <c r="K454" s="38" t="s">
        <v>149</v>
      </c>
      <c r="L454" s="39" t="s">
        <v>104</v>
      </c>
      <c r="M454" s="37" t="s">
        <v>120</v>
      </c>
      <c r="N454" s="40" t="s">
        <v>83</v>
      </c>
      <c r="O454" s="39" t="s">
        <v>106</v>
      </c>
      <c r="P454" s="37" t="s">
        <v>107</v>
      </c>
      <c r="Q454" s="39" t="s">
        <v>150</v>
      </c>
      <c r="R454" s="38" t="s">
        <v>109</v>
      </c>
      <c r="S454" s="39" t="s">
        <v>106</v>
      </c>
      <c r="T454" s="41" t="s">
        <v>121</v>
      </c>
      <c r="U454" s="37" t="s">
        <v>111</v>
      </c>
      <c r="V454" s="39">
        <v>60</v>
      </c>
      <c r="W454" s="37" t="s">
        <v>112</v>
      </c>
      <c r="X454" s="39"/>
      <c r="Y454" s="39"/>
      <c r="Z454" s="39"/>
      <c r="AA454" s="40">
        <v>30</v>
      </c>
      <c r="AB454" s="38">
        <v>60</v>
      </c>
      <c r="AC454" s="38">
        <v>10</v>
      </c>
      <c r="AD454" s="42" t="s">
        <v>128</v>
      </c>
      <c r="AE454" s="37" t="s">
        <v>114</v>
      </c>
      <c r="AF454" s="42">
        <v>300</v>
      </c>
      <c r="AG454" s="42">
        <v>101720.97</v>
      </c>
      <c r="AH454" s="43">
        <f t="shared" si="32"/>
        <v>30516291</v>
      </c>
      <c r="AI454" s="44">
        <f t="shared" si="31"/>
        <v>34178245.920000002</v>
      </c>
      <c r="AJ454" s="45"/>
      <c r="AK454" s="46"/>
      <c r="AL454" s="45"/>
      <c r="AM454" s="45" t="s">
        <v>115</v>
      </c>
      <c r="AN454" s="35"/>
      <c r="AO454" s="37"/>
      <c r="AP454" s="37"/>
      <c r="AQ454" s="37"/>
      <c r="AR454" s="37" t="s">
        <v>740</v>
      </c>
      <c r="AS454" s="37" t="s">
        <v>740</v>
      </c>
      <c r="AT454" s="37"/>
      <c r="AU454" s="37"/>
      <c r="AV454" s="37"/>
      <c r="AW454" s="37"/>
      <c r="AX454" s="37"/>
      <c r="AY454" s="37"/>
      <c r="AZ454" s="215"/>
      <c r="BA454" s="49"/>
      <c r="BB454" s="49"/>
      <c r="BC454" s="49"/>
      <c r="BD454" s="1077">
        <v>439</v>
      </c>
    </row>
    <row r="455" spans="1:258" s="167" customFormat="1" ht="12.95" customHeight="1">
      <c r="A455" s="223" t="s">
        <v>8487</v>
      </c>
      <c r="B455" s="223"/>
      <c r="C455" s="226"/>
      <c r="D455" s="223">
        <v>220016058</v>
      </c>
      <c r="E455" s="148" t="s">
        <v>3542</v>
      </c>
      <c r="F455" s="148">
        <v>22100272</v>
      </c>
      <c r="G455" s="37" t="s">
        <v>1483</v>
      </c>
      <c r="H455" s="37" t="s">
        <v>737</v>
      </c>
      <c r="I455" s="37" t="s">
        <v>738</v>
      </c>
      <c r="J455" s="37" t="s">
        <v>739</v>
      </c>
      <c r="K455" s="38" t="s">
        <v>149</v>
      </c>
      <c r="L455" s="39" t="s">
        <v>104</v>
      </c>
      <c r="M455" s="37" t="s">
        <v>120</v>
      </c>
      <c r="N455" s="40" t="s">
        <v>83</v>
      </c>
      <c r="O455" s="39" t="s">
        <v>106</v>
      </c>
      <c r="P455" s="37" t="s">
        <v>107</v>
      </c>
      <c r="Q455" s="39" t="s">
        <v>150</v>
      </c>
      <c r="R455" s="38" t="s">
        <v>109</v>
      </c>
      <c r="S455" s="39" t="s">
        <v>106</v>
      </c>
      <c r="T455" s="41" t="s">
        <v>121</v>
      </c>
      <c r="U455" s="37" t="s">
        <v>111</v>
      </c>
      <c r="V455" s="39">
        <v>60</v>
      </c>
      <c r="W455" s="37" t="s">
        <v>112</v>
      </c>
      <c r="X455" s="39"/>
      <c r="Y455" s="39"/>
      <c r="Z455" s="39"/>
      <c r="AA455" s="40">
        <v>30</v>
      </c>
      <c r="AB455" s="38">
        <v>60</v>
      </c>
      <c r="AC455" s="38">
        <v>10</v>
      </c>
      <c r="AD455" s="42" t="s">
        <v>128</v>
      </c>
      <c r="AE455" s="37" t="s">
        <v>114</v>
      </c>
      <c r="AF455" s="42">
        <v>656</v>
      </c>
      <c r="AG455" s="42">
        <v>2700</v>
      </c>
      <c r="AH455" s="43">
        <f t="shared" si="32"/>
        <v>1771200</v>
      </c>
      <c r="AI455" s="44">
        <f t="shared" si="31"/>
        <v>1983744.0000000002</v>
      </c>
      <c r="AJ455" s="45"/>
      <c r="AK455" s="46"/>
      <c r="AL455" s="45"/>
      <c r="AM455" s="45" t="s">
        <v>115</v>
      </c>
      <c r="AN455" s="35"/>
      <c r="AO455" s="37"/>
      <c r="AP455" s="37"/>
      <c r="AQ455" s="37"/>
      <c r="AR455" s="37" t="s">
        <v>741</v>
      </c>
      <c r="AS455" s="37" t="s">
        <v>741</v>
      </c>
      <c r="AT455" s="37"/>
      <c r="AU455" s="37"/>
      <c r="AV455" s="37"/>
      <c r="AW455" s="37"/>
      <c r="AX455" s="37"/>
      <c r="AY455" s="37"/>
      <c r="AZ455" s="215"/>
      <c r="BA455" s="49"/>
      <c r="BB455" s="49"/>
      <c r="BC455" s="49"/>
      <c r="BD455" s="1077">
        <v>440</v>
      </c>
      <c r="BE455" s="213"/>
      <c r="BF455" s="213"/>
      <c r="BG455" s="213"/>
      <c r="BH455" s="213"/>
      <c r="BI455" s="213"/>
      <c r="BJ455" s="213"/>
      <c r="BK455" s="213"/>
      <c r="BL455" s="213"/>
      <c r="BM455" s="213"/>
      <c r="BN455" s="213"/>
      <c r="BO455" s="213"/>
      <c r="BP455" s="213"/>
      <c r="BQ455" s="213"/>
      <c r="BR455" s="213"/>
      <c r="BS455" s="213"/>
      <c r="BT455" s="213"/>
      <c r="BU455" s="213"/>
      <c r="BV455" s="213"/>
      <c r="BW455" s="213"/>
      <c r="BX455" s="213"/>
      <c r="BY455" s="213"/>
      <c r="BZ455" s="213"/>
      <c r="CA455" s="213"/>
      <c r="CB455" s="213"/>
      <c r="CC455" s="213"/>
      <c r="CD455" s="213"/>
      <c r="CE455" s="213"/>
      <c r="CF455" s="213"/>
      <c r="CG455" s="213"/>
      <c r="CH455" s="213"/>
      <c r="CI455" s="213"/>
      <c r="CJ455" s="213"/>
      <c r="CK455" s="213"/>
      <c r="CL455" s="213"/>
      <c r="CM455" s="213"/>
      <c r="CN455" s="213"/>
      <c r="CO455" s="213"/>
      <c r="CP455" s="213"/>
      <c r="CQ455" s="213"/>
      <c r="CR455" s="213"/>
      <c r="CS455" s="213"/>
      <c r="CT455" s="213"/>
      <c r="CU455" s="213"/>
      <c r="CV455" s="213"/>
      <c r="CW455" s="213"/>
      <c r="CX455" s="213"/>
      <c r="CY455" s="213"/>
      <c r="CZ455" s="213"/>
      <c r="DA455" s="213"/>
      <c r="DB455" s="213"/>
      <c r="DC455" s="213"/>
      <c r="DD455" s="213"/>
      <c r="DE455" s="213"/>
      <c r="DF455" s="213"/>
      <c r="DG455" s="213"/>
      <c r="DH455" s="213"/>
      <c r="DI455" s="213"/>
      <c r="DJ455" s="213"/>
      <c r="DK455" s="213"/>
      <c r="DL455" s="213"/>
      <c r="DM455" s="213"/>
      <c r="DN455" s="213"/>
      <c r="DO455" s="213"/>
      <c r="DP455" s="213"/>
      <c r="DQ455" s="213"/>
      <c r="DR455" s="213"/>
      <c r="DS455" s="213"/>
      <c r="DT455" s="213"/>
      <c r="DU455" s="213"/>
      <c r="DV455" s="213"/>
      <c r="DW455" s="213"/>
      <c r="DX455" s="213"/>
      <c r="DY455" s="213"/>
      <c r="DZ455" s="213"/>
      <c r="EA455" s="213"/>
      <c r="EB455" s="213"/>
      <c r="EC455" s="213"/>
      <c r="ED455" s="213"/>
      <c r="EE455" s="213"/>
      <c r="EF455" s="213"/>
      <c r="EG455" s="213"/>
      <c r="EH455" s="213"/>
      <c r="EI455" s="213"/>
      <c r="EJ455" s="213"/>
      <c r="EK455" s="213"/>
      <c r="EL455" s="213"/>
      <c r="EM455" s="213"/>
      <c r="EN455" s="213"/>
      <c r="EO455" s="213"/>
      <c r="EP455" s="213"/>
      <c r="EQ455" s="213"/>
      <c r="ER455" s="213"/>
      <c r="ES455" s="213"/>
      <c r="ET455" s="213"/>
      <c r="EU455" s="213"/>
      <c r="EV455" s="213"/>
      <c r="EW455" s="213"/>
      <c r="EX455" s="213"/>
      <c r="EY455" s="213"/>
      <c r="EZ455" s="213"/>
      <c r="FA455" s="213"/>
      <c r="FB455" s="213"/>
      <c r="FC455" s="213"/>
      <c r="FD455" s="213"/>
      <c r="FE455" s="213"/>
      <c r="FF455" s="213"/>
      <c r="FG455" s="213"/>
      <c r="FH455" s="213"/>
      <c r="FI455" s="213"/>
      <c r="FJ455" s="213"/>
      <c r="FK455" s="213"/>
      <c r="FL455" s="213"/>
      <c r="FM455" s="213"/>
      <c r="FN455" s="213"/>
      <c r="FO455" s="213"/>
      <c r="FP455" s="213"/>
      <c r="FQ455" s="213"/>
      <c r="FR455" s="213"/>
      <c r="FS455" s="213"/>
      <c r="FT455" s="213"/>
      <c r="FU455" s="213"/>
      <c r="FV455" s="213"/>
      <c r="FW455" s="213"/>
      <c r="FX455" s="213"/>
      <c r="FY455" s="213"/>
      <c r="FZ455" s="213"/>
      <c r="GA455" s="213"/>
      <c r="GB455" s="213"/>
      <c r="GC455" s="213"/>
      <c r="GD455" s="213"/>
      <c r="GE455" s="213"/>
      <c r="GF455" s="213"/>
      <c r="GG455" s="213"/>
      <c r="GH455" s="213"/>
      <c r="GI455" s="213"/>
      <c r="GJ455" s="213"/>
      <c r="GK455" s="213"/>
      <c r="GL455" s="213"/>
      <c r="GM455" s="213"/>
      <c r="GN455" s="213"/>
      <c r="GO455" s="213"/>
      <c r="GP455" s="213"/>
      <c r="GQ455" s="213"/>
      <c r="GR455" s="213"/>
      <c r="GS455" s="213"/>
      <c r="GT455" s="213"/>
      <c r="GU455" s="213"/>
      <c r="GV455" s="213"/>
      <c r="GW455" s="213"/>
      <c r="GX455" s="213"/>
      <c r="GY455" s="213"/>
      <c r="GZ455" s="213"/>
      <c r="HA455" s="213"/>
      <c r="HB455" s="213"/>
      <c r="HC455" s="213"/>
      <c r="HD455" s="213"/>
      <c r="HE455" s="213"/>
      <c r="HF455" s="213"/>
      <c r="HG455" s="213"/>
      <c r="HH455" s="213"/>
      <c r="HI455" s="213"/>
      <c r="HJ455" s="213"/>
      <c r="HK455" s="213"/>
      <c r="HL455" s="213"/>
      <c r="HM455" s="213"/>
      <c r="HN455" s="213"/>
      <c r="HO455" s="213"/>
      <c r="HP455" s="213"/>
      <c r="HQ455" s="213"/>
      <c r="HR455" s="213"/>
      <c r="HS455" s="213"/>
      <c r="HT455" s="213"/>
      <c r="HU455" s="213"/>
      <c r="HV455" s="213"/>
      <c r="HW455" s="213"/>
      <c r="HX455" s="213"/>
      <c r="HY455" s="213"/>
      <c r="HZ455" s="213"/>
      <c r="IA455" s="213"/>
      <c r="IB455" s="213"/>
      <c r="IC455" s="213"/>
      <c r="ID455" s="213"/>
      <c r="IE455" s="213"/>
      <c r="IF455" s="213"/>
      <c r="IG455" s="213"/>
      <c r="IH455" s="213"/>
      <c r="II455" s="213"/>
      <c r="IJ455" s="213"/>
      <c r="IK455" s="213"/>
      <c r="IL455" s="213"/>
      <c r="IM455" s="213"/>
      <c r="IN455" s="213"/>
      <c r="IO455" s="213"/>
      <c r="IP455" s="213"/>
      <c r="IQ455" s="213"/>
      <c r="IR455" s="213"/>
      <c r="IS455" s="213"/>
      <c r="IT455" s="213"/>
      <c r="IU455" s="213"/>
      <c r="IV455" s="213"/>
      <c r="IW455" s="213"/>
      <c r="IX455" s="213"/>
    </row>
    <row r="456" spans="1:258" s="167" customFormat="1" ht="12.95" customHeight="1">
      <c r="A456" s="223" t="s">
        <v>8487</v>
      </c>
      <c r="B456" s="223"/>
      <c r="C456" s="226"/>
      <c r="D456" s="223">
        <v>210014998</v>
      </c>
      <c r="E456" s="148" t="s">
        <v>3543</v>
      </c>
      <c r="F456" s="148">
        <v>22100273</v>
      </c>
      <c r="G456" s="37" t="s">
        <v>1484</v>
      </c>
      <c r="H456" s="37" t="s">
        <v>737</v>
      </c>
      <c r="I456" s="37" t="s">
        <v>738</v>
      </c>
      <c r="J456" s="37" t="s">
        <v>739</v>
      </c>
      <c r="K456" s="38" t="s">
        <v>149</v>
      </c>
      <c r="L456" s="39" t="s">
        <v>104</v>
      </c>
      <c r="M456" s="37" t="s">
        <v>120</v>
      </c>
      <c r="N456" s="40" t="s">
        <v>83</v>
      </c>
      <c r="O456" s="39" t="s">
        <v>106</v>
      </c>
      <c r="P456" s="37" t="s">
        <v>107</v>
      </c>
      <c r="Q456" s="39" t="s">
        <v>150</v>
      </c>
      <c r="R456" s="38" t="s">
        <v>109</v>
      </c>
      <c r="S456" s="39" t="s">
        <v>106</v>
      </c>
      <c r="T456" s="41" t="s">
        <v>121</v>
      </c>
      <c r="U456" s="37" t="s">
        <v>111</v>
      </c>
      <c r="V456" s="39">
        <v>60</v>
      </c>
      <c r="W456" s="37" t="s">
        <v>112</v>
      </c>
      <c r="X456" s="39"/>
      <c r="Y456" s="39"/>
      <c r="Z456" s="39"/>
      <c r="AA456" s="40">
        <v>30</v>
      </c>
      <c r="AB456" s="38">
        <v>60</v>
      </c>
      <c r="AC456" s="38">
        <v>10</v>
      </c>
      <c r="AD456" s="42" t="s">
        <v>128</v>
      </c>
      <c r="AE456" s="37" t="s">
        <v>114</v>
      </c>
      <c r="AF456" s="42">
        <v>5840</v>
      </c>
      <c r="AG456" s="42">
        <v>2700</v>
      </c>
      <c r="AH456" s="43">
        <f t="shared" si="32"/>
        <v>15768000</v>
      </c>
      <c r="AI456" s="44">
        <f t="shared" si="31"/>
        <v>17660160</v>
      </c>
      <c r="AJ456" s="45"/>
      <c r="AK456" s="46"/>
      <c r="AL456" s="45"/>
      <c r="AM456" s="45" t="s">
        <v>115</v>
      </c>
      <c r="AN456" s="35"/>
      <c r="AO456" s="37"/>
      <c r="AP456" s="37"/>
      <c r="AQ456" s="37"/>
      <c r="AR456" s="37" t="s">
        <v>742</v>
      </c>
      <c r="AS456" s="37" t="s">
        <v>742</v>
      </c>
      <c r="AT456" s="37"/>
      <c r="AU456" s="37"/>
      <c r="AV456" s="37"/>
      <c r="AW456" s="37"/>
      <c r="AX456" s="37"/>
      <c r="AY456" s="37"/>
      <c r="AZ456" s="215"/>
      <c r="BA456" s="49"/>
      <c r="BB456" s="49"/>
      <c r="BC456" s="49"/>
      <c r="BD456" s="1077">
        <v>441</v>
      </c>
    </row>
    <row r="457" spans="1:258" s="167" customFormat="1" ht="12.95" customHeight="1">
      <c r="A457" s="223" t="s">
        <v>8487</v>
      </c>
      <c r="B457" s="223"/>
      <c r="C457" s="226"/>
      <c r="D457" s="223">
        <v>210025301</v>
      </c>
      <c r="E457" s="148" t="s">
        <v>3544</v>
      </c>
      <c r="F457" s="148">
        <v>22100274</v>
      </c>
      <c r="G457" s="37" t="s">
        <v>1485</v>
      </c>
      <c r="H457" s="37" t="s">
        <v>743</v>
      </c>
      <c r="I457" s="37" t="s">
        <v>744</v>
      </c>
      <c r="J457" s="37" t="s">
        <v>440</v>
      </c>
      <c r="K457" s="38" t="s">
        <v>103</v>
      </c>
      <c r="L457" s="39" t="s">
        <v>104</v>
      </c>
      <c r="M457" s="37" t="s">
        <v>120</v>
      </c>
      <c r="N457" s="40" t="s">
        <v>83</v>
      </c>
      <c r="O457" s="39" t="s">
        <v>106</v>
      </c>
      <c r="P457" s="37" t="s">
        <v>107</v>
      </c>
      <c r="Q457" s="39" t="s">
        <v>108</v>
      </c>
      <c r="R457" s="38" t="s">
        <v>109</v>
      </c>
      <c r="S457" s="39" t="s">
        <v>106</v>
      </c>
      <c r="T457" s="41" t="s">
        <v>121</v>
      </c>
      <c r="U457" s="37" t="s">
        <v>111</v>
      </c>
      <c r="V457" s="39">
        <v>60</v>
      </c>
      <c r="W457" s="37" t="s">
        <v>112</v>
      </c>
      <c r="X457" s="39"/>
      <c r="Y457" s="39"/>
      <c r="Z457" s="39"/>
      <c r="AA457" s="40">
        <v>30</v>
      </c>
      <c r="AB457" s="38">
        <v>60</v>
      </c>
      <c r="AC457" s="38">
        <v>10</v>
      </c>
      <c r="AD457" s="42" t="s">
        <v>128</v>
      </c>
      <c r="AE457" s="37" t="s">
        <v>114</v>
      </c>
      <c r="AF457" s="42">
        <v>33</v>
      </c>
      <c r="AG457" s="42">
        <v>5420.8</v>
      </c>
      <c r="AH457" s="43">
        <f t="shared" si="32"/>
        <v>178886.39999999999</v>
      </c>
      <c r="AI457" s="44">
        <f t="shared" si="31"/>
        <v>200352.76800000001</v>
      </c>
      <c r="AJ457" s="45"/>
      <c r="AK457" s="46"/>
      <c r="AL457" s="45"/>
      <c r="AM457" s="45" t="s">
        <v>115</v>
      </c>
      <c r="AN457" s="35"/>
      <c r="AO457" s="37"/>
      <c r="AP457" s="37"/>
      <c r="AQ457" s="37"/>
      <c r="AR457" s="37" t="s">
        <v>745</v>
      </c>
      <c r="AS457" s="37" t="s">
        <v>745</v>
      </c>
      <c r="AT457" s="37"/>
      <c r="AU457" s="37"/>
      <c r="AV457" s="37"/>
      <c r="AW457" s="37"/>
      <c r="AX457" s="37"/>
      <c r="AY457" s="37"/>
      <c r="AZ457" s="215"/>
      <c r="BA457" s="49"/>
      <c r="BB457" s="49"/>
      <c r="BC457" s="49"/>
      <c r="BD457" s="1077">
        <v>442</v>
      </c>
      <c r="BE457" s="213"/>
      <c r="BF457" s="213"/>
      <c r="BG457" s="213"/>
      <c r="BH457" s="213"/>
      <c r="BI457" s="213"/>
      <c r="BJ457" s="213"/>
      <c r="BK457" s="213"/>
      <c r="BL457" s="213"/>
      <c r="BM457" s="213"/>
      <c r="BN457" s="213"/>
      <c r="BO457" s="213"/>
      <c r="BP457" s="213"/>
      <c r="BQ457" s="213"/>
      <c r="BR457" s="213"/>
      <c r="BS457" s="213"/>
      <c r="BT457" s="213"/>
      <c r="BU457" s="213"/>
      <c r="BV457" s="213"/>
      <c r="BW457" s="213"/>
      <c r="BX457" s="213"/>
      <c r="BY457" s="213"/>
      <c r="BZ457" s="213"/>
      <c r="CA457" s="213"/>
      <c r="CB457" s="213"/>
      <c r="CC457" s="213"/>
      <c r="CD457" s="213"/>
      <c r="CE457" s="213"/>
      <c r="CF457" s="213"/>
      <c r="CG457" s="213"/>
      <c r="CH457" s="213"/>
      <c r="CI457" s="213"/>
      <c r="CJ457" s="213"/>
      <c r="CK457" s="213"/>
      <c r="CL457" s="213"/>
      <c r="CM457" s="213"/>
      <c r="CN457" s="213"/>
      <c r="CO457" s="213"/>
      <c r="CP457" s="213"/>
      <c r="CQ457" s="213"/>
      <c r="CR457" s="213"/>
      <c r="CS457" s="213"/>
      <c r="CT457" s="213"/>
      <c r="CU457" s="213"/>
      <c r="CV457" s="213"/>
      <c r="CW457" s="213"/>
      <c r="CX457" s="213"/>
      <c r="CY457" s="213"/>
      <c r="CZ457" s="213"/>
      <c r="DA457" s="213"/>
      <c r="DB457" s="213"/>
      <c r="DC457" s="213"/>
      <c r="DD457" s="213"/>
      <c r="DE457" s="213"/>
      <c r="DF457" s="213"/>
      <c r="DG457" s="213"/>
      <c r="DH457" s="213"/>
      <c r="DI457" s="213"/>
      <c r="DJ457" s="213"/>
      <c r="DK457" s="213"/>
      <c r="DL457" s="213"/>
      <c r="DM457" s="213"/>
      <c r="DN457" s="213"/>
      <c r="DO457" s="213"/>
      <c r="DP457" s="213"/>
      <c r="DQ457" s="213"/>
      <c r="DR457" s="213"/>
      <c r="DS457" s="213"/>
      <c r="DT457" s="213"/>
      <c r="DU457" s="213"/>
      <c r="DV457" s="213"/>
      <c r="DW457" s="213"/>
      <c r="DX457" s="213"/>
      <c r="DY457" s="213"/>
      <c r="DZ457" s="213"/>
      <c r="EA457" s="213"/>
      <c r="EB457" s="213"/>
      <c r="EC457" s="213"/>
      <c r="ED457" s="213"/>
      <c r="EE457" s="213"/>
      <c r="EF457" s="213"/>
      <c r="EG457" s="213"/>
      <c r="EH457" s="213"/>
      <c r="EI457" s="213"/>
      <c r="EJ457" s="213"/>
      <c r="EK457" s="213"/>
      <c r="EL457" s="213"/>
      <c r="EM457" s="213"/>
      <c r="EN457" s="213"/>
      <c r="EO457" s="213"/>
      <c r="EP457" s="213"/>
      <c r="EQ457" s="213"/>
      <c r="ER457" s="213"/>
      <c r="ES457" s="213"/>
      <c r="ET457" s="213"/>
      <c r="EU457" s="213"/>
      <c r="EV457" s="213"/>
      <c r="EW457" s="213"/>
      <c r="EX457" s="213"/>
      <c r="EY457" s="213"/>
      <c r="EZ457" s="213"/>
      <c r="FA457" s="213"/>
      <c r="FB457" s="213"/>
      <c r="FC457" s="213"/>
      <c r="FD457" s="213"/>
      <c r="FE457" s="213"/>
      <c r="FF457" s="213"/>
      <c r="FG457" s="213"/>
      <c r="FH457" s="213"/>
      <c r="FI457" s="213"/>
      <c r="FJ457" s="213"/>
      <c r="FK457" s="213"/>
      <c r="FL457" s="213"/>
      <c r="FM457" s="213"/>
      <c r="FN457" s="213"/>
      <c r="FO457" s="213"/>
      <c r="FP457" s="213"/>
      <c r="FQ457" s="213"/>
      <c r="FR457" s="213"/>
      <c r="FS457" s="213"/>
      <c r="FT457" s="213"/>
      <c r="FU457" s="213"/>
      <c r="FV457" s="213"/>
      <c r="FW457" s="213"/>
      <c r="FX457" s="213"/>
      <c r="FY457" s="213"/>
      <c r="FZ457" s="213"/>
      <c r="GA457" s="213"/>
      <c r="GB457" s="213"/>
      <c r="GC457" s="213"/>
      <c r="GD457" s="213"/>
      <c r="GE457" s="213"/>
      <c r="GF457" s="213"/>
      <c r="GG457" s="213"/>
      <c r="GH457" s="213"/>
      <c r="GI457" s="213"/>
      <c r="GJ457" s="213"/>
      <c r="GK457" s="213"/>
      <c r="GL457" s="213"/>
      <c r="GM457" s="213"/>
      <c r="GN457" s="213"/>
      <c r="GO457" s="213"/>
      <c r="GP457" s="213"/>
      <c r="GQ457" s="213"/>
      <c r="GR457" s="213"/>
      <c r="GS457" s="213"/>
      <c r="GT457" s="213"/>
      <c r="GU457" s="213"/>
      <c r="GV457" s="213"/>
      <c r="GW457" s="213"/>
      <c r="GX457" s="213"/>
      <c r="GY457" s="213"/>
      <c r="GZ457" s="213"/>
      <c r="HA457" s="213"/>
      <c r="HB457" s="213"/>
      <c r="HC457" s="213"/>
      <c r="HD457" s="213"/>
      <c r="HE457" s="213"/>
      <c r="HF457" s="213"/>
      <c r="HG457" s="213"/>
      <c r="HH457" s="213"/>
      <c r="HI457" s="213"/>
      <c r="HJ457" s="213"/>
      <c r="HK457" s="213"/>
      <c r="HL457" s="213"/>
      <c r="HM457" s="213"/>
      <c r="HN457" s="213"/>
      <c r="HO457" s="213"/>
      <c r="HP457" s="213"/>
      <c r="HQ457" s="213"/>
      <c r="HR457" s="213"/>
      <c r="HS457" s="213"/>
      <c r="HT457" s="213"/>
      <c r="HU457" s="213"/>
      <c r="HV457" s="213"/>
      <c r="HW457" s="213"/>
      <c r="HX457" s="213"/>
      <c r="HY457" s="213"/>
      <c r="HZ457" s="213"/>
      <c r="IA457" s="213"/>
      <c r="IB457" s="213"/>
      <c r="IC457" s="213"/>
      <c r="ID457" s="213"/>
      <c r="IE457" s="213"/>
      <c r="IF457" s="213"/>
      <c r="IG457" s="213"/>
      <c r="IH457" s="213"/>
      <c r="II457" s="213"/>
      <c r="IJ457" s="213"/>
      <c r="IK457" s="213"/>
      <c r="IL457" s="213"/>
      <c r="IM457" s="213"/>
      <c r="IN457" s="213"/>
      <c r="IO457" s="213"/>
      <c r="IP457" s="213"/>
      <c r="IQ457" s="213"/>
      <c r="IR457" s="213"/>
      <c r="IS457" s="213"/>
      <c r="IT457" s="213"/>
      <c r="IU457" s="213"/>
      <c r="IV457" s="213"/>
      <c r="IW457" s="213"/>
      <c r="IX457" s="213"/>
    </row>
    <row r="458" spans="1:258" s="167" customFormat="1" ht="12.95" customHeight="1">
      <c r="A458" s="223" t="s">
        <v>8487</v>
      </c>
      <c r="B458" s="223"/>
      <c r="C458" s="226"/>
      <c r="D458" s="223">
        <v>210026804</v>
      </c>
      <c r="E458" s="148" t="s">
        <v>3545</v>
      </c>
      <c r="F458" s="148">
        <v>22100275</v>
      </c>
      <c r="G458" s="37" t="s">
        <v>1486</v>
      </c>
      <c r="H458" s="37" t="s">
        <v>746</v>
      </c>
      <c r="I458" s="37" t="s">
        <v>744</v>
      </c>
      <c r="J458" s="37" t="s">
        <v>701</v>
      </c>
      <c r="K458" s="38" t="s">
        <v>103</v>
      </c>
      <c r="L458" s="39" t="s">
        <v>104</v>
      </c>
      <c r="M458" s="37" t="s">
        <v>120</v>
      </c>
      <c r="N458" s="40" t="s">
        <v>83</v>
      </c>
      <c r="O458" s="39" t="s">
        <v>106</v>
      </c>
      <c r="P458" s="37" t="s">
        <v>107</v>
      </c>
      <c r="Q458" s="39" t="s">
        <v>108</v>
      </c>
      <c r="R458" s="38" t="s">
        <v>109</v>
      </c>
      <c r="S458" s="39" t="s">
        <v>106</v>
      </c>
      <c r="T458" s="41" t="s">
        <v>121</v>
      </c>
      <c r="U458" s="37" t="s">
        <v>111</v>
      </c>
      <c r="V458" s="39">
        <v>60</v>
      </c>
      <c r="W458" s="37" t="s">
        <v>112</v>
      </c>
      <c r="X458" s="39"/>
      <c r="Y458" s="39"/>
      <c r="Z458" s="39"/>
      <c r="AA458" s="40">
        <v>30</v>
      </c>
      <c r="AB458" s="38">
        <v>60</v>
      </c>
      <c r="AC458" s="38">
        <v>10</v>
      </c>
      <c r="AD458" s="42" t="s">
        <v>128</v>
      </c>
      <c r="AE458" s="37" t="s">
        <v>114</v>
      </c>
      <c r="AF458" s="42">
        <v>19</v>
      </c>
      <c r="AG458" s="42">
        <v>5420.8</v>
      </c>
      <c r="AH458" s="43">
        <f t="shared" si="32"/>
        <v>102995.2</v>
      </c>
      <c r="AI458" s="44">
        <f t="shared" si="31"/>
        <v>115354.62400000001</v>
      </c>
      <c r="AJ458" s="45"/>
      <c r="AK458" s="46"/>
      <c r="AL458" s="45"/>
      <c r="AM458" s="45" t="s">
        <v>115</v>
      </c>
      <c r="AN458" s="35"/>
      <c r="AO458" s="37"/>
      <c r="AP458" s="37"/>
      <c r="AQ458" s="37"/>
      <c r="AR458" s="37" t="s">
        <v>747</v>
      </c>
      <c r="AS458" s="37" t="s">
        <v>747</v>
      </c>
      <c r="AT458" s="37"/>
      <c r="AU458" s="37"/>
      <c r="AV458" s="37"/>
      <c r="AW458" s="37"/>
      <c r="AX458" s="37"/>
      <c r="AY458" s="37"/>
      <c r="AZ458" s="215"/>
      <c r="BA458" s="49"/>
      <c r="BB458" s="49"/>
      <c r="BC458" s="49"/>
      <c r="BD458" s="1077">
        <v>443</v>
      </c>
    </row>
    <row r="459" spans="1:258" s="167" customFormat="1" ht="12.95" customHeight="1">
      <c r="A459" s="223" t="s">
        <v>8487</v>
      </c>
      <c r="B459" s="223"/>
      <c r="C459" s="226"/>
      <c r="D459" s="223">
        <v>210021936</v>
      </c>
      <c r="E459" s="148" t="s">
        <v>3546</v>
      </c>
      <c r="F459" s="148">
        <v>22100276</v>
      </c>
      <c r="G459" s="37" t="s">
        <v>1487</v>
      </c>
      <c r="H459" s="37" t="s">
        <v>748</v>
      </c>
      <c r="I459" s="37" t="s">
        <v>749</v>
      </c>
      <c r="J459" s="37" t="s">
        <v>750</v>
      </c>
      <c r="K459" s="38" t="s">
        <v>103</v>
      </c>
      <c r="L459" s="39" t="s">
        <v>104</v>
      </c>
      <c r="M459" s="37" t="s">
        <v>120</v>
      </c>
      <c r="N459" s="40" t="s">
        <v>83</v>
      </c>
      <c r="O459" s="39" t="s">
        <v>106</v>
      </c>
      <c r="P459" s="37" t="s">
        <v>107</v>
      </c>
      <c r="Q459" s="39" t="s">
        <v>108</v>
      </c>
      <c r="R459" s="38" t="s">
        <v>109</v>
      </c>
      <c r="S459" s="39" t="s">
        <v>106</v>
      </c>
      <c r="T459" s="41" t="s">
        <v>121</v>
      </c>
      <c r="U459" s="37" t="s">
        <v>111</v>
      </c>
      <c r="V459" s="39">
        <v>60</v>
      </c>
      <c r="W459" s="37" t="s">
        <v>112</v>
      </c>
      <c r="X459" s="39"/>
      <c r="Y459" s="39"/>
      <c r="Z459" s="39"/>
      <c r="AA459" s="40">
        <v>30</v>
      </c>
      <c r="AB459" s="38">
        <v>60</v>
      </c>
      <c r="AC459" s="38">
        <v>10</v>
      </c>
      <c r="AD459" s="42" t="s">
        <v>128</v>
      </c>
      <c r="AE459" s="37" t="s">
        <v>114</v>
      </c>
      <c r="AF459" s="42">
        <v>5</v>
      </c>
      <c r="AG459" s="42">
        <v>277667.5</v>
      </c>
      <c r="AH459" s="43">
        <v>0</v>
      </c>
      <c r="AI459" s="44">
        <f t="shared" si="31"/>
        <v>0</v>
      </c>
      <c r="AJ459" s="45"/>
      <c r="AK459" s="46"/>
      <c r="AL459" s="45"/>
      <c r="AM459" s="45" t="s">
        <v>115</v>
      </c>
      <c r="AN459" s="35"/>
      <c r="AO459" s="37"/>
      <c r="AP459" s="37"/>
      <c r="AQ459" s="37"/>
      <c r="AR459" s="37" t="s">
        <v>751</v>
      </c>
      <c r="AS459" s="37" t="s">
        <v>751</v>
      </c>
      <c r="AT459" s="37"/>
      <c r="AU459" s="37"/>
      <c r="AV459" s="37"/>
      <c r="AW459" s="37"/>
      <c r="AX459" s="37"/>
      <c r="AY459" s="37"/>
      <c r="AZ459" s="215"/>
      <c r="BA459" s="49"/>
      <c r="BB459" s="49"/>
      <c r="BC459" s="49"/>
      <c r="BD459" s="1077">
        <v>444</v>
      </c>
    </row>
    <row r="460" spans="1:258" s="167" customFormat="1" ht="12.95" customHeight="1">
      <c r="A460" s="566" t="s">
        <v>8487</v>
      </c>
      <c r="B460" s="816"/>
      <c r="C460" s="816"/>
      <c r="D460" s="819">
        <v>210021936</v>
      </c>
      <c r="E460" s="820" t="s">
        <v>4916</v>
      </c>
      <c r="F460" s="816"/>
      <c r="G460" s="554"/>
      <c r="H460" s="644" t="s">
        <v>748</v>
      </c>
      <c r="I460" s="644" t="s">
        <v>749</v>
      </c>
      <c r="J460" s="644" t="s">
        <v>750</v>
      </c>
      <c r="K460" s="492" t="s">
        <v>103</v>
      </c>
      <c r="L460" s="142" t="s">
        <v>104</v>
      </c>
      <c r="M460" s="492" t="s">
        <v>120</v>
      </c>
      <c r="N460" s="142" t="s">
        <v>83</v>
      </c>
      <c r="O460" s="419" t="s">
        <v>106</v>
      </c>
      <c r="P460" s="644" t="s">
        <v>107</v>
      </c>
      <c r="Q460" s="419" t="s">
        <v>2134</v>
      </c>
      <c r="R460" s="492" t="s">
        <v>109</v>
      </c>
      <c r="S460" s="419" t="s">
        <v>106</v>
      </c>
      <c r="T460" s="47" t="s">
        <v>121</v>
      </c>
      <c r="U460" s="644" t="s">
        <v>111</v>
      </c>
      <c r="V460" s="419">
        <v>60</v>
      </c>
      <c r="W460" s="644" t="s">
        <v>112</v>
      </c>
      <c r="X460" s="419"/>
      <c r="Y460" s="419"/>
      <c r="Z460" s="419"/>
      <c r="AA460" s="492">
        <v>30</v>
      </c>
      <c r="AB460" s="492">
        <v>60</v>
      </c>
      <c r="AC460" s="492">
        <v>10</v>
      </c>
      <c r="AD460" s="794" t="s">
        <v>128</v>
      </c>
      <c r="AE460" s="644" t="s">
        <v>114</v>
      </c>
      <c r="AF460" s="648">
        <v>5</v>
      </c>
      <c r="AG460" s="648">
        <v>277667.5</v>
      </c>
      <c r="AH460" s="796">
        <v>1388337.5</v>
      </c>
      <c r="AI460" s="796">
        <f t="shared" si="31"/>
        <v>1554938.0000000002</v>
      </c>
      <c r="AJ460" s="797"/>
      <c r="AK460" s="798"/>
      <c r="AL460" s="798"/>
      <c r="AM460" s="798" t="s">
        <v>115</v>
      </c>
      <c r="AN460" s="416"/>
      <c r="AO460" s="644"/>
      <c r="AP460" s="644"/>
      <c r="AQ460" s="644"/>
      <c r="AR460" s="644" t="s">
        <v>751</v>
      </c>
      <c r="AS460" s="644" t="s">
        <v>751</v>
      </c>
      <c r="AT460" s="644"/>
      <c r="AU460" s="644"/>
      <c r="AV460" s="644"/>
      <c r="AW460" s="644"/>
      <c r="AX460" s="644"/>
      <c r="AY460" s="644" t="s">
        <v>4713</v>
      </c>
      <c r="AZ460" s="805" t="s">
        <v>104</v>
      </c>
      <c r="BA460" s="344"/>
      <c r="BB460" s="344"/>
      <c r="BC460" s="117"/>
      <c r="BD460" s="1077">
        <v>445</v>
      </c>
    </row>
    <row r="461" spans="1:258" s="167" customFormat="1" ht="12.95" customHeight="1">
      <c r="A461" s="223" t="s">
        <v>8487</v>
      </c>
      <c r="B461" s="223"/>
      <c r="C461" s="226"/>
      <c r="D461" s="223">
        <v>210022087</v>
      </c>
      <c r="E461" s="148" t="s">
        <v>3547</v>
      </c>
      <c r="F461" s="148">
        <v>22100277</v>
      </c>
      <c r="G461" s="37" t="s">
        <v>1488</v>
      </c>
      <c r="H461" s="37" t="s">
        <v>748</v>
      </c>
      <c r="I461" s="37" t="s">
        <v>749</v>
      </c>
      <c r="J461" s="37" t="s">
        <v>750</v>
      </c>
      <c r="K461" s="38" t="s">
        <v>103</v>
      </c>
      <c r="L461" s="39" t="s">
        <v>104</v>
      </c>
      <c r="M461" s="37" t="s">
        <v>120</v>
      </c>
      <c r="N461" s="40" t="s">
        <v>83</v>
      </c>
      <c r="O461" s="39" t="s">
        <v>106</v>
      </c>
      <c r="P461" s="37" t="s">
        <v>107</v>
      </c>
      <c r="Q461" s="39" t="s">
        <v>108</v>
      </c>
      <c r="R461" s="38" t="s">
        <v>109</v>
      </c>
      <c r="S461" s="39" t="s">
        <v>106</v>
      </c>
      <c r="T461" s="41" t="s">
        <v>121</v>
      </c>
      <c r="U461" s="37" t="s">
        <v>111</v>
      </c>
      <c r="V461" s="39">
        <v>60</v>
      </c>
      <c r="W461" s="37" t="s">
        <v>112</v>
      </c>
      <c r="X461" s="39"/>
      <c r="Y461" s="39"/>
      <c r="Z461" s="39"/>
      <c r="AA461" s="40">
        <v>30</v>
      </c>
      <c r="AB461" s="38">
        <v>60</v>
      </c>
      <c r="AC461" s="38">
        <v>10</v>
      </c>
      <c r="AD461" s="42" t="s">
        <v>128</v>
      </c>
      <c r="AE461" s="37" t="s">
        <v>114</v>
      </c>
      <c r="AF461" s="42">
        <v>6</v>
      </c>
      <c r="AG461" s="42">
        <v>595310.15</v>
      </c>
      <c r="AH461" s="43">
        <v>0</v>
      </c>
      <c r="AI461" s="44">
        <f t="shared" si="31"/>
        <v>0</v>
      </c>
      <c r="AJ461" s="45"/>
      <c r="AK461" s="46"/>
      <c r="AL461" s="45"/>
      <c r="AM461" s="45" t="s">
        <v>115</v>
      </c>
      <c r="AN461" s="35"/>
      <c r="AO461" s="37"/>
      <c r="AP461" s="37"/>
      <c r="AQ461" s="37"/>
      <c r="AR461" s="37" t="s">
        <v>752</v>
      </c>
      <c r="AS461" s="37" t="s">
        <v>752</v>
      </c>
      <c r="AT461" s="37"/>
      <c r="AU461" s="37"/>
      <c r="AV461" s="37"/>
      <c r="AW461" s="37"/>
      <c r="AX461" s="37"/>
      <c r="AY461" s="37"/>
      <c r="AZ461" s="215"/>
      <c r="BA461" s="49"/>
      <c r="BB461" s="49"/>
      <c r="BC461" s="49"/>
      <c r="BD461" s="1077">
        <v>446</v>
      </c>
    </row>
    <row r="462" spans="1:258" s="167" customFormat="1" ht="12.95" customHeight="1">
      <c r="A462" s="566" t="s">
        <v>8487</v>
      </c>
      <c r="B462" s="816"/>
      <c r="C462" s="816"/>
      <c r="D462" s="819">
        <v>210022087</v>
      </c>
      <c r="E462" s="820" t="s">
        <v>4917</v>
      </c>
      <c r="F462" s="816"/>
      <c r="G462" s="554"/>
      <c r="H462" s="644" t="s">
        <v>748</v>
      </c>
      <c r="I462" s="644" t="s">
        <v>749</v>
      </c>
      <c r="J462" s="644" t="s">
        <v>750</v>
      </c>
      <c r="K462" s="492" t="s">
        <v>103</v>
      </c>
      <c r="L462" s="142" t="s">
        <v>104</v>
      </c>
      <c r="M462" s="492" t="s">
        <v>120</v>
      </c>
      <c r="N462" s="142" t="s">
        <v>83</v>
      </c>
      <c r="O462" s="419" t="s">
        <v>106</v>
      </c>
      <c r="P462" s="644" t="s">
        <v>107</v>
      </c>
      <c r="Q462" s="419" t="s">
        <v>2134</v>
      </c>
      <c r="R462" s="492" t="s">
        <v>109</v>
      </c>
      <c r="S462" s="419" t="s">
        <v>106</v>
      </c>
      <c r="T462" s="47" t="s">
        <v>121</v>
      </c>
      <c r="U462" s="644" t="s">
        <v>111</v>
      </c>
      <c r="V462" s="419">
        <v>60</v>
      </c>
      <c r="W462" s="644" t="s">
        <v>112</v>
      </c>
      <c r="X462" s="419"/>
      <c r="Y462" s="419"/>
      <c r="Z462" s="419"/>
      <c r="AA462" s="492">
        <v>30</v>
      </c>
      <c r="AB462" s="492">
        <v>60</v>
      </c>
      <c r="AC462" s="492">
        <v>10</v>
      </c>
      <c r="AD462" s="794" t="s">
        <v>128</v>
      </c>
      <c r="AE462" s="644" t="s">
        <v>114</v>
      </c>
      <c r="AF462" s="648">
        <v>6</v>
      </c>
      <c r="AG462" s="648">
        <v>595310.15</v>
      </c>
      <c r="AH462" s="796">
        <v>3571860.9000000004</v>
      </c>
      <c r="AI462" s="796">
        <f t="shared" si="31"/>
        <v>4000484.2080000006</v>
      </c>
      <c r="AJ462" s="797"/>
      <c r="AK462" s="798"/>
      <c r="AL462" s="798"/>
      <c r="AM462" s="798" t="s">
        <v>115</v>
      </c>
      <c r="AN462" s="416"/>
      <c r="AO462" s="644"/>
      <c r="AP462" s="644"/>
      <c r="AQ462" s="644"/>
      <c r="AR462" s="644" t="s">
        <v>752</v>
      </c>
      <c r="AS462" s="644" t="s">
        <v>752</v>
      </c>
      <c r="AT462" s="644"/>
      <c r="AU462" s="644"/>
      <c r="AV462" s="644"/>
      <c r="AW462" s="644"/>
      <c r="AX462" s="644"/>
      <c r="AY462" s="644" t="s">
        <v>4713</v>
      </c>
      <c r="AZ462" s="805" t="s">
        <v>104</v>
      </c>
      <c r="BA462" s="344"/>
      <c r="BB462" s="344"/>
      <c r="BC462" s="117"/>
      <c r="BD462" s="1077">
        <v>447</v>
      </c>
    </row>
    <row r="463" spans="1:258" s="167" customFormat="1" ht="12.95" customHeight="1">
      <c r="A463" s="223" t="s">
        <v>8487</v>
      </c>
      <c r="B463" s="223"/>
      <c r="C463" s="226"/>
      <c r="D463" s="223">
        <v>120008606</v>
      </c>
      <c r="E463" s="148" t="s">
        <v>3548</v>
      </c>
      <c r="F463" s="148">
        <v>22100278</v>
      </c>
      <c r="G463" s="37" t="s">
        <v>1489</v>
      </c>
      <c r="H463" s="37" t="s">
        <v>753</v>
      </c>
      <c r="I463" s="37" t="s">
        <v>754</v>
      </c>
      <c r="J463" s="37" t="s">
        <v>755</v>
      </c>
      <c r="K463" s="38" t="s">
        <v>103</v>
      </c>
      <c r="L463" s="39" t="s">
        <v>104</v>
      </c>
      <c r="M463" s="37"/>
      <c r="N463" s="40" t="s">
        <v>105</v>
      </c>
      <c r="O463" s="39" t="s">
        <v>106</v>
      </c>
      <c r="P463" s="37" t="s">
        <v>107</v>
      </c>
      <c r="Q463" s="39" t="s">
        <v>108</v>
      </c>
      <c r="R463" s="38" t="s">
        <v>109</v>
      </c>
      <c r="S463" s="39" t="s">
        <v>106</v>
      </c>
      <c r="T463" s="41" t="s">
        <v>121</v>
      </c>
      <c r="U463" s="37" t="s">
        <v>111</v>
      </c>
      <c r="V463" s="39">
        <v>60</v>
      </c>
      <c r="W463" s="37" t="s">
        <v>112</v>
      </c>
      <c r="X463" s="39"/>
      <c r="Y463" s="39"/>
      <c r="Z463" s="39"/>
      <c r="AA463" s="40"/>
      <c r="AB463" s="38">
        <v>90</v>
      </c>
      <c r="AC463" s="38">
        <v>10</v>
      </c>
      <c r="AD463" s="42" t="s">
        <v>128</v>
      </c>
      <c r="AE463" s="37" t="s">
        <v>114</v>
      </c>
      <c r="AF463" s="42">
        <v>2</v>
      </c>
      <c r="AG463" s="42">
        <v>456000</v>
      </c>
      <c r="AH463" s="43">
        <v>0</v>
      </c>
      <c r="AI463" s="44">
        <f t="shared" si="31"/>
        <v>0</v>
      </c>
      <c r="AJ463" s="45"/>
      <c r="AK463" s="46"/>
      <c r="AL463" s="45"/>
      <c r="AM463" s="45" t="s">
        <v>115</v>
      </c>
      <c r="AN463" s="35"/>
      <c r="AO463" s="37"/>
      <c r="AP463" s="37"/>
      <c r="AQ463" s="37"/>
      <c r="AR463" s="37" t="s">
        <v>756</v>
      </c>
      <c r="AS463" s="37" t="s">
        <v>756</v>
      </c>
      <c r="AT463" s="37"/>
      <c r="AU463" s="37"/>
      <c r="AV463" s="37"/>
      <c r="AW463" s="37"/>
      <c r="AX463" s="37"/>
      <c r="AY463" s="37"/>
      <c r="AZ463" s="215"/>
      <c r="BA463" s="49"/>
      <c r="BB463" s="49"/>
      <c r="BC463" s="49"/>
      <c r="BD463" s="1077">
        <v>448</v>
      </c>
    </row>
    <row r="464" spans="1:258" s="167" customFormat="1" ht="12.95" customHeight="1">
      <c r="A464" s="566" t="s">
        <v>8487</v>
      </c>
      <c r="B464" s="816"/>
      <c r="C464" s="816"/>
      <c r="D464" s="819">
        <v>120008606</v>
      </c>
      <c r="E464" s="820" t="s">
        <v>4920</v>
      </c>
      <c r="F464" s="816"/>
      <c r="G464" s="554"/>
      <c r="H464" s="644" t="s">
        <v>753</v>
      </c>
      <c r="I464" s="644" t="s">
        <v>754</v>
      </c>
      <c r="J464" s="644" t="s">
        <v>755</v>
      </c>
      <c r="K464" s="492" t="s">
        <v>103</v>
      </c>
      <c r="L464" s="142" t="s">
        <v>104</v>
      </c>
      <c r="M464" s="492"/>
      <c r="N464" s="75" t="s">
        <v>105</v>
      </c>
      <c r="O464" s="419" t="s">
        <v>106</v>
      </c>
      <c r="P464" s="644" t="s">
        <v>107</v>
      </c>
      <c r="Q464" s="419" t="s">
        <v>2134</v>
      </c>
      <c r="R464" s="492" t="s">
        <v>109</v>
      </c>
      <c r="S464" s="419" t="s">
        <v>106</v>
      </c>
      <c r="T464" s="47" t="s">
        <v>121</v>
      </c>
      <c r="U464" s="644" t="s">
        <v>111</v>
      </c>
      <c r="V464" s="419">
        <v>60</v>
      </c>
      <c r="W464" s="644" t="s">
        <v>112</v>
      </c>
      <c r="X464" s="419"/>
      <c r="Y464" s="419"/>
      <c r="Z464" s="419"/>
      <c r="AA464" s="532">
        <v>0</v>
      </c>
      <c r="AB464" s="422">
        <v>90</v>
      </c>
      <c r="AC464" s="422">
        <v>10</v>
      </c>
      <c r="AD464" s="794" t="s">
        <v>128</v>
      </c>
      <c r="AE464" s="644" t="s">
        <v>114</v>
      </c>
      <c r="AF464" s="648">
        <v>2</v>
      </c>
      <c r="AG464" s="648">
        <v>456000</v>
      </c>
      <c r="AH464" s="796">
        <v>912000</v>
      </c>
      <c r="AI464" s="796">
        <f t="shared" si="31"/>
        <v>1021440.0000000001</v>
      </c>
      <c r="AJ464" s="797"/>
      <c r="AK464" s="798"/>
      <c r="AL464" s="798"/>
      <c r="AM464" s="798" t="s">
        <v>115</v>
      </c>
      <c r="AN464" s="416"/>
      <c r="AO464" s="644"/>
      <c r="AP464" s="644"/>
      <c r="AQ464" s="644"/>
      <c r="AR464" s="644" t="s">
        <v>756</v>
      </c>
      <c r="AS464" s="644" t="s">
        <v>756</v>
      </c>
      <c r="AT464" s="644"/>
      <c r="AU464" s="644"/>
      <c r="AV464" s="644"/>
      <c r="AW464" s="644"/>
      <c r="AX464" s="644"/>
      <c r="AY464" s="644" t="s">
        <v>4713</v>
      </c>
      <c r="AZ464" s="824"/>
      <c r="BA464" s="344"/>
      <c r="BB464" s="344"/>
      <c r="BC464" s="117"/>
      <c r="BD464" s="1077">
        <v>449</v>
      </c>
    </row>
    <row r="465" spans="1:56" s="167" customFormat="1" ht="12.95" customHeight="1">
      <c r="A465" s="223" t="s">
        <v>8487</v>
      </c>
      <c r="B465" s="223"/>
      <c r="C465" s="226"/>
      <c r="D465" s="223">
        <v>210023439</v>
      </c>
      <c r="E465" s="148" t="s">
        <v>1472</v>
      </c>
      <c r="F465" s="148">
        <v>22100279</v>
      </c>
      <c r="G465" s="37" t="s">
        <v>1490</v>
      </c>
      <c r="H465" s="37" t="s">
        <v>757</v>
      </c>
      <c r="I465" s="37" t="s">
        <v>758</v>
      </c>
      <c r="J465" s="37" t="s">
        <v>759</v>
      </c>
      <c r="K465" s="38" t="s">
        <v>103</v>
      </c>
      <c r="L465" s="39" t="s">
        <v>104</v>
      </c>
      <c r="M465" s="37" t="s">
        <v>120</v>
      </c>
      <c r="N465" s="40" t="s">
        <v>83</v>
      </c>
      <c r="O465" s="39" t="s">
        <v>106</v>
      </c>
      <c r="P465" s="37" t="s">
        <v>107</v>
      </c>
      <c r="Q465" s="39" t="s">
        <v>108</v>
      </c>
      <c r="R465" s="38" t="s">
        <v>109</v>
      </c>
      <c r="S465" s="39" t="s">
        <v>106</v>
      </c>
      <c r="T465" s="41" t="s">
        <v>121</v>
      </c>
      <c r="U465" s="37" t="s">
        <v>111</v>
      </c>
      <c r="V465" s="39">
        <v>60</v>
      </c>
      <c r="W465" s="37" t="s">
        <v>112</v>
      </c>
      <c r="X465" s="39"/>
      <c r="Y465" s="39"/>
      <c r="Z465" s="39"/>
      <c r="AA465" s="40">
        <v>30</v>
      </c>
      <c r="AB465" s="38">
        <v>60</v>
      </c>
      <c r="AC465" s="38">
        <v>10</v>
      </c>
      <c r="AD465" s="42" t="s">
        <v>128</v>
      </c>
      <c r="AE465" s="37" t="s">
        <v>114</v>
      </c>
      <c r="AF465" s="42">
        <v>18</v>
      </c>
      <c r="AG465" s="42">
        <v>2835</v>
      </c>
      <c r="AH465" s="43">
        <v>0</v>
      </c>
      <c r="AI465" s="44">
        <f t="shared" si="31"/>
        <v>0</v>
      </c>
      <c r="AJ465" s="45"/>
      <c r="AK465" s="46"/>
      <c r="AL465" s="45"/>
      <c r="AM465" s="45" t="s">
        <v>115</v>
      </c>
      <c r="AN465" s="35"/>
      <c r="AO465" s="37"/>
      <c r="AP465" s="37"/>
      <c r="AQ465" s="37"/>
      <c r="AR465" s="37" t="s">
        <v>760</v>
      </c>
      <c r="AS465" s="37" t="s">
        <v>760</v>
      </c>
      <c r="AT465" s="37"/>
      <c r="AU465" s="37"/>
      <c r="AV465" s="37"/>
      <c r="AW465" s="37"/>
      <c r="AX465" s="37"/>
      <c r="AY465" s="37"/>
      <c r="AZ465" s="215"/>
      <c r="BA465" s="49"/>
      <c r="BB465" s="49"/>
      <c r="BC465" s="49"/>
      <c r="BD465" s="1077">
        <v>450</v>
      </c>
    </row>
    <row r="466" spans="1:56" s="167" customFormat="1" ht="12.95" customHeight="1">
      <c r="A466" s="566" t="s">
        <v>8487</v>
      </c>
      <c r="B466" s="816"/>
      <c r="C466" s="816"/>
      <c r="D466" s="819">
        <v>210023439</v>
      </c>
      <c r="E466" s="820" t="s">
        <v>4921</v>
      </c>
      <c r="F466" s="816"/>
      <c r="G466" s="554"/>
      <c r="H466" s="644" t="s">
        <v>757</v>
      </c>
      <c r="I466" s="644" t="s">
        <v>758</v>
      </c>
      <c r="J466" s="644" t="s">
        <v>759</v>
      </c>
      <c r="K466" s="492" t="s">
        <v>103</v>
      </c>
      <c r="L466" s="142" t="s">
        <v>104</v>
      </c>
      <c r="M466" s="492" t="s">
        <v>120</v>
      </c>
      <c r="N466" s="142" t="s">
        <v>83</v>
      </c>
      <c r="O466" s="419" t="s">
        <v>106</v>
      </c>
      <c r="P466" s="644" t="s">
        <v>107</v>
      </c>
      <c r="Q466" s="419" t="s">
        <v>2134</v>
      </c>
      <c r="R466" s="492" t="s">
        <v>109</v>
      </c>
      <c r="S466" s="419" t="s">
        <v>106</v>
      </c>
      <c r="T466" s="47" t="s">
        <v>121</v>
      </c>
      <c r="U466" s="644" t="s">
        <v>111</v>
      </c>
      <c r="V466" s="419">
        <v>60</v>
      </c>
      <c r="W466" s="644" t="s">
        <v>112</v>
      </c>
      <c r="X466" s="419"/>
      <c r="Y466" s="419"/>
      <c r="Z466" s="419"/>
      <c r="AA466" s="492">
        <v>30</v>
      </c>
      <c r="AB466" s="492">
        <v>60</v>
      </c>
      <c r="AC466" s="492">
        <v>10</v>
      </c>
      <c r="AD466" s="794" t="s">
        <v>128</v>
      </c>
      <c r="AE466" s="644" t="s">
        <v>114</v>
      </c>
      <c r="AF466" s="648">
        <v>18</v>
      </c>
      <c r="AG466" s="648">
        <v>2835</v>
      </c>
      <c r="AH466" s="796">
        <v>51030</v>
      </c>
      <c r="AI466" s="796">
        <f t="shared" si="31"/>
        <v>57153.600000000006</v>
      </c>
      <c r="AJ466" s="797"/>
      <c r="AK466" s="798"/>
      <c r="AL466" s="798"/>
      <c r="AM466" s="798" t="s">
        <v>115</v>
      </c>
      <c r="AN466" s="416"/>
      <c r="AO466" s="644"/>
      <c r="AP466" s="644"/>
      <c r="AQ466" s="644"/>
      <c r="AR466" s="644" t="s">
        <v>760</v>
      </c>
      <c r="AS466" s="644" t="s">
        <v>760</v>
      </c>
      <c r="AT466" s="644"/>
      <c r="AU466" s="644"/>
      <c r="AV466" s="644"/>
      <c r="AW466" s="644"/>
      <c r="AX466" s="644"/>
      <c r="AY466" s="644" t="s">
        <v>4713</v>
      </c>
      <c r="AZ466" s="805" t="s">
        <v>104</v>
      </c>
      <c r="BA466" s="344"/>
      <c r="BB466" s="344"/>
      <c r="BC466" s="117"/>
      <c r="BD466" s="1077">
        <v>451</v>
      </c>
    </row>
    <row r="467" spans="1:56" s="167" customFormat="1" ht="12.95" customHeight="1">
      <c r="A467" s="223" t="s">
        <v>8487</v>
      </c>
      <c r="B467" s="223"/>
      <c r="C467" s="226"/>
      <c r="D467" s="223">
        <v>210023436</v>
      </c>
      <c r="E467" s="148" t="s">
        <v>1475</v>
      </c>
      <c r="F467" s="148">
        <v>22100280</v>
      </c>
      <c r="G467" s="37" t="s">
        <v>1491</v>
      </c>
      <c r="H467" s="37" t="s">
        <v>761</v>
      </c>
      <c r="I467" s="37" t="s">
        <v>758</v>
      </c>
      <c r="J467" s="37" t="s">
        <v>762</v>
      </c>
      <c r="K467" s="38" t="s">
        <v>103</v>
      </c>
      <c r="L467" s="39" t="s">
        <v>104</v>
      </c>
      <c r="M467" s="37" t="s">
        <v>120</v>
      </c>
      <c r="N467" s="40" t="s">
        <v>83</v>
      </c>
      <c r="O467" s="39" t="s">
        <v>106</v>
      </c>
      <c r="P467" s="37" t="s">
        <v>107</v>
      </c>
      <c r="Q467" s="39" t="s">
        <v>108</v>
      </c>
      <c r="R467" s="38" t="s">
        <v>109</v>
      </c>
      <c r="S467" s="39" t="s">
        <v>106</v>
      </c>
      <c r="T467" s="41" t="s">
        <v>121</v>
      </c>
      <c r="U467" s="37" t="s">
        <v>111</v>
      </c>
      <c r="V467" s="39">
        <v>60</v>
      </c>
      <c r="W467" s="37" t="s">
        <v>112</v>
      </c>
      <c r="X467" s="39"/>
      <c r="Y467" s="39"/>
      <c r="Z467" s="39"/>
      <c r="AA467" s="40">
        <v>30</v>
      </c>
      <c r="AB467" s="38">
        <v>60</v>
      </c>
      <c r="AC467" s="38">
        <v>10</v>
      </c>
      <c r="AD467" s="42" t="s">
        <v>128</v>
      </c>
      <c r="AE467" s="37" t="s">
        <v>114</v>
      </c>
      <c r="AF467" s="42">
        <v>40</v>
      </c>
      <c r="AG467" s="42">
        <v>8800</v>
      </c>
      <c r="AH467" s="43">
        <v>0</v>
      </c>
      <c r="AI467" s="44">
        <f t="shared" si="31"/>
        <v>0</v>
      </c>
      <c r="AJ467" s="45"/>
      <c r="AK467" s="46"/>
      <c r="AL467" s="45"/>
      <c r="AM467" s="45" t="s">
        <v>115</v>
      </c>
      <c r="AN467" s="35"/>
      <c r="AO467" s="37"/>
      <c r="AP467" s="37"/>
      <c r="AQ467" s="37"/>
      <c r="AR467" s="37" t="s">
        <v>763</v>
      </c>
      <c r="AS467" s="37" t="s">
        <v>763</v>
      </c>
      <c r="AT467" s="37"/>
      <c r="AU467" s="37"/>
      <c r="AV467" s="37"/>
      <c r="AW467" s="37"/>
      <c r="AX467" s="37"/>
      <c r="AY467" s="37"/>
      <c r="AZ467" s="215"/>
      <c r="BA467" s="49"/>
      <c r="BB467" s="49"/>
      <c r="BC467" s="49"/>
      <c r="BD467" s="1077">
        <v>452</v>
      </c>
    </row>
    <row r="468" spans="1:56" s="167" customFormat="1" ht="12.95" customHeight="1">
      <c r="A468" s="566" t="s">
        <v>8487</v>
      </c>
      <c r="B468" s="816"/>
      <c r="C468" s="816"/>
      <c r="D468" s="819">
        <v>210023436</v>
      </c>
      <c r="E468" s="820" t="s">
        <v>4922</v>
      </c>
      <c r="F468" s="816"/>
      <c r="G468" s="554"/>
      <c r="H468" s="644" t="s">
        <v>761</v>
      </c>
      <c r="I468" s="644" t="s">
        <v>758</v>
      </c>
      <c r="J468" s="644" t="s">
        <v>762</v>
      </c>
      <c r="K468" s="492" t="s">
        <v>103</v>
      </c>
      <c r="L468" s="142" t="s">
        <v>104</v>
      </c>
      <c r="M468" s="492" t="s">
        <v>120</v>
      </c>
      <c r="N468" s="142" t="s">
        <v>83</v>
      </c>
      <c r="O468" s="419" t="s">
        <v>106</v>
      </c>
      <c r="P468" s="644" t="s">
        <v>107</v>
      </c>
      <c r="Q468" s="419" t="s">
        <v>2134</v>
      </c>
      <c r="R468" s="492" t="s">
        <v>109</v>
      </c>
      <c r="S468" s="419" t="s">
        <v>106</v>
      </c>
      <c r="T468" s="47" t="s">
        <v>121</v>
      </c>
      <c r="U468" s="644" t="s">
        <v>111</v>
      </c>
      <c r="V468" s="419">
        <v>60</v>
      </c>
      <c r="W468" s="644" t="s">
        <v>112</v>
      </c>
      <c r="X468" s="419"/>
      <c r="Y468" s="419"/>
      <c r="Z468" s="419"/>
      <c r="AA468" s="492">
        <v>30</v>
      </c>
      <c r="AB468" s="492">
        <v>60</v>
      </c>
      <c r="AC468" s="492">
        <v>10</v>
      </c>
      <c r="AD468" s="794" t="s">
        <v>128</v>
      </c>
      <c r="AE468" s="644" t="s">
        <v>114</v>
      </c>
      <c r="AF468" s="648">
        <v>40</v>
      </c>
      <c r="AG468" s="648">
        <v>8800</v>
      </c>
      <c r="AH468" s="796">
        <v>352000</v>
      </c>
      <c r="AI468" s="796">
        <f t="shared" si="31"/>
        <v>394240.00000000006</v>
      </c>
      <c r="AJ468" s="797"/>
      <c r="AK468" s="798"/>
      <c r="AL468" s="798"/>
      <c r="AM468" s="798" t="s">
        <v>115</v>
      </c>
      <c r="AN468" s="416"/>
      <c r="AO468" s="644"/>
      <c r="AP468" s="644"/>
      <c r="AQ468" s="644"/>
      <c r="AR468" s="644" t="s">
        <v>763</v>
      </c>
      <c r="AS468" s="644" t="s">
        <v>763</v>
      </c>
      <c r="AT468" s="644"/>
      <c r="AU468" s="644"/>
      <c r="AV468" s="644"/>
      <c r="AW468" s="644"/>
      <c r="AX468" s="644"/>
      <c r="AY468" s="644" t="s">
        <v>4713</v>
      </c>
      <c r="AZ468" s="805" t="s">
        <v>104</v>
      </c>
      <c r="BA468" s="344"/>
      <c r="BB468" s="344"/>
      <c r="BC468" s="117"/>
      <c r="BD468" s="1077">
        <v>453</v>
      </c>
    </row>
    <row r="469" spans="1:56" s="167" customFormat="1" ht="12.95" customHeight="1">
      <c r="A469" s="223" t="s">
        <v>8487</v>
      </c>
      <c r="B469" s="223"/>
      <c r="C469" s="226"/>
      <c r="D469" s="223">
        <v>210023437</v>
      </c>
      <c r="E469" s="148" t="s">
        <v>1474</v>
      </c>
      <c r="F469" s="148">
        <v>22100281</v>
      </c>
      <c r="G469" s="37" t="s">
        <v>1492</v>
      </c>
      <c r="H469" s="37" t="s">
        <v>761</v>
      </c>
      <c r="I469" s="37" t="s">
        <v>758</v>
      </c>
      <c r="J469" s="37" t="s">
        <v>762</v>
      </c>
      <c r="K469" s="38" t="s">
        <v>103</v>
      </c>
      <c r="L469" s="39" t="s">
        <v>104</v>
      </c>
      <c r="M469" s="37" t="s">
        <v>120</v>
      </c>
      <c r="N469" s="40" t="s">
        <v>83</v>
      </c>
      <c r="O469" s="39" t="s">
        <v>106</v>
      </c>
      <c r="P469" s="37" t="s">
        <v>107</v>
      </c>
      <c r="Q469" s="39" t="s">
        <v>108</v>
      </c>
      <c r="R469" s="38" t="s">
        <v>109</v>
      </c>
      <c r="S469" s="39" t="s">
        <v>106</v>
      </c>
      <c r="T469" s="41" t="s">
        <v>121</v>
      </c>
      <c r="U469" s="37" t="s">
        <v>111</v>
      </c>
      <c r="V469" s="39">
        <v>60</v>
      </c>
      <c r="W469" s="37" t="s">
        <v>112</v>
      </c>
      <c r="X469" s="39"/>
      <c r="Y469" s="39"/>
      <c r="Z469" s="39"/>
      <c r="AA469" s="40">
        <v>30</v>
      </c>
      <c r="AB469" s="38">
        <v>60</v>
      </c>
      <c r="AC469" s="38">
        <v>10</v>
      </c>
      <c r="AD469" s="42" t="s">
        <v>128</v>
      </c>
      <c r="AE469" s="37" t="s">
        <v>114</v>
      </c>
      <c r="AF469" s="42">
        <v>40</v>
      </c>
      <c r="AG469" s="42">
        <v>14350</v>
      </c>
      <c r="AH469" s="43">
        <v>0</v>
      </c>
      <c r="AI469" s="44">
        <f t="shared" si="31"/>
        <v>0</v>
      </c>
      <c r="AJ469" s="45"/>
      <c r="AK469" s="46"/>
      <c r="AL469" s="45"/>
      <c r="AM469" s="45" t="s">
        <v>115</v>
      </c>
      <c r="AN469" s="35"/>
      <c r="AO469" s="37"/>
      <c r="AP469" s="37"/>
      <c r="AQ469" s="37"/>
      <c r="AR469" s="37" t="s">
        <v>764</v>
      </c>
      <c r="AS469" s="37" t="s">
        <v>764</v>
      </c>
      <c r="AT469" s="37"/>
      <c r="AU469" s="37"/>
      <c r="AV469" s="37"/>
      <c r="AW469" s="37"/>
      <c r="AX469" s="37"/>
      <c r="AY469" s="37"/>
      <c r="AZ469" s="215"/>
      <c r="BA469" s="49"/>
      <c r="BB469" s="49"/>
      <c r="BC469" s="49"/>
      <c r="BD469" s="1077">
        <v>454</v>
      </c>
    </row>
    <row r="470" spans="1:56" s="167" customFormat="1" ht="12.95" customHeight="1">
      <c r="A470" s="566" t="s">
        <v>8487</v>
      </c>
      <c r="B470" s="816"/>
      <c r="C470" s="816"/>
      <c r="D470" s="819">
        <v>210023437</v>
      </c>
      <c r="E470" s="820" t="s">
        <v>4923</v>
      </c>
      <c r="F470" s="816"/>
      <c r="G470" s="554"/>
      <c r="H470" s="644" t="s">
        <v>761</v>
      </c>
      <c r="I470" s="644" t="s">
        <v>758</v>
      </c>
      <c r="J470" s="644" t="s">
        <v>762</v>
      </c>
      <c r="K470" s="492" t="s">
        <v>103</v>
      </c>
      <c r="L470" s="142" t="s">
        <v>104</v>
      </c>
      <c r="M470" s="492" t="s">
        <v>120</v>
      </c>
      <c r="N470" s="142" t="s">
        <v>83</v>
      </c>
      <c r="O470" s="419" t="s">
        <v>106</v>
      </c>
      <c r="P470" s="644" t="s">
        <v>107</v>
      </c>
      <c r="Q470" s="419" t="s">
        <v>2134</v>
      </c>
      <c r="R470" s="492" t="s">
        <v>109</v>
      </c>
      <c r="S470" s="419" t="s">
        <v>106</v>
      </c>
      <c r="T470" s="47" t="s">
        <v>121</v>
      </c>
      <c r="U470" s="644" t="s">
        <v>111</v>
      </c>
      <c r="V470" s="419">
        <v>60</v>
      </c>
      <c r="W470" s="644" t="s">
        <v>112</v>
      </c>
      <c r="X470" s="419"/>
      <c r="Y470" s="419"/>
      <c r="Z470" s="419"/>
      <c r="AA470" s="492">
        <v>30</v>
      </c>
      <c r="AB470" s="492">
        <v>60</v>
      </c>
      <c r="AC470" s="492">
        <v>10</v>
      </c>
      <c r="AD470" s="794" t="s">
        <v>128</v>
      </c>
      <c r="AE470" s="644" t="s">
        <v>114</v>
      </c>
      <c r="AF470" s="648">
        <v>38</v>
      </c>
      <c r="AG470" s="648">
        <v>14350</v>
      </c>
      <c r="AH470" s="796">
        <v>545300</v>
      </c>
      <c r="AI470" s="796">
        <f t="shared" si="31"/>
        <v>610736</v>
      </c>
      <c r="AJ470" s="797"/>
      <c r="AK470" s="798"/>
      <c r="AL470" s="798"/>
      <c r="AM470" s="798" t="s">
        <v>115</v>
      </c>
      <c r="AN470" s="416"/>
      <c r="AO470" s="644"/>
      <c r="AP470" s="644"/>
      <c r="AQ470" s="644"/>
      <c r="AR470" s="644" t="s">
        <v>764</v>
      </c>
      <c r="AS470" s="644" t="s">
        <v>764</v>
      </c>
      <c r="AT470" s="644"/>
      <c r="AU470" s="644"/>
      <c r="AV470" s="644"/>
      <c r="AW470" s="644"/>
      <c r="AX470" s="644"/>
      <c r="AY470" s="644" t="s">
        <v>3843</v>
      </c>
      <c r="AZ470" s="805" t="s">
        <v>104</v>
      </c>
      <c r="BA470" s="344"/>
      <c r="BB470" s="344"/>
      <c r="BC470" s="117"/>
      <c r="BD470" s="1077">
        <v>455</v>
      </c>
    </row>
    <row r="471" spans="1:56" s="167" customFormat="1" ht="12.95" customHeight="1">
      <c r="A471" s="223" t="s">
        <v>8487</v>
      </c>
      <c r="B471" s="223"/>
      <c r="C471" s="226"/>
      <c r="D471" s="223">
        <v>210023440</v>
      </c>
      <c r="E471" s="148" t="s">
        <v>1473</v>
      </c>
      <c r="F471" s="148">
        <v>22100282</v>
      </c>
      <c r="G471" s="37" t="s">
        <v>1493</v>
      </c>
      <c r="H471" s="37" t="s">
        <v>761</v>
      </c>
      <c r="I471" s="37" t="s">
        <v>758</v>
      </c>
      <c r="J471" s="37" t="s">
        <v>762</v>
      </c>
      <c r="K471" s="38" t="s">
        <v>103</v>
      </c>
      <c r="L471" s="39" t="s">
        <v>104</v>
      </c>
      <c r="M471" s="37" t="s">
        <v>120</v>
      </c>
      <c r="N471" s="40" t="s">
        <v>83</v>
      </c>
      <c r="O471" s="39" t="s">
        <v>106</v>
      </c>
      <c r="P471" s="37" t="s">
        <v>107</v>
      </c>
      <c r="Q471" s="39" t="s">
        <v>108</v>
      </c>
      <c r="R471" s="38" t="s">
        <v>109</v>
      </c>
      <c r="S471" s="39" t="s">
        <v>106</v>
      </c>
      <c r="T471" s="41" t="s">
        <v>121</v>
      </c>
      <c r="U471" s="37" t="s">
        <v>111</v>
      </c>
      <c r="V471" s="39">
        <v>60</v>
      </c>
      <c r="W471" s="37" t="s">
        <v>112</v>
      </c>
      <c r="X471" s="39"/>
      <c r="Y471" s="39"/>
      <c r="Z471" s="39"/>
      <c r="AA471" s="40">
        <v>30</v>
      </c>
      <c r="AB471" s="38">
        <v>60</v>
      </c>
      <c r="AC471" s="38">
        <v>10</v>
      </c>
      <c r="AD471" s="42" t="s">
        <v>128</v>
      </c>
      <c r="AE471" s="37" t="s">
        <v>114</v>
      </c>
      <c r="AF471" s="42">
        <v>40</v>
      </c>
      <c r="AG471" s="42">
        <v>5404.7</v>
      </c>
      <c r="AH471" s="43">
        <v>0</v>
      </c>
      <c r="AI471" s="44">
        <f t="shared" si="31"/>
        <v>0</v>
      </c>
      <c r="AJ471" s="45"/>
      <c r="AK471" s="46"/>
      <c r="AL471" s="45"/>
      <c r="AM471" s="45" t="s">
        <v>115</v>
      </c>
      <c r="AN471" s="35"/>
      <c r="AO471" s="37"/>
      <c r="AP471" s="37"/>
      <c r="AQ471" s="37"/>
      <c r="AR471" s="37" t="s">
        <v>765</v>
      </c>
      <c r="AS471" s="37" t="s">
        <v>765</v>
      </c>
      <c r="AT471" s="37"/>
      <c r="AU471" s="37"/>
      <c r="AV471" s="37"/>
      <c r="AW471" s="37"/>
      <c r="AX471" s="37"/>
      <c r="AY471" s="37"/>
      <c r="AZ471" s="215"/>
      <c r="BA471" s="49"/>
      <c r="BB471" s="49"/>
      <c r="BC471" s="49"/>
      <c r="BD471" s="1077">
        <v>456</v>
      </c>
    </row>
    <row r="472" spans="1:56" s="167" customFormat="1" ht="12.95" customHeight="1">
      <c r="A472" s="566" t="s">
        <v>8487</v>
      </c>
      <c r="B472" s="816"/>
      <c r="C472" s="816"/>
      <c r="D472" s="819">
        <v>210023440</v>
      </c>
      <c r="E472" s="820" t="s">
        <v>4924</v>
      </c>
      <c r="F472" s="816"/>
      <c r="G472" s="554"/>
      <c r="H472" s="644" t="s">
        <v>761</v>
      </c>
      <c r="I472" s="644" t="s">
        <v>758</v>
      </c>
      <c r="J472" s="644" t="s">
        <v>762</v>
      </c>
      <c r="K472" s="492" t="s">
        <v>103</v>
      </c>
      <c r="L472" s="142" t="s">
        <v>104</v>
      </c>
      <c r="M472" s="492" t="s">
        <v>120</v>
      </c>
      <c r="N472" s="142" t="s">
        <v>83</v>
      </c>
      <c r="O472" s="419" t="s">
        <v>106</v>
      </c>
      <c r="P472" s="644" t="s">
        <v>107</v>
      </c>
      <c r="Q472" s="419" t="s">
        <v>2134</v>
      </c>
      <c r="R472" s="492" t="s">
        <v>109</v>
      </c>
      <c r="S472" s="419" t="s">
        <v>106</v>
      </c>
      <c r="T472" s="47" t="s">
        <v>121</v>
      </c>
      <c r="U472" s="644" t="s">
        <v>111</v>
      </c>
      <c r="V472" s="419">
        <v>60</v>
      </c>
      <c r="W472" s="644" t="s">
        <v>112</v>
      </c>
      <c r="X472" s="419"/>
      <c r="Y472" s="419"/>
      <c r="Z472" s="419"/>
      <c r="AA472" s="492">
        <v>30</v>
      </c>
      <c r="AB472" s="492">
        <v>60</v>
      </c>
      <c r="AC472" s="492">
        <v>10</v>
      </c>
      <c r="AD472" s="794" t="s">
        <v>128</v>
      </c>
      <c r="AE472" s="644" t="s">
        <v>114</v>
      </c>
      <c r="AF472" s="648">
        <v>40</v>
      </c>
      <c r="AG472" s="648">
        <v>5404.7</v>
      </c>
      <c r="AH472" s="796">
        <v>216188</v>
      </c>
      <c r="AI472" s="796">
        <f t="shared" si="31"/>
        <v>242130.56000000003</v>
      </c>
      <c r="AJ472" s="797"/>
      <c r="AK472" s="798"/>
      <c r="AL472" s="798"/>
      <c r="AM472" s="798" t="s">
        <v>115</v>
      </c>
      <c r="AN472" s="416"/>
      <c r="AO472" s="644"/>
      <c r="AP472" s="644"/>
      <c r="AQ472" s="644"/>
      <c r="AR472" s="644" t="s">
        <v>765</v>
      </c>
      <c r="AS472" s="644" t="s">
        <v>765</v>
      </c>
      <c r="AT472" s="644"/>
      <c r="AU472" s="644"/>
      <c r="AV472" s="644"/>
      <c r="AW472" s="644"/>
      <c r="AX472" s="644"/>
      <c r="AY472" s="644" t="s">
        <v>4713</v>
      </c>
      <c r="AZ472" s="805" t="s">
        <v>104</v>
      </c>
      <c r="BA472" s="344"/>
      <c r="BB472" s="344"/>
      <c r="BC472" s="117"/>
      <c r="BD472" s="1077">
        <v>457</v>
      </c>
    </row>
    <row r="473" spans="1:56" s="167" customFormat="1" ht="12.95" customHeight="1">
      <c r="A473" s="223" t="s">
        <v>8487</v>
      </c>
      <c r="B473" s="223"/>
      <c r="C473" s="226"/>
      <c r="D473" s="223">
        <v>210023438</v>
      </c>
      <c r="E473" s="148" t="s">
        <v>1476</v>
      </c>
      <c r="F473" s="148">
        <v>22100283</v>
      </c>
      <c r="G473" s="37" t="s">
        <v>1494</v>
      </c>
      <c r="H473" s="37" t="s">
        <v>766</v>
      </c>
      <c r="I473" s="37" t="s">
        <v>758</v>
      </c>
      <c r="J473" s="37" t="s">
        <v>767</v>
      </c>
      <c r="K473" s="38" t="s">
        <v>103</v>
      </c>
      <c r="L473" s="39" t="s">
        <v>104</v>
      </c>
      <c r="M473" s="37" t="s">
        <v>120</v>
      </c>
      <c r="N473" s="40" t="s">
        <v>83</v>
      </c>
      <c r="O473" s="39" t="s">
        <v>106</v>
      </c>
      <c r="P473" s="37" t="s">
        <v>107</v>
      </c>
      <c r="Q473" s="39" t="s">
        <v>108</v>
      </c>
      <c r="R473" s="38" t="s">
        <v>109</v>
      </c>
      <c r="S473" s="39" t="s">
        <v>106</v>
      </c>
      <c r="T473" s="41" t="s">
        <v>121</v>
      </c>
      <c r="U473" s="37" t="s">
        <v>111</v>
      </c>
      <c r="V473" s="39">
        <v>60</v>
      </c>
      <c r="W473" s="37" t="s">
        <v>112</v>
      </c>
      <c r="X473" s="39"/>
      <c r="Y473" s="39"/>
      <c r="Z473" s="39"/>
      <c r="AA473" s="40">
        <v>30</v>
      </c>
      <c r="AB473" s="38">
        <v>60</v>
      </c>
      <c r="AC473" s="38">
        <v>10</v>
      </c>
      <c r="AD473" s="42" t="s">
        <v>128</v>
      </c>
      <c r="AE473" s="37" t="s">
        <v>114</v>
      </c>
      <c r="AF473" s="42">
        <v>17</v>
      </c>
      <c r="AG473" s="42">
        <v>30547</v>
      </c>
      <c r="AH473" s="43">
        <v>0</v>
      </c>
      <c r="AI473" s="44">
        <v>0</v>
      </c>
      <c r="AJ473" s="45"/>
      <c r="AK473" s="46"/>
      <c r="AL473" s="45"/>
      <c r="AM473" s="45" t="s">
        <v>115</v>
      </c>
      <c r="AN473" s="35"/>
      <c r="AO473" s="37"/>
      <c r="AP473" s="37"/>
      <c r="AQ473" s="37"/>
      <c r="AR473" s="37" t="s">
        <v>768</v>
      </c>
      <c r="AS473" s="37" t="s">
        <v>768</v>
      </c>
      <c r="AT473" s="37"/>
      <c r="AU473" s="37"/>
      <c r="AV473" s="37"/>
      <c r="AW473" s="37"/>
      <c r="AX473" s="37"/>
      <c r="AY473" s="37" t="s">
        <v>3906</v>
      </c>
      <c r="AZ473" s="215" t="s">
        <v>3944</v>
      </c>
      <c r="BA473" s="49"/>
      <c r="BB473" s="49"/>
      <c r="BC473" s="49"/>
      <c r="BD473" s="1077">
        <v>458</v>
      </c>
    </row>
    <row r="474" spans="1:56" s="167" customFormat="1" ht="12.95" customHeight="1">
      <c r="A474" s="223" t="s">
        <v>8487</v>
      </c>
      <c r="B474" s="223"/>
      <c r="C474" s="226"/>
      <c r="D474" s="223">
        <v>210018545</v>
      </c>
      <c r="E474" s="148" t="s">
        <v>1448</v>
      </c>
      <c r="F474" s="148">
        <v>22100284</v>
      </c>
      <c r="G474" s="37" t="s">
        <v>1495</v>
      </c>
      <c r="H474" s="37" t="s">
        <v>769</v>
      </c>
      <c r="I474" s="37" t="s">
        <v>770</v>
      </c>
      <c r="J474" s="37" t="s">
        <v>771</v>
      </c>
      <c r="K474" s="38" t="s">
        <v>103</v>
      </c>
      <c r="L474" s="39" t="s">
        <v>104</v>
      </c>
      <c r="M474" s="37"/>
      <c r="N474" s="40" t="s">
        <v>105</v>
      </c>
      <c r="O474" s="39" t="s">
        <v>106</v>
      </c>
      <c r="P474" s="37" t="s">
        <v>107</v>
      </c>
      <c r="Q474" s="39" t="s">
        <v>108</v>
      </c>
      <c r="R474" s="38" t="s">
        <v>109</v>
      </c>
      <c r="S474" s="39" t="s">
        <v>106</v>
      </c>
      <c r="T474" s="41" t="s">
        <v>121</v>
      </c>
      <c r="U474" s="37" t="s">
        <v>111</v>
      </c>
      <c r="V474" s="39">
        <v>60</v>
      </c>
      <c r="W474" s="37" t="s">
        <v>112</v>
      </c>
      <c r="X474" s="39"/>
      <c r="Y474" s="39"/>
      <c r="Z474" s="39"/>
      <c r="AA474" s="40">
        <v>0</v>
      </c>
      <c r="AB474" s="38">
        <v>90</v>
      </c>
      <c r="AC474" s="38">
        <v>10</v>
      </c>
      <c r="AD474" s="42" t="s">
        <v>178</v>
      </c>
      <c r="AE474" s="37" t="s">
        <v>114</v>
      </c>
      <c r="AF474" s="42">
        <v>7</v>
      </c>
      <c r="AG474" s="42">
        <v>511500</v>
      </c>
      <c r="AH474" s="43">
        <v>0</v>
      </c>
      <c r="AI474" s="44">
        <f t="shared" ref="AI474:AI493" si="33">AH474*1.12</f>
        <v>0</v>
      </c>
      <c r="AJ474" s="45"/>
      <c r="AK474" s="46"/>
      <c r="AL474" s="45"/>
      <c r="AM474" s="45" t="s">
        <v>115</v>
      </c>
      <c r="AN474" s="35"/>
      <c r="AO474" s="37"/>
      <c r="AP474" s="37"/>
      <c r="AQ474" s="37"/>
      <c r="AR474" s="37" t="s">
        <v>772</v>
      </c>
      <c r="AS474" s="37" t="s">
        <v>772</v>
      </c>
      <c r="AT474" s="37"/>
      <c r="AU474" s="37"/>
      <c r="AV474" s="37"/>
      <c r="AW474" s="37"/>
      <c r="AX474" s="37"/>
      <c r="AY474" s="37"/>
      <c r="AZ474" s="215"/>
      <c r="BA474" s="49"/>
      <c r="BB474" s="49"/>
      <c r="BC474" s="49"/>
      <c r="BD474" s="1077">
        <v>459</v>
      </c>
    </row>
    <row r="475" spans="1:56" s="167" customFormat="1" ht="12.95" customHeight="1">
      <c r="A475" s="284" t="s">
        <v>8487</v>
      </c>
      <c r="B475" s="285"/>
      <c r="C475" s="285"/>
      <c r="D475" s="284">
        <v>210018545</v>
      </c>
      <c r="E475" s="284" t="s">
        <v>3896</v>
      </c>
      <c r="F475" s="284">
        <v>22100284</v>
      </c>
      <c r="G475" s="276"/>
      <c r="H475" s="125" t="s">
        <v>769</v>
      </c>
      <c r="I475" s="125" t="s">
        <v>770</v>
      </c>
      <c r="J475" s="125" t="s">
        <v>771</v>
      </c>
      <c r="K475" s="100" t="s">
        <v>103</v>
      </c>
      <c r="L475" s="100" t="s">
        <v>104</v>
      </c>
      <c r="M475" s="73"/>
      <c r="N475" s="100" t="s">
        <v>105</v>
      </c>
      <c r="O475" s="121" t="s">
        <v>106</v>
      </c>
      <c r="P475" s="123" t="s">
        <v>107</v>
      </c>
      <c r="Q475" s="73" t="s">
        <v>108</v>
      </c>
      <c r="R475" s="73" t="s">
        <v>109</v>
      </c>
      <c r="S475" s="121" t="s">
        <v>106</v>
      </c>
      <c r="T475" s="123" t="s">
        <v>121</v>
      </c>
      <c r="U475" s="73" t="s">
        <v>111</v>
      </c>
      <c r="V475" s="73">
        <v>60</v>
      </c>
      <c r="W475" s="73" t="s">
        <v>112</v>
      </c>
      <c r="X475" s="73"/>
      <c r="Y475" s="73"/>
      <c r="Z475" s="73"/>
      <c r="AA475" s="277">
        <v>0</v>
      </c>
      <c r="AB475" s="73">
        <v>90</v>
      </c>
      <c r="AC475" s="277">
        <v>10</v>
      </c>
      <c r="AD475" s="73" t="s">
        <v>178</v>
      </c>
      <c r="AE475" s="73" t="s">
        <v>114</v>
      </c>
      <c r="AF475" s="278">
        <v>6.7</v>
      </c>
      <c r="AG475" s="279">
        <v>511500</v>
      </c>
      <c r="AH475" s="43">
        <v>0</v>
      </c>
      <c r="AI475" s="44">
        <f t="shared" si="33"/>
        <v>0</v>
      </c>
      <c r="AJ475" s="281"/>
      <c r="AK475" s="281"/>
      <c r="AL475" s="281"/>
      <c r="AM475" s="282" t="s">
        <v>115</v>
      </c>
      <c r="AN475" s="283"/>
      <c r="AO475" s="283"/>
      <c r="AP475" s="73"/>
      <c r="AQ475" s="73"/>
      <c r="AR475" s="73" t="s">
        <v>772</v>
      </c>
      <c r="AS475" s="276"/>
      <c r="AT475" s="73"/>
      <c r="AU475" s="73"/>
      <c r="AV475" s="73"/>
      <c r="AW475" s="73"/>
      <c r="AX475" s="73"/>
      <c r="AY475" s="73" t="s">
        <v>3858</v>
      </c>
      <c r="AZ475" s="213"/>
      <c r="BA475" s="213"/>
      <c r="BB475" s="213"/>
      <c r="BC475" s="221"/>
      <c r="BD475" s="1077">
        <v>460</v>
      </c>
    </row>
    <row r="476" spans="1:56" s="167" customFormat="1" ht="12.95" customHeight="1">
      <c r="A476" s="815" t="s">
        <v>8487</v>
      </c>
      <c r="B476" s="816"/>
      <c r="C476" s="816"/>
      <c r="D476" s="817">
        <v>210018545</v>
      </c>
      <c r="E476" s="818" t="s">
        <v>4800</v>
      </c>
      <c r="F476" s="816"/>
      <c r="G476" s="554"/>
      <c r="H476" s="47" t="s">
        <v>769</v>
      </c>
      <c r="I476" s="47" t="s">
        <v>770</v>
      </c>
      <c r="J476" s="47" t="s">
        <v>771</v>
      </c>
      <c r="K476" s="108" t="s">
        <v>103</v>
      </c>
      <c r="L476" s="108" t="s">
        <v>104</v>
      </c>
      <c r="M476" s="75"/>
      <c r="N476" s="75" t="s">
        <v>105</v>
      </c>
      <c r="O476" s="529" t="s">
        <v>106</v>
      </c>
      <c r="P476" s="807" t="s">
        <v>107</v>
      </c>
      <c r="Q476" s="419" t="s">
        <v>2134</v>
      </c>
      <c r="R476" s="75" t="s">
        <v>109</v>
      </c>
      <c r="S476" s="529" t="s">
        <v>106</v>
      </c>
      <c r="T476" s="807" t="s">
        <v>121</v>
      </c>
      <c r="U476" s="416" t="s">
        <v>111</v>
      </c>
      <c r="V476" s="416">
        <v>60</v>
      </c>
      <c r="W476" s="416" t="s">
        <v>112</v>
      </c>
      <c r="X476" s="71"/>
      <c r="Y476" s="71"/>
      <c r="Z476" s="71"/>
      <c r="AA476" s="532">
        <v>0</v>
      </c>
      <c r="AB476" s="422">
        <v>90</v>
      </c>
      <c r="AC476" s="422">
        <v>10</v>
      </c>
      <c r="AD476" s="71" t="s">
        <v>178</v>
      </c>
      <c r="AE476" s="71" t="s">
        <v>114</v>
      </c>
      <c r="AF476" s="524">
        <v>1.45</v>
      </c>
      <c r="AG476" s="524">
        <v>511500</v>
      </c>
      <c r="AH476" s="796">
        <v>741675</v>
      </c>
      <c r="AI476" s="796">
        <f t="shared" si="33"/>
        <v>830676.00000000012</v>
      </c>
      <c r="AJ476" s="797"/>
      <c r="AK476" s="798"/>
      <c r="AL476" s="798"/>
      <c r="AM476" s="809" t="s">
        <v>115</v>
      </c>
      <c r="AN476" s="810"/>
      <c r="AO476" s="810"/>
      <c r="AP476" s="71"/>
      <c r="AQ476" s="71"/>
      <c r="AR476" s="71" t="s">
        <v>772</v>
      </c>
      <c r="AS476" s="97"/>
      <c r="AT476" s="71"/>
      <c r="AU476" s="71"/>
      <c r="AV476" s="71"/>
      <c r="AW476" s="71"/>
      <c r="AX476" s="71"/>
      <c r="AY476" s="644" t="s">
        <v>3843</v>
      </c>
      <c r="AZ476" s="805" t="s">
        <v>104</v>
      </c>
      <c r="BA476" s="344"/>
      <c r="BB476" s="344"/>
      <c r="BC476" s="117"/>
      <c r="BD476" s="1077">
        <v>461</v>
      </c>
    </row>
    <row r="477" spans="1:56" s="167" customFormat="1" ht="12.95" customHeight="1">
      <c r="A477" s="223" t="s">
        <v>8487</v>
      </c>
      <c r="B477" s="223"/>
      <c r="C477" s="226"/>
      <c r="D477" s="223">
        <v>210014332</v>
      </c>
      <c r="E477" s="148" t="s">
        <v>1449</v>
      </c>
      <c r="F477" s="148">
        <v>22100285</v>
      </c>
      <c r="G477" s="37" t="s">
        <v>1496</v>
      </c>
      <c r="H477" s="37" t="s">
        <v>773</v>
      </c>
      <c r="I477" s="37" t="s">
        <v>770</v>
      </c>
      <c r="J477" s="37" t="s">
        <v>774</v>
      </c>
      <c r="K477" s="38" t="s">
        <v>103</v>
      </c>
      <c r="L477" s="39" t="s">
        <v>104</v>
      </c>
      <c r="M477" s="37"/>
      <c r="N477" s="40" t="s">
        <v>105</v>
      </c>
      <c r="O477" s="39" t="s">
        <v>106</v>
      </c>
      <c r="P477" s="37" t="s">
        <v>107</v>
      </c>
      <c r="Q477" s="39" t="s">
        <v>108</v>
      </c>
      <c r="R477" s="38" t="s">
        <v>109</v>
      </c>
      <c r="S477" s="39" t="s">
        <v>106</v>
      </c>
      <c r="T477" s="41" t="s">
        <v>121</v>
      </c>
      <c r="U477" s="37" t="s">
        <v>111</v>
      </c>
      <c r="V477" s="39">
        <v>60</v>
      </c>
      <c r="W477" s="37" t="s">
        <v>112</v>
      </c>
      <c r="X477" s="39"/>
      <c r="Y477" s="39"/>
      <c r="Z477" s="39"/>
      <c r="AA477" s="40">
        <v>0</v>
      </c>
      <c r="AB477" s="38">
        <v>90</v>
      </c>
      <c r="AC477" s="38">
        <v>10</v>
      </c>
      <c r="AD477" s="42" t="s">
        <v>178</v>
      </c>
      <c r="AE477" s="37" t="s">
        <v>114</v>
      </c>
      <c r="AF477" s="42">
        <v>10</v>
      </c>
      <c r="AG477" s="42">
        <v>557666.67000000004</v>
      </c>
      <c r="AH477" s="43">
        <f>AF477*AG477</f>
        <v>5576666.7000000002</v>
      </c>
      <c r="AI477" s="44">
        <f t="shared" si="33"/>
        <v>6245866.7040000008</v>
      </c>
      <c r="AJ477" s="45"/>
      <c r="AK477" s="46"/>
      <c r="AL477" s="45"/>
      <c r="AM477" s="45" t="s">
        <v>115</v>
      </c>
      <c r="AN477" s="35"/>
      <c r="AO477" s="37"/>
      <c r="AP477" s="37"/>
      <c r="AQ477" s="37"/>
      <c r="AR477" s="37" t="s">
        <v>775</v>
      </c>
      <c r="AS477" s="37" t="s">
        <v>775</v>
      </c>
      <c r="AT477" s="37"/>
      <c r="AU477" s="37"/>
      <c r="AV477" s="37"/>
      <c r="AW477" s="37"/>
      <c r="AX477" s="37"/>
      <c r="AY477" s="37"/>
      <c r="AZ477" s="215"/>
      <c r="BA477" s="49"/>
      <c r="BB477" s="49"/>
      <c r="BC477" s="49"/>
      <c r="BD477" s="1077">
        <v>462</v>
      </c>
    </row>
    <row r="478" spans="1:56" s="167" customFormat="1" ht="12.95" customHeight="1">
      <c r="A478" s="223" t="s">
        <v>8487</v>
      </c>
      <c r="B478" s="223"/>
      <c r="C478" s="226"/>
      <c r="D478" s="223">
        <v>210008281</v>
      </c>
      <c r="E478" s="148" t="s">
        <v>1450</v>
      </c>
      <c r="F478" s="148">
        <v>22100286</v>
      </c>
      <c r="G478" s="37" t="s">
        <v>1497</v>
      </c>
      <c r="H478" s="37" t="s">
        <v>776</v>
      </c>
      <c r="I478" s="37" t="s">
        <v>770</v>
      </c>
      <c r="J478" s="37" t="s">
        <v>777</v>
      </c>
      <c r="K478" s="38" t="s">
        <v>103</v>
      </c>
      <c r="L478" s="39" t="s">
        <v>104</v>
      </c>
      <c r="M478" s="37"/>
      <c r="N478" s="40" t="s">
        <v>105</v>
      </c>
      <c r="O478" s="39" t="s">
        <v>106</v>
      </c>
      <c r="P478" s="37" t="s">
        <v>107</v>
      </c>
      <c r="Q478" s="39" t="s">
        <v>108</v>
      </c>
      <c r="R478" s="38" t="s">
        <v>109</v>
      </c>
      <c r="S478" s="39" t="s">
        <v>106</v>
      </c>
      <c r="T478" s="41" t="s">
        <v>121</v>
      </c>
      <c r="U478" s="37" t="s">
        <v>111</v>
      </c>
      <c r="V478" s="39">
        <v>60</v>
      </c>
      <c r="W478" s="37" t="s">
        <v>112</v>
      </c>
      <c r="X478" s="39"/>
      <c r="Y478" s="39"/>
      <c r="Z478" s="39"/>
      <c r="AA478" s="40">
        <v>0</v>
      </c>
      <c r="AB478" s="38">
        <v>90</v>
      </c>
      <c r="AC478" s="38">
        <v>10</v>
      </c>
      <c r="AD478" s="42" t="s">
        <v>178</v>
      </c>
      <c r="AE478" s="37" t="s">
        <v>114</v>
      </c>
      <c r="AF478" s="42">
        <v>6</v>
      </c>
      <c r="AG478" s="42">
        <v>557666.67000000004</v>
      </c>
      <c r="AH478" s="43">
        <f>AF478*AG478</f>
        <v>3346000.0200000005</v>
      </c>
      <c r="AI478" s="44">
        <f t="shared" si="33"/>
        <v>3747520.0224000011</v>
      </c>
      <c r="AJ478" s="45"/>
      <c r="AK478" s="46"/>
      <c r="AL478" s="45"/>
      <c r="AM478" s="45" t="s">
        <v>115</v>
      </c>
      <c r="AN478" s="35"/>
      <c r="AO478" s="37"/>
      <c r="AP478" s="37"/>
      <c r="AQ478" s="37"/>
      <c r="AR478" s="37" t="s">
        <v>778</v>
      </c>
      <c r="AS478" s="37" t="s">
        <v>778</v>
      </c>
      <c r="AT478" s="37"/>
      <c r="AU478" s="37"/>
      <c r="AV478" s="37"/>
      <c r="AW478" s="37"/>
      <c r="AX478" s="37"/>
      <c r="AY478" s="37"/>
      <c r="AZ478" s="215"/>
      <c r="BA478" s="49"/>
      <c r="BB478" s="49"/>
      <c r="BC478" s="49"/>
      <c r="BD478" s="1077">
        <v>463</v>
      </c>
    </row>
    <row r="479" spans="1:56" s="167" customFormat="1" ht="12.95" customHeight="1">
      <c r="A479" s="223" t="s">
        <v>8487</v>
      </c>
      <c r="B479" s="223"/>
      <c r="C479" s="226"/>
      <c r="D479" s="223">
        <v>210014334</v>
      </c>
      <c r="E479" s="148" t="s">
        <v>1451</v>
      </c>
      <c r="F479" s="148">
        <v>22100287</v>
      </c>
      <c r="G479" s="37" t="s">
        <v>1498</v>
      </c>
      <c r="H479" s="37" t="s">
        <v>779</v>
      </c>
      <c r="I479" s="37" t="s">
        <v>770</v>
      </c>
      <c r="J479" s="37" t="s">
        <v>780</v>
      </c>
      <c r="K479" s="38" t="s">
        <v>103</v>
      </c>
      <c r="L479" s="39" t="s">
        <v>104</v>
      </c>
      <c r="M479" s="37"/>
      <c r="N479" s="40" t="s">
        <v>105</v>
      </c>
      <c r="O479" s="39" t="s">
        <v>106</v>
      </c>
      <c r="P479" s="37" t="s">
        <v>107</v>
      </c>
      <c r="Q479" s="39" t="s">
        <v>108</v>
      </c>
      <c r="R479" s="38" t="s">
        <v>109</v>
      </c>
      <c r="S479" s="39" t="s">
        <v>106</v>
      </c>
      <c r="T479" s="41" t="s">
        <v>121</v>
      </c>
      <c r="U479" s="37" t="s">
        <v>111</v>
      </c>
      <c r="V479" s="39">
        <v>60</v>
      </c>
      <c r="W479" s="37" t="s">
        <v>112</v>
      </c>
      <c r="X479" s="39"/>
      <c r="Y479" s="39"/>
      <c r="Z479" s="39"/>
      <c r="AA479" s="40">
        <v>0</v>
      </c>
      <c r="AB479" s="38">
        <v>90</v>
      </c>
      <c r="AC479" s="38">
        <v>10</v>
      </c>
      <c r="AD479" s="42" t="s">
        <v>178</v>
      </c>
      <c r="AE479" s="37" t="s">
        <v>114</v>
      </c>
      <c r="AF479" s="42">
        <v>5</v>
      </c>
      <c r="AG479" s="42">
        <v>511500</v>
      </c>
      <c r="AH479" s="43">
        <v>0</v>
      </c>
      <c r="AI479" s="44">
        <f t="shared" si="33"/>
        <v>0</v>
      </c>
      <c r="AJ479" s="45"/>
      <c r="AK479" s="46"/>
      <c r="AL479" s="45"/>
      <c r="AM479" s="45" t="s">
        <v>115</v>
      </c>
      <c r="AN479" s="35"/>
      <c r="AO479" s="37"/>
      <c r="AP479" s="37"/>
      <c r="AQ479" s="37"/>
      <c r="AR479" s="37" t="s">
        <v>781</v>
      </c>
      <c r="AS479" s="37" t="s">
        <v>781</v>
      </c>
      <c r="AT479" s="37"/>
      <c r="AU479" s="37"/>
      <c r="AV479" s="37"/>
      <c r="AW479" s="37"/>
      <c r="AX479" s="37"/>
      <c r="AY479" s="37"/>
      <c r="AZ479" s="215"/>
      <c r="BA479" s="49"/>
      <c r="BB479" s="49"/>
      <c r="BC479" s="49"/>
      <c r="BD479" s="1077">
        <v>464</v>
      </c>
    </row>
    <row r="480" spans="1:56" s="167" customFormat="1" ht="12.95" customHeight="1">
      <c r="A480" s="566" t="s">
        <v>8487</v>
      </c>
      <c r="B480" s="816"/>
      <c r="C480" s="816"/>
      <c r="D480" s="819">
        <v>210014334</v>
      </c>
      <c r="E480" s="820" t="s">
        <v>4931</v>
      </c>
      <c r="F480" s="816"/>
      <c r="G480" s="554"/>
      <c r="H480" s="644" t="s">
        <v>779</v>
      </c>
      <c r="I480" s="644" t="s">
        <v>770</v>
      </c>
      <c r="J480" s="644" t="s">
        <v>780</v>
      </c>
      <c r="K480" s="492" t="s">
        <v>103</v>
      </c>
      <c r="L480" s="142" t="s">
        <v>104</v>
      </c>
      <c r="M480" s="492"/>
      <c r="N480" s="75" t="s">
        <v>105</v>
      </c>
      <c r="O480" s="419" t="s">
        <v>106</v>
      </c>
      <c r="P480" s="644" t="s">
        <v>107</v>
      </c>
      <c r="Q480" s="419" t="s">
        <v>2134</v>
      </c>
      <c r="R480" s="492" t="s">
        <v>109</v>
      </c>
      <c r="S480" s="419" t="s">
        <v>106</v>
      </c>
      <c r="T480" s="47" t="s">
        <v>121</v>
      </c>
      <c r="U480" s="644" t="s">
        <v>111</v>
      </c>
      <c r="V480" s="419">
        <v>60</v>
      </c>
      <c r="W480" s="644" t="s">
        <v>112</v>
      </c>
      <c r="X480" s="419"/>
      <c r="Y480" s="419"/>
      <c r="Z480" s="419"/>
      <c r="AA480" s="532">
        <v>0</v>
      </c>
      <c r="AB480" s="422">
        <v>90</v>
      </c>
      <c r="AC480" s="422">
        <v>10</v>
      </c>
      <c r="AD480" s="794" t="s">
        <v>178</v>
      </c>
      <c r="AE480" s="644" t="s">
        <v>114</v>
      </c>
      <c r="AF480" s="648">
        <v>3.8</v>
      </c>
      <c r="AG480" s="648">
        <v>511500</v>
      </c>
      <c r="AH480" s="796">
        <v>1943700</v>
      </c>
      <c r="AI480" s="796">
        <f t="shared" si="33"/>
        <v>2176944</v>
      </c>
      <c r="AJ480" s="797"/>
      <c r="AK480" s="798"/>
      <c r="AL480" s="798"/>
      <c r="AM480" s="798" t="s">
        <v>115</v>
      </c>
      <c r="AN480" s="416"/>
      <c r="AO480" s="644"/>
      <c r="AP480" s="644"/>
      <c r="AQ480" s="644"/>
      <c r="AR480" s="644" t="s">
        <v>781</v>
      </c>
      <c r="AS480" s="644" t="s">
        <v>781</v>
      </c>
      <c r="AT480" s="644"/>
      <c r="AU480" s="644"/>
      <c r="AV480" s="644"/>
      <c r="AW480" s="644"/>
      <c r="AX480" s="644"/>
      <c r="AY480" s="644" t="s">
        <v>3843</v>
      </c>
      <c r="AZ480" s="805" t="s">
        <v>104</v>
      </c>
      <c r="BA480" s="344"/>
      <c r="BB480" s="344"/>
      <c r="BC480" s="117"/>
      <c r="BD480" s="1077">
        <v>465</v>
      </c>
    </row>
    <row r="481" spans="1:56" s="167" customFormat="1" ht="12.95" customHeight="1">
      <c r="A481" s="223" t="s">
        <v>8487</v>
      </c>
      <c r="B481" s="223"/>
      <c r="C481" s="226"/>
      <c r="D481" s="223">
        <v>210025311</v>
      </c>
      <c r="E481" s="148" t="s">
        <v>1359</v>
      </c>
      <c r="F481" s="148">
        <v>22100288</v>
      </c>
      <c r="G481" s="37" t="s">
        <v>1499</v>
      </c>
      <c r="H481" s="37" t="s">
        <v>782</v>
      </c>
      <c r="I481" s="37" t="s">
        <v>783</v>
      </c>
      <c r="J481" s="37" t="s">
        <v>784</v>
      </c>
      <c r="K481" s="38" t="s">
        <v>103</v>
      </c>
      <c r="L481" s="39" t="s">
        <v>104</v>
      </c>
      <c r="M481" s="37" t="s">
        <v>120</v>
      </c>
      <c r="N481" s="40" t="s">
        <v>83</v>
      </c>
      <c r="O481" s="39" t="s">
        <v>106</v>
      </c>
      <c r="P481" s="37" t="s">
        <v>107</v>
      </c>
      <c r="Q481" s="39" t="s">
        <v>108</v>
      </c>
      <c r="R481" s="38" t="s">
        <v>109</v>
      </c>
      <c r="S481" s="39" t="s">
        <v>106</v>
      </c>
      <c r="T481" s="41" t="s">
        <v>121</v>
      </c>
      <c r="U481" s="37" t="s">
        <v>111</v>
      </c>
      <c r="V481" s="39">
        <v>60</v>
      </c>
      <c r="W481" s="37" t="s">
        <v>112</v>
      </c>
      <c r="X481" s="39"/>
      <c r="Y481" s="39"/>
      <c r="Z481" s="39"/>
      <c r="AA481" s="40">
        <v>30</v>
      </c>
      <c r="AB481" s="38">
        <v>60</v>
      </c>
      <c r="AC481" s="38">
        <v>10</v>
      </c>
      <c r="AD481" s="42" t="s">
        <v>128</v>
      </c>
      <c r="AE481" s="37" t="s">
        <v>114</v>
      </c>
      <c r="AF481" s="42">
        <v>42</v>
      </c>
      <c r="AG481" s="42">
        <v>24170.3</v>
      </c>
      <c r="AH481" s="43">
        <f>AF481*AG481</f>
        <v>1015152.6</v>
      </c>
      <c r="AI481" s="44">
        <f t="shared" si="33"/>
        <v>1136970.912</v>
      </c>
      <c r="AJ481" s="45"/>
      <c r="AK481" s="46"/>
      <c r="AL481" s="45"/>
      <c r="AM481" s="45" t="s">
        <v>115</v>
      </c>
      <c r="AN481" s="35"/>
      <c r="AO481" s="37"/>
      <c r="AP481" s="37"/>
      <c r="AQ481" s="37"/>
      <c r="AR481" s="37" t="s">
        <v>785</v>
      </c>
      <c r="AS481" s="37" t="s">
        <v>785</v>
      </c>
      <c r="AT481" s="37"/>
      <c r="AU481" s="37"/>
      <c r="AV481" s="37"/>
      <c r="AW481" s="37"/>
      <c r="AX481" s="37"/>
      <c r="AY481" s="37"/>
      <c r="AZ481" s="215"/>
      <c r="BA481" s="49"/>
      <c r="BB481" s="49"/>
      <c r="BC481" s="49"/>
      <c r="BD481" s="1077">
        <v>466</v>
      </c>
    </row>
    <row r="482" spans="1:56" s="167" customFormat="1" ht="12.95" customHeight="1">
      <c r="A482" s="223" t="s">
        <v>8487</v>
      </c>
      <c r="B482" s="223"/>
      <c r="C482" s="226"/>
      <c r="D482" s="223">
        <v>220031720</v>
      </c>
      <c r="E482" s="148" t="s">
        <v>1358</v>
      </c>
      <c r="F482" s="148">
        <v>22100289</v>
      </c>
      <c r="G482" s="37" t="s">
        <v>1500</v>
      </c>
      <c r="H482" s="37" t="s">
        <v>782</v>
      </c>
      <c r="I482" s="37" t="s">
        <v>783</v>
      </c>
      <c r="J482" s="37" t="s">
        <v>784</v>
      </c>
      <c r="K482" s="38" t="s">
        <v>103</v>
      </c>
      <c r="L482" s="39" t="s">
        <v>104</v>
      </c>
      <c r="M482" s="37" t="s">
        <v>120</v>
      </c>
      <c r="N482" s="40" t="s">
        <v>83</v>
      </c>
      <c r="O482" s="39" t="s">
        <v>106</v>
      </c>
      <c r="P482" s="37" t="s">
        <v>107</v>
      </c>
      <c r="Q482" s="39" t="s">
        <v>108</v>
      </c>
      <c r="R482" s="38" t="s">
        <v>109</v>
      </c>
      <c r="S482" s="39" t="s">
        <v>106</v>
      </c>
      <c r="T482" s="41" t="s">
        <v>121</v>
      </c>
      <c r="U482" s="37" t="s">
        <v>111</v>
      </c>
      <c r="V482" s="39">
        <v>60</v>
      </c>
      <c r="W482" s="37" t="s">
        <v>112</v>
      </c>
      <c r="X482" s="39"/>
      <c r="Y482" s="39"/>
      <c r="Z482" s="39"/>
      <c r="AA482" s="40">
        <v>30</v>
      </c>
      <c r="AB482" s="38">
        <v>60</v>
      </c>
      <c r="AC482" s="38">
        <v>10</v>
      </c>
      <c r="AD482" s="42" t="s">
        <v>128</v>
      </c>
      <c r="AE482" s="37" t="s">
        <v>114</v>
      </c>
      <c r="AF482" s="42">
        <v>37</v>
      </c>
      <c r="AG482" s="42">
        <v>18295.2</v>
      </c>
      <c r="AH482" s="43">
        <f>AF482*AG482</f>
        <v>676922.4</v>
      </c>
      <c r="AI482" s="44">
        <f t="shared" si="33"/>
        <v>758153.08800000011</v>
      </c>
      <c r="AJ482" s="45"/>
      <c r="AK482" s="46"/>
      <c r="AL482" s="45"/>
      <c r="AM482" s="45" t="s">
        <v>115</v>
      </c>
      <c r="AN482" s="35"/>
      <c r="AO482" s="37"/>
      <c r="AP482" s="37"/>
      <c r="AQ482" s="37"/>
      <c r="AR482" s="37" t="s">
        <v>786</v>
      </c>
      <c r="AS482" s="37" t="s">
        <v>786</v>
      </c>
      <c r="AT482" s="37"/>
      <c r="AU482" s="37"/>
      <c r="AV482" s="37"/>
      <c r="AW482" s="37"/>
      <c r="AX482" s="37"/>
      <c r="AY482" s="37"/>
      <c r="AZ482" s="215"/>
      <c r="BA482" s="49"/>
      <c r="BB482" s="49"/>
      <c r="BC482" s="49"/>
      <c r="BD482" s="1077">
        <v>467</v>
      </c>
    </row>
    <row r="483" spans="1:56" s="167" customFormat="1" ht="12.95" customHeight="1">
      <c r="A483" s="223" t="s">
        <v>8487</v>
      </c>
      <c r="B483" s="223"/>
      <c r="C483" s="226"/>
      <c r="D483" s="223">
        <v>210026866</v>
      </c>
      <c r="E483" s="148" t="s">
        <v>1427</v>
      </c>
      <c r="F483" s="148">
        <v>22100290</v>
      </c>
      <c r="G483" s="37" t="s">
        <v>1501</v>
      </c>
      <c r="H483" s="37" t="s">
        <v>787</v>
      </c>
      <c r="I483" s="37" t="s">
        <v>788</v>
      </c>
      <c r="J483" s="37" t="s">
        <v>789</v>
      </c>
      <c r="K483" s="38" t="s">
        <v>103</v>
      </c>
      <c r="L483" s="39" t="s">
        <v>104</v>
      </c>
      <c r="M483" s="37"/>
      <c r="N483" s="40" t="s">
        <v>105</v>
      </c>
      <c r="O483" s="39" t="s">
        <v>106</v>
      </c>
      <c r="P483" s="37" t="s">
        <v>107</v>
      </c>
      <c r="Q483" s="39" t="s">
        <v>108</v>
      </c>
      <c r="R483" s="38" t="s">
        <v>109</v>
      </c>
      <c r="S483" s="39" t="s">
        <v>106</v>
      </c>
      <c r="T483" s="41" t="s">
        <v>121</v>
      </c>
      <c r="U483" s="37" t="s">
        <v>111</v>
      </c>
      <c r="V483" s="39">
        <v>60</v>
      </c>
      <c r="W483" s="37" t="s">
        <v>112</v>
      </c>
      <c r="X483" s="39"/>
      <c r="Y483" s="39"/>
      <c r="Z483" s="39"/>
      <c r="AA483" s="40">
        <v>0</v>
      </c>
      <c r="AB483" s="38">
        <v>90</v>
      </c>
      <c r="AC483" s="38">
        <v>10</v>
      </c>
      <c r="AD483" s="42" t="s">
        <v>178</v>
      </c>
      <c r="AE483" s="37" t="s">
        <v>114</v>
      </c>
      <c r="AF483" s="42">
        <v>0.7</v>
      </c>
      <c r="AG483" s="42">
        <v>1023750</v>
      </c>
      <c r="AH483" s="43">
        <v>0</v>
      </c>
      <c r="AI483" s="44">
        <f t="shared" si="33"/>
        <v>0</v>
      </c>
      <c r="AJ483" s="45"/>
      <c r="AK483" s="46"/>
      <c r="AL483" s="45"/>
      <c r="AM483" s="45" t="s">
        <v>115</v>
      </c>
      <c r="AN483" s="35"/>
      <c r="AO483" s="37"/>
      <c r="AP483" s="37"/>
      <c r="AQ483" s="37"/>
      <c r="AR483" s="37" t="s">
        <v>790</v>
      </c>
      <c r="AS483" s="37" t="s">
        <v>790</v>
      </c>
      <c r="AT483" s="37"/>
      <c r="AU483" s="37"/>
      <c r="AV483" s="37"/>
      <c r="AW483" s="37"/>
      <c r="AX483" s="37"/>
      <c r="AY483" s="37"/>
      <c r="AZ483" s="215"/>
      <c r="BA483" s="215"/>
      <c r="BB483" s="49"/>
      <c r="BC483" s="49"/>
      <c r="BD483" s="1077">
        <v>468</v>
      </c>
    </row>
    <row r="484" spans="1:56" s="167" customFormat="1" ht="12.95" customHeight="1">
      <c r="A484" s="566" t="s">
        <v>8487</v>
      </c>
      <c r="B484" s="816"/>
      <c r="C484" s="816"/>
      <c r="D484" s="819">
        <v>210026866</v>
      </c>
      <c r="E484" s="820" t="s">
        <v>4933</v>
      </c>
      <c r="F484" s="816"/>
      <c r="G484" s="554"/>
      <c r="H484" s="644" t="s">
        <v>787</v>
      </c>
      <c r="I484" s="644" t="s">
        <v>788</v>
      </c>
      <c r="J484" s="644" t="s">
        <v>789</v>
      </c>
      <c r="K484" s="492" t="s">
        <v>103</v>
      </c>
      <c r="L484" s="142" t="s">
        <v>104</v>
      </c>
      <c r="M484" s="492"/>
      <c r="N484" s="75" t="s">
        <v>105</v>
      </c>
      <c r="O484" s="419" t="s">
        <v>106</v>
      </c>
      <c r="P484" s="644" t="s">
        <v>107</v>
      </c>
      <c r="Q484" s="419" t="s">
        <v>2134</v>
      </c>
      <c r="R484" s="492" t="s">
        <v>109</v>
      </c>
      <c r="S484" s="419" t="s">
        <v>106</v>
      </c>
      <c r="T484" s="47" t="s">
        <v>121</v>
      </c>
      <c r="U484" s="644" t="s">
        <v>111</v>
      </c>
      <c r="V484" s="419">
        <v>60</v>
      </c>
      <c r="W484" s="644" t="s">
        <v>112</v>
      </c>
      <c r="X484" s="419"/>
      <c r="Y484" s="419"/>
      <c r="Z484" s="419"/>
      <c r="AA484" s="532">
        <v>0</v>
      </c>
      <c r="AB484" s="422">
        <v>90</v>
      </c>
      <c r="AC484" s="422">
        <v>10</v>
      </c>
      <c r="AD484" s="794" t="s">
        <v>178</v>
      </c>
      <c r="AE484" s="644" t="s">
        <v>114</v>
      </c>
      <c r="AF484" s="648">
        <v>1.3</v>
      </c>
      <c r="AG484" s="648">
        <v>1023750</v>
      </c>
      <c r="AH484" s="796">
        <v>1330875</v>
      </c>
      <c r="AI484" s="796">
        <f t="shared" si="33"/>
        <v>1490580.0000000002</v>
      </c>
      <c r="AJ484" s="797"/>
      <c r="AK484" s="798"/>
      <c r="AL484" s="798"/>
      <c r="AM484" s="798" t="s">
        <v>115</v>
      </c>
      <c r="AN484" s="416"/>
      <c r="AO484" s="644"/>
      <c r="AP484" s="644"/>
      <c r="AQ484" s="644"/>
      <c r="AR484" s="644" t="s">
        <v>790</v>
      </c>
      <c r="AS484" s="644" t="s">
        <v>790</v>
      </c>
      <c r="AT484" s="644"/>
      <c r="AU484" s="644"/>
      <c r="AV484" s="644"/>
      <c r="AW484" s="644"/>
      <c r="AX484" s="644"/>
      <c r="AY484" s="644" t="s">
        <v>3843</v>
      </c>
      <c r="AZ484" s="805" t="s">
        <v>104</v>
      </c>
      <c r="BA484" s="344"/>
      <c r="BB484" s="344"/>
      <c r="BC484" s="117"/>
      <c r="BD484" s="1077">
        <v>469</v>
      </c>
    </row>
    <row r="485" spans="1:56" s="167" customFormat="1" ht="12.95" customHeight="1">
      <c r="A485" s="223" t="s">
        <v>8487</v>
      </c>
      <c r="B485" s="223"/>
      <c r="C485" s="226"/>
      <c r="D485" s="223">
        <v>210026867</v>
      </c>
      <c r="E485" s="148" t="s">
        <v>1426</v>
      </c>
      <c r="F485" s="148">
        <v>22100291</v>
      </c>
      <c r="G485" s="37" t="s">
        <v>1502</v>
      </c>
      <c r="H485" s="37" t="s">
        <v>787</v>
      </c>
      <c r="I485" s="37" t="s">
        <v>788</v>
      </c>
      <c r="J485" s="37" t="s">
        <v>789</v>
      </c>
      <c r="K485" s="38" t="s">
        <v>103</v>
      </c>
      <c r="L485" s="39" t="s">
        <v>104</v>
      </c>
      <c r="M485" s="37"/>
      <c r="N485" s="40" t="s">
        <v>105</v>
      </c>
      <c r="O485" s="39" t="s">
        <v>106</v>
      </c>
      <c r="P485" s="37" t="s">
        <v>107</v>
      </c>
      <c r="Q485" s="39" t="s">
        <v>108</v>
      </c>
      <c r="R485" s="38" t="s">
        <v>109</v>
      </c>
      <c r="S485" s="39" t="s">
        <v>106</v>
      </c>
      <c r="T485" s="41" t="s">
        <v>121</v>
      </c>
      <c r="U485" s="37" t="s">
        <v>111</v>
      </c>
      <c r="V485" s="39">
        <v>60</v>
      </c>
      <c r="W485" s="37" t="s">
        <v>112</v>
      </c>
      <c r="X485" s="39"/>
      <c r="Y485" s="39"/>
      <c r="Z485" s="39"/>
      <c r="AA485" s="40">
        <v>0</v>
      </c>
      <c r="AB485" s="38">
        <v>90</v>
      </c>
      <c r="AC485" s="38">
        <v>10</v>
      </c>
      <c r="AD485" s="42" t="s">
        <v>178</v>
      </c>
      <c r="AE485" s="37" t="s">
        <v>114</v>
      </c>
      <c r="AF485" s="42">
        <v>2.2999999999999998</v>
      </c>
      <c r="AG485" s="42">
        <v>1177312.5</v>
      </c>
      <c r="AH485" s="43">
        <v>0</v>
      </c>
      <c r="AI485" s="44">
        <f t="shared" si="33"/>
        <v>0</v>
      </c>
      <c r="AJ485" s="45"/>
      <c r="AK485" s="46"/>
      <c r="AL485" s="45"/>
      <c r="AM485" s="45" t="s">
        <v>115</v>
      </c>
      <c r="AN485" s="35"/>
      <c r="AO485" s="37"/>
      <c r="AP485" s="37"/>
      <c r="AQ485" s="37"/>
      <c r="AR485" s="37" t="s">
        <v>791</v>
      </c>
      <c r="AS485" s="37" t="s">
        <v>791</v>
      </c>
      <c r="AT485" s="37"/>
      <c r="AU485" s="37"/>
      <c r="AV485" s="37"/>
      <c r="AW485" s="37"/>
      <c r="AX485" s="37"/>
      <c r="AY485" s="37"/>
      <c r="AZ485" s="215"/>
      <c r="BA485" s="215"/>
      <c r="BB485" s="49"/>
      <c r="BC485" s="49"/>
      <c r="BD485" s="1077">
        <v>470</v>
      </c>
    </row>
    <row r="486" spans="1:56" s="167" customFormat="1" ht="12.95" customHeight="1">
      <c r="A486" s="566" t="s">
        <v>8487</v>
      </c>
      <c r="B486" s="816"/>
      <c r="C486" s="816"/>
      <c r="D486" s="819">
        <v>210026867</v>
      </c>
      <c r="E486" s="820" t="s">
        <v>4934</v>
      </c>
      <c r="F486" s="816"/>
      <c r="G486" s="554"/>
      <c r="H486" s="644" t="s">
        <v>787</v>
      </c>
      <c r="I486" s="644" t="s">
        <v>788</v>
      </c>
      <c r="J486" s="644" t="s">
        <v>789</v>
      </c>
      <c r="K486" s="492" t="s">
        <v>103</v>
      </c>
      <c r="L486" s="142" t="s">
        <v>104</v>
      </c>
      <c r="M486" s="492"/>
      <c r="N486" s="75" t="s">
        <v>105</v>
      </c>
      <c r="O486" s="419" t="s">
        <v>106</v>
      </c>
      <c r="P486" s="644" t="s">
        <v>107</v>
      </c>
      <c r="Q486" s="419" t="s">
        <v>2134</v>
      </c>
      <c r="R486" s="492" t="s">
        <v>109</v>
      </c>
      <c r="S486" s="419" t="s">
        <v>106</v>
      </c>
      <c r="T486" s="47" t="s">
        <v>121</v>
      </c>
      <c r="U486" s="644" t="s">
        <v>111</v>
      </c>
      <c r="V486" s="419">
        <v>60</v>
      </c>
      <c r="W486" s="644" t="s">
        <v>112</v>
      </c>
      <c r="X486" s="419"/>
      <c r="Y486" s="419"/>
      <c r="Z486" s="419"/>
      <c r="AA486" s="532">
        <v>0</v>
      </c>
      <c r="AB486" s="422">
        <v>90</v>
      </c>
      <c r="AC486" s="422">
        <v>10</v>
      </c>
      <c r="AD486" s="794" t="s">
        <v>178</v>
      </c>
      <c r="AE486" s="644" t="s">
        <v>114</v>
      </c>
      <c r="AF486" s="648">
        <v>1.7</v>
      </c>
      <c r="AG486" s="648">
        <v>1177312.5</v>
      </c>
      <c r="AH486" s="796">
        <v>2001431.25</v>
      </c>
      <c r="AI486" s="796">
        <f t="shared" si="33"/>
        <v>2241603</v>
      </c>
      <c r="AJ486" s="797"/>
      <c r="AK486" s="798"/>
      <c r="AL486" s="798"/>
      <c r="AM486" s="798" t="s">
        <v>115</v>
      </c>
      <c r="AN486" s="416"/>
      <c r="AO486" s="644"/>
      <c r="AP486" s="644"/>
      <c r="AQ486" s="644"/>
      <c r="AR486" s="644" t="s">
        <v>791</v>
      </c>
      <c r="AS486" s="644" t="s">
        <v>791</v>
      </c>
      <c r="AT486" s="644"/>
      <c r="AU486" s="644"/>
      <c r="AV486" s="644"/>
      <c r="AW486" s="644"/>
      <c r="AX486" s="644"/>
      <c r="AY486" s="644" t="s">
        <v>3843</v>
      </c>
      <c r="AZ486" s="805" t="s">
        <v>104</v>
      </c>
      <c r="BA486" s="344"/>
      <c r="BB486" s="344"/>
      <c r="BC486" s="117"/>
      <c r="BD486" s="1077">
        <v>471</v>
      </c>
    </row>
    <row r="487" spans="1:56" s="167" customFormat="1" ht="12.95" customHeight="1">
      <c r="A487" s="223" t="s">
        <v>8487</v>
      </c>
      <c r="B487" s="223"/>
      <c r="C487" s="226"/>
      <c r="D487" s="223">
        <v>210026868</v>
      </c>
      <c r="E487" s="148" t="s">
        <v>1425</v>
      </c>
      <c r="F487" s="148">
        <v>22100292</v>
      </c>
      <c r="G487" s="37" t="s">
        <v>1503</v>
      </c>
      <c r="H487" s="37" t="s">
        <v>787</v>
      </c>
      <c r="I487" s="37" t="s">
        <v>788</v>
      </c>
      <c r="J487" s="37" t="s">
        <v>789</v>
      </c>
      <c r="K487" s="38" t="s">
        <v>103</v>
      </c>
      <c r="L487" s="39" t="s">
        <v>104</v>
      </c>
      <c r="M487" s="37"/>
      <c r="N487" s="40" t="s">
        <v>105</v>
      </c>
      <c r="O487" s="39" t="s">
        <v>106</v>
      </c>
      <c r="P487" s="37" t="s">
        <v>107</v>
      </c>
      <c r="Q487" s="39" t="s">
        <v>108</v>
      </c>
      <c r="R487" s="38" t="s">
        <v>109</v>
      </c>
      <c r="S487" s="39" t="s">
        <v>106</v>
      </c>
      <c r="T487" s="41" t="s">
        <v>121</v>
      </c>
      <c r="U487" s="37" t="s">
        <v>111</v>
      </c>
      <c r="V487" s="39">
        <v>60</v>
      </c>
      <c r="W487" s="37" t="s">
        <v>112</v>
      </c>
      <c r="X487" s="39"/>
      <c r="Y487" s="39"/>
      <c r="Z487" s="39"/>
      <c r="AA487" s="40">
        <v>0</v>
      </c>
      <c r="AB487" s="38">
        <v>90</v>
      </c>
      <c r="AC487" s="38">
        <v>10</v>
      </c>
      <c r="AD487" s="42" t="s">
        <v>178</v>
      </c>
      <c r="AE487" s="37" t="s">
        <v>114</v>
      </c>
      <c r="AF487" s="42">
        <v>2.8</v>
      </c>
      <c r="AG487" s="42">
        <v>1177312.5</v>
      </c>
      <c r="AH487" s="43">
        <v>0</v>
      </c>
      <c r="AI487" s="44">
        <f t="shared" si="33"/>
        <v>0</v>
      </c>
      <c r="AJ487" s="45"/>
      <c r="AK487" s="46"/>
      <c r="AL487" s="45"/>
      <c r="AM487" s="45" t="s">
        <v>115</v>
      </c>
      <c r="AN487" s="35"/>
      <c r="AO487" s="37"/>
      <c r="AP487" s="37"/>
      <c r="AQ487" s="37"/>
      <c r="AR487" s="37" t="s">
        <v>792</v>
      </c>
      <c r="AS487" s="37" t="s">
        <v>792</v>
      </c>
      <c r="AT487" s="37"/>
      <c r="AU487" s="37"/>
      <c r="AV487" s="37"/>
      <c r="AW487" s="37"/>
      <c r="AX487" s="37"/>
      <c r="AY487" s="37"/>
      <c r="AZ487" s="215"/>
      <c r="BA487" s="215"/>
      <c r="BB487" s="49"/>
      <c r="BC487" s="49"/>
      <c r="BD487" s="1077">
        <v>472</v>
      </c>
    </row>
    <row r="488" spans="1:56" s="167" customFormat="1" ht="12.95" customHeight="1">
      <c r="A488" s="284" t="s">
        <v>8487</v>
      </c>
      <c r="B488" s="285"/>
      <c r="C488" s="285"/>
      <c r="D488" s="284">
        <v>210026868</v>
      </c>
      <c r="E488" s="284" t="s">
        <v>3897</v>
      </c>
      <c r="F488" s="284">
        <v>22100292</v>
      </c>
      <c r="G488" s="276"/>
      <c r="H488" s="125" t="s">
        <v>787</v>
      </c>
      <c r="I488" s="125" t="s">
        <v>788</v>
      </c>
      <c r="J488" s="125" t="s">
        <v>789</v>
      </c>
      <c r="K488" s="100" t="s">
        <v>103</v>
      </c>
      <c r="L488" s="100" t="s">
        <v>104</v>
      </c>
      <c r="M488" s="73"/>
      <c r="N488" s="100" t="s">
        <v>105</v>
      </c>
      <c r="O488" s="121" t="s">
        <v>106</v>
      </c>
      <c r="P488" s="123" t="s">
        <v>107</v>
      </c>
      <c r="Q488" s="73" t="s">
        <v>108</v>
      </c>
      <c r="R488" s="73" t="s">
        <v>109</v>
      </c>
      <c r="S488" s="121" t="s">
        <v>106</v>
      </c>
      <c r="T488" s="123" t="s">
        <v>121</v>
      </c>
      <c r="U488" s="73" t="s">
        <v>111</v>
      </c>
      <c r="V488" s="73">
        <v>60</v>
      </c>
      <c r="W488" s="73" t="s">
        <v>112</v>
      </c>
      <c r="X488" s="73"/>
      <c r="Y488" s="73"/>
      <c r="Z488" s="73"/>
      <c r="AA488" s="277">
        <v>0</v>
      </c>
      <c r="AB488" s="73">
        <v>90</v>
      </c>
      <c r="AC488" s="277">
        <v>10</v>
      </c>
      <c r="AD488" s="73" t="s">
        <v>178</v>
      </c>
      <c r="AE488" s="73" t="s">
        <v>114</v>
      </c>
      <c r="AF488" s="278">
        <v>2.2999999999999998</v>
      </c>
      <c r="AG488" s="279">
        <v>1177312.5</v>
      </c>
      <c r="AH488" s="43">
        <v>0</v>
      </c>
      <c r="AI488" s="44">
        <f t="shared" si="33"/>
        <v>0</v>
      </c>
      <c r="AJ488" s="281"/>
      <c r="AK488" s="281"/>
      <c r="AL488" s="281"/>
      <c r="AM488" s="282" t="s">
        <v>115</v>
      </c>
      <c r="AN488" s="283"/>
      <c r="AO488" s="283"/>
      <c r="AP488" s="73"/>
      <c r="AQ488" s="73"/>
      <c r="AR488" s="73" t="s">
        <v>792</v>
      </c>
      <c r="AS488" s="276"/>
      <c r="AT488" s="73"/>
      <c r="AU488" s="73"/>
      <c r="AV488" s="73"/>
      <c r="AW488" s="73"/>
      <c r="AX488" s="73"/>
      <c r="AY488" s="73" t="s">
        <v>3858</v>
      </c>
      <c r="AZ488" s="213"/>
      <c r="BA488" s="213"/>
      <c r="BB488" s="213"/>
      <c r="BC488" s="221"/>
      <c r="BD488" s="1077">
        <v>473</v>
      </c>
    </row>
    <row r="489" spans="1:56" s="167" customFormat="1" ht="12.95" customHeight="1">
      <c r="A489" s="815" t="s">
        <v>8487</v>
      </c>
      <c r="B489" s="816"/>
      <c r="C489" s="816"/>
      <c r="D489" s="817">
        <v>210026868</v>
      </c>
      <c r="E489" s="818" t="s">
        <v>4801</v>
      </c>
      <c r="F489" s="816"/>
      <c r="G489" s="554"/>
      <c r="H489" s="47" t="s">
        <v>787</v>
      </c>
      <c r="I489" s="47" t="s">
        <v>788</v>
      </c>
      <c r="J489" s="47" t="s">
        <v>789</v>
      </c>
      <c r="K489" s="108" t="s">
        <v>103</v>
      </c>
      <c r="L489" s="108" t="s">
        <v>104</v>
      </c>
      <c r="M489" s="75"/>
      <c r="N489" s="75" t="s">
        <v>105</v>
      </c>
      <c r="O489" s="529" t="s">
        <v>106</v>
      </c>
      <c r="P489" s="807" t="s">
        <v>107</v>
      </c>
      <c r="Q489" s="419" t="s">
        <v>2134</v>
      </c>
      <c r="R489" s="75" t="s">
        <v>109</v>
      </c>
      <c r="S489" s="529" t="s">
        <v>106</v>
      </c>
      <c r="T489" s="807" t="s">
        <v>121</v>
      </c>
      <c r="U489" s="416" t="s">
        <v>111</v>
      </c>
      <c r="V489" s="416">
        <v>60</v>
      </c>
      <c r="W489" s="416" t="s">
        <v>112</v>
      </c>
      <c r="X489" s="71"/>
      <c r="Y489" s="71"/>
      <c r="Z489" s="71"/>
      <c r="AA489" s="532">
        <v>0</v>
      </c>
      <c r="AB489" s="422">
        <v>90</v>
      </c>
      <c r="AC489" s="422">
        <v>10</v>
      </c>
      <c r="AD489" s="71" t="s">
        <v>178</v>
      </c>
      <c r="AE489" s="71" t="s">
        <v>114</v>
      </c>
      <c r="AF489" s="524">
        <v>2.7</v>
      </c>
      <c r="AG489" s="524">
        <v>1177312.5</v>
      </c>
      <c r="AH489" s="796">
        <v>3178743.75</v>
      </c>
      <c r="AI489" s="796">
        <f t="shared" si="33"/>
        <v>3560193.0000000005</v>
      </c>
      <c r="AJ489" s="797"/>
      <c r="AK489" s="798"/>
      <c r="AL489" s="798"/>
      <c r="AM489" s="809" t="s">
        <v>115</v>
      </c>
      <c r="AN489" s="810"/>
      <c r="AO489" s="810"/>
      <c r="AP489" s="71"/>
      <c r="AQ489" s="71"/>
      <c r="AR489" s="71" t="s">
        <v>792</v>
      </c>
      <c r="AS489" s="97"/>
      <c r="AT489" s="71"/>
      <c r="AU489" s="71"/>
      <c r="AV489" s="71"/>
      <c r="AW489" s="71"/>
      <c r="AX489" s="71"/>
      <c r="AY489" s="644" t="s">
        <v>3843</v>
      </c>
      <c r="AZ489" s="805" t="s">
        <v>104</v>
      </c>
      <c r="BA489" s="344"/>
      <c r="BB489" s="344"/>
      <c r="BC489" s="117"/>
      <c r="BD489" s="1077">
        <v>474</v>
      </c>
    </row>
    <row r="490" spans="1:56" s="167" customFormat="1" ht="12.95" customHeight="1">
      <c r="A490" s="223" t="s">
        <v>8487</v>
      </c>
      <c r="B490" s="223"/>
      <c r="C490" s="226"/>
      <c r="D490" s="223">
        <v>210026869</v>
      </c>
      <c r="E490" s="148" t="s">
        <v>1424</v>
      </c>
      <c r="F490" s="148">
        <v>22100293</v>
      </c>
      <c r="G490" s="37" t="s">
        <v>1504</v>
      </c>
      <c r="H490" s="37" t="s">
        <v>787</v>
      </c>
      <c r="I490" s="37" t="s">
        <v>788</v>
      </c>
      <c r="J490" s="37" t="s">
        <v>789</v>
      </c>
      <c r="K490" s="38" t="s">
        <v>103</v>
      </c>
      <c r="L490" s="39" t="s">
        <v>104</v>
      </c>
      <c r="M490" s="37"/>
      <c r="N490" s="40" t="s">
        <v>105</v>
      </c>
      <c r="O490" s="39" t="s">
        <v>106</v>
      </c>
      <c r="P490" s="37" t="s">
        <v>107</v>
      </c>
      <c r="Q490" s="39" t="s">
        <v>108</v>
      </c>
      <c r="R490" s="38" t="s">
        <v>109</v>
      </c>
      <c r="S490" s="39" t="s">
        <v>106</v>
      </c>
      <c r="T490" s="41" t="s">
        <v>121</v>
      </c>
      <c r="U490" s="37" t="s">
        <v>111</v>
      </c>
      <c r="V490" s="39">
        <v>60</v>
      </c>
      <c r="W490" s="37" t="s">
        <v>112</v>
      </c>
      <c r="X490" s="39"/>
      <c r="Y490" s="39"/>
      <c r="Z490" s="39"/>
      <c r="AA490" s="40">
        <v>0</v>
      </c>
      <c r="AB490" s="38">
        <v>90</v>
      </c>
      <c r="AC490" s="38">
        <v>10</v>
      </c>
      <c r="AD490" s="42" t="s">
        <v>178</v>
      </c>
      <c r="AE490" s="37" t="s">
        <v>114</v>
      </c>
      <c r="AF490" s="42">
        <v>1.8</v>
      </c>
      <c r="AG490" s="42">
        <v>1177312.5</v>
      </c>
      <c r="AH490" s="43">
        <v>0</v>
      </c>
      <c r="AI490" s="44">
        <f t="shared" si="33"/>
        <v>0</v>
      </c>
      <c r="AJ490" s="45"/>
      <c r="AK490" s="46"/>
      <c r="AL490" s="45"/>
      <c r="AM490" s="45" t="s">
        <v>115</v>
      </c>
      <c r="AN490" s="35"/>
      <c r="AO490" s="37"/>
      <c r="AP490" s="37"/>
      <c r="AQ490" s="37"/>
      <c r="AR490" s="37" t="s">
        <v>793</v>
      </c>
      <c r="AS490" s="37" t="s">
        <v>793</v>
      </c>
      <c r="AT490" s="37"/>
      <c r="AU490" s="37"/>
      <c r="AV490" s="37"/>
      <c r="AW490" s="37"/>
      <c r="AX490" s="37"/>
      <c r="AY490" s="37"/>
      <c r="AZ490" s="215"/>
      <c r="BA490" s="215"/>
      <c r="BB490" s="49"/>
      <c r="BC490" s="49"/>
      <c r="BD490" s="1077">
        <v>475</v>
      </c>
    </row>
    <row r="491" spans="1:56" s="167" customFormat="1" ht="12.95" customHeight="1">
      <c r="A491" s="566" t="s">
        <v>8487</v>
      </c>
      <c r="B491" s="816"/>
      <c r="C491" s="816"/>
      <c r="D491" s="819">
        <v>210026869</v>
      </c>
      <c r="E491" s="820" t="s">
        <v>4935</v>
      </c>
      <c r="F491" s="816"/>
      <c r="G491" s="554"/>
      <c r="H491" s="644" t="s">
        <v>787</v>
      </c>
      <c r="I491" s="644" t="s">
        <v>788</v>
      </c>
      <c r="J491" s="644" t="s">
        <v>789</v>
      </c>
      <c r="K491" s="492" t="s">
        <v>103</v>
      </c>
      <c r="L491" s="142" t="s">
        <v>104</v>
      </c>
      <c r="M491" s="492"/>
      <c r="N491" s="75" t="s">
        <v>105</v>
      </c>
      <c r="O491" s="419" t="s">
        <v>106</v>
      </c>
      <c r="P491" s="644" t="s">
        <v>107</v>
      </c>
      <c r="Q491" s="419" t="s">
        <v>2134</v>
      </c>
      <c r="R491" s="492" t="s">
        <v>109</v>
      </c>
      <c r="S491" s="419" t="s">
        <v>106</v>
      </c>
      <c r="T491" s="47" t="s">
        <v>121</v>
      </c>
      <c r="U491" s="644" t="s">
        <v>111</v>
      </c>
      <c r="V491" s="419">
        <v>60</v>
      </c>
      <c r="W491" s="644" t="s">
        <v>112</v>
      </c>
      <c r="X491" s="419"/>
      <c r="Y491" s="419"/>
      <c r="Z491" s="419"/>
      <c r="AA491" s="532">
        <v>0</v>
      </c>
      <c r="AB491" s="422">
        <v>90</v>
      </c>
      <c r="AC491" s="422">
        <v>10</v>
      </c>
      <c r="AD491" s="794" t="s">
        <v>178</v>
      </c>
      <c r="AE491" s="644" t="s">
        <v>114</v>
      </c>
      <c r="AF491" s="648">
        <v>2.2999999999999998</v>
      </c>
      <c r="AG491" s="648">
        <v>1177312.5</v>
      </c>
      <c r="AH491" s="796">
        <v>2707818.75</v>
      </c>
      <c r="AI491" s="796">
        <f t="shared" si="33"/>
        <v>3032757.0000000005</v>
      </c>
      <c r="AJ491" s="797"/>
      <c r="AK491" s="798"/>
      <c r="AL491" s="798"/>
      <c r="AM491" s="798" t="s">
        <v>115</v>
      </c>
      <c r="AN491" s="416"/>
      <c r="AO491" s="644"/>
      <c r="AP491" s="644"/>
      <c r="AQ491" s="644"/>
      <c r="AR491" s="644" t="s">
        <v>793</v>
      </c>
      <c r="AS491" s="644" t="s">
        <v>793</v>
      </c>
      <c r="AT491" s="644"/>
      <c r="AU491" s="644"/>
      <c r="AV491" s="644"/>
      <c r="AW491" s="644"/>
      <c r="AX491" s="644"/>
      <c r="AY491" s="644" t="s">
        <v>3843</v>
      </c>
      <c r="AZ491" s="805" t="s">
        <v>104</v>
      </c>
      <c r="BA491" s="344"/>
      <c r="BB491" s="344"/>
      <c r="BC491" s="117"/>
      <c r="BD491" s="1077">
        <v>476</v>
      </c>
    </row>
    <row r="492" spans="1:56" s="167" customFormat="1" ht="12.95" customHeight="1">
      <c r="A492" s="223" t="s">
        <v>8487</v>
      </c>
      <c r="B492" s="223"/>
      <c r="C492" s="226"/>
      <c r="D492" s="223">
        <v>210027287</v>
      </c>
      <c r="E492" s="148" t="s">
        <v>1423</v>
      </c>
      <c r="F492" s="148">
        <v>22100294</v>
      </c>
      <c r="G492" s="37" t="s">
        <v>1505</v>
      </c>
      <c r="H492" s="37" t="s">
        <v>787</v>
      </c>
      <c r="I492" s="37" t="s">
        <v>788</v>
      </c>
      <c r="J492" s="37" t="s">
        <v>789</v>
      </c>
      <c r="K492" s="38" t="s">
        <v>103</v>
      </c>
      <c r="L492" s="39" t="s">
        <v>104</v>
      </c>
      <c r="M492" s="37"/>
      <c r="N492" s="40" t="s">
        <v>105</v>
      </c>
      <c r="O492" s="39" t="s">
        <v>106</v>
      </c>
      <c r="P492" s="37" t="s">
        <v>107</v>
      </c>
      <c r="Q492" s="39" t="s">
        <v>108</v>
      </c>
      <c r="R492" s="38" t="s">
        <v>109</v>
      </c>
      <c r="S492" s="39" t="s">
        <v>106</v>
      </c>
      <c r="T492" s="41" t="s">
        <v>121</v>
      </c>
      <c r="U492" s="37" t="s">
        <v>111</v>
      </c>
      <c r="V492" s="39">
        <v>60</v>
      </c>
      <c r="W492" s="37" t="s">
        <v>112</v>
      </c>
      <c r="X492" s="39"/>
      <c r="Y492" s="39"/>
      <c r="Z492" s="39"/>
      <c r="AA492" s="40">
        <v>0</v>
      </c>
      <c r="AB492" s="38">
        <v>90</v>
      </c>
      <c r="AC492" s="38">
        <v>10</v>
      </c>
      <c r="AD492" s="42" t="s">
        <v>178</v>
      </c>
      <c r="AE492" s="37" t="s">
        <v>114</v>
      </c>
      <c r="AF492" s="42">
        <v>2.7</v>
      </c>
      <c r="AG492" s="42">
        <v>1177312.5</v>
      </c>
      <c r="AH492" s="43">
        <v>0</v>
      </c>
      <c r="AI492" s="44">
        <f t="shared" si="33"/>
        <v>0</v>
      </c>
      <c r="AJ492" s="45"/>
      <c r="AK492" s="46"/>
      <c r="AL492" s="45"/>
      <c r="AM492" s="45" t="s">
        <v>115</v>
      </c>
      <c r="AN492" s="35"/>
      <c r="AO492" s="37"/>
      <c r="AP492" s="37"/>
      <c r="AQ492" s="37"/>
      <c r="AR492" s="37" t="s">
        <v>794</v>
      </c>
      <c r="AS492" s="37" t="s">
        <v>794</v>
      </c>
      <c r="AT492" s="37"/>
      <c r="AU492" s="37"/>
      <c r="AV492" s="37"/>
      <c r="AW492" s="37"/>
      <c r="AX492" s="37"/>
      <c r="AY492" s="37"/>
      <c r="AZ492" s="215"/>
      <c r="BA492" s="215"/>
      <c r="BB492" s="49"/>
      <c r="BC492" s="49"/>
      <c r="BD492" s="1077">
        <v>477</v>
      </c>
    </row>
    <row r="493" spans="1:56" s="167" customFormat="1" ht="12.95" customHeight="1">
      <c r="A493" s="566" t="s">
        <v>8487</v>
      </c>
      <c r="B493" s="816"/>
      <c r="C493" s="816"/>
      <c r="D493" s="819">
        <v>210027287</v>
      </c>
      <c r="E493" s="820" t="s">
        <v>4936</v>
      </c>
      <c r="F493" s="816"/>
      <c r="G493" s="554"/>
      <c r="H493" s="644" t="s">
        <v>787</v>
      </c>
      <c r="I493" s="644" t="s">
        <v>788</v>
      </c>
      <c r="J493" s="644" t="s">
        <v>789</v>
      </c>
      <c r="K493" s="492" t="s">
        <v>103</v>
      </c>
      <c r="L493" s="142" t="s">
        <v>104</v>
      </c>
      <c r="M493" s="492"/>
      <c r="N493" s="75" t="s">
        <v>105</v>
      </c>
      <c r="O493" s="419" t="s">
        <v>106</v>
      </c>
      <c r="P493" s="644" t="s">
        <v>107</v>
      </c>
      <c r="Q493" s="419" t="s">
        <v>2134</v>
      </c>
      <c r="R493" s="492" t="s">
        <v>109</v>
      </c>
      <c r="S493" s="419" t="s">
        <v>106</v>
      </c>
      <c r="T493" s="47" t="s">
        <v>121</v>
      </c>
      <c r="U493" s="644" t="s">
        <v>111</v>
      </c>
      <c r="V493" s="419">
        <v>60</v>
      </c>
      <c r="W493" s="644" t="s">
        <v>112</v>
      </c>
      <c r="X493" s="419"/>
      <c r="Y493" s="419"/>
      <c r="Z493" s="419"/>
      <c r="AA493" s="532">
        <v>0</v>
      </c>
      <c r="AB493" s="422">
        <v>90</v>
      </c>
      <c r="AC493" s="422">
        <v>10</v>
      </c>
      <c r="AD493" s="794" t="s">
        <v>178</v>
      </c>
      <c r="AE493" s="644" t="s">
        <v>114</v>
      </c>
      <c r="AF493" s="648">
        <v>2.7</v>
      </c>
      <c r="AG493" s="648">
        <v>1177312.5</v>
      </c>
      <c r="AH493" s="796">
        <v>3178743.75</v>
      </c>
      <c r="AI493" s="796">
        <f t="shared" si="33"/>
        <v>3560193.0000000005</v>
      </c>
      <c r="AJ493" s="797"/>
      <c r="AK493" s="798"/>
      <c r="AL493" s="798"/>
      <c r="AM493" s="798" t="s">
        <v>115</v>
      </c>
      <c r="AN493" s="416"/>
      <c r="AO493" s="644"/>
      <c r="AP493" s="644"/>
      <c r="AQ493" s="644"/>
      <c r="AR493" s="644" t="s">
        <v>794</v>
      </c>
      <c r="AS493" s="644" t="s">
        <v>794</v>
      </c>
      <c r="AT493" s="644"/>
      <c r="AU493" s="644"/>
      <c r="AV493" s="644"/>
      <c r="AW493" s="644"/>
      <c r="AX493" s="644"/>
      <c r="AY493" s="644" t="s">
        <v>4713</v>
      </c>
      <c r="AZ493" s="805" t="s">
        <v>104</v>
      </c>
      <c r="BA493" s="344"/>
      <c r="BB493" s="344"/>
      <c r="BC493" s="117"/>
      <c r="BD493" s="1077">
        <v>478</v>
      </c>
    </row>
    <row r="494" spans="1:56" s="167" customFormat="1" ht="12.95" customHeight="1">
      <c r="A494" s="223" t="s">
        <v>8487</v>
      </c>
      <c r="B494" s="223"/>
      <c r="C494" s="226"/>
      <c r="D494" s="223">
        <v>210027288</v>
      </c>
      <c r="E494" s="148" t="s">
        <v>1422</v>
      </c>
      <c r="F494" s="148">
        <v>22100295</v>
      </c>
      <c r="G494" s="37" t="s">
        <v>1506</v>
      </c>
      <c r="H494" s="37" t="s">
        <v>787</v>
      </c>
      <c r="I494" s="37" t="s">
        <v>788</v>
      </c>
      <c r="J494" s="37" t="s">
        <v>789</v>
      </c>
      <c r="K494" s="38" t="s">
        <v>103</v>
      </c>
      <c r="L494" s="39" t="s">
        <v>104</v>
      </c>
      <c r="M494" s="37"/>
      <c r="N494" s="40" t="s">
        <v>105</v>
      </c>
      <c r="O494" s="39" t="s">
        <v>106</v>
      </c>
      <c r="P494" s="37" t="s">
        <v>107</v>
      </c>
      <c r="Q494" s="39" t="s">
        <v>108</v>
      </c>
      <c r="R494" s="38" t="s">
        <v>109</v>
      </c>
      <c r="S494" s="39" t="s">
        <v>106</v>
      </c>
      <c r="T494" s="41" t="s">
        <v>121</v>
      </c>
      <c r="U494" s="37" t="s">
        <v>111</v>
      </c>
      <c r="V494" s="39">
        <v>60</v>
      </c>
      <c r="W494" s="37" t="s">
        <v>112</v>
      </c>
      <c r="X494" s="39"/>
      <c r="Y494" s="39"/>
      <c r="Z494" s="39"/>
      <c r="AA494" s="40">
        <v>0</v>
      </c>
      <c r="AB494" s="38">
        <v>90</v>
      </c>
      <c r="AC494" s="38">
        <v>10</v>
      </c>
      <c r="AD494" s="42" t="s">
        <v>178</v>
      </c>
      <c r="AE494" s="37" t="s">
        <v>114</v>
      </c>
      <c r="AF494" s="42">
        <v>0.8</v>
      </c>
      <c r="AG494" s="42">
        <v>1177312.5</v>
      </c>
      <c r="AH494" s="43">
        <v>0</v>
      </c>
      <c r="AI494" s="44">
        <v>0</v>
      </c>
      <c r="AJ494" s="45"/>
      <c r="AK494" s="46"/>
      <c r="AL494" s="45"/>
      <c r="AM494" s="45" t="s">
        <v>115</v>
      </c>
      <c r="AN494" s="35"/>
      <c r="AO494" s="37"/>
      <c r="AP494" s="37"/>
      <c r="AQ494" s="37"/>
      <c r="AR494" s="37" t="s">
        <v>795</v>
      </c>
      <c r="AS494" s="37" t="s">
        <v>795</v>
      </c>
      <c r="AT494" s="37"/>
      <c r="AU494" s="37"/>
      <c r="AV494" s="37"/>
      <c r="AW494" s="37"/>
      <c r="AX494" s="37"/>
      <c r="AY494" s="37" t="s">
        <v>3906</v>
      </c>
      <c r="AZ494" s="215" t="s">
        <v>3944</v>
      </c>
      <c r="BA494" s="215"/>
      <c r="BB494" s="49"/>
      <c r="BC494" s="49"/>
      <c r="BD494" s="1077">
        <v>479</v>
      </c>
    </row>
    <row r="495" spans="1:56" s="167" customFormat="1" ht="12.95" customHeight="1">
      <c r="A495" s="223" t="s">
        <v>8487</v>
      </c>
      <c r="B495" s="223"/>
      <c r="C495" s="226"/>
      <c r="D495" s="223">
        <v>210009287</v>
      </c>
      <c r="E495" s="148" t="s">
        <v>1447</v>
      </c>
      <c r="F495" s="148">
        <v>22100296</v>
      </c>
      <c r="G495" s="37" t="s">
        <v>1507</v>
      </c>
      <c r="H495" s="37" t="s">
        <v>796</v>
      </c>
      <c r="I495" s="37" t="s">
        <v>797</v>
      </c>
      <c r="J495" s="37" t="s">
        <v>798</v>
      </c>
      <c r="K495" s="38" t="s">
        <v>103</v>
      </c>
      <c r="L495" s="39" t="s">
        <v>104</v>
      </c>
      <c r="M495" s="37"/>
      <c r="N495" s="40" t="s">
        <v>105</v>
      </c>
      <c r="O495" s="39" t="s">
        <v>106</v>
      </c>
      <c r="P495" s="37" t="s">
        <v>107</v>
      </c>
      <c r="Q495" s="39" t="s">
        <v>108</v>
      </c>
      <c r="R495" s="38" t="s">
        <v>109</v>
      </c>
      <c r="S495" s="39" t="s">
        <v>106</v>
      </c>
      <c r="T495" s="41" t="s">
        <v>121</v>
      </c>
      <c r="U495" s="37" t="s">
        <v>111</v>
      </c>
      <c r="V495" s="39">
        <v>60</v>
      </c>
      <c r="W495" s="37" t="s">
        <v>112</v>
      </c>
      <c r="X495" s="39"/>
      <c r="Y495" s="39"/>
      <c r="Z495" s="39"/>
      <c r="AA495" s="40">
        <v>0</v>
      </c>
      <c r="AB495" s="38">
        <v>90</v>
      </c>
      <c r="AC495" s="38">
        <v>10</v>
      </c>
      <c r="AD495" s="42" t="s">
        <v>178</v>
      </c>
      <c r="AE495" s="37" t="s">
        <v>114</v>
      </c>
      <c r="AF495" s="42">
        <v>1</v>
      </c>
      <c r="AG495" s="42">
        <v>522500</v>
      </c>
      <c r="AH495" s="43">
        <v>0</v>
      </c>
      <c r="AI495" s="44">
        <f t="shared" ref="AI495:AI507" si="34">AH495*1.12</f>
        <v>0</v>
      </c>
      <c r="AJ495" s="45"/>
      <c r="AK495" s="46"/>
      <c r="AL495" s="45"/>
      <c r="AM495" s="45" t="s">
        <v>115</v>
      </c>
      <c r="AN495" s="35"/>
      <c r="AO495" s="37"/>
      <c r="AP495" s="37"/>
      <c r="AQ495" s="37"/>
      <c r="AR495" s="37" t="s">
        <v>799</v>
      </c>
      <c r="AS495" s="37" t="s">
        <v>799</v>
      </c>
      <c r="AT495" s="37"/>
      <c r="AU495" s="37"/>
      <c r="AV495" s="37"/>
      <c r="AW495" s="37"/>
      <c r="AX495" s="37"/>
      <c r="AY495" s="37"/>
      <c r="AZ495" s="215"/>
      <c r="BA495" s="215"/>
      <c r="BB495" s="49"/>
      <c r="BC495" s="49"/>
      <c r="BD495" s="1077">
        <v>480</v>
      </c>
    </row>
    <row r="496" spans="1:56" s="167" customFormat="1" ht="12.95" customHeight="1">
      <c r="A496" s="566" t="s">
        <v>8487</v>
      </c>
      <c r="B496" s="816"/>
      <c r="C496" s="816"/>
      <c r="D496" s="819">
        <v>210009287</v>
      </c>
      <c r="E496" s="820" t="s">
        <v>4937</v>
      </c>
      <c r="F496" s="816"/>
      <c r="G496" s="554"/>
      <c r="H496" s="644" t="s">
        <v>796</v>
      </c>
      <c r="I496" s="644" t="s">
        <v>797</v>
      </c>
      <c r="J496" s="644" t="s">
        <v>798</v>
      </c>
      <c r="K496" s="492" t="s">
        <v>103</v>
      </c>
      <c r="L496" s="142" t="s">
        <v>104</v>
      </c>
      <c r="M496" s="492"/>
      <c r="N496" s="75" t="s">
        <v>105</v>
      </c>
      <c r="O496" s="419" t="s">
        <v>106</v>
      </c>
      <c r="P496" s="644" t="s">
        <v>107</v>
      </c>
      <c r="Q496" s="419" t="s">
        <v>2134</v>
      </c>
      <c r="R496" s="492" t="s">
        <v>109</v>
      </c>
      <c r="S496" s="419" t="s">
        <v>106</v>
      </c>
      <c r="T496" s="47" t="s">
        <v>121</v>
      </c>
      <c r="U496" s="644" t="s">
        <v>111</v>
      </c>
      <c r="V496" s="419">
        <v>60</v>
      </c>
      <c r="W496" s="644" t="s">
        <v>112</v>
      </c>
      <c r="X496" s="419"/>
      <c r="Y496" s="419"/>
      <c r="Z496" s="419"/>
      <c r="AA496" s="532">
        <v>0</v>
      </c>
      <c r="AB496" s="422">
        <v>90</v>
      </c>
      <c r="AC496" s="422">
        <v>10</v>
      </c>
      <c r="AD496" s="794" t="s">
        <v>178</v>
      </c>
      <c r="AE496" s="644" t="s">
        <v>114</v>
      </c>
      <c r="AF496" s="648">
        <v>1</v>
      </c>
      <c r="AG496" s="648">
        <v>522500</v>
      </c>
      <c r="AH496" s="796">
        <v>522500</v>
      </c>
      <c r="AI496" s="796">
        <f t="shared" si="34"/>
        <v>585200</v>
      </c>
      <c r="AJ496" s="797"/>
      <c r="AK496" s="798"/>
      <c r="AL496" s="798"/>
      <c r="AM496" s="798" t="s">
        <v>115</v>
      </c>
      <c r="AN496" s="416"/>
      <c r="AO496" s="644"/>
      <c r="AP496" s="644"/>
      <c r="AQ496" s="644"/>
      <c r="AR496" s="644" t="s">
        <v>799</v>
      </c>
      <c r="AS496" s="644" t="s">
        <v>799</v>
      </c>
      <c r="AT496" s="644"/>
      <c r="AU496" s="644"/>
      <c r="AV496" s="644"/>
      <c r="AW496" s="644"/>
      <c r="AX496" s="644"/>
      <c r="AY496" s="644" t="s">
        <v>4713</v>
      </c>
      <c r="AZ496" s="805" t="s">
        <v>104</v>
      </c>
      <c r="BA496" s="344"/>
      <c r="BB496" s="344"/>
      <c r="BC496" s="117"/>
      <c r="BD496" s="1077">
        <v>481</v>
      </c>
    </row>
    <row r="497" spans="1:56" s="167" customFormat="1" ht="12.95" customHeight="1">
      <c r="A497" s="223" t="s">
        <v>8487</v>
      </c>
      <c r="B497" s="223"/>
      <c r="C497" s="226"/>
      <c r="D497" s="223">
        <v>210030304</v>
      </c>
      <c r="E497" s="148" t="s">
        <v>1445</v>
      </c>
      <c r="F497" s="148">
        <v>22100297</v>
      </c>
      <c r="G497" s="37" t="s">
        <v>1508</v>
      </c>
      <c r="H497" s="37" t="s">
        <v>800</v>
      </c>
      <c r="I497" s="37" t="s">
        <v>801</v>
      </c>
      <c r="J497" s="37" t="s">
        <v>802</v>
      </c>
      <c r="K497" s="38" t="s">
        <v>103</v>
      </c>
      <c r="L497" s="39" t="s">
        <v>104</v>
      </c>
      <c r="M497" s="37"/>
      <c r="N497" s="40" t="s">
        <v>105</v>
      </c>
      <c r="O497" s="39" t="s">
        <v>106</v>
      </c>
      <c r="P497" s="37" t="s">
        <v>107</v>
      </c>
      <c r="Q497" s="39" t="s">
        <v>108</v>
      </c>
      <c r="R497" s="38" t="s">
        <v>109</v>
      </c>
      <c r="S497" s="39" t="s">
        <v>106</v>
      </c>
      <c r="T497" s="41" t="s">
        <v>121</v>
      </c>
      <c r="U497" s="37" t="s">
        <v>111</v>
      </c>
      <c r="V497" s="39">
        <v>60</v>
      </c>
      <c r="W497" s="37" t="s">
        <v>112</v>
      </c>
      <c r="X497" s="39"/>
      <c r="Y497" s="39"/>
      <c r="Z497" s="39"/>
      <c r="AA497" s="40">
        <v>0</v>
      </c>
      <c r="AB497" s="38">
        <v>90</v>
      </c>
      <c r="AC497" s="38">
        <v>10</v>
      </c>
      <c r="AD497" s="42" t="s">
        <v>178</v>
      </c>
      <c r="AE497" s="37" t="s">
        <v>114</v>
      </c>
      <c r="AF497" s="42">
        <v>0.6</v>
      </c>
      <c r="AG497" s="42">
        <v>506000</v>
      </c>
      <c r="AH497" s="43">
        <v>0</v>
      </c>
      <c r="AI497" s="44">
        <f t="shared" si="34"/>
        <v>0</v>
      </c>
      <c r="AJ497" s="45"/>
      <c r="AK497" s="46"/>
      <c r="AL497" s="45"/>
      <c r="AM497" s="45" t="s">
        <v>115</v>
      </c>
      <c r="AN497" s="35"/>
      <c r="AO497" s="37"/>
      <c r="AP497" s="37"/>
      <c r="AQ497" s="37"/>
      <c r="AR497" s="37" t="s">
        <v>803</v>
      </c>
      <c r="AS497" s="37" t="s">
        <v>803</v>
      </c>
      <c r="AT497" s="37"/>
      <c r="AU497" s="37"/>
      <c r="AV497" s="37"/>
      <c r="AW497" s="37"/>
      <c r="AX497" s="37"/>
      <c r="AY497" s="37"/>
      <c r="AZ497" s="215"/>
      <c r="BA497" s="215"/>
      <c r="BB497" s="49"/>
      <c r="BC497" s="49"/>
      <c r="BD497" s="1077">
        <v>482</v>
      </c>
    </row>
    <row r="498" spans="1:56" s="167" customFormat="1" ht="12.95" customHeight="1">
      <c r="A498" s="566" t="s">
        <v>8487</v>
      </c>
      <c r="B498" s="816"/>
      <c r="C498" s="816"/>
      <c r="D498" s="819">
        <v>210030304</v>
      </c>
      <c r="E498" s="820" t="s">
        <v>4938</v>
      </c>
      <c r="F498" s="816"/>
      <c r="G498" s="554"/>
      <c r="H498" s="644" t="s">
        <v>800</v>
      </c>
      <c r="I498" s="644" t="s">
        <v>801</v>
      </c>
      <c r="J498" s="644" t="s">
        <v>802</v>
      </c>
      <c r="K498" s="492" t="s">
        <v>103</v>
      </c>
      <c r="L498" s="142" t="s">
        <v>104</v>
      </c>
      <c r="M498" s="492"/>
      <c r="N498" s="75" t="s">
        <v>105</v>
      </c>
      <c r="O498" s="419" t="s">
        <v>106</v>
      </c>
      <c r="P498" s="644" t="s">
        <v>107</v>
      </c>
      <c r="Q498" s="419" t="s">
        <v>2134</v>
      </c>
      <c r="R498" s="492" t="s">
        <v>109</v>
      </c>
      <c r="S498" s="419" t="s">
        <v>106</v>
      </c>
      <c r="T498" s="47" t="s">
        <v>121</v>
      </c>
      <c r="U498" s="644" t="s">
        <v>111</v>
      </c>
      <c r="V498" s="419">
        <v>60</v>
      </c>
      <c r="W498" s="644" t="s">
        <v>112</v>
      </c>
      <c r="X498" s="419"/>
      <c r="Y498" s="419"/>
      <c r="Z498" s="419"/>
      <c r="AA498" s="532">
        <v>0</v>
      </c>
      <c r="AB498" s="422">
        <v>90</v>
      </c>
      <c r="AC498" s="422">
        <v>10</v>
      </c>
      <c r="AD498" s="794" t="s">
        <v>178</v>
      </c>
      <c r="AE498" s="644" t="s">
        <v>114</v>
      </c>
      <c r="AF498" s="648">
        <v>1.1000000000000001</v>
      </c>
      <c r="AG498" s="648">
        <v>506000</v>
      </c>
      <c r="AH498" s="796">
        <v>556600</v>
      </c>
      <c r="AI498" s="796">
        <f t="shared" si="34"/>
        <v>623392.00000000012</v>
      </c>
      <c r="AJ498" s="797"/>
      <c r="AK498" s="798"/>
      <c r="AL498" s="798"/>
      <c r="AM498" s="798" t="s">
        <v>115</v>
      </c>
      <c r="AN498" s="416"/>
      <c r="AO498" s="644"/>
      <c r="AP498" s="644"/>
      <c r="AQ498" s="644"/>
      <c r="AR498" s="644" t="s">
        <v>803</v>
      </c>
      <c r="AS498" s="644" t="s">
        <v>803</v>
      </c>
      <c r="AT498" s="644"/>
      <c r="AU498" s="644"/>
      <c r="AV498" s="644"/>
      <c r="AW498" s="644"/>
      <c r="AX498" s="644"/>
      <c r="AY498" s="644" t="s">
        <v>3843</v>
      </c>
      <c r="AZ498" s="805" t="s">
        <v>104</v>
      </c>
      <c r="BA498" s="344"/>
      <c r="BB498" s="344"/>
      <c r="BC498" s="117"/>
      <c r="BD498" s="1077">
        <v>483</v>
      </c>
    </row>
    <row r="499" spans="1:56" s="167" customFormat="1" ht="12.95" customHeight="1">
      <c r="A499" s="223" t="s">
        <v>8487</v>
      </c>
      <c r="B499" s="223"/>
      <c r="C499" s="226"/>
      <c r="D499" s="223">
        <v>210021728</v>
      </c>
      <c r="E499" s="148" t="s">
        <v>1446</v>
      </c>
      <c r="F499" s="148">
        <v>22100298</v>
      </c>
      <c r="G499" s="37" t="s">
        <v>1509</v>
      </c>
      <c r="H499" s="37" t="s">
        <v>804</v>
      </c>
      <c r="I499" s="37" t="s">
        <v>801</v>
      </c>
      <c r="J499" s="37" t="s">
        <v>805</v>
      </c>
      <c r="K499" s="38" t="s">
        <v>103</v>
      </c>
      <c r="L499" s="39" t="s">
        <v>104</v>
      </c>
      <c r="M499" s="37"/>
      <c r="N499" s="40" t="s">
        <v>105</v>
      </c>
      <c r="O499" s="39" t="s">
        <v>106</v>
      </c>
      <c r="P499" s="37" t="s">
        <v>107</v>
      </c>
      <c r="Q499" s="39" t="s">
        <v>108</v>
      </c>
      <c r="R499" s="38" t="s">
        <v>109</v>
      </c>
      <c r="S499" s="39" t="s">
        <v>106</v>
      </c>
      <c r="T499" s="41" t="s">
        <v>121</v>
      </c>
      <c r="U499" s="37" t="s">
        <v>111</v>
      </c>
      <c r="V499" s="39">
        <v>60</v>
      </c>
      <c r="W499" s="37" t="s">
        <v>112</v>
      </c>
      <c r="X499" s="39"/>
      <c r="Y499" s="39"/>
      <c r="Z499" s="39"/>
      <c r="AA499" s="40">
        <v>0</v>
      </c>
      <c r="AB499" s="38">
        <v>90</v>
      </c>
      <c r="AC499" s="38">
        <v>10</v>
      </c>
      <c r="AD499" s="42" t="s">
        <v>178</v>
      </c>
      <c r="AE499" s="37" t="s">
        <v>114</v>
      </c>
      <c r="AF499" s="42">
        <v>1.5</v>
      </c>
      <c r="AG499" s="42">
        <v>506000</v>
      </c>
      <c r="AH499" s="43">
        <v>0</v>
      </c>
      <c r="AI499" s="44">
        <f t="shared" si="34"/>
        <v>0</v>
      </c>
      <c r="AJ499" s="45"/>
      <c r="AK499" s="46"/>
      <c r="AL499" s="45"/>
      <c r="AM499" s="45" t="s">
        <v>115</v>
      </c>
      <c r="AN499" s="35"/>
      <c r="AO499" s="37"/>
      <c r="AP499" s="37"/>
      <c r="AQ499" s="37"/>
      <c r="AR499" s="37" t="s">
        <v>806</v>
      </c>
      <c r="AS499" s="37" t="s">
        <v>806</v>
      </c>
      <c r="AT499" s="37"/>
      <c r="AU499" s="37"/>
      <c r="AV499" s="37"/>
      <c r="AW499" s="37"/>
      <c r="AX499" s="37"/>
      <c r="AY499" s="37"/>
      <c r="AZ499" s="215"/>
      <c r="BA499" s="215"/>
      <c r="BB499" s="49"/>
      <c r="BC499" s="49"/>
      <c r="BD499" s="1077">
        <v>484</v>
      </c>
    </row>
    <row r="500" spans="1:56" s="167" customFormat="1" ht="12.95" customHeight="1">
      <c r="A500" s="566" t="s">
        <v>8487</v>
      </c>
      <c r="B500" s="816"/>
      <c r="C500" s="816"/>
      <c r="D500" s="819">
        <v>210021728</v>
      </c>
      <c r="E500" s="820" t="s">
        <v>4939</v>
      </c>
      <c r="F500" s="816"/>
      <c r="G500" s="554"/>
      <c r="H500" s="644" t="s">
        <v>804</v>
      </c>
      <c r="I500" s="644" t="s">
        <v>801</v>
      </c>
      <c r="J500" s="644" t="s">
        <v>805</v>
      </c>
      <c r="K500" s="492" t="s">
        <v>103</v>
      </c>
      <c r="L500" s="142" t="s">
        <v>104</v>
      </c>
      <c r="M500" s="492"/>
      <c r="N500" s="75" t="s">
        <v>105</v>
      </c>
      <c r="O500" s="419" t="s">
        <v>106</v>
      </c>
      <c r="P500" s="644" t="s">
        <v>107</v>
      </c>
      <c r="Q500" s="419" t="s">
        <v>2134</v>
      </c>
      <c r="R500" s="492" t="s">
        <v>109</v>
      </c>
      <c r="S500" s="419" t="s">
        <v>106</v>
      </c>
      <c r="T500" s="47" t="s">
        <v>121</v>
      </c>
      <c r="U500" s="644" t="s">
        <v>111</v>
      </c>
      <c r="V500" s="419">
        <v>60</v>
      </c>
      <c r="W500" s="644" t="s">
        <v>112</v>
      </c>
      <c r="X500" s="419"/>
      <c r="Y500" s="419"/>
      <c r="Z500" s="419"/>
      <c r="AA500" s="532">
        <v>0</v>
      </c>
      <c r="AB500" s="422">
        <v>90</v>
      </c>
      <c r="AC500" s="422">
        <v>10</v>
      </c>
      <c r="AD500" s="794" t="s">
        <v>178</v>
      </c>
      <c r="AE500" s="644" t="s">
        <v>114</v>
      </c>
      <c r="AF500" s="648">
        <v>1.5</v>
      </c>
      <c r="AG500" s="648">
        <v>506000</v>
      </c>
      <c r="AH500" s="796">
        <v>759000</v>
      </c>
      <c r="AI500" s="796">
        <f t="shared" si="34"/>
        <v>850080.00000000012</v>
      </c>
      <c r="AJ500" s="797"/>
      <c r="AK500" s="798"/>
      <c r="AL500" s="798"/>
      <c r="AM500" s="798" t="s">
        <v>115</v>
      </c>
      <c r="AN500" s="416"/>
      <c r="AO500" s="644"/>
      <c r="AP500" s="644"/>
      <c r="AQ500" s="644"/>
      <c r="AR500" s="644" t="s">
        <v>806</v>
      </c>
      <c r="AS500" s="644" t="s">
        <v>806</v>
      </c>
      <c r="AT500" s="644"/>
      <c r="AU500" s="644"/>
      <c r="AV500" s="644"/>
      <c r="AW500" s="644"/>
      <c r="AX500" s="644"/>
      <c r="AY500" s="644" t="s">
        <v>4713</v>
      </c>
      <c r="AZ500" s="805" t="s">
        <v>104</v>
      </c>
      <c r="BA500" s="344"/>
      <c r="BB500" s="344"/>
      <c r="BC500" s="117"/>
      <c r="BD500" s="1077">
        <v>485</v>
      </c>
    </row>
    <row r="501" spans="1:56" s="167" customFormat="1" ht="12.95" customHeight="1">
      <c r="A501" s="223" t="s">
        <v>8487</v>
      </c>
      <c r="B501" s="223"/>
      <c r="C501" s="226"/>
      <c r="D501" s="223">
        <v>210023461</v>
      </c>
      <c r="E501" s="148" t="s">
        <v>1345</v>
      </c>
      <c r="F501" s="148">
        <v>22100299</v>
      </c>
      <c r="G501" s="37" t="s">
        <v>1510</v>
      </c>
      <c r="H501" s="37" t="s">
        <v>807</v>
      </c>
      <c r="I501" s="37" t="s">
        <v>808</v>
      </c>
      <c r="J501" s="37" t="s">
        <v>809</v>
      </c>
      <c r="K501" s="38" t="s">
        <v>103</v>
      </c>
      <c r="L501" s="39" t="s">
        <v>104</v>
      </c>
      <c r="M501" s="37" t="s">
        <v>120</v>
      </c>
      <c r="N501" s="40" t="s">
        <v>83</v>
      </c>
      <c r="O501" s="39" t="s">
        <v>106</v>
      </c>
      <c r="P501" s="37" t="s">
        <v>107</v>
      </c>
      <c r="Q501" s="39" t="s">
        <v>108</v>
      </c>
      <c r="R501" s="38" t="s">
        <v>109</v>
      </c>
      <c r="S501" s="39" t="s">
        <v>106</v>
      </c>
      <c r="T501" s="41" t="s">
        <v>121</v>
      </c>
      <c r="U501" s="37" t="s">
        <v>111</v>
      </c>
      <c r="V501" s="39">
        <v>60</v>
      </c>
      <c r="W501" s="37" t="s">
        <v>112</v>
      </c>
      <c r="X501" s="39"/>
      <c r="Y501" s="39"/>
      <c r="Z501" s="39"/>
      <c r="AA501" s="40">
        <v>30</v>
      </c>
      <c r="AB501" s="38">
        <v>60</v>
      </c>
      <c r="AC501" s="38">
        <v>10</v>
      </c>
      <c r="AD501" s="42" t="s">
        <v>425</v>
      </c>
      <c r="AE501" s="37" t="s">
        <v>114</v>
      </c>
      <c r="AF501" s="42">
        <v>3930</v>
      </c>
      <c r="AG501" s="42">
        <v>611.61</v>
      </c>
      <c r="AH501" s="43">
        <v>0</v>
      </c>
      <c r="AI501" s="44">
        <f t="shared" si="34"/>
        <v>0</v>
      </c>
      <c r="AJ501" s="45"/>
      <c r="AK501" s="46"/>
      <c r="AL501" s="45"/>
      <c r="AM501" s="45" t="s">
        <v>115</v>
      </c>
      <c r="AN501" s="35"/>
      <c r="AO501" s="37"/>
      <c r="AP501" s="37"/>
      <c r="AQ501" s="37"/>
      <c r="AR501" s="37" t="s">
        <v>810</v>
      </c>
      <c r="AS501" s="37" t="s">
        <v>810</v>
      </c>
      <c r="AT501" s="37"/>
      <c r="AU501" s="37"/>
      <c r="AV501" s="37"/>
      <c r="AW501" s="37"/>
      <c r="AX501" s="37"/>
      <c r="AY501" s="37"/>
      <c r="AZ501" s="215"/>
      <c r="BA501" s="215"/>
      <c r="BB501" s="49"/>
      <c r="BC501" s="49"/>
      <c r="BD501" s="1077">
        <v>486</v>
      </c>
    </row>
    <row r="502" spans="1:56" s="167" customFormat="1" ht="12.95" customHeight="1">
      <c r="A502" s="284" t="s">
        <v>8487</v>
      </c>
      <c r="B502" s="285"/>
      <c r="C502" s="285"/>
      <c r="D502" s="284">
        <v>210023461</v>
      </c>
      <c r="E502" s="284" t="s">
        <v>3898</v>
      </c>
      <c r="F502" s="284">
        <v>22100299</v>
      </c>
      <c r="G502" s="276"/>
      <c r="H502" s="125" t="s">
        <v>807</v>
      </c>
      <c r="I502" s="125" t="s">
        <v>808</v>
      </c>
      <c r="J502" s="125" t="s">
        <v>809</v>
      </c>
      <c r="K502" s="100" t="s">
        <v>103</v>
      </c>
      <c r="L502" s="100" t="s">
        <v>104</v>
      </c>
      <c r="M502" s="73" t="s">
        <v>120</v>
      </c>
      <c r="N502" s="100" t="s">
        <v>83</v>
      </c>
      <c r="O502" s="121" t="s">
        <v>106</v>
      </c>
      <c r="P502" s="123" t="s">
        <v>107</v>
      </c>
      <c r="Q502" s="73" t="s">
        <v>108</v>
      </c>
      <c r="R502" s="73" t="s">
        <v>109</v>
      </c>
      <c r="S502" s="121" t="s">
        <v>106</v>
      </c>
      <c r="T502" s="123" t="s">
        <v>121</v>
      </c>
      <c r="U502" s="73" t="s">
        <v>111</v>
      </c>
      <c r="V502" s="73">
        <v>60</v>
      </c>
      <c r="W502" s="73" t="s">
        <v>112</v>
      </c>
      <c r="X502" s="73"/>
      <c r="Y502" s="73"/>
      <c r="Z502" s="73"/>
      <c r="AA502" s="277">
        <v>30</v>
      </c>
      <c r="AB502" s="73">
        <v>60</v>
      </c>
      <c r="AC502" s="277">
        <v>10</v>
      </c>
      <c r="AD502" s="73" t="s">
        <v>425</v>
      </c>
      <c r="AE502" s="73" t="s">
        <v>114</v>
      </c>
      <c r="AF502" s="278">
        <v>3300</v>
      </c>
      <c r="AG502" s="279">
        <v>611.61</v>
      </c>
      <c r="AH502" s="43">
        <v>0</v>
      </c>
      <c r="AI502" s="44">
        <f t="shared" si="34"/>
        <v>0</v>
      </c>
      <c r="AJ502" s="281"/>
      <c r="AK502" s="281"/>
      <c r="AL502" s="281"/>
      <c r="AM502" s="282" t="s">
        <v>115</v>
      </c>
      <c r="AN502" s="283"/>
      <c r="AO502" s="283"/>
      <c r="AP502" s="73"/>
      <c r="AQ502" s="73"/>
      <c r="AR502" s="73" t="s">
        <v>810</v>
      </c>
      <c r="AS502" s="276"/>
      <c r="AT502" s="73"/>
      <c r="AU502" s="73"/>
      <c r="AV502" s="73"/>
      <c r="AW502" s="73"/>
      <c r="AX502" s="73"/>
      <c r="AY502" s="73" t="s">
        <v>3858</v>
      </c>
      <c r="AZ502" s="213"/>
      <c r="BA502" s="213"/>
      <c r="BB502" s="213"/>
      <c r="BC502" s="221"/>
      <c r="BD502" s="1077">
        <v>487</v>
      </c>
    </row>
    <row r="503" spans="1:56" s="167" customFormat="1" ht="12.95" customHeight="1">
      <c r="A503" s="223" t="s">
        <v>8487</v>
      </c>
      <c r="B503" s="400"/>
      <c r="C503" s="400"/>
      <c r="D503" s="423">
        <v>210023461</v>
      </c>
      <c r="E503" s="424" t="s">
        <v>4091</v>
      </c>
      <c r="F503" s="148"/>
      <c r="G503" s="276"/>
      <c r="H503" s="37" t="s">
        <v>807</v>
      </c>
      <c r="I503" s="37" t="s">
        <v>808</v>
      </c>
      <c r="J503" s="37" t="s">
        <v>809</v>
      </c>
      <c r="K503" s="37" t="s">
        <v>103</v>
      </c>
      <c r="L503" s="39" t="s">
        <v>104</v>
      </c>
      <c r="M503" s="37" t="s">
        <v>120</v>
      </c>
      <c r="N503" s="39" t="s">
        <v>83</v>
      </c>
      <c r="O503" s="39" t="s">
        <v>106</v>
      </c>
      <c r="P503" s="37" t="s">
        <v>107</v>
      </c>
      <c r="Q503" s="39" t="s">
        <v>1092</v>
      </c>
      <c r="R503" s="37" t="s">
        <v>109</v>
      </c>
      <c r="S503" s="39" t="s">
        <v>106</v>
      </c>
      <c r="T503" s="41" t="s">
        <v>121</v>
      </c>
      <c r="U503" s="37" t="s">
        <v>111</v>
      </c>
      <c r="V503" s="39">
        <v>60</v>
      </c>
      <c r="W503" s="37" t="s">
        <v>112</v>
      </c>
      <c r="X503" s="39"/>
      <c r="Y503" s="39"/>
      <c r="Z503" s="39"/>
      <c r="AA503" s="39">
        <v>30</v>
      </c>
      <c r="AB503" s="37">
        <v>60</v>
      </c>
      <c r="AC503" s="37">
        <v>10</v>
      </c>
      <c r="AD503" s="42" t="s">
        <v>425</v>
      </c>
      <c r="AE503" s="37" t="s">
        <v>114</v>
      </c>
      <c r="AF503" s="42">
        <v>3930</v>
      </c>
      <c r="AG503" s="45">
        <v>611.61</v>
      </c>
      <c r="AH503" s="45">
        <f>AG503*AF503</f>
        <v>2403627.3000000003</v>
      </c>
      <c r="AI503" s="45">
        <f t="shared" si="34"/>
        <v>2692062.5760000004</v>
      </c>
      <c r="AJ503" s="46"/>
      <c r="AK503" s="45"/>
      <c r="AL503" s="45"/>
      <c r="AM503" s="45" t="s">
        <v>115</v>
      </c>
      <c r="AN503" s="35"/>
      <c r="AO503" s="37"/>
      <c r="AP503" s="37"/>
      <c r="AQ503" s="37"/>
      <c r="AR503" s="37" t="s">
        <v>810</v>
      </c>
      <c r="AS503" s="37" t="s">
        <v>810</v>
      </c>
      <c r="AT503" s="37"/>
      <c r="AU503" s="37"/>
      <c r="AV503" s="37"/>
      <c r="AW503" s="37"/>
      <c r="AX503" s="37"/>
      <c r="AY503" s="37"/>
      <c r="AZ503" s="268" t="s">
        <v>3843</v>
      </c>
      <c r="BA503" s="268">
        <v>22100290</v>
      </c>
      <c r="BB503" s="268"/>
      <c r="BC503" s="221"/>
      <c r="BD503" s="1077">
        <v>488</v>
      </c>
    </row>
    <row r="504" spans="1:56" s="167" customFormat="1" ht="12.95" customHeight="1">
      <c r="A504" s="223" t="s">
        <v>8487</v>
      </c>
      <c r="B504" s="223"/>
      <c r="C504" s="226"/>
      <c r="D504" s="223">
        <v>210018333</v>
      </c>
      <c r="E504" s="148" t="s">
        <v>1346</v>
      </c>
      <c r="F504" s="148">
        <v>22100300</v>
      </c>
      <c r="G504" s="37" t="s">
        <v>1511</v>
      </c>
      <c r="H504" s="37" t="s">
        <v>811</v>
      </c>
      <c r="I504" s="37" t="s">
        <v>808</v>
      </c>
      <c r="J504" s="37" t="s">
        <v>812</v>
      </c>
      <c r="K504" s="38" t="s">
        <v>103</v>
      </c>
      <c r="L504" s="39" t="s">
        <v>104</v>
      </c>
      <c r="M504" s="37"/>
      <c r="N504" s="40" t="s">
        <v>105</v>
      </c>
      <c r="O504" s="39" t="s">
        <v>106</v>
      </c>
      <c r="P504" s="37" t="s">
        <v>107</v>
      </c>
      <c r="Q504" s="39" t="s">
        <v>108</v>
      </c>
      <c r="R504" s="38" t="s">
        <v>109</v>
      </c>
      <c r="S504" s="39" t="s">
        <v>106</v>
      </c>
      <c r="T504" s="41" t="s">
        <v>121</v>
      </c>
      <c r="U504" s="37" t="s">
        <v>111</v>
      </c>
      <c r="V504" s="39">
        <v>60</v>
      </c>
      <c r="W504" s="37" t="s">
        <v>112</v>
      </c>
      <c r="X504" s="39"/>
      <c r="Y504" s="39"/>
      <c r="Z504" s="39"/>
      <c r="AA504" s="40">
        <v>0</v>
      </c>
      <c r="AB504" s="38">
        <v>90</v>
      </c>
      <c r="AC504" s="38">
        <v>10</v>
      </c>
      <c r="AD504" s="42" t="s">
        <v>425</v>
      </c>
      <c r="AE504" s="37" t="s">
        <v>114</v>
      </c>
      <c r="AF504" s="42">
        <v>3930</v>
      </c>
      <c r="AG504" s="42">
        <v>633.92999999999995</v>
      </c>
      <c r="AH504" s="43">
        <v>0</v>
      </c>
      <c r="AI504" s="44">
        <f t="shared" si="34"/>
        <v>0</v>
      </c>
      <c r="AJ504" s="45"/>
      <c r="AK504" s="46"/>
      <c r="AL504" s="45"/>
      <c r="AM504" s="45" t="s">
        <v>115</v>
      </c>
      <c r="AN504" s="35"/>
      <c r="AO504" s="37"/>
      <c r="AP504" s="37"/>
      <c r="AQ504" s="37"/>
      <c r="AR504" s="37" t="s">
        <v>813</v>
      </c>
      <c r="AS504" s="37" t="s">
        <v>813</v>
      </c>
      <c r="AT504" s="37"/>
      <c r="AU504" s="37"/>
      <c r="AV504" s="37"/>
      <c r="AW504" s="37"/>
      <c r="AX504" s="37"/>
      <c r="AY504" s="37"/>
      <c r="AZ504" s="215"/>
      <c r="BA504" s="215"/>
      <c r="BB504" s="49"/>
      <c r="BC504" s="49"/>
      <c r="BD504" s="1077">
        <v>489</v>
      </c>
    </row>
    <row r="505" spans="1:56" s="167" customFormat="1" ht="12.95" customHeight="1">
      <c r="A505" s="223" t="s">
        <v>8487</v>
      </c>
      <c r="B505" s="400"/>
      <c r="C505" s="400"/>
      <c r="D505" s="423" t="s">
        <v>4088</v>
      </c>
      <c r="E505" s="424" t="s">
        <v>4089</v>
      </c>
      <c r="F505" s="148"/>
      <c r="G505" s="276"/>
      <c r="H505" s="37" t="s">
        <v>811</v>
      </c>
      <c r="I505" s="37" t="s">
        <v>808</v>
      </c>
      <c r="J505" s="37" t="s">
        <v>812</v>
      </c>
      <c r="K505" s="37" t="s">
        <v>103</v>
      </c>
      <c r="L505" s="39" t="s">
        <v>104</v>
      </c>
      <c r="M505" s="37" t="s">
        <v>120</v>
      </c>
      <c r="N505" s="39" t="s">
        <v>83</v>
      </c>
      <c r="O505" s="39" t="s">
        <v>106</v>
      </c>
      <c r="P505" s="37" t="s">
        <v>107</v>
      </c>
      <c r="Q505" s="39" t="s">
        <v>1092</v>
      </c>
      <c r="R505" s="37" t="s">
        <v>109</v>
      </c>
      <c r="S505" s="39" t="s">
        <v>106</v>
      </c>
      <c r="T505" s="41" t="s">
        <v>121</v>
      </c>
      <c r="U505" s="37" t="s">
        <v>111</v>
      </c>
      <c r="V505" s="39">
        <v>60</v>
      </c>
      <c r="W505" s="37" t="s">
        <v>112</v>
      </c>
      <c r="X505" s="39"/>
      <c r="Y505" s="39"/>
      <c r="Z505" s="39"/>
      <c r="AA505" s="39">
        <v>30</v>
      </c>
      <c r="AB505" s="37">
        <v>60</v>
      </c>
      <c r="AC505" s="37">
        <v>10</v>
      </c>
      <c r="AD505" s="42" t="s">
        <v>425</v>
      </c>
      <c r="AE505" s="37" t="s">
        <v>114</v>
      </c>
      <c r="AF505" s="42">
        <v>3930</v>
      </c>
      <c r="AG505" s="45">
        <v>633.92999999999995</v>
      </c>
      <c r="AH505" s="45">
        <f>AG505*AF505</f>
        <v>2491344.9</v>
      </c>
      <c r="AI505" s="45">
        <f t="shared" si="34"/>
        <v>2790306.2880000002</v>
      </c>
      <c r="AJ505" s="46"/>
      <c r="AK505" s="45"/>
      <c r="AL505" s="45"/>
      <c r="AM505" s="45" t="s">
        <v>115</v>
      </c>
      <c r="AN505" s="35"/>
      <c r="AO505" s="37"/>
      <c r="AP505" s="37"/>
      <c r="AQ505" s="37"/>
      <c r="AR505" s="37" t="s">
        <v>813</v>
      </c>
      <c r="AS505" s="37" t="s">
        <v>813</v>
      </c>
      <c r="AT505" s="37"/>
      <c r="AU505" s="37"/>
      <c r="AV505" s="37"/>
      <c r="AW505" s="37"/>
      <c r="AX505" s="37"/>
      <c r="AY505" s="37"/>
      <c r="AZ505" s="268" t="s">
        <v>4090</v>
      </c>
      <c r="BA505" s="268">
        <v>22100291</v>
      </c>
      <c r="BB505" s="268"/>
      <c r="BC505" s="221"/>
      <c r="BD505" s="1077">
        <v>490</v>
      </c>
    </row>
    <row r="506" spans="1:56" s="167" customFormat="1" ht="12.95" customHeight="1">
      <c r="A506" s="223" t="s">
        <v>8487</v>
      </c>
      <c r="B506" s="223"/>
      <c r="C506" s="226"/>
      <c r="D506" s="223">
        <v>210014381</v>
      </c>
      <c r="E506" s="148" t="s">
        <v>1332</v>
      </c>
      <c r="F506" s="148">
        <v>22100301</v>
      </c>
      <c r="G506" s="37" t="s">
        <v>1512</v>
      </c>
      <c r="H506" s="37" t="s">
        <v>814</v>
      </c>
      <c r="I506" s="37" t="s">
        <v>815</v>
      </c>
      <c r="J506" s="37" t="s">
        <v>816</v>
      </c>
      <c r="K506" s="38" t="s">
        <v>103</v>
      </c>
      <c r="L506" s="39" t="s">
        <v>104</v>
      </c>
      <c r="M506" s="37" t="s">
        <v>120</v>
      </c>
      <c r="N506" s="40" t="s">
        <v>83</v>
      </c>
      <c r="O506" s="39" t="s">
        <v>106</v>
      </c>
      <c r="P506" s="37" t="s">
        <v>107</v>
      </c>
      <c r="Q506" s="39" t="s">
        <v>108</v>
      </c>
      <c r="R506" s="38" t="s">
        <v>109</v>
      </c>
      <c r="S506" s="39" t="s">
        <v>106</v>
      </c>
      <c r="T506" s="41" t="s">
        <v>121</v>
      </c>
      <c r="U506" s="37" t="s">
        <v>111</v>
      </c>
      <c r="V506" s="39">
        <v>60</v>
      </c>
      <c r="W506" s="37" t="s">
        <v>112</v>
      </c>
      <c r="X506" s="39"/>
      <c r="Y506" s="39"/>
      <c r="Z506" s="39"/>
      <c r="AA506" s="40">
        <v>30</v>
      </c>
      <c r="AB506" s="38">
        <v>60</v>
      </c>
      <c r="AC506" s="38">
        <v>10</v>
      </c>
      <c r="AD506" s="42" t="s">
        <v>128</v>
      </c>
      <c r="AE506" s="37" t="s">
        <v>114</v>
      </c>
      <c r="AF506" s="42">
        <v>83</v>
      </c>
      <c r="AG506" s="42">
        <v>1529.5</v>
      </c>
      <c r="AH506" s="43">
        <f>AF506*AG506</f>
        <v>126948.5</v>
      </c>
      <c r="AI506" s="44">
        <f t="shared" si="34"/>
        <v>142182.32</v>
      </c>
      <c r="AJ506" s="45"/>
      <c r="AK506" s="46"/>
      <c r="AL506" s="45"/>
      <c r="AM506" s="45" t="s">
        <v>115</v>
      </c>
      <c r="AN506" s="35"/>
      <c r="AO506" s="37"/>
      <c r="AP506" s="37"/>
      <c r="AQ506" s="37"/>
      <c r="AR506" s="37" t="s">
        <v>817</v>
      </c>
      <c r="AS506" s="37" t="s">
        <v>817</v>
      </c>
      <c r="AT506" s="37"/>
      <c r="AU506" s="37"/>
      <c r="AV506" s="37"/>
      <c r="AW506" s="37"/>
      <c r="AX506" s="37"/>
      <c r="AY506" s="37"/>
      <c r="AZ506" s="215"/>
      <c r="BA506" s="215"/>
      <c r="BB506" s="49"/>
      <c r="BC506" s="49"/>
      <c r="BD506" s="1077">
        <v>491</v>
      </c>
    </row>
    <row r="507" spans="1:56" s="167" customFormat="1" ht="12.95" customHeight="1">
      <c r="A507" s="223" t="s">
        <v>8487</v>
      </c>
      <c r="B507" s="223"/>
      <c r="C507" s="226"/>
      <c r="D507" s="223">
        <v>210015056</v>
      </c>
      <c r="E507" s="148" t="s">
        <v>1331</v>
      </c>
      <c r="F507" s="148">
        <v>22100302</v>
      </c>
      <c r="G507" s="37" t="s">
        <v>1513</v>
      </c>
      <c r="H507" s="37" t="s">
        <v>814</v>
      </c>
      <c r="I507" s="37" t="s">
        <v>815</v>
      </c>
      <c r="J507" s="37" t="s">
        <v>816</v>
      </c>
      <c r="K507" s="38" t="s">
        <v>103</v>
      </c>
      <c r="L507" s="39" t="s">
        <v>104</v>
      </c>
      <c r="M507" s="37" t="s">
        <v>120</v>
      </c>
      <c r="N507" s="40" t="s">
        <v>83</v>
      </c>
      <c r="O507" s="39" t="s">
        <v>106</v>
      </c>
      <c r="P507" s="37" t="s">
        <v>107</v>
      </c>
      <c r="Q507" s="39" t="s">
        <v>108</v>
      </c>
      <c r="R507" s="38" t="s">
        <v>109</v>
      </c>
      <c r="S507" s="39" t="s">
        <v>106</v>
      </c>
      <c r="T507" s="41" t="s">
        <v>121</v>
      </c>
      <c r="U507" s="37" t="s">
        <v>111</v>
      </c>
      <c r="V507" s="39">
        <v>60</v>
      </c>
      <c r="W507" s="37" t="s">
        <v>112</v>
      </c>
      <c r="X507" s="39"/>
      <c r="Y507" s="39"/>
      <c r="Z507" s="39"/>
      <c r="AA507" s="40">
        <v>30</v>
      </c>
      <c r="AB507" s="38">
        <v>60</v>
      </c>
      <c r="AC507" s="38">
        <v>10</v>
      </c>
      <c r="AD507" s="42" t="s">
        <v>128</v>
      </c>
      <c r="AE507" s="37" t="s">
        <v>114</v>
      </c>
      <c r="AF507" s="42">
        <v>72</v>
      </c>
      <c r="AG507" s="42">
        <v>2117.15</v>
      </c>
      <c r="AH507" s="43">
        <f>AF507*AG507</f>
        <v>152434.80000000002</v>
      </c>
      <c r="AI507" s="44">
        <f t="shared" si="34"/>
        <v>170726.97600000002</v>
      </c>
      <c r="AJ507" s="45"/>
      <c r="AK507" s="46"/>
      <c r="AL507" s="45"/>
      <c r="AM507" s="45" t="s">
        <v>115</v>
      </c>
      <c r="AN507" s="35"/>
      <c r="AO507" s="37"/>
      <c r="AP507" s="37"/>
      <c r="AQ507" s="37"/>
      <c r="AR507" s="37" t="s">
        <v>818</v>
      </c>
      <c r="AS507" s="37" t="s">
        <v>818</v>
      </c>
      <c r="AT507" s="37"/>
      <c r="AU507" s="37"/>
      <c r="AV507" s="37"/>
      <c r="AW507" s="37"/>
      <c r="AX507" s="37"/>
      <c r="AY507" s="37"/>
      <c r="AZ507" s="215"/>
      <c r="BA507" s="215"/>
      <c r="BB507" s="49"/>
      <c r="BC507" s="49"/>
      <c r="BD507" s="1077">
        <v>492</v>
      </c>
    </row>
    <row r="508" spans="1:56" s="167" customFormat="1" ht="12.95" customHeight="1">
      <c r="A508" s="223" t="s">
        <v>8487</v>
      </c>
      <c r="B508" s="223"/>
      <c r="C508" s="226"/>
      <c r="D508" s="223">
        <v>210015516</v>
      </c>
      <c r="E508" s="148" t="s">
        <v>1330</v>
      </c>
      <c r="F508" s="148">
        <v>22100303</v>
      </c>
      <c r="G508" s="37" t="s">
        <v>1514</v>
      </c>
      <c r="H508" s="37" t="s">
        <v>814</v>
      </c>
      <c r="I508" s="37" t="s">
        <v>815</v>
      </c>
      <c r="J508" s="37" t="s">
        <v>816</v>
      </c>
      <c r="K508" s="38" t="s">
        <v>103</v>
      </c>
      <c r="L508" s="39" t="s">
        <v>104</v>
      </c>
      <c r="M508" s="37" t="s">
        <v>120</v>
      </c>
      <c r="N508" s="40" t="s">
        <v>83</v>
      </c>
      <c r="O508" s="39" t="s">
        <v>106</v>
      </c>
      <c r="P508" s="37" t="s">
        <v>107</v>
      </c>
      <c r="Q508" s="39" t="s">
        <v>108</v>
      </c>
      <c r="R508" s="38" t="s">
        <v>109</v>
      </c>
      <c r="S508" s="39" t="s">
        <v>106</v>
      </c>
      <c r="T508" s="41" t="s">
        <v>121</v>
      </c>
      <c r="U508" s="37" t="s">
        <v>111</v>
      </c>
      <c r="V508" s="39">
        <v>60</v>
      </c>
      <c r="W508" s="37" t="s">
        <v>112</v>
      </c>
      <c r="X508" s="39"/>
      <c r="Y508" s="39"/>
      <c r="Z508" s="39"/>
      <c r="AA508" s="40">
        <v>30</v>
      </c>
      <c r="AB508" s="38">
        <v>60</v>
      </c>
      <c r="AC508" s="38">
        <v>10</v>
      </c>
      <c r="AD508" s="42" t="s">
        <v>128</v>
      </c>
      <c r="AE508" s="37" t="s">
        <v>114</v>
      </c>
      <c r="AF508" s="42">
        <v>30</v>
      </c>
      <c r="AG508" s="42">
        <v>1800</v>
      </c>
      <c r="AH508" s="43">
        <v>0</v>
      </c>
      <c r="AI508" s="44">
        <v>0</v>
      </c>
      <c r="AJ508" s="45"/>
      <c r="AK508" s="46"/>
      <c r="AL508" s="45"/>
      <c r="AM508" s="45" t="s">
        <v>115</v>
      </c>
      <c r="AN508" s="35"/>
      <c r="AO508" s="37"/>
      <c r="AP508" s="37"/>
      <c r="AQ508" s="37"/>
      <c r="AR508" s="37" t="s">
        <v>819</v>
      </c>
      <c r="AS508" s="37" t="s">
        <v>819</v>
      </c>
      <c r="AT508" s="37"/>
      <c r="AU508" s="37"/>
      <c r="AV508" s="37"/>
      <c r="AW508" s="37"/>
      <c r="AX508" s="37"/>
      <c r="AY508" s="37" t="s">
        <v>3906</v>
      </c>
      <c r="AZ508" s="215" t="s">
        <v>3944</v>
      </c>
      <c r="BA508" s="215"/>
      <c r="BB508" s="49"/>
      <c r="BC508" s="49"/>
      <c r="BD508" s="1077">
        <v>493</v>
      </c>
    </row>
    <row r="509" spans="1:56" s="167" customFormat="1" ht="12.95" customHeight="1">
      <c r="A509" s="223" t="s">
        <v>8487</v>
      </c>
      <c r="B509" s="223"/>
      <c r="C509" s="226"/>
      <c r="D509" s="223">
        <v>210015646</v>
      </c>
      <c r="E509" s="148" t="s">
        <v>1329</v>
      </c>
      <c r="F509" s="148">
        <v>22100304</v>
      </c>
      <c r="G509" s="37" t="s">
        <v>1515</v>
      </c>
      <c r="H509" s="37" t="s">
        <v>814</v>
      </c>
      <c r="I509" s="37" t="s">
        <v>815</v>
      </c>
      <c r="J509" s="37" t="s">
        <v>816</v>
      </c>
      <c r="K509" s="38" t="s">
        <v>103</v>
      </c>
      <c r="L509" s="39" t="s">
        <v>104</v>
      </c>
      <c r="M509" s="37" t="s">
        <v>120</v>
      </c>
      <c r="N509" s="40" t="s">
        <v>83</v>
      </c>
      <c r="O509" s="39" t="s">
        <v>106</v>
      </c>
      <c r="P509" s="37" t="s">
        <v>107</v>
      </c>
      <c r="Q509" s="39" t="s">
        <v>108</v>
      </c>
      <c r="R509" s="38" t="s">
        <v>109</v>
      </c>
      <c r="S509" s="39" t="s">
        <v>106</v>
      </c>
      <c r="T509" s="41" t="s">
        <v>121</v>
      </c>
      <c r="U509" s="37" t="s">
        <v>111</v>
      </c>
      <c r="V509" s="39">
        <v>60</v>
      </c>
      <c r="W509" s="37" t="s">
        <v>112</v>
      </c>
      <c r="X509" s="39"/>
      <c r="Y509" s="39"/>
      <c r="Z509" s="39"/>
      <c r="AA509" s="40">
        <v>30</v>
      </c>
      <c r="AB509" s="38">
        <v>60</v>
      </c>
      <c r="AC509" s="38">
        <v>10</v>
      </c>
      <c r="AD509" s="42" t="s">
        <v>128</v>
      </c>
      <c r="AE509" s="37" t="s">
        <v>114</v>
      </c>
      <c r="AF509" s="42">
        <v>39</v>
      </c>
      <c r="AG509" s="42">
        <v>1980.3</v>
      </c>
      <c r="AH509" s="43">
        <f>AF509*AG509</f>
        <v>77231.7</v>
      </c>
      <c r="AI509" s="44">
        <f>AH509*1.12</f>
        <v>86499.504000000001</v>
      </c>
      <c r="AJ509" s="45"/>
      <c r="AK509" s="46"/>
      <c r="AL509" s="45"/>
      <c r="AM509" s="45" t="s">
        <v>115</v>
      </c>
      <c r="AN509" s="35"/>
      <c r="AO509" s="37"/>
      <c r="AP509" s="37"/>
      <c r="AQ509" s="37"/>
      <c r="AR509" s="37" t="s">
        <v>820</v>
      </c>
      <c r="AS509" s="37" t="s">
        <v>820</v>
      </c>
      <c r="AT509" s="37"/>
      <c r="AU509" s="37"/>
      <c r="AV509" s="37"/>
      <c r="AW509" s="37"/>
      <c r="AX509" s="37"/>
      <c r="AY509" s="37"/>
      <c r="AZ509" s="215"/>
      <c r="BA509" s="215"/>
      <c r="BB509" s="49"/>
      <c r="BC509" s="49"/>
      <c r="BD509" s="1077">
        <v>494</v>
      </c>
    </row>
    <row r="510" spans="1:56" s="344" customFormat="1" ht="13.15" customHeight="1">
      <c r="A510" s="35" t="s">
        <v>8487</v>
      </c>
      <c r="B510" s="35"/>
      <c r="C510" s="36"/>
      <c r="D510" s="35">
        <v>210026691</v>
      </c>
      <c r="E510" s="37" t="s">
        <v>1328</v>
      </c>
      <c r="F510" s="37">
        <v>22100305</v>
      </c>
      <c r="G510" s="37" t="s">
        <v>1516</v>
      </c>
      <c r="H510" s="37" t="s">
        <v>814</v>
      </c>
      <c r="I510" s="37" t="s">
        <v>815</v>
      </c>
      <c r="J510" s="37" t="s">
        <v>816</v>
      </c>
      <c r="K510" s="38" t="s">
        <v>103</v>
      </c>
      <c r="L510" s="39" t="s">
        <v>104</v>
      </c>
      <c r="M510" s="37" t="s">
        <v>120</v>
      </c>
      <c r="N510" s="40" t="s">
        <v>83</v>
      </c>
      <c r="O510" s="39" t="s">
        <v>106</v>
      </c>
      <c r="P510" s="37" t="s">
        <v>107</v>
      </c>
      <c r="Q510" s="39" t="s">
        <v>108</v>
      </c>
      <c r="R510" s="38" t="s">
        <v>109</v>
      </c>
      <c r="S510" s="39" t="s">
        <v>106</v>
      </c>
      <c r="T510" s="41" t="s">
        <v>121</v>
      </c>
      <c r="U510" s="37" t="s">
        <v>111</v>
      </c>
      <c r="V510" s="39">
        <v>60</v>
      </c>
      <c r="W510" s="37" t="s">
        <v>112</v>
      </c>
      <c r="X510" s="39"/>
      <c r="Y510" s="39"/>
      <c r="Z510" s="39"/>
      <c r="AA510" s="40">
        <v>30</v>
      </c>
      <c r="AB510" s="38">
        <v>60</v>
      </c>
      <c r="AC510" s="38">
        <v>10</v>
      </c>
      <c r="AD510" s="42" t="s">
        <v>128</v>
      </c>
      <c r="AE510" s="37" t="s">
        <v>114</v>
      </c>
      <c r="AF510" s="42">
        <v>6</v>
      </c>
      <c r="AG510" s="42">
        <v>1899.8</v>
      </c>
      <c r="AH510" s="43">
        <v>0</v>
      </c>
      <c r="AI510" s="44">
        <f>AH510*1.12</f>
        <v>0</v>
      </c>
      <c r="AJ510" s="45"/>
      <c r="AK510" s="46"/>
      <c r="AL510" s="45"/>
      <c r="AM510" s="45" t="s">
        <v>115</v>
      </c>
      <c r="AN510" s="35"/>
      <c r="AO510" s="37"/>
      <c r="AP510" s="37"/>
      <c r="AQ510" s="37"/>
      <c r="AR510" s="37" t="s">
        <v>821</v>
      </c>
      <c r="AS510" s="37" t="s">
        <v>821</v>
      </c>
      <c r="AT510" s="37"/>
      <c r="AU510" s="37"/>
      <c r="AV510" s="37"/>
      <c r="AW510" s="37"/>
      <c r="AX510" s="37"/>
      <c r="AY510" s="37"/>
      <c r="AZ510" s="41"/>
      <c r="BA510" s="215"/>
      <c r="BB510" s="49"/>
      <c r="BC510" s="49"/>
      <c r="BD510" s="1077">
        <v>495</v>
      </c>
    </row>
    <row r="511" spans="1:56" s="344" customFormat="1" ht="13.15" customHeight="1">
      <c r="A511" s="416" t="s">
        <v>8487</v>
      </c>
      <c r="B511" s="554"/>
      <c r="C511" s="554"/>
      <c r="D511" s="75">
        <v>210026691</v>
      </c>
      <c r="E511" s="551" t="s">
        <v>4952</v>
      </c>
      <c r="F511" s="554"/>
      <c r="G511" s="554"/>
      <c r="H511" s="644" t="s">
        <v>814</v>
      </c>
      <c r="I511" s="644" t="s">
        <v>815</v>
      </c>
      <c r="J511" s="644" t="s">
        <v>816</v>
      </c>
      <c r="K511" s="492" t="s">
        <v>103</v>
      </c>
      <c r="L511" s="142" t="s">
        <v>104</v>
      </c>
      <c r="M511" s="492" t="s">
        <v>120</v>
      </c>
      <c r="N511" s="142" t="s">
        <v>83</v>
      </c>
      <c r="O511" s="419" t="s">
        <v>106</v>
      </c>
      <c r="P511" s="644" t="s">
        <v>107</v>
      </c>
      <c r="Q511" s="419" t="s">
        <v>2134</v>
      </c>
      <c r="R511" s="492" t="s">
        <v>109</v>
      </c>
      <c r="S511" s="419" t="s">
        <v>106</v>
      </c>
      <c r="T511" s="47" t="s">
        <v>121</v>
      </c>
      <c r="U511" s="644" t="s">
        <v>111</v>
      </c>
      <c r="V511" s="419">
        <v>60</v>
      </c>
      <c r="W511" s="644" t="s">
        <v>112</v>
      </c>
      <c r="X511" s="419"/>
      <c r="Y511" s="419"/>
      <c r="Z511" s="419"/>
      <c r="AA511" s="492">
        <v>30</v>
      </c>
      <c r="AB511" s="492">
        <v>60</v>
      </c>
      <c r="AC511" s="492">
        <v>10</v>
      </c>
      <c r="AD511" s="794" t="s">
        <v>128</v>
      </c>
      <c r="AE511" s="644" t="s">
        <v>114</v>
      </c>
      <c r="AF511" s="648">
        <v>6</v>
      </c>
      <c r="AG511" s="648">
        <v>1899.8</v>
      </c>
      <c r="AH511" s="796">
        <v>11398.8</v>
      </c>
      <c r="AI511" s="796">
        <f>AH511*1.12</f>
        <v>12766.656000000001</v>
      </c>
      <c r="AJ511" s="797"/>
      <c r="AK511" s="798"/>
      <c r="AL511" s="798"/>
      <c r="AM511" s="798" t="s">
        <v>115</v>
      </c>
      <c r="AN511" s="416"/>
      <c r="AO511" s="644"/>
      <c r="AP511" s="644"/>
      <c r="AQ511" s="644"/>
      <c r="AR511" s="644" t="s">
        <v>821</v>
      </c>
      <c r="AS511" s="644" t="s">
        <v>821</v>
      </c>
      <c r="AT511" s="644"/>
      <c r="AU511" s="644"/>
      <c r="AV511" s="644"/>
      <c r="AW511" s="644"/>
      <c r="AX511" s="644"/>
      <c r="AY511" s="644" t="s">
        <v>4713</v>
      </c>
      <c r="AZ511" s="920" t="s">
        <v>104</v>
      </c>
      <c r="BC511" s="117"/>
      <c r="BD511" s="1077">
        <v>496</v>
      </c>
    </row>
    <row r="512" spans="1:56" s="344" customFormat="1" ht="13.15" customHeight="1">
      <c r="A512" s="35" t="s">
        <v>8487</v>
      </c>
      <c r="B512" s="35"/>
      <c r="C512" s="36"/>
      <c r="D512" s="35">
        <v>210026692</v>
      </c>
      <c r="E512" s="37" t="s">
        <v>1327</v>
      </c>
      <c r="F512" s="37">
        <v>22100306</v>
      </c>
      <c r="G512" s="37" t="s">
        <v>1517</v>
      </c>
      <c r="H512" s="37" t="s">
        <v>814</v>
      </c>
      <c r="I512" s="37" t="s">
        <v>815</v>
      </c>
      <c r="J512" s="37" t="s">
        <v>816</v>
      </c>
      <c r="K512" s="38" t="s">
        <v>103</v>
      </c>
      <c r="L512" s="39" t="s">
        <v>104</v>
      </c>
      <c r="M512" s="37" t="s">
        <v>120</v>
      </c>
      <c r="N512" s="40" t="s">
        <v>83</v>
      </c>
      <c r="O512" s="39" t="s">
        <v>106</v>
      </c>
      <c r="P512" s="37" t="s">
        <v>107</v>
      </c>
      <c r="Q512" s="39" t="s">
        <v>108</v>
      </c>
      <c r="R512" s="38" t="s">
        <v>109</v>
      </c>
      <c r="S512" s="39" t="s">
        <v>106</v>
      </c>
      <c r="T512" s="41" t="s">
        <v>121</v>
      </c>
      <c r="U512" s="37" t="s">
        <v>111</v>
      </c>
      <c r="V512" s="39">
        <v>60</v>
      </c>
      <c r="W512" s="37" t="s">
        <v>112</v>
      </c>
      <c r="X512" s="39"/>
      <c r="Y512" s="39"/>
      <c r="Z512" s="39"/>
      <c r="AA512" s="40">
        <v>30</v>
      </c>
      <c r="AB512" s="38">
        <v>60</v>
      </c>
      <c r="AC512" s="38">
        <v>10</v>
      </c>
      <c r="AD512" s="42" t="s">
        <v>128</v>
      </c>
      <c r="AE512" s="37" t="s">
        <v>114</v>
      </c>
      <c r="AF512" s="42">
        <v>9</v>
      </c>
      <c r="AG512" s="42">
        <v>1610</v>
      </c>
      <c r="AH512" s="43">
        <v>0</v>
      </c>
      <c r="AI512" s="44">
        <f>AH512*1.12</f>
        <v>0</v>
      </c>
      <c r="AJ512" s="45"/>
      <c r="AK512" s="46"/>
      <c r="AL512" s="45"/>
      <c r="AM512" s="45" t="s">
        <v>115</v>
      </c>
      <c r="AN512" s="35"/>
      <c r="AO512" s="37"/>
      <c r="AP512" s="37"/>
      <c r="AQ512" s="37"/>
      <c r="AR512" s="37" t="s">
        <v>822</v>
      </c>
      <c r="AS512" s="37" t="s">
        <v>822</v>
      </c>
      <c r="AT512" s="37"/>
      <c r="AU512" s="37"/>
      <c r="AV512" s="37"/>
      <c r="AW512" s="37"/>
      <c r="AX512" s="37"/>
      <c r="AY512" s="37"/>
      <c r="AZ512" s="41"/>
      <c r="BA512" s="215"/>
      <c r="BB512" s="49"/>
      <c r="BC512" s="49"/>
      <c r="BD512" s="1077">
        <v>497</v>
      </c>
    </row>
    <row r="513" spans="1:56" s="167" customFormat="1" ht="12.95" customHeight="1">
      <c r="A513" s="566" t="s">
        <v>8487</v>
      </c>
      <c r="B513" s="816"/>
      <c r="C513" s="816"/>
      <c r="D513" s="819">
        <v>210026692</v>
      </c>
      <c r="E513" s="820" t="s">
        <v>4953</v>
      </c>
      <c r="F513" s="816"/>
      <c r="G513" s="554"/>
      <c r="H513" s="644" t="s">
        <v>814</v>
      </c>
      <c r="I513" s="644" t="s">
        <v>815</v>
      </c>
      <c r="J513" s="644" t="s">
        <v>816</v>
      </c>
      <c r="K513" s="492" t="s">
        <v>103</v>
      </c>
      <c r="L513" s="142" t="s">
        <v>104</v>
      </c>
      <c r="M513" s="492" t="s">
        <v>120</v>
      </c>
      <c r="N513" s="142" t="s">
        <v>83</v>
      </c>
      <c r="O513" s="419" t="s">
        <v>106</v>
      </c>
      <c r="P513" s="644" t="s">
        <v>107</v>
      </c>
      <c r="Q513" s="419" t="s">
        <v>2134</v>
      </c>
      <c r="R513" s="492" t="s">
        <v>109</v>
      </c>
      <c r="S513" s="419" t="s">
        <v>106</v>
      </c>
      <c r="T513" s="47" t="s">
        <v>121</v>
      </c>
      <c r="U513" s="644" t="s">
        <v>111</v>
      </c>
      <c r="V513" s="419">
        <v>60</v>
      </c>
      <c r="W513" s="644" t="s">
        <v>112</v>
      </c>
      <c r="X513" s="419"/>
      <c r="Y513" s="419"/>
      <c r="Z513" s="419"/>
      <c r="AA513" s="492">
        <v>30</v>
      </c>
      <c r="AB513" s="492">
        <v>60</v>
      </c>
      <c r="AC513" s="492">
        <v>10</v>
      </c>
      <c r="AD513" s="794" t="s">
        <v>128</v>
      </c>
      <c r="AE513" s="644" t="s">
        <v>114</v>
      </c>
      <c r="AF513" s="648">
        <v>9</v>
      </c>
      <c r="AG513" s="648">
        <v>1610</v>
      </c>
      <c r="AH513" s="796">
        <v>14490</v>
      </c>
      <c r="AI513" s="796">
        <f>AH513*1.12</f>
        <v>16228.800000000001</v>
      </c>
      <c r="AJ513" s="797"/>
      <c r="AK513" s="798"/>
      <c r="AL513" s="798"/>
      <c r="AM513" s="798" t="s">
        <v>115</v>
      </c>
      <c r="AN513" s="416"/>
      <c r="AO513" s="644"/>
      <c r="AP513" s="644"/>
      <c r="AQ513" s="644"/>
      <c r="AR513" s="644" t="s">
        <v>822</v>
      </c>
      <c r="AS513" s="644" t="s">
        <v>822</v>
      </c>
      <c r="AT513" s="644"/>
      <c r="AU513" s="644"/>
      <c r="AV513" s="644"/>
      <c r="AW513" s="644"/>
      <c r="AX513" s="644"/>
      <c r="AY513" s="644" t="s">
        <v>4713</v>
      </c>
      <c r="AZ513" s="805" t="s">
        <v>104</v>
      </c>
      <c r="BA513" s="344"/>
      <c r="BB513" s="344"/>
      <c r="BC513" s="117"/>
      <c r="BD513" s="1077">
        <v>498</v>
      </c>
    </row>
    <row r="514" spans="1:56" s="167" customFormat="1" ht="12.95" customHeight="1">
      <c r="A514" s="223" t="s">
        <v>8487</v>
      </c>
      <c r="B514" s="223"/>
      <c r="C514" s="226"/>
      <c r="D514" s="223">
        <v>210026693</v>
      </c>
      <c r="E514" s="148" t="s">
        <v>1326</v>
      </c>
      <c r="F514" s="148">
        <v>22100307</v>
      </c>
      <c r="G514" s="37" t="s">
        <v>1518</v>
      </c>
      <c r="H514" s="37" t="s">
        <v>814</v>
      </c>
      <c r="I514" s="37" t="s">
        <v>815</v>
      </c>
      <c r="J514" s="37" t="s">
        <v>816</v>
      </c>
      <c r="K514" s="38" t="s">
        <v>103</v>
      </c>
      <c r="L514" s="39" t="s">
        <v>104</v>
      </c>
      <c r="M514" s="37" t="s">
        <v>120</v>
      </c>
      <c r="N514" s="40" t="s">
        <v>83</v>
      </c>
      <c r="O514" s="39" t="s">
        <v>106</v>
      </c>
      <c r="P514" s="37" t="s">
        <v>107</v>
      </c>
      <c r="Q514" s="39" t="s">
        <v>108</v>
      </c>
      <c r="R514" s="38" t="s">
        <v>109</v>
      </c>
      <c r="S514" s="39" t="s">
        <v>106</v>
      </c>
      <c r="T514" s="41" t="s">
        <v>121</v>
      </c>
      <c r="U514" s="37" t="s">
        <v>111</v>
      </c>
      <c r="V514" s="39">
        <v>60</v>
      </c>
      <c r="W514" s="37" t="s">
        <v>112</v>
      </c>
      <c r="X514" s="39"/>
      <c r="Y514" s="39"/>
      <c r="Z514" s="39"/>
      <c r="AA514" s="40">
        <v>30</v>
      </c>
      <c r="AB514" s="38">
        <v>60</v>
      </c>
      <c r="AC514" s="38">
        <v>10</v>
      </c>
      <c r="AD514" s="42" t="s">
        <v>128</v>
      </c>
      <c r="AE514" s="37" t="s">
        <v>114</v>
      </c>
      <c r="AF514" s="42">
        <v>6</v>
      </c>
      <c r="AG514" s="42">
        <v>2093</v>
      </c>
      <c r="AH514" s="43">
        <v>0</v>
      </c>
      <c r="AI514" s="44">
        <v>0</v>
      </c>
      <c r="AJ514" s="45"/>
      <c r="AK514" s="46"/>
      <c r="AL514" s="45"/>
      <c r="AM514" s="45" t="s">
        <v>115</v>
      </c>
      <c r="AN514" s="35"/>
      <c r="AO514" s="37"/>
      <c r="AP514" s="37"/>
      <c r="AQ514" s="37"/>
      <c r="AR514" s="37" t="s">
        <v>823</v>
      </c>
      <c r="AS514" s="37" t="s">
        <v>823</v>
      </c>
      <c r="AT514" s="37"/>
      <c r="AU514" s="37"/>
      <c r="AV514" s="37"/>
      <c r="AW514" s="37"/>
      <c r="AX514" s="37"/>
      <c r="AY514" s="37" t="s">
        <v>3906</v>
      </c>
      <c r="AZ514" s="215" t="s">
        <v>3944</v>
      </c>
      <c r="BA514" s="215"/>
      <c r="BB514" s="49"/>
      <c r="BC514" s="49"/>
      <c r="BD514" s="1077">
        <v>499</v>
      </c>
    </row>
    <row r="515" spans="1:56" s="167" customFormat="1" ht="12.95" customHeight="1">
      <c r="A515" s="223" t="s">
        <v>8487</v>
      </c>
      <c r="B515" s="223"/>
      <c r="C515" s="226"/>
      <c r="D515" s="223">
        <v>210023458</v>
      </c>
      <c r="E515" s="148" t="s">
        <v>3549</v>
      </c>
      <c r="F515" s="148">
        <v>22100308</v>
      </c>
      <c r="G515" s="37" t="s">
        <v>1519</v>
      </c>
      <c r="H515" s="37" t="s">
        <v>824</v>
      </c>
      <c r="I515" s="37" t="s">
        <v>825</v>
      </c>
      <c r="J515" s="37" t="s">
        <v>826</v>
      </c>
      <c r="K515" s="38" t="s">
        <v>103</v>
      </c>
      <c r="L515" s="39" t="s">
        <v>104</v>
      </c>
      <c r="M515" s="37" t="s">
        <v>120</v>
      </c>
      <c r="N515" s="40" t="s">
        <v>83</v>
      </c>
      <c r="O515" s="39" t="s">
        <v>106</v>
      </c>
      <c r="P515" s="37" t="s">
        <v>107</v>
      </c>
      <c r="Q515" s="39" t="s">
        <v>108</v>
      </c>
      <c r="R515" s="38" t="s">
        <v>109</v>
      </c>
      <c r="S515" s="39" t="s">
        <v>106</v>
      </c>
      <c r="T515" s="41" t="s">
        <v>121</v>
      </c>
      <c r="U515" s="37" t="s">
        <v>111</v>
      </c>
      <c r="V515" s="39">
        <v>60</v>
      </c>
      <c r="W515" s="37" t="s">
        <v>112</v>
      </c>
      <c r="X515" s="39"/>
      <c r="Y515" s="39"/>
      <c r="Z515" s="39"/>
      <c r="AA515" s="40">
        <v>30</v>
      </c>
      <c r="AB515" s="38">
        <v>60</v>
      </c>
      <c r="AC515" s="38">
        <v>10</v>
      </c>
      <c r="AD515" s="42" t="s">
        <v>128</v>
      </c>
      <c r="AE515" s="37" t="s">
        <v>114</v>
      </c>
      <c r="AF515" s="42">
        <v>680</v>
      </c>
      <c r="AG515" s="42">
        <v>6275.5</v>
      </c>
      <c r="AH515" s="43">
        <v>0</v>
      </c>
      <c r="AI515" s="44">
        <v>0</v>
      </c>
      <c r="AJ515" s="45"/>
      <c r="AK515" s="46"/>
      <c r="AL515" s="45"/>
      <c r="AM515" s="45" t="s">
        <v>115</v>
      </c>
      <c r="AN515" s="35"/>
      <c r="AO515" s="37"/>
      <c r="AP515" s="37"/>
      <c r="AQ515" s="37"/>
      <c r="AR515" s="37" t="s">
        <v>827</v>
      </c>
      <c r="AS515" s="37" t="s">
        <v>827</v>
      </c>
      <c r="AT515" s="37"/>
      <c r="AU515" s="37"/>
      <c r="AV515" s="37"/>
      <c r="AW515" s="37"/>
      <c r="AX515" s="37"/>
      <c r="AY515" s="37" t="s">
        <v>3906</v>
      </c>
      <c r="AZ515" s="215" t="s">
        <v>3944</v>
      </c>
      <c r="BA515" s="215"/>
      <c r="BB515" s="49"/>
      <c r="BC515" s="49"/>
      <c r="BD515" s="1077">
        <v>500</v>
      </c>
    </row>
    <row r="516" spans="1:56" s="167" customFormat="1" ht="12.95" customHeight="1">
      <c r="A516" s="423" t="s">
        <v>8487</v>
      </c>
      <c r="B516" s="600"/>
      <c r="C516" s="600"/>
      <c r="D516" s="247">
        <v>210023459</v>
      </c>
      <c r="E516" s="940" t="s">
        <v>3550</v>
      </c>
      <c r="F516" s="600"/>
      <c r="G516" s="399"/>
      <c r="H516" s="185" t="s">
        <v>824</v>
      </c>
      <c r="I516" s="185" t="s">
        <v>825</v>
      </c>
      <c r="J516" s="185" t="s">
        <v>826</v>
      </c>
      <c r="K516" s="515" t="s">
        <v>103</v>
      </c>
      <c r="L516" s="480" t="s">
        <v>104</v>
      </c>
      <c r="M516" s="515" t="s">
        <v>120</v>
      </c>
      <c r="N516" s="480" t="s">
        <v>83</v>
      </c>
      <c r="O516" s="88" t="s">
        <v>106</v>
      </c>
      <c r="P516" s="185" t="s">
        <v>107</v>
      </c>
      <c r="Q516" s="88" t="s">
        <v>108</v>
      </c>
      <c r="R516" s="515" t="s">
        <v>109</v>
      </c>
      <c r="S516" s="88" t="s">
        <v>106</v>
      </c>
      <c r="T516" s="517" t="s">
        <v>121</v>
      </c>
      <c r="U516" s="185" t="s">
        <v>111</v>
      </c>
      <c r="V516" s="88">
        <v>60</v>
      </c>
      <c r="W516" s="185" t="s">
        <v>112</v>
      </c>
      <c r="X516" s="88"/>
      <c r="Y516" s="88"/>
      <c r="Z516" s="88"/>
      <c r="AA516" s="88">
        <v>30</v>
      </c>
      <c r="AB516" s="185">
        <v>60</v>
      </c>
      <c r="AC516" s="185">
        <v>10</v>
      </c>
      <c r="AD516" s="161" t="s">
        <v>128</v>
      </c>
      <c r="AE516" s="185" t="s">
        <v>114</v>
      </c>
      <c r="AF516" s="162">
        <v>800</v>
      </c>
      <c r="AG516" s="162">
        <v>3603.6</v>
      </c>
      <c r="AH516" s="78">
        <v>0</v>
      </c>
      <c r="AI516" s="78">
        <v>0</v>
      </c>
      <c r="AJ516" s="44"/>
      <c r="AK516" s="518"/>
      <c r="AL516" s="44"/>
      <c r="AM516" s="44" t="s">
        <v>115</v>
      </c>
      <c r="AN516" s="96"/>
      <c r="AO516" s="185"/>
      <c r="AP516" s="185"/>
      <c r="AQ516" s="185"/>
      <c r="AR516" s="185" t="s">
        <v>828</v>
      </c>
      <c r="AS516" s="185" t="s">
        <v>828</v>
      </c>
      <c r="AT516" s="185"/>
      <c r="AU516" s="185"/>
      <c r="AV516" s="185"/>
      <c r="AW516" s="185"/>
      <c r="AX516" s="185"/>
      <c r="AY516" s="804" t="s">
        <v>3906</v>
      </c>
      <c r="AZ516" s="1252" t="s">
        <v>5007</v>
      </c>
      <c r="BA516" s="344"/>
      <c r="BB516" s="344"/>
      <c r="BC516" s="344"/>
      <c r="BD516" s="1077">
        <v>501</v>
      </c>
    </row>
    <row r="517" spans="1:56" s="167" customFormat="1" ht="12.95" customHeight="1">
      <c r="A517" s="423" t="s">
        <v>8487</v>
      </c>
      <c r="B517" s="600"/>
      <c r="C517" s="600"/>
      <c r="D517" s="247">
        <v>210023457</v>
      </c>
      <c r="E517" s="940" t="s">
        <v>3551</v>
      </c>
      <c r="F517" s="600"/>
      <c r="G517" s="399"/>
      <c r="H517" s="185" t="s">
        <v>829</v>
      </c>
      <c r="I517" s="185" t="s">
        <v>825</v>
      </c>
      <c r="J517" s="185" t="s">
        <v>830</v>
      </c>
      <c r="K517" s="515" t="s">
        <v>103</v>
      </c>
      <c r="L517" s="480" t="s">
        <v>104</v>
      </c>
      <c r="M517" s="515" t="s">
        <v>120</v>
      </c>
      <c r="N517" s="480" t="s">
        <v>83</v>
      </c>
      <c r="O517" s="88" t="s">
        <v>106</v>
      </c>
      <c r="P517" s="185" t="s">
        <v>107</v>
      </c>
      <c r="Q517" s="88" t="s">
        <v>108</v>
      </c>
      <c r="R517" s="515" t="s">
        <v>109</v>
      </c>
      <c r="S517" s="88" t="s">
        <v>106</v>
      </c>
      <c r="T517" s="517" t="s">
        <v>121</v>
      </c>
      <c r="U517" s="185" t="s">
        <v>111</v>
      </c>
      <c r="V517" s="88">
        <v>60</v>
      </c>
      <c r="W517" s="185" t="s">
        <v>112</v>
      </c>
      <c r="X517" s="88"/>
      <c r="Y517" s="88"/>
      <c r="Z517" s="88"/>
      <c r="AA517" s="88">
        <v>30</v>
      </c>
      <c r="AB517" s="185">
        <v>60</v>
      </c>
      <c r="AC517" s="185">
        <v>10</v>
      </c>
      <c r="AD517" s="161" t="s">
        <v>128</v>
      </c>
      <c r="AE517" s="185" t="s">
        <v>114</v>
      </c>
      <c r="AF517" s="162">
        <v>950</v>
      </c>
      <c r="AG517" s="162">
        <v>2664.2</v>
      </c>
      <c r="AH517" s="78">
        <v>0</v>
      </c>
      <c r="AI517" s="78">
        <v>0</v>
      </c>
      <c r="AJ517" s="44"/>
      <c r="AK517" s="518"/>
      <c r="AL517" s="44"/>
      <c r="AM517" s="44" t="s">
        <v>115</v>
      </c>
      <c r="AN517" s="96"/>
      <c r="AO517" s="185"/>
      <c r="AP517" s="185"/>
      <c r="AQ517" s="185"/>
      <c r="AR517" s="185" t="s">
        <v>831</v>
      </c>
      <c r="AS517" s="185" t="s">
        <v>831</v>
      </c>
      <c r="AT517" s="185"/>
      <c r="AU517" s="185"/>
      <c r="AV517" s="185"/>
      <c r="AW517" s="185"/>
      <c r="AX517" s="185"/>
      <c r="AY517" s="804" t="s">
        <v>3906</v>
      </c>
      <c r="AZ517" s="1252" t="s">
        <v>5007</v>
      </c>
      <c r="BA517" s="344"/>
      <c r="BB517" s="344"/>
      <c r="BC517" s="344"/>
      <c r="BD517" s="1077">
        <v>502</v>
      </c>
    </row>
    <row r="518" spans="1:56" s="344" customFormat="1" ht="13.15" customHeight="1">
      <c r="A518" s="96" t="s">
        <v>8487</v>
      </c>
      <c r="B518" s="399"/>
      <c r="C518" s="399"/>
      <c r="D518" s="73">
        <v>210024576</v>
      </c>
      <c r="E518" s="515" t="s">
        <v>3552</v>
      </c>
      <c r="F518" s="399"/>
      <c r="G518" s="399"/>
      <c r="H518" s="185" t="s">
        <v>829</v>
      </c>
      <c r="I518" s="185" t="s">
        <v>825</v>
      </c>
      <c r="J518" s="185" t="s">
        <v>830</v>
      </c>
      <c r="K518" s="515" t="s">
        <v>103</v>
      </c>
      <c r="L518" s="480" t="s">
        <v>104</v>
      </c>
      <c r="M518" s="515" t="s">
        <v>120</v>
      </c>
      <c r="N518" s="480" t="s">
        <v>83</v>
      </c>
      <c r="O518" s="88" t="s">
        <v>106</v>
      </c>
      <c r="P518" s="185" t="s">
        <v>107</v>
      </c>
      <c r="Q518" s="88" t="s">
        <v>108</v>
      </c>
      <c r="R518" s="515" t="s">
        <v>109</v>
      </c>
      <c r="S518" s="88" t="s">
        <v>106</v>
      </c>
      <c r="T518" s="517" t="s">
        <v>121</v>
      </c>
      <c r="U518" s="185" t="s">
        <v>111</v>
      </c>
      <c r="V518" s="88">
        <v>60</v>
      </c>
      <c r="W518" s="185" t="s">
        <v>112</v>
      </c>
      <c r="X518" s="88"/>
      <c r="Y518" s="88"/>
      <c r="Z518" s="88"/>
      <c r="AA518" s="88">
        <v>30</v>
      </c>
      <c r="AB518" s="185">
        <v>60</v>
      </c>
      <c r="AC518" s="185">
        <v>10</v>
      </c>
      <c r="AD518" s="161" t="s">
        <v>122</v>
      </c>
      <c r="AE518" s="185" t="s">
        <v>114</v>
      </c>
      <c r="AF518" s="162">
        <v>600</v>
      </c>
      <c r="AG518" s="162">
        <v>6822.2</v>
      </c>
      <c r="AH518" s="78">
        <v>0</v>
      </c>
      <c r="AI518" s="78">
        <v>0</v>
      </c>
      <c r="AJ518" s="44"/>
      <c r="AK518" s="518"/>
      <c r="AL518" s="44"/>
      <c r="AM518" s="44" t="s">
        <v>115</v>
      </c>
      <c r="AN518" s="96"/>
      <c r="AO518" s="185"/>
      <c r="AP518" s="185"/>
      <c r="AQ518" s="185"/>
      <c r="AR518" s="185" t="s">
        <v>832</v>
      </c>
      <c r="AS518" s="185" t="s">
        <v>832</v>
      </c>
      <c r="AT518" s="185"/>
      <c r="AU518" s="185"/>
      <c r="AV518" s="185"/>
      <c r="AW518" s="185"/>
      <c r="AX518" s="185"/>
      <c r="AY518" s="804" t="s">
        <v>3906</v>
      </c>
      <c r="AZ518" s="804" t="s">
        <v>5007</v>
      </c>
      <c r="BD518" s="1077">
        <v>503</v>
      </c>
    </row>
    <row r="519" spans="1:56" s="344" customFormat="1" ht="13.15" customHeight="1">
      <c r="A519" s="35" t="s">
        <v>8487</v>
      </c>
      <c r="B519" s="35"/>
      <c r="C519" s="36"/>
      <c r="D519" s="35">
        <v>210029084</v>
      </c>
      <c r="E519" s="37" t="s">
        <v>3553</v>
      </c>
      <c r="F519" s="37">
        <v>22100312</v>
      </c>
      <c r="G519" s="37" t="s">
        <v>1523</v>
      </c>
      <c r="H519" s="37" t="s">
        <v>833</v>
      </c>
      <c r="I519" s="37" t="s">
        <v>834</v>
      </c>
      <c r="J519" s="37" t="s">
        <v>835</v>
      </c>
      <c r="K519" s="38" t="s">
        <v>149</v>
      </c>
      <c r="L519" s="39" t="s">
        <v>104</v>
      </c>
      <c r="M519" s="37" t="s">
        <v>120</v>
      </c>
      <c r="N519" s="40" t="s">
        <v>83</v>
      </c>
      <c r="O519" s="39" t="s">
        <v>106</v>
      </c>
      <c r="P519" s="37" t="s">
        <v>107</v>
      </c>
      <c r="Q519" s="39" t="s">
        <v>150</v>
      </c>
      <c r="R519" s="38" t="s">
        <v>109</v>
      </c>
      <c r="S519" s="39" t="s">
        <v>106</v>
      </c>
      <c r="T519" s="41" t="s">
        <v>121</v>
      </c>
      <c r="U519" s="37" t="s">
        <v>111</v>
      </c>
      <c r="V519" s="39">
        <v>60</v>
      </c>
      <c r="W519" s="37" t="s">
        <v>112</v>
      </c>
      <c r="X519" s="39"/>
      <c r="Y519" s="39"/>
      <c r="Z519" s="39"/>
      <c r="AA519" s="40">
        <v>30</v>
      </c>
      <c r="AB519" s="38">
        <v>60</v>
      </c>
      <c r="AC519" s="38">
        <v>10</v>
      </c>
      <c r="AD519" s="42" t="s">
        <v>128</v>
      </c>
      <c r="AE519" s="37" t="s">
        <v>114</v>
      </c>
      <c r="AF519" s="42">
        <v>47</v>
      </c>
      <c r="AG519" s="42">
        <v>25825.8</v>
      </c>
      <c r="AH519" s="43">
        <f>AF519*AG519</f>
        <v>1213812.5999999999</v>
      </c>
      <c r="AI519" s="44">
        <f>AH519*1.12</f>
        <v>1359470.112</v>
      </c>
      <c r="AJ519" s="45"/>
      <c r="AK519" s="46"/>
      <c r="AL519" s="45"/>
      <c r="AM519" s="45" t="s">
        <v>115</v>
      </c>
      <c r="AN519" s="35"/>
      <c r="AO519" s="37"/>
      <c r="AP519" s="37"/>
      <c r="AQ519" s="37"/>
      <c r="AR519" s="37" t="s">
        <v>836</v>
      </c>
      <c r="AS519" s="37" t="s">
        <v>836</v>
      </c>
      <c r="AT519" s="37"/>
      <c r="AU519" s="37"/>
      <c r="AV519" s="37"/>
      <c r="AW519" s="37"/>
      <c r="AX519" s="37"/>
      <c r="AY519" s="37"/>
      <c r="AZ519" s="41"/>
      <c r="BA519" s="215"/>
      <c r="BB519" s="49"/>
      <c r="BC519" s="49"/>
      <c r="BD519" s="1077">
        <v>504</v>
      </c>
    </row>
    <row r="520" spans="1:56" s="344" customFormat="1" ht="13.15" customHeight="1">
      <c r="A520" s="35" t="s">
        <v>8487</v>
      </c>
      <c r="B520" s="35"/>
      <c r="C520" s="36"/>
      <c r="D520" s="35">
        <v>220010902</v>
      </c>
      <c r="E520" s="37" t="s">
        <v>3554</v>
      </c>
      <c r="F520" s="37">
        <v>22100313</v>
      </c>
      <c r="G520" s="37" t="s">
        <v>1524</v>
      </c>
      <c r="H520" s="37" t="s">
        <v>833</v>
      </c>
      <c r="I520" s="37" t="s">
        <v>834</v>
      </c>
      <c r="J520" s="37" t="s">
        <v>835</v>
      </c>
      <c r="K520" s="38" t="s">
        <v>149</v>
      </c>
      <c r="L520" s="39" t="s">
        <v>104</v>
      </c>
      <c r="M520" s="37" t="s">
        <v>120</v>
      </c>
      <c r="N520" s="40" t="s">
        <v>83</v>
      </c>
      <c r="O520" s="39" t="s">
        <v>106</v>
      </c>
      <c r="P520" s="37" t="s">
        <v>107</v>
      </c>
      <c r="Q520" s="39" t="s">
        <v>150</v>
      </c>
      <c r="R520" s="38" t="s">
        <v>109</v>
      </c>
      <c r="S520" s="39" t="s">
        <v>106</v>
      </c>
      <c r="T520" s="41" t="s">
        <v>121</v>
      </c>
      <c r="U520" s="37" t="s">
        <v>111</v>
      </c>
      <c r="V520" s="39">
        <v>60</v>
      </c>
      <c r="W520" s="37" t="s">
        <v>112</v>
      </c>
      <c r="X520" s="39"/>
      <c r="Y520" s="39"/>
      <c r="Z520" s="39"/>
      <c r="AA520" s="40">
        <v>30</v>
      </c>
      <c r="AB520" s="38">
        <v>60</v>
      </c>
      <c r="AC520" s="38">
        <v>10</v>
      </c>
      <c r="AD520" s="42" t="s">
        <v>122</v>
      </c>
      <c r="AE520" s="37" t="s">
        <v>114</v>
      </c>
      <c r="AF520" s="42">
        <v>94</v>
      </c>
      <c r="AG520" s="42">
        <v>25825.8</v>
      </c>
      <c r="AH520" s="43">
        <v>0</v>
      </c>
      <c r="AI520" s="44">
        <v>0</v>
      </c>
      <c r="AJ520" s="45"/>
      <c r="AK520" s="46"/>
      <c r="AL520" s="45"/>
      <c r="AM520" s="45" t="s">
        <v>115</v>
      </c>
      <c r="AN520" s="35"/>
      <c r="AO520" s="37"/>
      <c r="AP520" s="37"/>
      <c r="AQ520" s="37"/>
      <c r="AR520" s="37" t="s">
        <v>836</v>
      </c>
      <c r="AS520" s="37" t="s">
        <v>836</v>
      </c>
      <c r="AT520" s="37"/>
      <c r="AU520" s="37"/>
      <c r="AV520" s="37"/>
      <c r="AW520" s="37"/>
      <c r="AX520" s="37"/>
      <c r="AY520" s="37" t="s">
        <v>3906</v>
      </c>
      <c r="AZ520" s="41" t="s">
        <v>3944</v>
      </c>
      <c r="BA520" s="215"/>
      <c r="BB520" s="49"/>
      <c r="BC520" s="49"/>
      <c r="BD520" s="1077">
        <v>505</v>
      </c>
    </row>
    <row r="521" spans="1:56" s="167" customFormat="1" ht="12.95" customHeight="1">
      <c r="A521" s="223" t="s">
        <v>8487</v>
      </c>
      <c r="B521" s="223"/>
      <c r="C521" s="226"/>
      <c r="D521" s="223">
        <v>220011091</v>
      </c>
      <c r="E521" s="148" t="s">
        <v>3555</v>
      </c>
      <c r="F521" s="148">
        <v>22100314</v>
      </c>
      <c r="G521" s="37" t="s">
        <v>1525</v>
      </c>
      <c r="H521" s="37" t="s">
        <v>833</v>
      </c>
      <c r="I521" s="37" t="s">
        <v>834</v>
      </c>
      <c r="J521" s="37" t="s">
        <v>835</v>
      </c>
      <c r="K521" s="38" t="s">
        <v>149</v>
      </c>
      <c r="L521" s="39" t="s">
        <v>104</v>
      </c>
      <c r="M521" s="37" t="s">
        <v>120</v>
      </c>
      <c r="N521" s="40" t="s">
        <v>83</v>
      </c>
      <c r="O521" s="39" t="s">
        <v>106</v>
      </c>
      <c r="P521" s="37" t="s">
        <v>107</v>
      </c>
      <c r="Q521" s="39" t="s">
        <v>150</v>
      </c>
      <c r="R521" s="38" t="s">
        <v>109</v>
      </c>
      <c r="S521" s="39" t="s">
        <v>106</v>
      </c>
      <c r="T521" s="41" t="s">
        <v>121</v>
      </c>
      <c r="U521" s="37" t="s">
        <v>111</v>
      </c>
      <c r="V521" s="39">
        <v>60</v>
      </c>
      <c r="W521" s="37" t="s">
        <v>112</v>
      </c>
      <c r="X521" s="39"/>
      <c r="Y521" s="39"/>
      <c r="Z521" s="39"/>
      <c r="AA521" s="40">
        <v>30</v>
      </c>
      <c r="AB521" s="38">
        <v>60</v>
      </c>
      <c r="AC521" s="38">
        <v>10</v>
      </c>
      <c r="AD521" s="42" t="s">
        <v>122</v>
      </c>
      <c r="AE521" s="37" t="s">
        <v>114</v>
      </c>
      <c r="AF521" s="42">
        <v>50</v>
      </c>
      <c r="AG521" s="42">
        <v>35812.699999999997</v>
      </c>
      <c r="AH521" s="43">
        <f>AF521*AG521</f>
        <v>1790634.9999999998</v>
      </c>
      <c r="AI521" s="44">
        <f>AH521*1.12</f>
        <v>2005511.2</v>
      </c>
      <c r="AJ521" s="45"/>
      <c r="AK521" s="46"/>
      <c r="AL521" s="45"/>
      <c r="AM521" s="45" t="s">
        <v>115</v>
      </c>
      <c r="AN521" s="35"/>
      <c r="AO521" s="37"/>
      <c r="AP521" s="37"/>
      <c r="AQ521" s="37"/>
      <c r="AR521" s="37" t="s">
        <v>837</v>
      </c>
      <c r="AS521" s="37" t="s">
        <v>837</v>
      </c>
      <c r="AT521" s="37"/>
      <c r="AU521" s="37"/>
      <c r="AV521" s="37"/>
      <c r="AW521" s="37"/>
      <c r="AX521" s="37"/>
      <c r="AY521" s="37"/>
      <c r="AZ521" s="215"/>
      <c r="BA521" s="215"/>
      <c r="BB521" s="49"/>
      <c r="BC521" s="49"/>
      <c r="BD521" s="1077">
        <v>506</v>
      </c>
    </row>
    <row r="522" spans="1:56" s="167" customFormat="1" ht="12.95" customHeight="1">
      <c r="A522" s="223" t="s">
        <v>8487</v>
      </c>
      <c r="B522" s="223"/>
      <c r="C522" s="226"/>
      <c r="D522" s="223">
        <v>220011092</v>
      </c>
      <c r="E522" s="148" t="s">
        <v>3556</v>
      </c>
      <c r="F522" s="148">
        <v>22100315</v>
      </c>
      <c r="G522" s="37" t="s">
        <v>1526</v>
      </c>
      <c r="H522" s="37" t="s">
        <v>833</v>
      </c>
      <c r="I522" s="37" t="s">
        <v>834</v>
      </c>
      <c r="J522" s="37" t="s">
        <v>835</v>
      </c>
      <c r="K522" s="38" t="s">
        <v>149</v>
      </c>
      <c r="L522" s="39" t="s">
        <v>104</v>
      </c>
      <c r="M522" s="37" t="s">
        <v>120</v>
      </c>
      <c r="N522" s="40" t="s">
        <v>83</v>
      </c>
      <c r="O522" s="39" t="s">
        <v>106</v>
      </c>
      <c r="P522" s="37" t="s">
        <v>107</v>
      </c>
      <c r="Q522" s="39" t="s">
        <v>150</v>
      </c>
      <c r="R522" s="38" t="s">
        <v>109</v>
      </c>
      <c r="S522" s="39" t="s">
        <v>106</v>
      </c>
      <c r="T522" s="41" t="s">
        <v>121</v>
      </c>
      <c r="U522" s="37" t="s">
        <v>111</v>
      </c>
      <c r="V522" s="39">
        <v>60</v>
      </c>
      <c r="W522" s="37" t="s">
        <v>112</v>
      </c>
      <c r="X522" s="39"/>
      <c r="Y522" s="39"/>
      <c r="Z522" s="39"/>
      <c r="AA522" s="40">
        <v>30</v>
      </c>
      <c r="AB522" s="38">
        <v>60</v>
      </c>
      <c r="AC522" s="38">
        <v>10</v>
      </c>
      <c r="AD522" s="42" t="s">
        <v>122</v>
      </c>
      <c r="AE522" s="37" t="s">
        <v>114</v>
      </c>
      <c r="AF522" s="42">
        <v>393</v>
      </c>
      <c r="AG522" s="42">
        <v>30438.1</v>
      </c>
      <c r="AH522" s="43">
        <f>AF522*AG522</f>
        <v>11962173.299999999</v>
      </c>
      <c r="AI522" s="44">
        <f>AH522*1.12</f>
        <v>13397634.096000001</v>
      </c>
      <c r="AJ522" s="45"/>
      <c r="AK522" s="46"/>
      <c r="AL522" s="45"/>
      <c r="AM522" s="45" t="s">
        <v>115</v>
      </c>
      <c r="AN522" s="35"/>
      <c r="AO522" s="37"/>
      <c r="AP522" s="37"/>
      <c r="AQ522" s="37"/>
      <c r="AR522" s="37" t="s">
        <v>838</v>
      </c>
      <c r="AS522" s="37" t="s">
        <v>838</v>
      </c>
      <c r="AT522" s="37"/>
      <c r="AU522" s="37"/>
      <c r="AV522" s="37"/>
      <c r="AW522" s="37"/>
      <c r="AX522" s="37"/>
      <c r="AY522" s="37"/>
      <c r="AZ522" s="215"/>
      <c r="BA522" s="215"/>
      <c r="BB522" s="49"/>
      <c r="BC522" s="49"/>
      <c r="BD522" s="1077">
        <v>507</v>
      </c>
    </row>
    <row r="523" spans="1:56" s="167" customFormat="1" ht="12.95" customHeight="1">
      <c r="A523" s="223" t="s">
        <v>8487</v>
      </c>
      <c r="B523" s="223"/>
      <c r="C523" s="226"/>
      <c r="D523" s="223">
        <v>220018775</v>
      </c>
      <c r="E523" s="148" t="s">
        <v>3557</v>
      </c>
      <c r="F523" s="148">
        <v>22100316</v>
      </c>
      <c r="G523" s="37" t="s">
        <v>1527</v>
      </c>
      <c r="H523" s="37" t="s">
        <v>833</v>
      </c>
      <c r="I523" s="37" t="s">
        <v>834</v>
      </c>
      <c r="J523" s="37" t="s">
        <v>835</v>
      </c>
      <c r="K523" s="38" t="s">
        <v>149</v>
      </c>
      <c r="L523" s="39" t="s">
        <v>104</v>
      </c>
      <c r="M523" s="37" t="s">
        <v>120</v>
      </c>
      <c r="N523" s="40" t="s">
        <v>83</v>
      </c>
      <c r="O523" s="39" t="s">
        <v>106</v>
      </c>
      <c r="P523" s="37" t="s">
        <v>107</v>
      </c>
      <c r="Q523" s="39" t="s">
        <v>150</v>
      </c>
      <c r="R523" s="38" t="s">
        <v>109</v>
      </c>
      <c r="S523" s="39" t="s">
        <v>106</v>
      </c>
      <c r="T523" s="41" t="s">
        <v>121</v>
      </c>
      <c r="U523" s="37" t="s">
        <v>111</v>
      </c>
      <c r="V523" s="39">
        <v>60</v>
      </c>
      <c r="W523" s="37" t="s">
        <v>112</v>
      </c>
      <c r="X523" s="39"/>
      <c r="Y523" s="39"/>
      <c r="Z523" s="39"/>
      <c r="AA523" s="40">
        <v>30</v>
      </c>
      <c r="AB523" s="38">
        <v>60</v>
      </c>
      <c r="AC523" s="38">
        <v>10</v>
      </c>
      <c r="AD523" s="42" t="s">
        <v>122</v>
      </c>
      <c r="AE523" s="37" t="s">
        <v>114</v>
      </c>
      <c r="AF523" s="42">
        <v>95</v>
      </c>
      <c r="AG523" s="42">
        <v>49464.800000000003</v>
      </c>
      <c r="AH523" s="43">
        <f>AF523*AG523</f>
        <v>4699156</v>
      </c>
      <c r="AI523" s="44">
        <f>AH523*1.12</f>
        <v>5263054.7200000007</v>
      </c>
      <c r="AJ523" s="45"/>
      <c r="AK523" s="46"/>
      <c r="AL523" s="45"/>
      <c r="AM523" s="45" t="s">
        <v>115</v>
      </c>
      <c r="AN523" s="35"/>
      <c r="AO523" s="37"/>
      <c r="AP523" s="37"/>
      <c r="AQ523" s="37"/>
      <c r="AR523" s="37" t="s">
        <v>839</v>
      </c>
      <c r="AS523" s="37" t="s">
        <v>839</v>
      </c>
      <c r="AT523" s="37"/>
      <c r="AU523" s="37"/>
      <c r="AV523" s="37"/>
      <c r="AW523" s="37"/>
      <c r="AX523" s="37"/>
      <c r="AY523" s="37"/>
      <c r="AZ523" s="215"/>
      <c r="BA523" s="215"/>
      <c r="BB523" s="49"/>
      <c r="BC523" s="49"/>
      <c r="BD523" s="1077">
        <v>508</v>
      </c>
    </row>
    <row r="524" spans="1:56" s="167" customFormat="1" ht="12.95" customHeight="1">
      <c r="A524" s="423" t="s">
        <v>8487</v>
      </c>
      <c r="B524" s="600"/>
      <c r="C524" s="600"/>
      <c r="D524" s="247">
        <v>210009294</v>
      </c>
      <c r="E524" s="940" t="s">
        <v>3558</v>
      </c>
      <c r="F524" s="600"/>
      <c r="G524" s="399"/>
      <c r="H524" s="185" t="s">
        <v>840</v>
      </c>
      <c r="I524" s="185" t="s">
        <v>841</v>
      </c>
      <c r="J524" s="185" t="s">
        <v>842</v>
      </c>
      <c r="K524" s="515" t="s">
        <v>103</v>
      </c>
      <c r="L524" s="480" t="s">
        <v>104</v>
      </c>
      <c r="M524" s="515" t="s">
        <v>120</v>
      </c>
      <c r="N524" s="480" t="s">
        <v>83</v>
      </c>
      <c r="O524" s="88" t="s">
        <v>106</v>
      </c>
      <c r="P524" s="185" t="s">
        <v>107</v>
      </c>
      <c r="Q524" s="88" t="s">
        <v>108</v>
      </c>
      <c r="R524" s="515" t="s">
        <v>109</v>
      </c>
      <c r="S524" s="88" t="s">
        <v>106</v>
      </c>
      <c r="T524" s="517" t="s">
        <v>121</v>
      </c>
      <c r="U524" s="185" t="s">
        <v>111</v>
      </c>
      <c r="V524" s="88">
        <v>60</v>
      </c>
      <c r="W524" s="185" t="s">
        <v>112</v>
      </c>
      <c r="X524" s="88"/>
      <c r="Y524" s="88"/>
      <c r="Z524" s="88"/>
      <c r="AA524" s="88">
        <v>30</v>
      </c>
      <c r="AB524" s="185">
        <v>60</v>
      </c>
      <c r="AC524" s="185">
        <v>10</v>
      </c>
      <c r="AD524" s="161" t="s">
        <v>178</v>
      </c>
      <c r="AE524" s="185" t="s">
        <v>114</v>
      </c>
      <c r="AF524" s="162">
        <v>7.8</v>
      </c>
      <c r="AG524" s="162">
        <v>710766.67</v>
      </c>
      <c r="AH524" s="78">
        <v>0</v>
      </c>
      <c r="AI524" s="78">
        <v>0</v>
      </c>
      <c r="AJ524" s="44"/>
      <c r="AK524" s="518"/>
      <c r="AL524" s="44"/>
      <c r="AM524" s="44" t="s">
        <v>115</v>
      </c>
      <c r="AN524" s="96"/>
      <c r="AO524" s="185"/>
      <c r="AP524" s="185"/>
      <c r="AQ524" s="185"/>
      <c r="AR524" s="185" t="s">
        <v>843</v>
      </c>
      <c r="AS524" s="185" t="s">
        <v>843</v>
      </c>
      <c r="AT524" s="185"/>
      <c r="AU524" s="185"/>
      <c r="AV524" s="185"/>
      <c r="AW524" s="185"/>
      <c r="AX524" s="185"/>
      <c r="AY524" s="804" t="s">
        <v>3906</v>
      </c>
      <c r="AZ524" s="1252" t="s">
        <v>5007</v>
      </c>
      <c r="BA524" s="344"/>
      <c r="BB524" s="344"/>
      <c r="BC524" s="344"/>
      <c r="BD524" s="1077">
        <v>509</v>
      </c>
    </row>
    <row r="525" spans="1:56" s="167" customFormat="1" ht="12.95" customHeight="1">
      <c r="A525" s="423" t="s">
        <v>8487</v>
      </c>
      <c r="B525" s="600"/>
      <c r="C525" s="600"/>
      <c r="D525" s="247">
        <v>210009298</v>
      </c>
      <c r="E525" s="940" t="s">
        <v>3559</v>
      </c>
      <c r="F525" s="600"/>
      <c r="G525" s="399"/>
      <c r="H525" s="185" t="s">
        <v>840</v>
      </c>
      <c r="I525" s="185" t="s">
        <v>841</v>
      </c>
      <c r="J525" s="185" t="s">
        <v>842</v>
      </c>
      <c r="K525" s="515" t="s">
        <v>103</v>
      </c>
      <c r="L525" s="480" t="s">
        <v>104</v>
      </c>
      <c r="M525" s="515" t="s">
        <v>120</v>
      </c>
      <c r="N525" s="480" t="s">
        <v>83</v>
      </c>
      <c r="O525" s="88" t="s">
        <v>106</v>
      </c>
      <c r="P525" s="185" t="s">
        <v>107</v>
      </c>
      <c r="Q525" s="88" t="s">
        <v>108</v>
      </c>
      <c r="R525" s="515" t="s">
        <v>109</v>
      </c>
      <c r="S525" s="88" t="s">
        <v>106</v>
      </c>
      <c r="T525" s="517" t="s">
        <v>121</v>
      </c>
      <c r="U525" s="185" t="s">
        <v>111</v>
      </c>
      <c r="V525" s="88">
        <v>60</v>
      </c>
      <c r="W525" s="185" t="s">
        <v>112</v>
      </c>
      <c r="X525" s="88"/>
      <c r="Y525" s="88"/>
      <c r="Z525" s="88"/>
      <c r="AA525" s="88">
        <v>30</v>
      </c>
      <c r="AB525" s="185">
        <v>60</v>
      </c>
      <c r="AC525" s="185">
        <v>10</v>
      </c>
      <c r="AD525" s="161" t="s">
        <v>178</v>
      </c>
      <c r="AE525" s="185" t="s">
        <v>114</v>
      </c>
      <c r="AF525" s="162">
        <v>4.5</v>
      </c>
      <c r="AG525" s="162">
        <v>717400</v>
      </c>
      <c r="AH525" s="78">
        <v>0</v>
      </c>
      <c r="AI525" s="78">
        <v>0</v>
      </c>
      <c r="AJ525" s="44"/>
      <c r="AK525" s="518"/>
      <c r="AL525" s="44"/>
      <c r="AM525" s="44" t="s">
        <v>115</v>
      </c>
      <c r="AN525" s="96"/>
      <c r="AO525" s="185"/>
      <c r="AP525" s="185"/>
      <c r="AQ525" s="185"/>
      <c r="AR525" s="185" t="s">
        <v>844</v>
      </c>
      <c r="AS525" s="185" t="s">
        <v>844</v>
      </c>
      <c r="AT525" s="185"/>
      <c r="AU525" s="185"/>
      <c r="AV525" s="185"/>
      <c r="AW525" s="185"/>
      <c r="AX525" s="185"/>
      <c r="AY525" s="804" t="s">
        <v>3906</v>
      </c>
      <c r="AZ525" s="1252" t="s">
        <v>5007</v>
      </c>
      <c r="BA525" s="344"/>
      <c r="BB525" s="344"/>
      <c r="BC525" s="344"/>
      <c r="BD525" s="1077">
        <v>510</v>
      </c>
    </row>
    <row r="526" spans="1:56" s="167" customFormat="1" ht="12.95" customHeight="1">
      <c r="A526" s="423" t="s">
        <v>8487</v>
      </c>
      <c r="B526" s="600"/>
      <c r="C526" s="600"/>
      <c r="D526" s="247">
        <v>210017797</v>
      </c>
      <c r="E526" s="940" t="s">
        <v>3560</v>
      </c>
      <c r="F526" s="600"/>
      <c r="G526" s="399"/>
      <c r="H526" s="185" t="s">
        <v>840</v>
      </c>
      <c r="I526" s="185" t="s">
        <v>841</v>
      </c>
      <c r="J526" s="185" t="s">
        <v>842</v>
      </c>
      <c r="K526" s="515" t="s">
        <v>103</v>
      </c>
      <c r="L526" s="480" t="s">
        <v>104</v>
      </c>
      <c r="M526" s="515" t="s">
        <v>120</v>
      </c>
      <c r="N526" s="480" t="s">
        <v>83</v>
      </c>
      <c r="O526" s="88" t="s">
        <v>106</v>
      </c>
      <c r="P526" s="185" t="s">
        <v>107</v>
      </c>
      <c r="Q526" s="88" t="s">
        <v>108</v>
      </c>
      <c r="R526" s="515" t="s">
        <v>109</v>
      </c>
      <c r="S526" s="88" t="s">
        <v>106</v>
      </c>
      <c r="T526" s="517" t="s">
        <v>121</v>
      </c>
      <c r="U526" s="185" t="s">
        <v>111</v>
      </c>
      <c r="V526" s="88">
        <v>60</v>
      </c>
      <c r="W526" s="185" t="s">
        <v>112</v>
      </c>
      <c r="X526" s="88"/>
      <c r="Y526" s="88"/>
      <c r="Z526" s="88"/>
      <c r="AA526" s="88">
        <v>30</v>
      </c>
      <c r="AB526" s="185">
        <v>60</v>
      </c>
      <c r="AC526" s="185">
        <v>10</v>
      </c>
      <c r="AD526" s="161" t="s">
        <v>178</v>
      </c>
      <c r="AE526" s="185" t="s">
        <v>114</v>
      </c>
      <c r="AF526" s="162">
        <v>5.26</v>
      </c>
      <c r="AG526" s="162">
        <v>713433.33</v>
      </c>
      <c r="AH526" s="78">
        <v>0</v>
      </c>
      <c r="AI526" s="78">
        <v>0</v>
      </c>
      <c r="AJ526" s="44"/>
      <c r="AK526" s="518"/>
      <c r="AL526" s="44"/>
      <c r="AM526" s="44" t="s">
        <v>115</v>
      </c>
      <c r="AN526" s="96"/>
      <c r="AO526" s="185"/>
      <c r="AP526" s="185"/>
      <c r="AQ526" s="185"/>
      <c r="AR526" s="185" t="s">
        <v>845</v>
      </c>
      <c r="AS526" s="185" t="s">
        <v>845</v>
      </c>
      <c r="AT526" s="185"/>
      <c r="AU526" s="185"/>
      <c r="AV526" s="185"/>
      <c r="AW526" s="185"/>
      <c r="AX526" s="185"/>
      <c r="AY526" s="804" t="s">
        <v>3906</v>
      </c>
      <c r="AZ526" s="1252" t="s">
        <v>5007</v>
      </c>
      <c r="BA526" s="344"/>
      <c r="BB526" s="344"/>
      <c r="BC526" s="344"/>
      <c r="BD526" s="1077">
        <v>511</v>
      </c>
    </row>
    <row r="527" spans="1:56" s="167" customFormat="1" ht="12.95" customHeight="1">
      <c r="A527" s="223" t="s">
        <v>1171</v>
      </c>
      <c r="B527" s="223"/>
      <c r="C527" s="226"/>
      <c r="D527" s="223">
        <v>210032404</v>
      </c>
      <c r="E527" s="148" t="s">
        <v>3561</v>
      </c>
      <c r="F527" s="148">
        <v>22100320</v>
      </c>
      <c r="G527" s="37" t="s">
        <v>1531</v>
      </c>
      <c r="H527" s="37" t="s">
        <v>847</v>
      </c>
      <c r="I527" s="37" t="s">
        <v>848</v>
      </c>
      <c r="J527" s="37" t="s">
        <v>849</v>
      </c>
      <c r="K527" s="38" t="s">
        <v>103</v>
      </c>
      <c r="L527" s="39" t="s">
        <v>104</v>
      </c>
      <c r="M527" s="37"/>
      <c r="N527" s="40" t="s">
        <v>105</v>
      </c>
      <c r="O527" s="39" t="s">
        <v>106</v>
      </c>
      <c r="P527" s="37" t="s">
        <v>107</v>
      </c>
      <c r="Q527" s="39" t="s">
        <v>108</v>
      </c>
      <c r="R527" s="38" t="s">
        <v>109</v>
      </c>
      <c r="S527" s="39" t="s">
        <v>106</v>
      </c>
      <c r="T527" s="41" t="s">
        <v>121</v>
      </c>
      <c r="U527" s="37" t="s">
        <v>111</v>
      </c>
      <c r="V527" s="39">
        <v>60</v>
      </c>
      <c r="W527" s="37" t="s">
        <v>112</v>
      </c>
      <c r="X527" s="39"/>
      <c r="Y527" s="39"/>
      <c r="Z527" s="39"/>
      <c r="AA527" s="40" t="s">
        <v>105</v>
      </c>
      <c r="AB527" s="38">
        <v>90</v>
      </c>
      <c r="AC527" s="38">
        <v>10</v>
      </c>
      <c r="AD527" s="42" t="s">
        <v>128</v>
      </c>
      <c r="AE527" s="37" t="s">
        <v>114</v>
      </c>
      <c r="AF527" s="50">
        <v>5300</v>
      </c>
      <c r="AG527" s="50">
        <v>512.5</v>
      </c>
      <c r="AH527" s="43">
        <f t="shared" ref="AH527:AH535" si="35">AF527*AG527</f>
        <v>2716250</v>
      </c>
      <c r="AI527" s="44">
        <f t="shared" ref="AI527:AI535" si="36">AH527*1.12</f>
        <v>3042200.0000000005</v>
      </c>
      <c r="AJ527" s="45"/>
      <c r="AK527" s="46"/>
      <c r="AL527" s="45"/>
      <c r="AM527" s="45" t="s">
        <v>115</v>
      </c>
      <c r="AN527" s="35"/>
      <c r="AO527" s="37"/>
      <c r="AP527" s="37"/>
      <c r="AQ527" s="37"/>
      <c r="AR527" s="37" t="s">
        <v>850</v>
      </c>
      <c r="AS527" s="37" t="s">
        <v>850</v>
      </c>
      <c r="AT527" s="37"/>
      <c r="AU527" s="37"/>
      <c r="AV527" s="37"/>
      <c r="AW527" s="37"/>
      <c r="AX527" s="37"/>
      <c r="AY527" s="37"/>
      <c r="AZ527" s="215"/>
      <c r="BA527" s="215"/>
      <c r="BB527" s="49"/>
      <c r="BC527" s="49"/>
      <c r="BD527" s="1077">
        <v>512</v>
      </c>
    </row>
    <row r="528" spans="1:56" s="167" customFormat="1" ht="12.95" customHeight="1">
      <c r="A528" s="223" t="s">
        <v>1171</v>
      </c>
      <c r="B528" s="223"/>
      <c r="C528" s="226"/>
      <c r="D528" s="223">
        <v>210035980</v>
      </c>
      <c r="E528" s="148" t="s">
        <v>3562</v>
      </c>
      <c r="F528" s="148">
        <v>22100321</v>
      </c>
      <c r="G528" s="37" t="s">
        <v>1532</v>
      </c>
      <c r="H528" s="37" t="s">
        <v>847</v>
      </c>
      <c r="I528" s="37" t="s">
        <v>848</v>
      </c>
      <c r="J528" s="37" t="s">
        <v>849</v>
      </c>
      <c r="K528" s="38" t="s">
        <v>103</v>
      </c>
      <c r="L528" s="39" t="s">
        <v>104</v>
      </c>
      <c r="M528" s="37"/>
      <c r="N528" s="40" t="s">
        <v>105</v>
      </c>
      <c r="O528" s="39" t="s">
        <v>106</v>
      </c>
      <c r="P528" s="37" t="s">
        <v>107</v>
      </c>
      <c r="Q528" s="39" t="s">
        <v>108</v>
      </c>
      <c r="R528" s="38" t="s">
        <v>109</v>
      </c>
      <c r="S528" s="39" t="s">
        <v>106</v>
      </c>
      <c r="T528" s="41" t="s">
        <v>121</v>
      </c>
      <c r="U528" s="37" t="s">
        <v>111</v>
      </c>
      <c r="V528" s="39">
        <v>60</v>
      </c>
      <c r="W528" s="37" t="s">
        <v>112</v>
      </c>
      <c r="X528" s="39"/>
      <c r="Y528" s="39"/>
      <c r="Z528" s="39"/>
      <c r="AA528" s="40" t="s">
        <v>105</v>
      </c>
      <c r="AB528" s="38">
        <v>90</v>
      </c>
      <c r="AC528" s="38">
        <v>10</v>
      </c>
      <c r="AD528" s="42" t="s">
        <v>128</v>
      </c>
      <c r="AE528" s="37" t="s">
        <v>114</v>
      </c>
      <c r="AF528" s="50">
        <v>8652</v>
      </c>
      <c r="AG528" s="50">
        <v>1421.4</v>
      </c>
      <c r="AH528" s="43">
        <f t="shared" si="35"/>
        <v>12297952.800000001</v>
      </c>
      <c r="AI528" s="44">
        <f t="shared" si="36"/>
        <v>13773707.136000002</v>
      </c>
      <c r="AJ528" s="45"/>
      <c r="AK528" s="46"/>
      <c r="AL528" s="45"/>
      <c r="AM528" s="45" t="s">
        <v>115</v>
      </c>
      <c r="AN528" s="35"/>
      <c r="AO528" s="37"/>
      <c r="AP528" s="37"/>
      <c r="AQ528" s="37"/>
      <c r="AR528" s="37" t="s">
        <v>851</v>
      </c>
      <c r="AS528" s="37" t="s">
        <v>851</v>
      </c>
      <c r="AT528" s="37"/>
      <c r="AU528" s="37"/>
      <c r="AV528" s="37"/>
      <c r="AW528" s="37"/>
      <c r="AX528" s="37"/>
      <c r="AY528" s="37"/>
      <c r="AZ528" s="215"/>
      <c r="BA528" s="215"/>
      <c r="BB528" s="49"/>
      <c r="BC528" s="49"/>
      <c r="BD528" s="1077">
        <v>513</v>
      </c>
    </row>
    <row r="529" spans="1:258" s="167" customFormat="1" ht="12.95" customHeight="1">
      <c r="A529" s="223" t="s">
        <v>1171</v>
      </c>
      <c r="B529" s="223"/>
      <c r="C529" s="226"/>
      <c r="D529" s="223">
        <v>210015183</v>
      </c>
      <c r="E529" s="148" t="s">
        <v>1397</v>
      </c>
      <c r="F529" s="148">
        <v>22100322</v>
      </c>
      <c r="G529" s="37" t="s">
        <v>1533</v>
      </c>
      <c r="H529" s="37" t="s">
        <v>852</v>
      </c>
      <c r="I529" s="37" t="s">
        <v>853</v>
      </c>
      <c r="J529" s="37" t="s">
        <v>854</v>
      </c>
      <c r="K529" s="38" t="s">
        <v>103</v>
      </c>
      <c r="L529" s="39" t="s">
        <v>104</v>
      </c>
      <c r="M529" s="37"/>
      <c r="N529" s="40" t="s">
        <v>105</v>
      </c>
      <c r="O529" s="39" t="s">
        <v>106</v>
      </c>
      <c r="P529" s="37" t="s">
        <v>107</v>
      </c>
      <c r="Q529" s="39" t="s">
        <v>108</v>
      </c>
      <c r="R529" s="38" t="s">
        <v>109</v>
      </c>
      <c r="S529" s="39" t="s">
        <v>106</v>
      </c>
      <c r="T529" s="41" t="s">
        <v>121</v>
      </c>
      <c r="U529" s="37" t="s">
        <v>111</v>
      </c>
      <c r="V529" s="39">
        <v>60</v>
      </c>
      <c r="W529" s="37" t="s">
        <v>112</v>
      </c>
      <c r="X529" s="39"/>
      <c r="Y529" s="39"/>
      <c r="Z529" s="39"/>
      <c r="AA529" s="40" t="s">
        <v>105</v>
      </c>
      <c r="AB529" s="38">
        <v>90</v>
      </c>
      <c r="AC529" s="38">
        <v>10</v>
      </c>
      <c r="AD529" s="42" t="s">
        <v>128</v>
      </c>
      <c r="AE529" s="37" t="s">
        <v>114</v>
      </c>
      <c r="AF529" s="50">
        <v>380</v>
      </c>
      <c r="AG529" s="50">
        <v>299.77999999999997</v>
      </c>
      <c r="AH529" s="43">
        <f t="shared" si="35"/>
        <v>113916.4</v>
      </c>
      <c r="AI529" s="44">
        <f t="shared" si="36"/>
        <v>127586.368</v>
      </c>
      <c r="AJ529" s="45"/>
      <c r="AK529" s="46"/>
      <c r="AL529" s="45"/>
      <c r="AM529" s="45" t="s">
        <v>115</v>
      </c>
      <c r="AN529" s="35"/>
      <c r="AO529" s="37"/>
      <c r="AP529" s="37"/>
      <c r="AQ529" s="37"/>
      <c r="AR529" s="37" t="s">
        <v>855</v>
      </c>
      <c r="AS529" s="37" t="s">
        <v>855</v>
      </c>
      <c r="AT529" s="37"/>
      <c r="AU529" s="37"/>
      <c r="AV529" s="37"/>
      <c r="AW529" s="37"/>
      <c r="AX529" s="37"/>
      <c r="AY529" s="37"/>
      <c r="AZ529" s="215"/>
      <c r="BA529" s="215"/>
      <c r="BB529" s="49"/>
      <c r="BC529" s="49"/>
      <c r="BD529" s="1077">
        <v>514</v>
      </c>
    </row>
    <row r="530" spans="1:258" s="167" customFormat="1" ht="12.95" customHeight="1">
      <c r="A530" s="223" t="s">
        <v>1171</v>
      </c>
      <c r="B530" s="223"/>
      <c r="C530" s="226"/>
      <c r="D530" s="223">
        <v>210035534</v>
      </c>
      <c r="E530" s="148" t="s">
        <v>1396</v>
      </c>
      <c r="F530" s="148">
        <v>22100323</v>
      </c>
      <c r="G530" s="37" t="s">
        <v>1534</v>
      </c>
      <c r="H530" s="37" t="s">
        <v>852</v>
      </c>
      <c r="I530" s="37" t="s">
        <v>853</v>
      </c>
      <c r="J530" s="37" t="s">
        <v>854</v>
      </c>
      <c r="K530" s="38" t="s">
        <v>103</v>
      </c>
      <c r="L530" s="39" t="s">
        <v>104</v>
      </c>
      <c r="M530" s="37"/>
      <c r="N530" s="40" t="s">
        <v>105</v>
      </c>
      <c r="O530" s="39" t="s">
        <v>106</v>
      </c>
      <c r="P530" s="37" t="s">
        <v>107</v>
      </c>
      <c r="Q530" s="39" t="s">
        <v>108</v>
      </c>
      <c r="R530" s="38" t="s">
        <v>109</v>
      </c>
      <c r="S530" s="39" t="s">
        <v>106</v>
      </c>
      <c r="T530" s="41" t="s">
        <v>121</v>
      </c>
      <c r="U530" s="37" t="s">
        <v>111</v>
      </c>
      <c r="V530" s="39">
        <v>60</v>
      </c>
      <c r="W530" s="37" t="s">
        <v>112</v>
      </c>
      <c r="X530" s="39"/>
      <c r="Y530" s="39"/>
      <c r="Z530" s="39"/>
      <c r="AA530" s="40" t="s">
        <v>105</v>
      </c>
      <c r="AB530" s="38">
        <v>90</v>
      </c>
      <c r="AC530" s="38">
        <v>10</v>
      </c>
      <c r="AD530" s="42" t="s">
        <v>128</v>
      </c>
      <c r="AE530" s="37" t="s">
        <v>114</v>
      </c>
      <c r="AF530" s="50">
        <v>2130</v>
      </c>
      <c r="AG530" s="50">
        <v>2611.5</v>
      </c>
      <c r="AH530" s="43">
        <f t="shared" si="35"/>
        <v>5562495</v>
      </c>
      <c r="AI530" s="44">
        <f t="shared" si="36"/>
        <v>6229994.4000000004</v>
      </c>
      <c r="AJ530" s="45"/>
      <c r="AK530" s="46"/>
      <c r="AL530" s="45"/>
      <c r="AM530" s="45" t="s">
        <v>115</v>
      </c>
      <c r="AN530" s="35"/>
      <c r="AO530" s="37"/>
      <c r="AP530" s="37"/>
      <c r="AQ530" s="37"/>
      <c r="AR530" s="37" t="s">
        <v>856</v>
      </c>
      <c r="AS530" s="37" t="s">
        <v>856</v>
      </c>
      <c r="AT530" s="37"/>
      <c r="AU530" s="37"/>
      <c r="AV530" s="37"/>
      <c r="AW530" s="37"/>
      <c r="AX530" s="37"/>
      <c r="AY530" s="37"/>
      <c r="AZ530" s="215"/>
      <c r="BA530" s="215"/>
      <c r="BB530" s="49"/>
      <c r="BC530" s="49"/>
      <c r="BD530" s="1077">
        <v>515</v>
      </c>
    </row>
    <row r="531" spans="1:258" s="167" customFormat="1" ht="12.95" customHeight="1">
      <c r="A531" s="223" t="s">
        <v>1171</v>
      </c>
      <c r="B531" s="223"/>
      <c r="C531" s="226"/>
      <c r="D531" s="223">
        <v>210026529</v>
      </c>
      <c r="E531" s="148" t="s">
        <v>1382</v>
      </c>
      <c r="F531" s="148">
        <v>22100324</v>
      </c>
      <c r="G531" s="37" t="s">
        <v>1535</v>
      </c>
      <c r="H531" s="37" t="s">
        <v>857</v>
      </c>
      <c r="I531" s="37" t="s">
        <v>858</v>
      </c>
      <c r="J531" s="37" t="s">
        <v>859</v>
      </c>
      <c r="K531" s="38" t="s">
        <v>103</v>
      </c>
      <c r="L531" s="39" t="s">
        <v>104</v>
      </c>
      <c r="M531" s="37"/>
      <c r="N531" s="40" t="s">
        <v>105</v>
      </c>
      <c r="O531" s="39" t="s">
        <v>106</v>
      </c>
      <c r="P531" s="37" t="s">
        <v>107</v>
      </c>
      <c r="Q531" s="39" t="s">
        <v>108</v>
      </c>
      <c r="R531" s="38" t="s">
        <v>109</v>
      </c>
      <c r="S531" s="39" t="s">
        <v>106</v>
      </c>
      <c r="T531" s="41" t="s">
        <v>121</v>
      </c>
      <c r="U531" s="37" t="s">
        <v>111</v>
      </c>
      <c r="V531" s="39">
        <v>60</v>
      </c>
      <c r="W531" s="37" t="s">
        <v>112</v>
      </c>
      <c r="X531" s="39"/>
      <c r="Y531" s="39"/>
      <c r="Z531" s="39"/>
      <c r="AA531" s="40" t="s">
        <v>105</v>
      </c>
      <c r="AB531" s="38">
        <v>90</v>
      </c>
      <c r="AC531" s="38">
        <v>10</v>
      </c>
      <c r="AD531" s="42" t="s">
        <v>128</v>
      </c>
      <c r="AE531" s="37" t="s">
        <v>114</v>
      </c>
      <c r="AF531" s="50">
        <v>2708</v>
      </c>
      <c r="AG531" s="50">
        <v>54.5</v>
      </c>
      <c r="AH531" s="43">
        <f t="shared" si="35"/>
        <v>147586</v>
      </c>
      <c r="AI531" s="44">
        <f t="shared" si="36"/>
        <v>165296.32000000001</v>
      </c>
      <c r="AJ531" s="45"/>
      <c r="AK531" s="46"/>
      <c r="AL531" s="45"/>
      <c r="AM531" s="45" t="s">
        <v>115</v>
      </c>
      <c r="AN531" s="35"/>
      <c r="AO531" s="37"/>
      <c r="AP531" s="37"/>
      <c r="AQ531" s="37"/>
      <c r="AR531" s="37" t="s">
        <v>860</v>
      </c>
      <c r="AS531" s="37" t="s">
        <v>860</v>
      </c>
      <c r="AT531" s="37"/>
      <c r="AU531" s="37"/>
      <c r="AV531" s="37"/>
      <c r="AW531" s="37"/>
      <c r="AX531" s="37"/>
      <c r="AY531" s="37"/>
      <c r="AZ531" s="215"/>
      <c r="BA531" s="215"/>
      <c r="BB531" s="49"/>
      <c r="BC531" s="49"/>
      <c r="BD531" s="1077">
        <v>516</v>
      </c>
    </row>
    <row r="532" spans="1:258" s="167" customFormat="1" ht="12.95" customHeight="1">
      <c r="A532" s="223" t="s">
        <v>1171</v>
      </c>
      <c r="B532" s="223"/>
      <c r="C532" s="226"/>
      <c r="D532" s="223">
        <v>220011168</v>
      </c>
      <c r="E532" s="148" t="s">
        <v>1381</v>
      </c>
      <c r="F532" s="148">
        <v>22100325</v>
      </c>
      <c r="G532" s="37" t="s">
        <v>1536</v>
      </c>
      <c r="H532" s="37" t="s">
        <v>857</v>
      </c>
      <c r="I532" s="37" t="s">
        <v>858</v>
      </c>
      <c r="J532" s="37" t="s">
        <v>859</v>
      </c>
      <c r="K532" s="38" t="s">
        <v>103</v>
      </c>
      <c r="L532" s="39" t="s">
        <v>104</v>
      </c>
      <c r="M532" s="37"/>
      <c r="N532" s="40" t="s">
        <v>105</v>
      </c>
      <c r="O532" s="39" t="s">
        <v>106</v>
      </c>
      <c r="P532" s="37" t="s">
        <v>107</v>
      </c>
      <c r="Q532" s="39" t="s">
        <v>108</v>
      </c>
      <c r="R532" s="38" t="s">
        <v>109</v>
      </c>
      <c r="S532" s="39" t="s">
        <v>106</v>
      </c>
      <c r="T532" s="41" t="s">
        <v>121</v>
      </c>
      <c r="U532" s="37" t="s">
        <v>111</v>
      </c>
      <c r="V532" s="39">
        <v>60</v>
      </c>
      <c r="W532" s="37" t="s">
        <v>112</v>
      </c>
      <c r="X532" s="39"/>
      <c r="Y532" s="39"/>
      <c r="Z532" s="39"/>
      <c r="AA532" s="40" t="s">
        <v>105</v>
      </c>
      <c r="AB532" s="38">
        <v>90</v>
      </c>
      <c r="AC532" s="38">
        <v>10</v>
      </c>
      <c r="AD532" s="42" t="s">
        <v>128</v>
      </c>
      <c r="AE532" s="37" t="s">
        <v>114</v>
      </c>
      <c r="AF532" s="50">
        <v>600</v>
      </c>
      <c r="AG532" s="50">
        <v>55.6</v>
      </c>
      <c r="AH532" s="43">
        <f t="shared" si="35"/>
        <v>33360</v>
      </c>
      <c r="AI532" s="44">
        <f t="shared" si="36"/>
        <v>37363.200000000004</v>
      </c>
      <c r="AJ532" s="45"/>
      <c r="AK532" s="46"/>
      <c r="AL532" s="45"/>
      <c r="AM532" s="45" t="s">
        <v>115</v>
      </c>
      <c r="AN532" s="35"/>
      <c r="AO532" s="37"/>
      <c r="AP532" s="37"/>
      <c r="AQ532" s="37"/>
      <c r="AR532" s="37" t="s">
        <v>861</v>
      </c>
      <c r="AS532" s="37" t="s">
        <v>861</v>
      </c>
      <c r="AT532" s="37"/>
      <c r="AU532" s="37"/>
      <c r="AV532" s="37"/>
      <c r="AW532" s="37"/>
      <c r="AX532" s="37"/>
      <c r="AY532" s="37"/>
      <c r="AZ532" s="215"/>
      <c r="BA532" s="215"/>
      <c r="BB532" s="49"/>
      <c r="BC532" s="49"/>
      <c r="BD532" s="1077">
        <v>517</v>
      </c>
    </row>
    <row r="533" spans="1:258" s="167" customFormat="1" ht="12.95" customHeight="1">
      <c r="A533" s="223" t="s">
        <v>1171</v>
      </c>
      <c r="B533" s="223"/>
      <c r="C533" s="226"/>
      <c r="D533" s="223">
        <v>230000197</v>
      </c>
      <c r="E533" s="148" t="s">
        <v>1272</v>
      </c>
      <c r="F533" s="148">
        <v>22100326</v>
      </c>
      <c r="G533" s="37" t="s">
        <v>1537</v>
      </c>
      <c r="H533" s="37" t="s">
        <v>1191</v>
      </c>
      <c r="I533" s="37" t="s">
        <v>862</v>
      </c>
      <c r="J533" s="37" t="s">
        <v>1192</v>
      </c>
      <c r="K533" s="38" t="s">
        <v>103</v>
      </c>
      <c r="L533" s="39" t="s">
        <v>104</v>
      </c>
      <c r="M533" s="37"/>
      <c r="N533" s="40" t="s">
        <v>105</v>
      </c>
      <c r="O533" s="39" t="s">
        <v>106</v>
      </c>
      <c r="P533" s="37" t="s">
        <v>107</v>
      </c>
      <c r="Q533" s="39" t="s">
        <v>108</v>
      </c>
      <c r="R533" s="38" t="s">
        <v>109</v>
      </c>
      <c r="S533" s="39" t="s">
        <v>106</v>
      </c>
      <c r="T533" s="41" t="s">
        <v>121</v>
      </c>
      <c r="U533" s="37" t="s">
        <v>111</v>
      </c>
      <c r="V533" s="39">
        <v>60</v>
      </c>
      <c r="W533" s="37" t="s">
        <v>112</v>
      </c>
      <c r="X533" s="39"/>
      <c r="Y533" s="39"/>
      <c r="Z533" s="39"/>
      <c r="AA533" s="40" t="s">
        <v>105</v>
      </c>
      <c r="AB533" s="38">
        <v>90</v>
      </c>
      <c r="AC533" s="38">
        <v>10</v>
      </c>
      <c r="AD533" s="42" t="s">
        <v>113</v>
      </c>
      <c r="AE533" s="37" t="s">
        <v>114</v>
      </c>
      <c r="AF533" s="50">
        <v>5500</v>
      </c>
      <c r="AG533" s="50">
        <v>432.17</v>
      </c>
      <c r="AH533" s="43">
        <f t="shared" si="35"/>
        <v>2376935</v>
      </c>
      <c r="AI533" s="44">
        <f t="shared" si="36"/>
        <v>2662167.2000000002</v>
      </c>
      <c r="AJ533" s="45"/>
      <c r="AK533" s="46"/>
      <c r="AL533" s="45"/>
      <c r="AM533" s="45" t="s">
        <v>115</v>
      </c>
      <c r="AN533" s="35"/>
      <c r="AO533" s="37"/>
      <c r="AP533" s="37"/>
      <c r="AQ533" s="37"/>
      <c r="AR533" s="37" t="s">
        <v>863</v>
      </c>
      <c r="AS533" s="37" t="s">
        <v>863</v>
      </c>
      <c r="AT533" s="37"/>
      <c r="AU533" s="37"/>
      <c r="AV533" s="37"/>
      <c r="AW533" s="37"/>
      <c r="AX533" s="37"/>
      <c r="AY533" s="37"/>
      <c r="AZ533" s="215"/>
      <c r="BA533" s="215"/>
      <c r="BB533" s="49"/>
      <c r="BC533" s="49"/>
      <c r="BD533" s="1077">
        <v>518</v>
      </c>
    </row>
    <row r="534" spans="1:258" s="167" customFormat="1" ht="12.95" customHeight="1">
      <c r="A534" s="223" t="s">
        <v>1171</v>
      </c>
      <c r="B534" s="223"/>
      <c r="C534" s="226"/>
      <c r="D534" s="223">
        <v>210033208</v>
      </c>
      <c r="E534" s="148" t="s">
        <v>3563</v>
      </c>
      <c r="F534" s="148">
        <v>22100327</v>
      </c>
      <c r="G534" s="37" t="s">
        <v>1538</v>
      </c>
      <c r="H534" s="37" t="s">
        <v>864</v>
      </c>
      <c r="I534" s="37" t="s">
        <v>865</v>
      </c>
      <c r="J534" s="37" t="s">
        <v>866</v>
      </c>
      <c r="K534" s="38" t="s">
        <v>103</v>
      </c>
      <c r="L534" s="39" t="s">
        <v>104</v>
      </c>
      <c r="M534" s="37" t="s">
        <v>120</v>
      </c>
      <c r="N534" s="40" t="s">
        <v>83</v>
      </c>
      <c r="O534" s="39" t="s">
        <v>106</v>
      </c>
      <c r="P534" s="37" t="s">
        <v>107</v>
      </c>
      <c r="Q534" s="39" t="s">
        <v>108</v>
      </c>
      <c r="R534" s="38" t="s">
        <v>109</v>
      </c>
      <c r="S534" s="39" t="s">
        <v>106</v>
      </c>
      <c r="T534" s="41" t="s">
        <v>121</v>
      </c>
      <c r="U534" s="37" t="s">
        <v>111</v>
      </c>
      <c r="V534" s="39">
        <v>60</v>
      </c>
      <c r="W534" s="37" t="s">
        <v>112</v>
      </c>
      <c r="X534" s="39"/>
      <c r="Y534" s="39"/>
      <c r="Z534" s="39"/>
      <c r="AA534" s="40">
        <v>30</v>
      </c>
      <c r="AB534" s="38">
        <v>60</v>
      </c>
      <c r="AC534" s="38">
        <v>10</v>
      </c>
      <c r="AD534" s="42" t="s">
        <v>128</v>
      </c>
      <c r="AE534" s="37" t="s">
        <v>114</v>
      </c>
      <c r="AF534" s="50">
        <v>40</v>
      </c>
      <c r="AG534" s="50">
        <v>34650</v>
      </c>
      <c r="AH534" s="43">
        <f t="shared" si="35"/>
        <v>1386000</v>
      </c>
      <c r="AI534" s="44">
        <f t="shared" si="36"/>
        <v>1552320.0000000002</v>
      </c>
      <c r="AJ534" s="45"/>
      <c r="AK534" s="46"/>
      <c r="AL534" s="45"/>
      <c r="AM534" s="45" t="s">
        <v>115</v>
      </c>
      <c r="AN534" s="35"/>
      <c r="AO534" s="37"/>
      <c r="AP534" s="37"/>
      <c r="AQ534" s="37"/>
      <c r="AR534" s="37" t="s">
        <v>867</v>
      </c>
      <c r="AS534" s="37" t="s">
        <v>867</v>
      </c>
      <c r="AT534" s="37"/>
      <c r="AU534" s="37"/>
      <c r="AV534" s="37"/>
      <c r="AW534" s="37"/>
      <c r="AX534" s="37"/>
      <c r="AY534" s="37"/>
      <c r="AZ534" s="215"/>
      <c r="BA534" s="215"/>
      <c r="BB534" s="49"/>
      <c r="BC534" s="49"/>
      <c r="BD534" s="1077">
        <v>519</v>
      </c>
    </row>
    <row r="535" spans="1:258" s="167" customFormat="1" ht="12.95" customHeight="1">
      <c r="A535" s="223" t="s">
        <v>1171</v>
      </c>
      <c r="B535" s="223"/>
      <c r="C535" s="226"/>
      <c r="D535" s="223">
        <v>210033114</v>
      </c>
      <c r="E535" s="148" t="s">
        <v>3564</v>
      </c>
      <c r="F535" s="148">
        <v>22100328</v>
      </c>
      <c r="G535" s="37" t="s">
        <v>1539</v>
      </c>
      <c r="H535" s="37" t="s">
        <v>868</v>
      </c>
      <c r="I535" s="37" t="s">
        <v>865</v>
      </c>
      <c r="J535" s="37" t="s">
        <v>869</v>
      </c>
      <c r="K535" s="38" t="s">
        <v>149</v>
      </c>
      <c r="L535" s="39" t="s">
        <v>104</v>
      </c>
      <c r="M535" s="37" t="s">
        <v>120</v>
      </c>
      <c r="N535" s="40" t="s">
        <v>83</v>
      </c>
      <c r="O535" s="39" t="s">
        <v>106</v>
      </c>
      <c r="P535" s="37" t="s">
        <v>107</v>
      </c>
      <c r="Q535" s="39" t="s">
        <v>108</v>
      </c>
      <c r="R535" s="38" t="s">
        <v>109</v>
      </c>
      <c r="S535" s="39" t="s">
        <v>106</v>
      </c>
      <c r="T535" s="41" t="s">
        <v>121</v>
      </c>
      <c r="U535" s="37" t="s">
        <v>111</v>
      </c>
      <c r="V535" s="39">
        <v>60</v>
      </c>
      <c r="W535" s="37" t="s">
        <v>112</v>
      </c>
      <c r="X535" s="39"/>
      <c r="Y535" s="39"/>
      <c r="Z535" s="39"/>
      <c r="AA535" s="40">
        <v>30</v>
      </c>
      <c r="AB535" s="38">
        <v>60</v>
      </c>
      <c r="AC535" s="38">
        <v>10</v>
      </c>
      <c r="AD535" s="42" t="s">
        <v>128</v>
      </c>
      <c r="AE535" s="37" t="s">
        <v>114</v>
      </c>
      <c r="AF535" s="50">
        <v>2910</v>
      </c>
      <c r="AG535" s="50">
        <v>2315</v>
      </c>
      <c r="AH535" s="43">
        <f t="shared" si="35"/>
        <v>6736650</v>
      </c>
      <c r="AI535" s="44">
        <f t="shared" si="36"/>
        <v>7545048.0000000009</v>
      </c>
      <c r="AJ535" s="45"/>
      <c r="AK535" s="46"/>
      <c r="AL535" s="45"/>
      <c r="AM535" s="45" t="s">
        <v>115</v>
      </c>
      <c r="AN535" s="35"/>
      <c r="AO535" s="37"/>
      <c r="AP535" s="37"/>
      <c r="AQ535" s="37"/>
      <c r="AR535" s="37" t="s">
        <v>870</v>
      </c>
      <c r="AS535" s="37" t="s">
        <v>870</v>
      </c>
      <c r="AT535" s="37"/>
      <c r="AU535" s="37"/>
      <c r="AV535" s="37"/>
      <c r="AW535" s="37"/>
      <c r="AX535" s="37"/>
      <c r="AY535" s="37"/>
      <c r="AZ535" s="215"/>
      <c r="BA535" s="215"/>
      <c r="BB535" s="49"/>
      <c r="BC535" s="49"/>
      <c r="BD535" s="1077">
        <v>520</v>
      </c>
      <c r="BE535" s="213"/>
      <c r="BF535" s="213"/>
      <c r="BG535" s="213"/>
      <c r="BH535" s="213"/>
      <c r="BI535" s="213"/>
      <c r="BJ535" s="213"/>
      <c r="BK535" s="213"/>
      <c r="BL535" s="213"/>
      <c r="BM535" s="213"/>
      <c r="BN535" s="213"/>
      <c r="BO535" s="213"/>
      <c r="BP535" s="213"/>
      <c r="BQ535" s="213"/>
      <c r="BR535" s="213"/>
      <c r="BS535" s="213"/>
      <c r="BT535" s="213"/>
      <c r="BU535" s="213"/>
      <c r="BV535" s="213"/>
      <c r="BW535" s="213"/>
      <c r="BX535" s="213"/>
      <c r="BY535" s="213"/>
      <c r="BZ535" s="213"/>
      <c r="CA535" s="213"/>
      <c r="CB535" s="213"/>
      <c r="CC535" s="213"/>
      <c r="CD535" s="213"/>
      <c r="CE535" s="213"/>
      <c r="CF535" s="213"/>
      <c r="CG535" s="213"/>
      <c r="CH535" s="213"/>
      <c r="CI535" s="213"/>
      <c r="CJ535" s="213"/>
      <c r="CK535" s="213"/>
      <c r="CL535" s="213"/>
      <c r="CM535" s="213"/>
      <c r="CN535" s="213"/>
      <c r="CO535" s="213"/>
      <c r="CP535" s="213"/>
      <c r="CQ535" s="213"/>
      <c r="CR535" s="213"/>
      <c r="CS535" s="213"/>
      <c r="CT535" s="213"/>
      <c r="CU535" s="213"/>
      <c r="CV535" s="213"/>
      <c r="CW535" s="213"/>
      <c r="CX535" s="213"/>
      <c r="CY535" s="213"/>
      <c r="CZ535" s="213"/>
      <c r="DA535" s="213"/>
      <c r="DB535" s="213"/>
      <c r="DC535" s="213"/>
      <c r="DD535" s="213"/>
      <c r="DE535" s="213"/>
      <c r="DF535" s="213"/>
      <c r="DG535" s="213"/>
      <c r="DH535" s="213"/>
      <c r="DI535" s="213"/>
      <c r="DJ535" s="213"/>
      <c r="DK535" s="213"/>
      <c r="DL535" s="213"/>
      <c r="DM535" s="213"/>
      <c r="DN535" s="213"/>
      <c r="DO535" s="213"/>
      <c r="DP535" s="213"/>
      <c r="DQ535" s="213"/>
      <c r="DR535" s="213"/>
      <c r="DS535" s="213"/>
      <c r="DT535" s="213"/>
      <c r="DU535" s="213"/>
      <c r="DV535" s="213"/>
      <c r="DW535" s="213"/>
      <c r="DX535" s="213"/>
      <c r="DY535" s="213"/>
      <c r="DZ535" s="213"/>
      <c r="EA535" s="213"/>
      <c r="EB535" s="213"/>
      <c r="EC535" s="213"/>
      <c r="ED535" s="213"/>
      <c r="EE535" s="213"/>
      <c r="EF535" s="213"/>
      <c r="EG535" s="213"/>
      <c r="EH535" s="213"/>
      <c r="EI535" s="213"/>
      <c r="EJ535" s="213"/>
      <c r="EK535" s="213"/>
      <c r="EL535" s="213"/>
      <c r="EM535" s="213"/>
      <c r="EN535" s="213"/>
      <c r="EO535" s="213"/>
      <c r="EP535" s="213"/>
      <c r="EQ535" s="213"/>
      <c r="ER535" s="213"/>
      <c r="ES535" s="213"/>
      <c r="ET535" s="213"/>
      <c r="EU535" s="213"/>
      <c r="EV535" s="213"/>
      <c r="EW535" s="213"/>
      <c r="EX535" s="213"/>
      <c r="EY535" s="213"/>
      <c r="EZ535" s="213"/>
      <c r="FA535" s="213"/>
      <c r="FB535" s="213"/>
      <c r="FC535" s="213"/>
      <c r="FD535" s="213"/>
      <c r="FE535" s="213"/>
      <c r="FF535" s="213"/>
      <c r="FG535" s="213"/>
      <c r="FH535" s="213"/>
      <c r="FI535" s="213"/>
      <c r="FJ535" s="213"/>
      <c r="FK535" s="213"/>
      <c r="FL535" s="213"/>
      <c r="FM535" s="213"/>
      <c r="FN535" s="213"/>
      <c r="FO535" s="213"/>
      <c r="FP535" s="213"/>
      <c r="FQ535" s="213"/>
      <c r="FR535" s="213"/>
      <c r="FS535" s="213"/>
      <c r="FT535" s="213"/>
      <c r="FU535" s="213"/>
      <c r="FV535" s="213"/>
      <c r="FW535" s="213"/>
      <c r="FX535" s="213"/>
      <c r="FY535" s="213"/>
      <c r="FZ535" s="213"/>
      <c r="GA535" s="213"/>
      <c r="GB535" s="213"/>
      <c r="GC535" s="213"/>
      <c r="GD535" s="213"/>
      <c r="GE535" s="213"/>
      <c r="GF535" s="213"/>
      <c r="GG535" s="213"/>
      <c r="GH535" s="213"/>
      <c r="GI535" s="213"/>
      <c r="GJ535" s="213"/>
      <c r="GK535" s="213"/>
      <c r="GL535" s="213"/>
      <c r="GM535" s="213"/>
      <c r="GN535" s="213"/>
      <c r="GO535" s="213"/>
      <c r="GP535" s="213"/>
      <c r="GQ535" s="213"/>
      <c r="GR535" s="213"/>
      <c r="GS535" s="213"/>
      <c r="GT535" s="213"/>
      <c r="GU535" s="213"/>
      <c r="GV535" s="213"/>
      <c r="GW535" s="213"/>
      <c r="GX535" s="213"/>
      <c r="GY535" s="213"/>
      <c r="GZ535" s="213"/>
      <c r="HA535" s="213"/>
      <c r="HB535" s="213"/>
      <c r="HC535" s="213"/>
      <c r="HD535" s="213"/>
      <c r="HE535" s="213"/>
      <c r="HF535" s="213"/>
      <c r="HG535" s="213"/>
      <c r="HH535" s="213"/>
      <c r="HI535" s="213"/>
      <c r="HJ535" s="213"/>
      <c r="HK535" s="213"/>
      <c r="HL535" s="213"/>
      <c r="HM535" s="213"/>
      <c r="HN535" s="213"/>
      <c r="HO535" s="213"/>
      <c r="HP535" s="213"/>
      <c r="HQ535" s="213"/>
      <c r="HR535" s="213"/>
      <c r="HS535" s="213"/>
      <c r="HT535" s="213"/>
      <c r="HU535" s="213"/>
      <c r="HV535" s="213"/>
      <c r="HW535" s="213"/>
      <c r="HX535" s="213"/>
      <c r="HY535" s="213"/>
      <c r="HZ535" s="213"/>
      <c r="IA535" s="213"/>
      <c r="IB535" s="213"/>
      <c r="IC535" s="213"/>
      <c r="ID535" s="213"/>
      <c r="IE535" s="213"/>
      <c r="IF535" s="213"/>
      <c r="IG535" s="213"/>
      <c r="IH535" s="213"/>
      <c r="II535" s="213"/>
      <c r="IJ535" s="213"/>
      <c r="IK535" s="213"/>
      <c r="IL535" s="213"/>
      <c r="IM535" s="213"/>
      <c r="IN535" s="213"/>
      <c r="IO535" s="213"/>
      <c r="IP535" s="213"/>
      <c r="IQ535" s="213"/>
      <c r="IR535" s="213"/>
      <c r="IS535" s="213"/>
      <c r="IT535" s="213"/>
      <c r="IU535" s="213"/>
      <c r="IV535" s="213"/>
      <c r="IW535" s="213"/>
      <c r="IX535" s="213"/>
    </row>
    <row r="536" spans="1:258" s="167" customFormat="1" ht="12.95" customHeight="1">
      <c r="A536" s="223" t="s">
        <v>1171</v>
      </c>
      <c r="B536" s="223"/>
      <c r="C536" s="226"/>
      <c r="D536" s="223">
        <v>210028814</v>
      </c>
      <c r="E536" s="148" t="s">
        <v>3565</v>
      </c>
      <c r="F536" s="148">
        <v>22100329</v>
      </c>
      <c r="G536" s="37" t="s">
        <v>1540</v>
      </c>
      <c r="H536" s="37" t="s">
        <v>871</v>
      </c>
      <c r="I536" s="37" t="s">
        <v>865</v>
      </c>
      <c r="J536" s="37" t="s">
        <v>872</v>
      </c>
      <c r="K536" s="38" t="s">
        <v>149</v>
      </c>
      <c r="L536" s="39" t="s">
        <v>104</v>
      </c>
      <c r="M536" s="37" t="s">
        <v>120</v>
      </c>
      <c r="N536" s="40" t="s">
        <v>83</v>
      </c>
      <c r="O536" s="39" t="s">
        <v>106</v>
      </c>
      <c r="P536" s="37" t="s">
        <v>107</v>
      </c>
      <c r="Q536" s="39" t="s">
        <v>108</v>
      </c>
      <c r="R536" s="38" t="s">
        <v>109</v>
      </c>
      <c r="S536" s="39" t="s">
        <v>106</v>
      </c>
      <c r="T536" s="41" t="s">
        <v>121</v>
      </c>
      <c r="U536" s="37" t="s">
        <v>111</v>
      </c>
      <c r="V536" s="39">
        <v>60</v>
      </c>
      <c r="W536" s="37" t="s">
        <v>112</v>
      </c>
      <c r="X536" s="39"/>
      <c r="Y536" s="39"/>
      <c r="Z536" s="39"/>
      <c r="AA536" s="40">
        <v>30</v>
      </c>
      <c r="AB536" s="38">
        <v>60</v>
      </c>
      <c r="AC536" s="38">
        <v>10</v>
      </c>
      <c r="AD536" s="42" t="s">
        <v>128</v>
      </c>
      <c r="AE536" s="37" t="s">
        <v>114</v>
      </c>
      <c r="AF536" s="50">
        <v>2180</v>
      </c>
      <c r="AG536" s="50">
        <v>4778.5</v>
      </c>
      <c r="AH536" s="43">
        <v>0</v>
      </c>
      <c r="AI536" s="44">
        <v>0</v>
      </c>
      <c r="AJ536" s="45"/>
      <c r="AK536" s="46"/>
      <c r="AL536" s="45"/>
      <c r="AM536" s="45" t="s">
        <v>115</v>
      </c>
      <c r="AN536" s="35"/>
      <c r="AO536" s="37"/>
      <c r="AP536" s="37"/>
      <c r="AQ536" s="37"/>
      <c r="AR536" s="37" t="s">
        <v>873</v>
      </c>
      <c r="AS536" s="37" t="s">
        <v>873</v>
      </c>
      <c r="AT536" s="37"/>
      <c r="AU536" s="37"/>
      <c r="AV536" s="37"/>
      <c r="AW536" s="37"/>
      <c r="AX536" s="37"/>
      <c r="AY536" s="37"/>
      <c r="AZ536" s="215"/>
      <c r="BA536" s="215"/>
      <c r="BB536" s="49"/>
      <c r="BC536" s="49"/>
      <c r="BD536" s="1077">
        <v>521</v>
      </c>
    </row>
    <row r="537" spans="1:258" s="167" customFormat="1" ht="12.95" customHeight="1">
      <c r="A537" s="1079" t="s">
        <v>1171</v>
      </c>
      <c r="B537" s="1577"/>
      <c r="C537" s="1086" t="s">
        <v>3252</v>
      </c>
      <c r="D537" s="1079">
        <v>210028814</v>
      </c>
      <c r="E537" s="1156" t="s">
        <v>8827</v>
      </c>
      <c r="F537" s="1156">
        <v>22100329</v>
      </c>
      <c r="G537" s="562" t="s">
        <v>1540</v>
      </c>
      <c r="H537" s="562" t="s">
        <v>871</v>
      </c>
      <c r="I537" s="562" t="s">
        <v>865</v>
      </c>
      <c r="J537" s="562" t="s">
        <v>872</v>
      </c>
      <c r="K537" s="1385" t="s">
        <v>149</v>
      </c>
      <c r="L537" s="339" t="s">
        <v>104</v>
      </c>
      <c r="M537" s="562" t="s">
        <v>120</v>
      </c>
      <c r="N537" s="1138" t="s">
        <v>83</v>
      </c>
      <c r="O537" s="339" t="s">
        <v>106</v>
      </c>
      <c r="P537" s="562" t="s">
        <v>107</v>
      </c>
      <c r="Q537" s="339" t="s">
        <v>108</v>
      </c>
      <c r="R537" s="1385" t="s">
        <v>109</v>
      </c>
      <c r="S537" s="339" t="s">
        <v>106</v>
      </c>
      <c r="T537" s="1040" t="s">
        <v>121</v>
      </c>
      <c r="U537" s="562" t="s">
        <v>111</v>
      </c>
      <c r="V537" s="339">
        <v>60</v>
      </c>
      <c r="W537" s="562" t="s">
        <v>112</v>
      </c>
      <c r="X537" s="339"/>
      <c r="Y537" s="339"/>
      <c r="Z537" s="339"/>
      <c r="AA537" s="1138">
        <v>30</v>
      </c>
      <c r="AB537" s="1385">
        <v>60</v>
      </c>
      <c r="AC537" s="1385">
        <v>10</v>
      </c>
      <c r="AD537" s="657" t="s">
        <v>128</v>
      </c>
      <c r="AE537" s="562" t="s">
        <v>114</v>
      </c>
      <c r="AF537" s="1041">
        <v>1150</v>
      </c>
      <c r="AG537" s="1041">
        <v>4778.5</v>
      </c>
      <c r="AH537" s="1386">
        <v>5495275</v>
      </c>
      <c r="AI537" s="1387">
        <v>6154708.0000000009</v>
      </c>
      <c r="AJ537" s="660"/>
      <c r="AK537" s="659"/>
      <c r="AL537" s="660"/>
      <c r="AM537" s="660" t="s">
        <v>115</v>
      </c>
      <c r="AN537" s="661"/>
      <c r="AO537" s="562"/>
      <c r="AP537" s="562"/>
      <c r="AQ537" s="562"/>
      <c r="AR537" s="562" t="s">
        <v>873</v>
      </c>
      <c r="AS537" s="562" t="s">
        <v>873</v>
      </c>
      <c r="AT537" s="562"/>
      <c r="AU537" s="562"/>
      <c r="AV537" s="562"/>
      <c r="AW537" s="562"/>
      <c r="AX537" s="562"/>
      <c r="AY537" s="562"/>
      <c r="AZ537" s="1760"/>
      <c r="BA537" s="510"/>
      <c r="BB537" s="510"/>
      <c r="BC537" s="1399" t="e">
        <f>VLOOKUP(#REF!,$E$15:$BD$2845,53,0)</f>
        <v>#REF!</v>
      </c>
      <c r="BD537" s="1399" t="e">
        <f>BC537+0.5</f>
        <v>#REF!</v>
      </c>
    </row>
    <row r="538" spans="1:258" s="167" customFormat="1" ht="12.95" customHeight="1">
      <c r="A538" s="223" t="s">
        <v>1171</v>
      </c>
      <c r="B538" s="223"/>
      <c r="C538" s="226"/>
      <c r="D538" s="223">
        <v>210031118</v>
      </c>
      <c r="E538" s="148" t="s">
        <v>3566</v>
      </c>
      <c r="F538" s="148">
        <v>22100330</v>
      </c>
      <c r="G538" s="37" t="s">
        <v>1541</v>
      </c>
      <c r="H538" s="37" t="s">
        <v>874</v>
      </c>
      <c r="I538" s="37" t="s">
        <v>865</v>
      </c>
      <c r="J538" s="37" t="s">
        <v>875</v>
      </c>
      <c r="K538" s="38" t="s">
        <v>149</v>
      </c>
      <c r="L538" s="39" t="s">
        <v>104</v>
      </c>
      <c r="M538" s="37" t="s">
        <v>120</v>
      </c>
      <c r="N538" s="40" t="s">
        <v>83</v>
      </c>
      <c r="O538" s="39" t="s">
        <v>106</v>
      </c>
      <c r="P538" s="37" t="s">
        <v>107</v>
      </c>
      <c r="Q538" s="39" t="s">
        <v>108</v>
      </c>
      <c r="R538" s="38" t="s">
        <v>109</v>
      </c>
      <c r="S538" s="39" t="s">
        <v>106</v>
      </c>
      <c r="T538" s="41" t="s">
        <v>121</v>
      </c>
      <c r="U538" s="37" t="s">
        <v>111</v>
      </c>
      <c r="V538" s="39">
        <v>60</v>
      </c>
      <c r="W538" s="37" t="s">
        <v>112</v>
      </c>
      <c r="X538" s="39"/>
      <c r="Y538" s="39"/>
      <c r="Z538" s="39"/>
      <c r="AA538" s="40">
        <v>30</v>
      </c>
      <c r="AB538" s="38">
        <v>60</v>
      </c>
      <c r="AC538" s="38">
        <v>10</v>
      </c>
      <c r="AD538" s="42" t="s">
        <v>128</v>
      </c>
      <c r="AE538" s="37" t="s">
        <v>114</v>
      </c>
      <c r="AF538" s="50">
        <v>3560</v>
      </c>
      <c r="AG538" s="50">
        <v>1650</v>
      </c>
      <c r="AH538" s="43">
        <f t="shared" ref="AH538:AH560" si="37">AF538*AG538</f>
        <v>5874000</v>
      </c>
      <c r="AI538" s="44">
        <f t="shared" ref="AI538:AI569" si="38">AH538*1.12</f>
        <v>6578880.0000000009</v>
      </c>
      <c r="AJ538" s="45"/>
      <c r="AK538" s="46"/>
      <c r="AL538" s="45"/>
      <c r="AM538" s="45" t="s">
        <v>115</v>
      </c>
      <c r="AN538" s="35"/>
      <c r="AO538" s="37"/>
      <c r="AP538" s="37"/>
      <c r="AQ538" s="37"/>
      <c r="AR538" s="37" t="s">
        <v>876</v>
      </c>
      <c r="AS538" s="37" t="s">
        <v>876</v>
      </c>
      <c r="AT538" s="37"/>
      <c r="AU538" s="37"/>
      <c r="AV538" s="37"/>
      <c r="AW538" s="37"/>
      <c r="AX538" s="37"/>
      <c r="AY538" s="37"/>
      <c r="AZ538" s="215"/>
      <c r="BA538" s="215"/>
      <c r="BB538" s="49"/>
      <c r="BC538" s="49"/>
      <c r="BD538" s="1077">
        <v>522</v>
      </c>
    </row>
    <row r="539" spans="1:258" s="167" customFormat="1" ht="12.95" customHeight="1">
      <c r="A539" s="223" t="s">
        <v>1171</v>
      </c>
      <c r="B539" s="223"/>
      <c r="C539" s="226"/>
      <c r="D539" s="223">
        <v>210028815</v>
      </c>
      <c r="E539" s="148" t="s">
        <v>3567</v>
      </c>
      <c r="F539" s="148">
        <v>22100331</v>
      </c>
      <c r="G539" s="37" t="s">
        <v>1542</v>
      </c>
      <c r="H539" s="37" t="s">
        <v>877</v>
      </c>
      <c r="I539" s="37" t="s">
        <v>865</v>
      </c>
      <c r="J539" s="37" t="s">
        <v>878</v>
      </c>
      <c r="K539" s="38" t="s">
        <v>149</v>
      </c>
      <c r="L539" s="39" t="s">
        <v>104</v>
      </c>
      <c r="M539" s="37" t="s">
        <v>120</v>
      </c>
      <c r="N539" s="40" t="s">
        <v>83</v>
      </c>
      <c r="O539" s="39" t="s">
        <v>106</v>
      </c>
      <c r="P539" s="37" t="s">
        <v>107</v>
      </c>
      <c r="Q539" s="39" t="s">
        <v>108</v>
      </c>
      <c r="R539" s="38" t="s">
        <v>109</v>
      </c>
      <c r="S539" s="39" t="s">
        <v>106</v>
      </c>
      <c r="T539" s="41" t="s">
        <v>121</v>
      </c>
      <c r="U539" s="37" t="s">
        <v>111</v>
      </c>
      <c r="V539" s="39">
        <v>60</v>
      </c>
      <c r="W539" s="37" t="s">
        <v>112</v>
      </c>
      <c r="X539" s="39"/>
      <c r="Y539" s="39"/>
      <c r="Z539" s="39"/>
      <c r="AA539" s="40">
        <v>30</v>
      </c>
      <c r="AB539" s="38">
        <v>60</v>
      </c>
      <c r="AC539" s="38">
        <v>10</v>
      </c>
      <c r="AD539" s="42" t="s">
        <v>128</v>
      </c>
      <c r="AE539" s="37" t="s">
        <v>114</v>
      </c>
      <c r="AF539" s="50">
        <v>1200</v>
      </c>
      <c r="AG539" s="50">
        <v>1674.5</v>
      </c>
      <c r="AH539" s="43">
        <f t="shared" si="37"/>
        <v>2009400</v>
      </c>
      <c r="AI539" s="44">
        <f t="shared" si="38"/>
        <v>2250528</v>
      </c>
      <c r="AJ539" s="45"/>
      <c r="AK539" s="46"/>
      <c r="AL539" s="45"/>
      <c r="AM539" s="45" t="s">
        <v>115</v>
      </c>
      <c r="AN539" s="35"/>
      <c r="AO539" s="37"/>
      <c r="AP539" s="37"/>
      <c r="AQ539" s="37"/>
      <c r="AR539" s="37" t="s">
        <v>879</v>
      </c>
      <c r="AS539" s="37" t="s">
        <v>879</v>
      </c>
      <c r="AT539" s="37"/>
      <c r="AU539" s="37"/>
      <c r="AV539" s="37"/>
      <c r="AW539" s="37"/>
      <c r="AX539" s="37"/>
      <c r="AY539" s="37"/>
      <c r="AZ539" s="215"/>
      <c r="BA539" s="215"/>
      <c r="BB539" s="49"/>
      <c r="BC539" s="49"/>
      <c r="BD539" s="1077">
        <v>523</v>
      </c>
    </row>
    <row r="540" spans="1:258" s="167" customFormat="1" ht="12.95" customHeight="1">
      <c r="A540" s="223" t="s">
        <v>1171</v>
      </c>
      <c r="B540" s="223"/>
      <c r="C540" s="226"/>
      <c r="D540" s="223">
        <v>210028816</v>
      </c>
      <c r="E540" s="148" t="s">
        <v>3568</v>
      </c>
      <c r="F540" s="148">
        <v>22100332</v>
      </c>
      <c r="G540" s="37" t="s">
        <v>1543</v>
      </c>
      <c r="H540" s="37" t="s">
        <v>880</v>
      </c>
      <c r="I540" s="37" t="s">
        <v>865</v>
      </c>
      <c r="J540" s="37" t="s">
        <v>881</v>
      </c>
      <c r="K540" s="38" t="s">
        <v>149</v>
      </c>
      <c r="L540" s="39" t="s">
        <v>104</v>
      </c>
      <c r="M540" s="37" t="s">
        <v>120</v>
      </c>
      <c r="N540" s="40" t="s">
        <v>83</v>
      </c>
      <c r="O540" s="39" t="s">
        <v>106</v>
      </c>
      <c r="P540" s="37" t="s">
        <v>107</v>
      </c>
      <c r="Q540" s="39" t="s">
        <v>108</v>
      </c>
      <c r="R540" s="38" t="s">
        <v>109</v>
      </c>
      <c r="S540" s="39" t="s">
        <v>106</v>
      </c>
      <c r="T540" s="41" t="s">
        <v>121</v>
      </c>
      <c r="U540" s="37" t="s">
        <v>111</v>
      </c>
      <c r="V540" s="39">
        <v>60</v>
      </c>
      <c r="W540" s="37" t="s">
        <v>112</v>
      </c>
      <c r="X540" s="39"/>
      <c r="Y540" s="39"/>
      <c r="Z540" s="39"/>
      <c r="AA540" s="40">
        <v>30</v>
      </c>
      <c r="AB540" s="38">
        <v>60</v>
      </c>
      <c r="AC540" s="38">
        <v>10</v>
      </c>
      <c r="AD540" s="42" t="s">
        <v>128</v>
      </c>
      <c r="AE540" s="37" t="s">
        <v>114</v>
      </c>
      <c r="AF540" s="50">
        <v>1310</v>
      </c>
      <c r="AG540" s="50">
        <v>2100</v>
      </c>
      <c r="AH540" s="43">
        <f t="shared" si="37"/>
        <v>2751000</v>
      </c>
      <c r="AI540" s="44">
        <f t="shared" si="38"/>
        <v>3081120.0000000005</v>
      </c>
      <c r="AJ540" s="45"/>
      <c r="AK540" s="46"/>
      <c r="AL540" s="45"/>
      <c r="AM540" s="45" t="s">
        <v>115</v>
      </c>
      <c r="AN540" s="35"/>
      <c r="AO540" s="37"/>
      <c r="AP540" s="37"/>
      <c r="AQ540" s="37"/>
      <c r="AR540" s="37" t="s">
        <v>882</v>
      </c>
      <c r="AS540" s="37" t="s">
        <v>882</v>
      </c>
      <c r="AT540" s="37"/>
      <c r="AU540" s="37"/>
      <c r="AV540" s="37"/>
      <c r="AW540" s="37"/>
      <c r="AX540" s="37"/>
      <c r="AY540" s="37"/>
      <c r="AZ540" s="215"/>
      <c r="BA540" s="215"/>
      <c r="BB540" s="49"/>
      <c r="BC540" s="49"/>
      <c r="BD540" s="1077">
        <v>524</v>
      </c>
    </row>
    <row r="541" spans="1:258" s="167" customFormat="1" ht="12.95" customHeight="1">
      <c r="A541" s="223" t="s">
        <v>1171</v>
      </c>
      <c r="B541" s="223"/>
      <c r="C541" s="226"/>
      <c r="D541" s="223">
        <v>210030848</v>
      </c>
      <c r="E541" s="148" t="s">
        <v>3569</v>
      </c>
      <c r="F541" s="148">
        <v>22100333</v>
      </c>
      <c r="G541" s="37" t="s">
        <v>1544</v>
      </c>
      <c r="H541" s="704" t="s">
        <v>1201</v>
      </c>
      <c r="I541" s="149" t="s">
        <v>865</v>
      </c>
      <c r="J541" s="149" t="s">
        <v>1202</v>
      </c>
      <c r="K541" s="38" t="s">
        <v>149</v>
      </c>
      <c r="L541" s="39" t="s">
        <v>104</v>
      </c>
      <c r="M541" s="37" t="s">
        <v>120</v>
      </c>
      <c r="N541" s="40" t="s">
        <v>83</v>
      </c>
      <c r="O541" s="39" t="s">
        <v>106</v>
      </c>
      <c r="P541" s="37" t="s">
        <v>107</v>
      </c>
      <c r="Q541" s="39" t="s">
        <v>108</v>
      </c>
      <c r="R541" s="38" t="s">
        <v>109</v>
      </c>
      <c r="S541" s="39" t="s">
        <v>106</v>
      </c>
      <c r="T541" s="41" t="s">
        <v>121</v>
      </c>
      <c r="U541" s="37" t="s">
        <v>111</v>
      </c>
      <c r="V541" s="39">
        <v>60</v>
      </c>
      <c r="W541" s="37" t="s">
        <v>112</v>
      </c>
      <c r="X541" s="39"/>
      <c r="Y541" s="39"/>
      <c r="Z541" s="39"/>
      <c r="AA541" s="40">
        <v>30</v>
      </c>
      <c r="AB541" s="38">
        <v>60</v>
      </c>
      <c r="AC541" s="38">
        <v>10</v>
      </c>
      <c r="AD541" s="42" t="s">
        <v>128</v>
      </c>
      <c r="AE541" s="37" t="s">
        <v>114</v>
      </c>
      <c r="AF541" s="50">
        <v>620</v>
      </c>
      <c r="AG541" s="50">
        <v>1470</v>
      </c>
      <c r="AH541" s="43">
        <f t="shared" si="37"/>
        <v>911400</v>
      </c>
      <c r="AI541" s="44">
        <f t="shared" si="38"/>
        <v>1020768.0000000001</v>
      </c>
      <c r="AJ541" s="45"/>
      <c r="AK541" s="46"/>
      <c r="AL541" s="45"/>
      <c r="AM541" s="45" t="s">
        <v>115</v>
      </c>
      <c r="AN541" s="35"/>
      <c r="AO541" s="37"/>
      <c r="AP541" s="37"/>
      <c r="AQ541" s="37"/>
      <c r="AR541" s="37" t="s">
        <v>883</v>
      </c>
      <c r="AS541" s="37" t="s">
        <v>883</v>
      </c>
      <c r="AT541" s="37"/>
      <c r="AU541" s="37"/>
      <c r="AV541" s="37"/>
      <c r="AW541" s="37"/>
      <c r="AX541" s="37"/>
      <c r="AY541" s="37"/>
      <c r="AZ541" s="215"/>
      <c r="BA541" s="215"/>
      <c r="BB541" s="49"/>
      <c r="BC541" s="49"/>
      <c r="BD541" s="1077">
        <v>525</v>
      </c>
    </row>
    <row r="542" spans="1:258" s="167" customFormat="1" ht="12.95" customHeight="1">
      <c r="A542" s="223" t="s">
        <v>1171</v>
      </c>
      <c r="B542" s="223"/>
      <c r="C542" s="226"/>
      <c r="D542" s="223">
        <v>210036002</v>
      </c>
      <c r="E542" s="148" t="s">
        <v>1571</v>
      </c>
      <c r="F542" s="148">
        <v>22100334</v>
      </c>
      <c r="G542" s="37" t="s">
        <v>1545</v>
      </c>
      <c r="H542" s="37" t="s">
        <v>884</v>
      </c>
      <c r="I542" s="37" t="s">
        <v>885</v>
      </c>
      <c r="J542" s="37" t="s">
        <v>886</v>
      </c>
      <c r="K542" s="38" t="s">
        <v>103</v>
      </c>
      <c r="L542" s="39" t="s">
        <v>104</v>
      </c>
      <c r="M542" s="37"/>
      <c r="N542" s="40" t="s">
        <v>105</v>
      </c>
      <c r="O542" s="39" t="s">
        <v>106</v>
      </c>
      <c r="P542" s="37" t="s">
        <v>107</v>
      </c>
      <c r="Q542" s="39" t="s">
        <v>108</v>
      </c>
      <c r="R542" s="38" t="s">
        <v>109</v>
      </c>
      <c r="S542" s="39" t="s">
        <v>106</v>
      </c>
      <c r="T542" s="41" t="s">
        <v>121</v>
      </c>
      <c r="U542" s="37" t="s">
        <v>111</v>
      </c>
      <c r="V542" s="39">
        <v>60</v>
      </c>
      <c r="W542" s="37" t="s">
        <v>112</v>
      </c>
      <c r="X542" s="39"/>
      <c r="Y542" s="39"/>
      <c r="Z542" s="39"/>
      <c r="AA542" s="40" t="s">
        <v>105</v>
      </c>
      <c r="AB542" s="38">
        <v>90</v>
      </c>
      <c r="AC542" s="38">
        <v>10</v>
      </c>
      <c r="AD542" s="42" t="s">
        <v>128</v>
      </c>
      <c r="AE542" s="37" t="s">
        <v>114</v>
      </c>
      <c r="AF542" s="50">
        <v>18</v>
      </c>
      <c r="AG542" s="50">
        <v>621</v>
      </c>
      <c r="AH542" s="43">
        <f t="shared" si="37"/>
        <v>11178</v>
      </c>
      <c r="AI542" s="44">
        <f t="shared" si="38"/>
        <v>12519.36</v>
      </c>
      <c r="AJ542" s="45"/>
      <c r="AK542" s="46"/>
      <c r="AL542" s="45"/>
      <c r="AM542" s="45" t="s">
        <v>115</v>
      </c>
      <c r="AN542" s="35"/>
      <c r="AO542" s="37"/>
      <c r="AP542" s="37"/>
      <c r="AQ542" s="37"/>
      <c r="AR542" s="37" t="s">
        <v>887</v>
      </c>
      <c r="AS542" s="37" t="s">
        <v>887</v>
      </c>
      <c r="AT542" s="37"/>
      <c r="AU542" s="37"/>
      <c r="AV542" s="37"/>
      <c r="AW542" s="37"/>
      <c r="AX542" s="37"/>
      <c r="AY542" s="37"/>
      <c r="AZ542" s="215"/>
      <c r="BA542" s="215"/>
      <c r="BB542" s="49"/>
      <c r="BC542" s="49"/>
      <c r="BD542" s="1077">
        <v>526</v>
      </c>
    </row>
    <row r="543" spans="1:258" s="167" customFormat="1" ht="12.95" customHeight="1">
      <c r="A543" s="223" t="s">
        <v>1171</v>
      </c>
      <c r="B543" s="223"/>
      <c r="C543" s="226"/>
      <c r="D543" s="223">
        <v>220005957</v>
      </c>
      <c r="E543" s="148" t="s">
        <v>3570</v>
      </c>
      <c r="F543" s="148">
        <v>22100335</v>
      </c>
      <c r="G543" s="37" t="s">
        <v>1546</v>
      </c>
      <c r="H543" s="37" t="s">
        <v>666</v>
      </c>
      <c r="I543" s="37" t="s">
        <v>655</v>
      </c>
      <c r="J543" s="37" t="s">
        <v>667</v>
      </c>
      <c r="K543" s="38" t="s">
        <v>103</v>
      </c>
      <c r="L543" s="39" t="s">
        <v>104</v>
      </c>
      <c r="M543" s="37"/>
      <c r="N543" s="40" t="s">
        <v>105</v>
      </c>
      <c r="O543" s="39" t="s">
        <v>106</v>
      </c>
      <c r="P543" s="37" t="s">
        <v>107</v>
      </c>
      <c r="Q543" s="39" t="s">
        <v>108</v>
      </c>
      <c r="R543" s="38" t="s">
        <v>109</v>
      </c>
      <c r="S543" s="39" t="s">
        <v>106</v>
      </c>
      <c r="T543" s="41" t="s">
        <v>121</v>
      </c>
      <c r="U543" s="37" t="s">
        <v>111</v>
      </c>
      <c r="V543" s="39">
        <v>60</v>
      </c>
      <c r="W543" s="37" t="s">
        <v>112</v>
      </c>
      <c r="X543" s="39"/>
      <c r="Y543" s="39"/>
      <c r="Z543" s="39"/>
      <c r="AA543" s="40" t="s">
        <v>105</v>
      </c>
      <c r="AB543" s="38">
        <v>90</v>
      </c>
      <c r="AC543" s="38">
        <v>10</v>
      </c>
      <c r="AD543" s="42" t="s">
        <v>128</v>
      </c>
      <c r="AE543" s="37" t="s">
        <v>114</v>
      </c>
      <c r="AF543" s="50">
        <v>20</v>
      </c>
      <c r="AG543" s="50">
        <v>46899.39</v>
      </c>
      <c r="AH543" s="43">
        <f t="shared" si="37"/>
        <v>937987.8</v>
      </c>
      <c r="AI543" s="44">
        <f t="shared" si="38"/>
        <v>1050546.3360000001</v>
      </c>
      <c r="AJ543" s="45"/>
      <c r="AK543" s="46"/>
      <c r="AL543" s="45"/>
      <c r="AM543" s="45" t="s">
        <v>115</v>
      </c>
      <c r="AN543" s="35"/>
      <c r="AO543" s="37"/>
      <c r="AP543" s="37"/>
      <c r="AQ543" s="37"/>
      <c r="AR543" s="37" t="s">
        <v>888</v>
      </c>
      <c r="AS543" s="37" t="s">
        <v>888</v>
      </c>
      <c r="AT543" s="37"/>
      <c r="AU543" s="37"/>
      <c r="AV543" s="37"/>
      <c r="AW543" s="37"/>
      <c r="AX543" s="37"/>
      <c r="AY543" s="37"/>
      <c r="AZ543" s="215"/>
      <c r="BA543" s="215"/>
      <c r="BB543" s="49"/>
      <c r="BC543" s="49"/>
      <c r="BD543" s="1077">
        <v>527</v>
      </c>
    </row>
    <row r="544" spans="1:258" s="167" customFormat="1" ht="12.95" customHeight="1">
      <c r="A544" s="223" t="s">
        <v>1171</v>
      </c>
      <c r="B544" s="223"/>
      <c r="C544" s="226"/>
      <c r="D544" s="223">
        <v>220010001</v>
      </c>
      <c r="E544" s="148" t="s">
        <v>3571</v>
      </c>
      <c r="F544" s="148">
        <v>22100336</v>
      </c>
      <c r="G544" s="37" t="s">
        <v>1547</v>
      </c>
      <c r="H544" s="37" t="s">
        <v>666</v>
      </c>
      <c r="I544" s="37" t="s">
        <v>655</v>
      </c>
      <c r="J544" s="37" t="s">
        <v>667</v>
      </c>
      <c r="K544" s="38" t="s">
        <v>103</v>
      </c>
      <c r="L544" s="39" t="s">
        <v>104</v>
      </c>
      <c r="M544" s="37"/>
      <c r="N544" s="40" t="s">
        <v>105</v>
      </c>
      <c r="O544" s="39" t="s">
        <v>106</v>
      </c>
      <c r="P544" s="37" t="s">
        <v>107</v>
      </c>
      <c r="Q544" s="39" t="s">
        <v>108</v>
      </c>
      <c r="R544" s="38" t="s">
        <v>109</v>
      </c>
      <c r="S544" s="39" t="s">
        <v>106</v>
      </c>
      <c r="T544" s="41" t="s">
        <v>121</v>
      </c>
      <c r="U544" s="37" t="s">
        <v>111</v>
      </c>
      <c r="V544" s="39">
        <v>60</v>
      </c>
      <c r="W544" s="37" t="s">
        <v>112</v>
      </c>
      <c r="X544" s="39"/>
      <c r="Y544" s="39"/>
      <c r="Z544" s="39"/>
      <c r="AA544" s="40" t="s">
        <v>105</v>
      </c>
      <c r="AB544" s="38">
        <v>90</v>
      </c>
      <c r="AC544" s="38">
        <v>10</v>
      </c>
      <c r="AD544" s="42" t="s">
        <v>128</v>
      </c>
      <c r="AE544" s="37" t="s">
        <v>114</v>
      </c>
      <c r="AF544" s="50">
        <v>20</v>
      </c>
      <c r="AG544" s="50">
        <v>7927.18</v>
      </c>
      <c r="AH544" s="43">
        <f t="shared" si="37"/>
        <v>158543.6</v>
      </c>
      <c r="AI544" s="44">
        <f t="shared" si="38"/>
        <v>177568.83200000002</v>
      </c>
      <c r="AJ544" s="45"/>
      <c r="AK544" s="46"/>
      <c r="AL544" s="45"/>
      <c r="AM544" s="45" t="s">
        <v>115</v>
      </c>
      <c r="AN544" s="35"/>
      <c r="AO544" s="37"/>
      <c r="AP544" s="37"/>
      <c r="AQ544" s="37"/>
      <c r="AR544" s="37" t="s">
        <v>889</v>
      </c>
      <c r="AS544" s="37" t="s">
        <v>889</v>
      </c>
      <c r="AT544" s="37"/>
      <c r="AU544" s="37"/>
      <c r="AV544" s="37"/>
      <c r="AW544" s="37"/>
      <c r="AX544" s="37"/>
      <c r="AY544" s="37"/>
      <c r="AZ544" s="215"/>
      <c r="BA544" s="215"/>
      <c r="BB544" s="49"/>
      <c r="BC544" s="49"/>
      <c r="BD544" s="1077">
        <v>528</v>
      </c>
    </row>
    <row r="545" spans="1:56" s="167" customFormat="1" ht="12.95" customHeight="1">
      <c r="A545" s="223" t="s">
        <v>1171</v>
      </c>
      <c r="B545" s="223"/>
      <c r="C545" s="226"/>
      <c r="D545" s="223">
        <v>220000032</v>
      </c>
      <c r="E545" s="148" t="s">
        <v>3572</v>
      </c>
      <c r="F545" s="148">
        <v>22100337</v>
      </c>
      <c r="G545" s="37" t="s">
        <v>1548</v>
      </c>
      <c r="H545" s="37" t="s">
        <v>669</v>
      </c>
      <c r="I545" s="37" t="s">
        <v>655</v>
      </c>
      <c r="J545" s="37" t="s">
        <v>670</v>
      </c>
      <c r="K545" s="38" t="s">
        <v>103</v>
      </c>
      <c r="L545" s="39" t="s">
        <v>104</v>
      </c>
      <c r="M545" s="37"/>
      <c r="N545" s="40" t="s">
        <v>105</v>
      </c>
      <c r="O545" s="39" t="s">
        <v>106</v>
      </c>
      <c r="P545" s="37" t="s">
        <v>107</v>
      </c>
      <c r="Q545" s="39" t="s">
        <v>108</v>
      </c>
      <c r="R545" s="38" t="s">
        <v>109</v>
      </c>
      <c r="S545" s="39" t="s">
        <v>106</v>
      </c>
      <c r="T545" s="41" t="s">
        <v>121</v>
      </c>
      <c r="U545" s="37" t="s">
        <v>111</v>
      </c>
      <c r="V545" s="39">
        <v>60</v>
      </c>
      <c r="W545" s="37" t="s">
        <v>112</v>
      </c>
      <c r="X545" s="39"/>
      <c r="Y545" s="39"/>
      <c r="Z545" s="39"/>
      <c r="AA545" s="40" t="s">
        <v>105</v>
      </c>
      <c r="AB545" s="38">
        <v>90</v>
      </c>
      <c r="AC545" s="38">
        <v>10</v>
      </c>
      <c r="AD545" s="42" t="s">
        <v>128</v>
      </c>
      <c r="AE545" s="37" t="s">
        <v>114</v>
      </c>
      <c r="AF545" s="50">
        <v>57</v>
      </c>
      <c r="AG545" s="50">
        <v>5125.75</v>
      </c>
      <c r="AH545" s="43">
        <f t="shared" si="37"/>
        <v>292167.75</v>
      </c>
      <c r="AI545" s="44">
        <f t="shared" si="38"/>
        <v>327227.88</v>
      </c>
      <c r="AJ545" s="45"/>
      <c r="AK545" s="46"/>
      <c r="AL545" s="45"/>
      <c r="AM545" s="45" t="s">
        <v>115</v>
      </c>
      <c r="AN545" s="35"/>
      <c r="AO545" s="37"/>
      <c r="AP545" s="37"/>
      <c r="AQ545" s="37"/>
      <c r="AR545" s="37" t="s">
        <v>890</v>
      </c>
      <c r="AS545" s="37" t="s">
        <v>890</v>
      </c>
      <c r="AT545" s="37"/>
      <c r="AU545" s="37"/>
      <c r="AV545" s="37"/>
      <c r="AW545" s="37"/>
      <c r="AX545" s="37"/>
      <c r="AY545" s="37"/>
      <c r="AZ545" s="215"/>
      <c r="BA545" s="215"/>
      <c r="BB545" s="49"/>
      <c r="BC545" s="49"/>
      <c r="BD545" s="1077">
        <v>529</v>
      </c>
    </row>
    <row r="546" spans="1:56" s="167" customFormat="1" ht="12.95" customHeight="1">
      <c r="A546" s="223" t="s">
        <v>1171</v>
      </c>
      <c r="B546" s="223"/>
      <c r="C546" s="226"/>
      <c r="D546" s="223">
        <v>220001575</v>
      </c>
      <c r="E546" s="148" t="s">
        <v>3573</v>
      </c>
      <c r="F546" s="148">
        <v>22100338</v>
      </c>
      <c r="G546" s="37" t="s">
        <v>1549</v>
      </c>
      <c r="H546" s="37" t="s">
        <v>669</v>
      </c>
      <c r="I546" s="37" t="s">
        <v>655</v>
      </c>
      <c r="J546" s="37" t="s">
        <v>670</v>
      </c>
      <c r="K546" s="38" t="s">
        <v>103</v>
      </c>
      <c r="L546" s="39" t="s">
        <v>104</v>
      </c>
      <c r="M546" s="37"/>
      <c r="N546" s="40" t="s">
        <v>105</v>
      </c>
      <c r="O546" s="39" t="s">
        <v>106</v>
      </c>
      <c r="P546" s="37" t="s">
        <v>107</v>
      </c>
      <c r="Q546" s="39" t="s">
        <v>108</v>
      </c>
      <c r="R546" s="38" t="s">
        <v>109</v>
      </c>
      <c r="S546" s="39" t="s">
        <v>106</v>
      </c>
      <c r="T546" s="41" t="s">
        <v>121</v>
      </c>
      <c r="U546" s="37" t="s">
        <v>111</v>
      </c>
      <c r="V546" s="39">
        <v>60</v>
      </c>
      <c r="W546" s="37" t="s">
        <v>112</v>
      </c>
      <c r="X546" s="39"/>
      <c r="Y546" s="39"/>
      <c r="Z546" s="39"/>
      <c r="AA546" s="40" t="s">
        <v>105</v>
      </c>
      <c r="AB546" s="38">
        <v>90</v>
      </c>
      <c r="AC546" s="38">
        <v>10</v>
      </c>
      <c r="AD546" s="42" t="s">
        <v>128</v>
      </c>
      <c r="AE546" s="37" t="s">
        <v>114</v>
      </c>
      <c r="AF546" s="50">
        <v>55</v>
      </c>
      <c r="AG546" s="50">
        <v>3030</v>
      </c>
      <c r="AH546" s="43">
        <f t="shared" si="37"/>
        <v>166650</v>
      </c>
      <c r="AI546" s="44">
        <f t="shared" si="38"/>
        <v>186648.00000000003</v>
      </c>
      <c r="AJ546" s="45"/>
      <c r="AK546" s="46"/>
      <c r="AL546" s="45"/>
      <c r="AM546" s="45" t="s">
        <v>115</v>
      </c>
      <c r="AN546" s="35"/>
      <c r="AO546" s="37"/>
      <c r="AP546" s="37"/>
      <c r="AQ546" s="37"/>
      <c r="AR546" s="37" t="s">
        <v>891</v>
      </c>
      <c r="AS546" s="37" t="s">
        <v>891</v>
      </c>
      <c r="AT546" s="37"/>
      <c r="AU546" s="37"/>
      <c r="AV546" s="37"/>
      <c r="AW546" s="37"/>
      <c r="AX546" s="37"/>
      <c r="AY546" s="37"/>
      <c r="AZ546" s="215"/>
      <c r="BA546" s="215"/>
      <c r="BB546" s="49"/>
      <c r="BC546" s="49"/>
      <c r="BD546" s="1077">
        <v>530</v>
      </c>
    </row>
    <row r="547" spans="1:56" s="167" customFormat="1" ht="12.95" customHeight="1">
      <c r="A547" s="223" t="s">
        <v>1171</v>
      </c>
      <c r="B547" s="223"/>
      <c r="C547" s="226"/>
      <c r="D547" s="223">
        <v>220025163</v>
      </c>
      <c r="E547" s="148" t="s">
        <v>3574</v>
      </c>
      <c r="F547" s="148">
        <v>22100339</v>
      </c>
      <c r="G547" s="37" t="s">
        <v>1550</v>
      </c>
      <c r="H547" s="37" t="s">
        <v>669</v>
      </c>
      <c r="I547" s="37" t="s">
        <v>655</v>
      </c>
      <c r="J547" s="37" t="s">
        <v>670</v>
      </c>
      <c r="K547" s="38" t="s">
        <v>103</v>
      </c>
      <c r="L547" s="39" t="s">
        <v>104</v>
      </c>
      <c r="M547" s="37"/>
      <c r="N547" s="40" t="s">
        <v>105</v>
      </c>
      <c r="O547" s="39" t="s">
        <v>106</v>
      </c>
      <c r="P547" s="37" t="s">
        <v>107</v>
      </c>
      <c r="Q547" s="39" t="s">
        <v>108</v>
      </c>
      <c r="R547" s="38" t="s">
        <v>109</v>
      </c>
      <c r="S547" s="39" t="s">
        <v>106</v>
      </c>
      <c r="T547" s="41" t="s">
        <v>121</v>
      </c>
      <c r="U547" s="37" t="s">
        <v>111</v>
      </c>
      <c r="V547" s="39">
        <v>60</v>
      </c>
      <c r="W547" s="37" t="s">
        <v>112</v>
      </c>
      <c r="X547" s="39"/>
      <c r="Y547" s="39"/>
      <c r="Z547" s="39"/>
      <c r="AA547" s="40" t="s">
        <v>105</v>
      </c>
      <c r="AB547" s="38">
        <v>90</v>
      </c>
      <c r="AC547" s="38">
        <v>10</v>
      </c>
      <c r="AD547" s="42" t="s">
        <v>128</v>
      </c>
      <c r="AE547" s="37" t="s">
        <v>114</v>
      </c>
      <c r="AF547" s="50">
        <v>77</v>
      </c>
      <c r="AG547" s="50">
        <v>2693.8</v>
      </c>
      <c r="AH547" s="43">
        <f t="shared" si="37"/>
        <v>207422.6</v>
      </c>
      <c r="AI547" s="44">
        <f t="shared" si="38"/>
        <v>232313.31200000003</v>
      </c>
      <c r="AJ547" s="45"/>
      <c r="AK547" s="46"/>
      <c r="AL547" s="45"/>
      <c r="AM547" s="45" t="s">
        <v>115</v>
      </c>
      <c r="AN547" s="35"/>
      <c r="AO547" s="37"/>
      <c r="AP547" s="37"/>
      <c r="AQ547" s="37"/>
      <c r="AR547" s="37" t="s">
        <v>892</v>
      </c>
      <c r="AS547" s="37" t="s">
        <v>892</v>
      </c>
      <c r="AT547" s="37"/>
      <c r="AU547" s="37"/>
      <c r="AV547" s="37"/>
      <c r="AW547" s="37"/>
      <c r="AX547" s="37"/>
      <c r="AY547" s="37"/>
      <c r="AZ547" s="215"/>
      <c r="BA547" s="215"/>
      <c r="BB547" s="49"/>
      <c r="BC547" s="49"/>
      <c r="BD547" s="1077">
        <v>531</v>
      </c>
    </row>
    <row r="548" spans="1:56" s="167" customFormat="1" ht="12.95" customHeight="1">
      <c r="A548" s="223" t="s">
        <v>1171</v>
      </c>
      <c r="B548" s="223"/>
      <c r="C548" s="226" t="s">
        <v>2124</v>
      </c>
      <c r="D548" s="223">
        <v>210034670</v>
      </c>
      <c r="E548" s="148" t="s">
        <v>3575</v>
      </c>
      <c r="F548" s="148">
        <v>22100340</v>
      </c>
      <c r="G548" s="37" t="s">
        <v>1551</v>
      </c>
      <c r="H548" s="37" t="s">
        <v>893</v>
      </c>
      <c r="I548" s="37" t="s">
        <v>894</v>
      </c>
      <c r="J548" s="37" t="s">
        <v>895</v>
      </c>
      <c r="K548" s="38" t="s">
        <v>149</v>
      </c>
      <c r="L548" s="39" t="s">
        <v>104</v>
      </c>
      <c r="M548" s="37" t="s">
        <v>120</v>
      </c>
      <c r="N548" s="40" t="s">
        <v>83</v>
      </c>
      <c r="O548" s="39" t="s">
        <v>106</v>
      </c>
      <c r="P548" s="37" t="s">
        <v>107</v>
      </c>
      <c r="Q548" s="39" t="s">
        <v>108</v>
      </c>
      <c r="R548" s="38" t="s">
        <v>109</v>
      </c>
      <c r="S548" s="39" t="s">
        <v>106</v>
      </c>
      <c r="T548" s="41" t="s">
        <v>121</v>
      </c>
      <c r="U548" s="37" t="s">
        <v>111</v>
      </c>
      <c r="V548" s="39">
        <v>60</v>
      </c>
      <c r="W548" s="37" t="s">
        <v>112</v>
      </c>
      <c r="X548" s="39"/>
      <c r="Y548" s="39"/>
      <c r="Z548" s="39"/>
      <c r="AA548" s="40">
        <v>30</v>
      </c>
      <c r="AB548" s="38">
        <v>60</v>
      </c>
      <c r="AC548" s="38">
        <v>10</v>
      </c>
      <c r="AD548" s="42" t="s">
        <v>896</v>
      </c>
      <c r="AE548" s="37" t="s">
        <v>114</v>
      </c>
      <c r="AF548" s="50">
        <v>140.80000000000001</v>
      </c>
      <c r="AG548" s="50">
        <v>570066.54</v>
      </c>
      <c r="AH548" s="43">
        <f t="shared" si="37"/>
        <v>80265368.832000017</v>
      </c>
      <c r="AI548" s="44">
        <f t="shared" si="38"/>
        <v>89897213.091840029</v>
      </c>
      <c r="AJ548" s="45"/>
      <c r="AK548" s="46"/>
      <c r="AL548" s="45"/>
      <c r="AM548" s="45" t="s">
        <v>115</v>
      </c>
      <c r="AN548" s="35"/>
      <c r="AO548" s="37"/>
      <c r="AP548" s="37"/>
      <c r="AQ548" s="37"/>
      <c r="AR548" s="37" t="s">
        <v>897</v>
      </c>
      <c r="AS548" s="37" t="s">
        <v>897</v>
      </c>
      <c r="AT548" s="37"/>
      <c r="AU548" s="37"/>
      <c r="AV548" s="37"/>
      <c r="AW548" s="37"/>
      <c r="AX548" s="37"/>
      <c r="AY548" s="37"/>
      <c r="AZ548" s="215"/>
      <c r="BA548" s="215"/>
      <c r="BB548" s="49"/>
      <c r="BC548" s="49"/>
      <c r="BD548" s="1077">
        <v>532</v>
      </c>
    </row>
    <row r="549" spans="1:56" s="167" customFormat="1" ht="12.95" customHeight="1">
      <c r="A549" s="223" t="s">
        <v>1171</v>
      </c>
      <c r="B549" s="223"/>
      <c r="C549" s="226" t="s">
        <v>2124</v>
      </c>
      <c r="D549" s="223">
        <v>210019494</v>
      </c>
      <c r="E549" s="148" t="s">
        <v>3576</v>
      </c>
      <c r="F549" s="148">
        <v>22100341</v>
      </c>
      <c r="G549" s="37" t="s">
        <v>1552</v>
      </c>
      <c r="H549" s="37" t="s">
        <v>898</v>
      </c>
      <c r="I549" s="37" t="s">
        <v>899</v>
      </c>
      <c r="J549" s="37" t="s">
        <v>900</v>
      </c>
      <c r="K549" s="38" t="s">
        <v>149</v>
      </c>
      <c r="L549" s="39" t="s">
        <v>104</v>
      </c>
      <c r="M549" s="37" t="s">
        <v>120</v>
      </c>
      <c r="N549" s="40" t="s">
        <v>83</v>
      </c>
      <c r="O549" s="39" t="s">
        <v>106</v>
      </c>
      <c r="P549" s="37" t="s">
        <v>107</v>
      </c>
      <c r="Q549" s="39" t="s">
        <v>108</v>
      </c>
      <c r="R549" s="38" t="s">
        <v>109</v>
      </c>
      <c r="S549" s="39" t="s">
        <v>106</v>
      </c>
      <c r="T549" s="41" t="s">
        <v>121</v>
      </c>
      <c r="U549" s="37" t="s">
        <v>111</v>
      </c>
      <c r="V549" s="39">
        <v>60</v>
      </c>
      <c r="W549" s="37" t="s">
        <v>112</v>
      </c>
      <c r="X549" s="39"/>
      <c r="Y549" s="39"/>
      <c r="Z549" s="39"/>
      <c r="AA549" s="40">
        <v>30</v>
      </c>
      <c r="AB549" s="38">
        <v>60</v>
      </c>
      <c r="AC549" s="38">
        <v>10</v>
      </c>
      <c r="AD549" s="42" t="s">
        <v>113</v>
      </c>
      <c r="AE549" s="37" t="s">
        <v>114</v>
      </c>
      <c r="AF549" s="50">
        <v>250</v>
      </c>
      <c r="AG549" s="50">
        <v>5461.33</v>
      </c>
      <c r="AH549" s="43">
        <f t="shared" si="37"/>
        <v>1365332.5</v>
      </c>
      <c r="AI549" s="44">
        <f t="shared" si="38"/>
        <v>1529172.4000000001</v>
      </c>
      <c r="AJ549" s="45"/>
      <c r="AK549" s="46"/>
      <c r="AL549" s="45"/>
      <c r="AM549" s="45" t="s">
        <v>115</v>
      </c>
      <c r="AN549" s="35"/>
      <c r="AO549" s="37"/>
      <c r="AP549" s="37"/>
      <c r="AQ549" s="37"/>
      <c r="AR549" s="37" t="s">
        <v>901</v>
      </c>
      <c r="AS549" s="37" t="s">
        <v>901</v>
      </c>
      <c r="AT549" s="37"/>
      <c r="AU549" s="37"/>
      <c r="AV549" s="37"/>
      <c r="AW549" s="37"/>
      <c r="AX549" s="37"/>
      <c r="AY549" s="37"/>
      <c r="AZ549" s="215"/>
      <c r="BA549" s="215"/>
      <c r="BB549" s="49"/>
      <c r="BC549" s="49"/>
      <c r="BD549" s="1077">
        <v>533</v>
      </c>
    </row>
    <row r="550" spans="1:56" s="167" customFormat="1" ht="12.95" customHeight="1">
      <c r="A550" s="223" t="s">
        <v>1171</v>
      </c>
      <c r="B550" s="223"/>
      <c r="C550" s="226" t="s">
        <v>2124</v>
      </c>
      <c r="D550" s="223">
        <v>210019495</v>
      </c>
      <c r="E550" s="148" t="s">
        <v>3577</v>
      </c>
      <c r="F550" s="148">
        <v>22100342</v>
      </c>
      <c r="G550" s="37" t="s">
        <v>1553</v>
      </c>
      <c r="H550" s="37" t="s">
        <v>898</v>
      </c>
      <c r="I550" s="37" t="s">
        <v>899</v>
      </c>
      <c r="J550" s="37" t="s">
        <v>900</v>
      </c>
      <c r="K550" s="38" t="s">
        <v>149</v>
      </c>
      <c r="L550" s="39" t="s">
        <v>104</v>
      </c>
      <c r="M550" s="37" t="s">
        <v>120</v>
      </c>
      <c r="N550" s="40" t="s">
        <v>83</v>
      </c>
      <c r="O550" s="39" t="s">
        <v>106</v>
      </c>
      <c r="P550" s="37" t="s">
        <v>107</v>
      </c>
      <c r="Q550" s="39" t="s">
        <v>108</v>
      </c>
      <c r="R550" s="38" t="s">
        <v>109</v>
      </c>
      <c r="S550" s="39" t="s">
        <v>106</v>
      </c>
      <c r="T550" s="41" t="s">
        <v>121</v>
      </c>
      <c r="U550" s="37" t="s">
        <v>111</v>
      </c>
      <c r="V550" s="39">
        <v>60</v>
      </c>
      <c r="W550" s="37" t="s">
        <v>112</v>
      </c>
      <c r="X550" s="39"/>
      <c r="Y550" s="39"/>
      <c r="Z550" s="39"/>
      <c r="AA550" s="40">
        <v>30</v>
      </c>
      <c r="AB550" s="38">
        <v>60</v>
      </c>
      <c r="AC550" s="38">
        <v>10</v>
      </c>
      <c r="AD550" s="42" t="s">
        <v>113</v>
      </c>
      <c r="AE550" s="37" t="s">
        <v>114</v>
      </c>
      <c r="AF550" s="50">
        <v>250</v>
      </c>
      <c r="AG550" s="50">
        <v>7938.09</v>
      </c>
      <c r="AH550" s="43">
        <f t="shared" si="37"/>
        <v>1984522.5</v>
      </c>
      <c r="AI550" s="44">
        <f t="shared" si="38"/>
        <v>2222665.2000000002</v>
      </c>
      <c r="AJ550" s="45"/>
      <c r="AK550" s="46"/>
      <c r="AL550" s="45"/>
      <c r="AM550" s="45" t="s">
        <v>115</v>
      </c>
      <c r="AN550" s="35"/>
      <c r="AO550" s="37"/>
      <c r="AP550" s="37"/>
      <c r="AQ550" s="37"/>
      <c r="AR550" s="37" t="s">
        <v>902</v>
      </c>
      <c r="AS550" s="37" t="s">
        <v>902</v>
      </c>
      <c r="AT550" s="37"/>
      <c r="AU550" s="37"/>
      <c r="AV550" s="37"/>
      <c r="AW550" s="37"/>
      <c r="AX550" s="37"/>
      <c r="AY550" s="37"/>
      <c r="AZ550" s="215"/>
      <c r="BA550" s="215"/>
      <c r="BB550" s="49"/>
      <c r="BC550" s="49"/>
      <c r="BD550" s="1077">
        <v>534</v>
      </c>
    </row>
    <row r="551" spans="1:56" s="167" customFormat="1" ht="12.95" customHeight="1">
      <c r="A551" s="223" t="s">
        <v>1171</v>
      </c>
      <c r="B551" s="223"/>
      <c r="C551" s="226" t="s">
        <v>2124</v>
      </c>
      <c r="D551" s="223">
        <v>210019497</v>
      </c>
      <c r="E551" s="148" t="s">
        <v>3578</v>
      </c>
      <c r="F551" s="148">
        <v>22100343</v>
      </c>
      <c r="G551" s="37" t="s">
        <v>1554</v>
      </c>
      <c r="H551" s="37" t="s">
        <v>898</v>
      </c>
      <c r="I551" s="37" t="s">
        <v>899</v>
      </c>
      <c r="J551" s="37" t="s">
        <v>900</v>
      </c>
      <c r="K551" s="38" t="s">
        <v>149</v>
      </c>
      <c r="L551" s="39" t="s">
        <v>104</v>
      </c>
      <c r="M551" s="37" t="s">
        <v>120</v>
      </c>
      <c r="N551" s="40" t="s">
        <v>83</v>
      </c>
      <c r="O551" s="39" t="s">
        <v>106</v>
      </c>
      <c r="P551" s="37" t="s">
        <v>107</v>
      </c>
      <c r="Q551" s="39" t="s">
        <v>108</v>
      </c>
      <c r="R551" s="38" t="s">
        <v>109</v>
      </c>
      <c r="S551" s="39" t="s">
        <v>106</v>
      </c>
      <c r="T551" s="41" t="s">
        <v>121</v>
      </c>
      <c r="U551" s="37" t="s">
        <v>111</v>
      </c>
      <c r="V551" s="39">
        <v>60</v>
      </c>
      <c r="W551" s="37" t="s">
        <v>112</v>
      </c>
      <c r="X551" s="39"/>
      <c r="Y551" s="39"/>
      <c r="Z551" s="39"/>
      <c r="AA551" s="40">
        <v>30</v>
      </c>
      <c r="AB551" s="38">
        <v>60</v>
      </c>
      <c r="AC551" s="38">
        <v>10</v>
      </c>
      <c r="AD551" s="42" t="s">
        <v>113</v>
      </c>
      <c r="AE551" s="37" t="s">
        <v>114</v>
      </c>
      <c r="AF551" s="50">
        <v>300</v>
      </c>
      <c r="AG551" s="50">
        <v>5395.18</v>
      </c>
      <c r="AH551" s="43">
        <f t="shared" si="37"/>
        <v>1618554</v>
      </c>
      <c r="AI551" s="44">
        <f t="shared" si="38"/>
        <v>1812780.4800000002</v>
      </c>
      <c r="AJ551" s="45"/>
      <c r="AK551" s="46"/>
      <c r="AL551" s="45"/>
      <c r="AM551" s="45" t="s">
        <v>115</v>
      </c>
      <c r="AN551" s="35"/>
      <c r="AO551" s="37"/>
      <c r="AP551" s="37"/>
      <c r="AQ551" s="37"/>
      <c r="AR551" s="37" t="s">
        <v>903</v>
      </c>
      <c r="AS551" s="37" t="s">
        <v>903</v>
      </c>
      <c r="AT551" s="37"/>
      <c r="AU551" s="37"/>
      <c r="AV551" s="37"/>
      <c r="AW551" s="37"/>
      <c r="AX551" s="37"/>
      <c r="AY551" s="37"/>
      <c r="AZ551" s="215"/>
      <c r="BA551" s="215"/>
      <c r="BB551" s="49"/>
      <c r="BC551" s="49"/>
      <c r="BD551" s="1077">
        <v>535</v>
      </c>
    </row>
    <row r="552" spans="1:56" s="167" customFormat="1" ht="12.95" customHeight="1">
      <c r="A552" s="223" t="s">
        <v>1171</v>
      </c>
      <c r="B552" s="223"/>
      <c r="C552" s="226" t="s">
        <v>2124</v>
      </c>
      <c r="D552" s="223">
        <v>210019498</v>
      </c>
      <c r="E552" s="148" t="s">
        <v>3579</v>
      </c>
      <c r="F552" s="148">
        <v>22100344</v>
      </c>
      <c r="G552" s="37" t="s">
        <v>1555</v>
      </c>
      <c r="H552" s="37" t="s">
        <v>898</v>
      </c>
      <c r="I552" s="37" t="s">
        <v>899</v>
      </c>
      <c r="J552" s="37" t="s">
        <v>900</v>
      </c>
      <c r="K552" s="38" t="s">
        <v>149</v>
      </c>
      <c r="L552" s="39" t="s">
        <v>104</v>
      </c>
      <c r="M552" s="37" t="s">
        <v>120</v>
      </c>
      <c r="N552" s="40" t="s">
        <v>83</v>
      </c>
      <c r="O552" s="39" t="s">
        <v>106</v>
      </c>
      <c r="P552" s="37" t="s">
        <v>107</v>
      </c>
      <c r="Q552" s="39" t="s">
        <v>108</v>
      </c>
      <c r="R552" s="38" t="s">
        <v>109</v>
      </c>
      <c r="S552" s="39" t="s">
        <v>106</v>
      </c>
      <c r="T552" s="41" t="s">
        <v>121</v>
      </c>
      <c r="U552" s="37" t="s">
        <v>111</v>
      </c>
      <c r="V552" s="39">
        <v>60</v>
      </c>
      <c r="W552" s="37" t="s">
        <v>112</v>
      </c>
      <c r="X552" s="39"/>
      <c r="Y552" s="39"/>
      <c r="Z552" s="39"/>
      <c r="AA552" s="40">
        <v>30</v>
      </c>
      <c r="AB552" s="38">
        <v>60</v>
      </c>
      <c r="AC552" s="38">
        <v>10</v>
      </c>
      <c r="AD552" s="42" t="s">
        <v>113</v>
      </c>
      <c r="AE552" s="37" t="s">
        <v>114</v>
      </c>
      <c r="AF552" s="50">
        <v>300</v>
      </c>
      <c r="AG552" s="50">
        <v>5439.28</v>
      </c>
      <c r="AH552" s="43">
        <f t="shared" si="37"/>
        <v>1631784</v>
      </c>
      <c r="AI552" s="44">
        <f t="shared" si="38"/>
        <v>1827598.08</v>
      </c>
      <c r="AJ552" s="45"/>
      <c r="AK552" s="46"/>
      <c r="AL552" s="45"/>
      <c r="AM552" s="45" t="s">
        <v>115</v>
      </c>
      <c r="AN552" s="35"/>
      <c r="AO552" s="37"/>
      <c r="AP552" s="37"/>
      <c r="AQ552" s="37"/>
      <c r="AR552" s="37" t="s">
        <v>904</v>
      </c>
      <c r="AS552" s="37" t="s">
        <v>904</v>
      </c>
      <c r="AT552" s="37"/>
      <c r="AU552" s="37"/>
      <c r="AV552" s="37"/>
      <c r="AW552" s="37"/>
      <c r="AX552" s="37"/>
      <c r="AY552" s="37"/>
      <c r="AZ552" s="215"/>
      <c r="BA552" s="215"/>
      <c r="BB552" s="49"/>
      <c r="BC552" s="49"/>
      <c r="BD552" s="1077">
        <v>536</v>
      </c>
    </row>
    <row r="553" spans="1:56" s="167" customFormat="1" ht="12.95" customHeight="1">
      <c r="A553" s="223" t="s">
        <v>1171</v>
      </c>
      <c r="B553" s="223"/>
      <c r="C553" s="226" t="s">
        <v>2124</v>
      </c>
      <c r="D553" s="223">
        <v>210019500</v>
      </c>
      <c r="E553" s="148" t="s">
        <v>3580</v>
      </c>
      <c r="F553" s="148">
        <v>22100345</v>
      </c>
      <c r="G553" s="37" t="s">
        <v>1556</v>
      </c>
      <c r="H553" s="37" t="s">
        <v>898</v>
      </c>
      <c r="I553" s="37" t="s">
        <v>899</v>
      </c>
      <c r="J553" s="37" t="s">
        <v>900</v>
      </c>
      <c r="K553" s="38" t="s">
        <v>149</v>
      </c>
      <c r="L553" s="39" t="s">
        <v>104</v>
      </c>
      <c r="M553" s="37" t="s">
        <v>120</v>
      </c>
      <c r="N553" s="40" t="s">
        <v>83</v>
      </c>
      <c r="O553" s="39" t="s">
        <v>106</v>
      </c>
      <c r="P553" s="37" t="s">
        <v>107</v>
      </c>
      <c r="Q553" s="39" t="s">
        <v>108</v>
      </c>
      <c r="R553" s="38" t="s">
        <v>109</v>
      </c>
      <c r="S553" s="39" t="s">
        <v>106</v>
      </c>
      <c r="T553" s="41" t="s">
        <v>121</v>
      </c>
      <c r="U553" s="37" t="s">
        <v>111</v>
      </c>
      <c r="V553" s="39">
        <v>60</v>
      </c>
      <c r="W553" s="37" t="s">
        <v>112</v>
      </c>
      <c r="X553" s="39"/>
      <c r="Y553" s="39"/>
      <c r="Z553" s="39"/>
      <c r="AA553" s="40">
        <v>30</v>
      </c>
      <c r="AB553" s="38">
        <v>60</v>
      </c>
      <c r="AC553" s="38">
        <v>10</v>
      </c>
      <c r="AD553" s="42" t="s">
        <v>113</v>
      </c>
      <c r="AE553" s="37" t="s">
        <v>114</v>
      </c>
      <c r="AF553" s="50">
        <v>300</v>
      </c>
      <c r="AG553" s="50">
        <v>5529.53</v>
      </c>
      <c r="AH553" s="43">
        <f t="shared" si="37"/>
        <v>1658859</v>
      </c>
      <c r="AI553" s="44">
        <f t="shared" si="38"/>
        <v>1857922.08</v>
      </c>
      <c r="AJ553" s="45"/>
      <c r="AK553" s="46"/>
      <c r="AL553" s="45"/>
      <c r="AM553" s="45" t="s">
        <v>115</v>
      </c>
      <c r="AN553" s="35"/>
      <c r="AO553" s="37"/>
      <c r="AP553" s="37"/>
      <c r="AQ553" s="37"/>
      <c r="AR553" s="37" t="s">
        <v>905</v>
      </c>
      <c r="AS553" s="37" t="s">
        <v>905</v>
      </c>
      <c r="AT553" s="37"/>
      <c r="AU553" s="37"/>
      <c r="AV553" s="37"/>
      <c r="AW553" s="37"/>
      <c r="AX553" s="37"/>
      <c r="AY553" s="37"/>
      <c r="AZ553" s="215"/>
      <c r="BA553" s="215"/>
      <c r="BB553" s="49"/>
      <c r="BC553" s="49"/>
      <c r="BD553" s="1077">
        <v>537</v>
      </c>
    </row>
    <row r="554" spans="1:56" s="167" customFormat="1" ht="12.95" customHeight="1">
      <c r="A554" s="223" t="s">
        <v>1171</v>
      </c>
      <c r="B554" s="223"/>
      <c r="C554" s="226" t="s">
        <v>2124</v>
      </c>
      <c r="D554" s="223">
        <v>210021202</v>
      </c>
      <c r="E554" s="148" t="s">
        <v>3581</v>
      </c>
      <c r="F554" s="148">
        <v>22100346</v>
      </c>
      <c r="G554" s="37" t="s">
        <v>1557</v>
      </c>
      <c r="H554" s="37" t="s">
        <v>898</v>
      </c>
      <c r="I554" s="37" t="s">
        <v>899</v>
      </c>
      <c r="J554" s="37" t="s">
        <v>900</v>
      </c>
      <c r="K554" s="38" t="s">
        <v>149</v>
      </c>
      <c r="L554" s="39" t="s">
        <v>104</v>
      </c>
      <c r="M554" s="37" t="s">
        <v>120</v>
      </c>
      <c r="N554" s="40" t="s">
        <v>83</v>
      </c>
      <c r="O554" s="39" t="s">
        <v>106</v>
      </c>
      <c r="P554" s="37" t="s">
        <v>107</v>
      </c>
      <c r="Q554" s="39" t="s">
        <v>108</v>
      </c>
      <c r="R554" s="38" t="s">
        <v>109</v>
      </c>
      <c r="S554" s="39" t="s">
        <v>106</v>
      </c>
      <c r="T554" s="41" t="s">
        <v>121</v>
      </c>
      <c r="U554" s="37" t="s">
        <v>111</v>
      </c>
      <c r="V554" s="39">
        <v>60</v>
      </c>
      <c r="W554" s="37" t="s">
        <v>112</v>
      </c>
      <c r="X554" s="39"/>
      <c r="Y554" s="39"/>
      <c r="Z554" s="39"/>
      <c r="AA554" s="40">
        <v>30</v>
      </c>
      <c r="AB554" s="38">
        <v>60</v>
      </c>
      <c r="AC554" s="38">
        <v>10</v>
      </c>
      <c r="AD554" s="42" t="s">
        <v>113</v>
      </c>
      <c r="AE554" s="37" t="s">
        <v>114</v>
      </c>
      <c r="AF554" s="50">
        <v>250</v>
      </c>
      <c r="AG554" s="50">
        <v>5373.13</v>
      </c>
      <c r="AH554" s="43">
        <f t="shared" si="37"/>
        <v>1343282.5</v>
      </c>
      <c r="AI554" s="44">
        <f t="shared" si="38"/>
        <v>1504476.4000000001</v>
      </c>
      <c r="AJ554" s="45"/>
      <c r="AK554" s="46"/>
      <c r="AL554" s="45"/>
      <c r="AM554" s="45" t="s">
        <v>115</v>
      </c>
      <c r="AN554" s="35"/>
      <c r="AO554" s="37"/>
      <c r="AP554" s="37"/>
      <c r="AQ554" s="37"/>
      <c r="AR554" s="37" t="s">
        <v>906</v>
      </c>
      <c r="AS554" s="37" t="s">
        <v>906</v>
      </c>
      <c r="AT554" s="37"/>
      <c r="AU554" s="37"/>
      <c r="AV554" s="37"/>
      <c r="AW554" s="37"/>
      <c r="AX554" s="37"/>
      <c r="AY554" s="37"/>
      <c r="AZ554" s="215"/>
      <c r="BA554" s="215"/>
      <c r="BB554" s="49"/>
      <c r="BC554" s="49"/>
      <c r="BD554" s="1077">
        <v>538</v>
      </c>
    </row>
    <row r="555" spans="1:56" s="167" customFormat="1" ht="12.95" customHeight="1">
      <c r="A555" s="223" t="s">
        <v>1171</v>
      </c>
      <c r="B555" s="223"/>
      <c r="C555" s="226" t="s">
        <v>2124</v>
      </c>
      <c r="D555" s="223">
        <v>210021716</v>
      </c>
      <c r="E555" s="148" t="s">
        <v>3582</v>
      </c>
      <c r="F555" s="148">
        <v>22100347</v>
      </c>
      <c r="G555" s="37" t="s">
        <v>1558</v>
      </c>
      <c r="H555" s="37" t="s">
        <v>898</v>
      </c>
      <c r="I555" s="37" t="s">
        <v>899</v>
      </c>
      <c r="J555" s="37" t="s">
        <v>900</v>
      </c>
      <c r="K555" s="38" t="s">
        <v>149</v>
      </c>
      <c r="L555" s="39" t="s">
        <v>104</v>
      </c>
      <c r="M555" s="37" t="s">
        <v>120</v>
      </c>
      <c r="N555" s="40" t="s">
        <v>83</v>
      </c>
      <c r="O555" s="39" t="s">
        <v>106</v>
      </c>
      <c r="P555" s="37" t="s">
        <v>107</v>
      </c>
      <c r="Q555" s="39" t="s">
        <v>108</v>
      </c>
      <c r="R555" s="38" t="s">
        <v>109</v>
      </c>
      <c r="S555" s="39" t="s">
        <v>106</v>
      </c>
      <c r="T555" s="41" t="s">
        <v>121</v>
      </c>
      <c r="U555" s="37" t="s">
        <v>111</v>
      </c>
      <c r="V555" s="39">
        <v>60</v>
      </c>
      <c r="W555" s="37" t="s">
        <v>112</v>
      </c>
      <c r="X555" s="39"/>
      <c r="Y555" s="39"/>
      <c r="Z555" s="39"/>
      <c r="AA555" s="40">
        <v>30</v>
      </c>
      <c r="AB555" s="38">
        <v>60</v>
      </c>
      <c r="AC555" s="38">
        <v>10</v>
      </c>
      <c r="AD555" s="42" t="s">
        <v>113</v>
      </c>
      <c r="AE555" s="37" t="s">
        <v>114</v>
      </c>
      <c r="AF555" s="50">
        <v>200</v>
      </c>
      <c r="AG555" s="50">
        <v>5461.33</v>
      </c>
      <c r="AH555" s="43">
        <f t="shared" si="37"/>
        <v>1092266</v>
      </c>
      <c r="AI555" s="44">
        <f t="shared" si="38"/>
        <v>1223337.9200000002</v>
      </c>
      <c r="AJ555" s="45"/>
      <c r="AK555" s="46"/>
      <c r="AL555" s="45"/>
      <c r="AM555" s="45" t="s">
        <v>115</v>
      </c>
      <c r="AN555" s="35"/>
      <c r="AO555" s="37"/>
      <c r="AP555" s="37"/>
      <c r="AQ555" s="37"/>
      <c r="AR555" s="37" t="s">
        <v>907</v>
      </c>
      <c r="AS555" s="37" t="s">
        <v>907</v>
      </c>
      <c r="AT555" s="37"/>
      <c r="AU555" s="37"/>
      <c r="AV555" s="37"/>
      <c r="AW555" s="37"/>
      <c r="AX555" s="37"/>
      <c r="AY555" s="37"/>
      <c r="AZ555" s="215"/>
      <c r="BA555" s="215"/>
      <c r="BB555" s="49"/>
      <c r="BC555" s="49"/>
      <c r="BD555" s="1077">
        <v>539</v>
      </c>
    </row>
    <row r="556" spans="1:56" s="167" customFormat="1" ht="12.95" customHeight="1">
      <c r="A556" s="223" t="s">
        <v>1171</v>
      </c>
      <c r="B556" s="223"/>
      <c r="C556" s="226" t="s">
        <v>2124</v>
      </c>
      <c r="D556" s="223">
        <v>210021717</v>
      </c>
      <c r="E556" s="148" t="s">
        <v>3583</v>
      </c>
      <c r="F556" s="148">
        <v>22100348</v>
      </c>
      <c r="G556" s="37" t="s">
        <v>1559</v>
      </c>
      <c r="H556" s="37" t="s">
        <v>898</v>
      </c>
      <c r="I556" s="37" t="s">
        <v>899</v>
      </c>
      <c r="J556" s="37" t="s">
        <v>900</v>
      </c>
      <c r="K556" s="38" t="s">
        <v>149</v>
      </c>
      <c r="L556" s="39" t="s">
        <v>104</v>
      </c>
      <c r="M556" s="37" t="s">
        <v>120</v>
      </c>
      <c r="N556" s="40" t="s">
        <v>83</v>
      </c>
      <c r="O556" s="39" t="s">
        <v>106</v>
      </c>
      <c r="P556" s="37" t="s">
        <v>107</v>
      </c>
      <c r="Q556" s="39" t="s">
        <v>108</v>
      </c>
      <c r="R556" s="38" t="s">
        <v>109</v>
      </c>
      <c r="S556" s="39" t="s">
        <v>106</v>
      </c>
      <c r="T556" s="41" t="s">
        <v>121</v>
      </c>
      <c r="U556" s="37" t="s">
        <v>111</v>
      </c>
      <c r="V556" s="39">
        <v>60</v>
      </c>
      <c r="W556" s="37" t="s">
        <v>112</v>
      </c>
      <c r="X556" s="39"/>
      <c r="Y556" s="39"/>
      <c r="Z556" s="39"/>
      <c r="AA556" s="40">
        <v>30</v>
      </c>
      <c r="AB556" s="38">
        <v>60</v>
      </c>
      <c r="AC556" s="38">
        <v>10</v>
      </c>
      <c r="AD556" s="42" t="s">
        <v>113</v>
      </c>
      <c r="AE556" s="37" t="s">
        <v>114</v>
      </c>
      <c r="AF556" s="50">
        <v>250</v>
      </c>
      <c r="AG556" s="50">
        <v>6784.35</v>
      </c>
      <c r="AH556" s="43">
        <f t="shared" si="37"/>
        <v>1696087.5</v>
      </c>
      <c r="AI556" s="44">
        <f t="shared" si="38"/>
        <v>1899618.0000000002</v>
      </c>
      <c r="AJ556" s="45"/>
      <c r="AK556" s="46"/>
      <c r="AL556" s="45"/>
      <c r="AM556" s="45" t="s">
        <v>115</v>
      </c>
      <c r="AN556" s="35"/>
      <c r="AO556" s="37"/>
      <c r="AP556" s="37"/>
      <c r="AQ556" s="37"/>
      <c r="AR556" s="37" t="s">
        <v>908</v>
      </c>
      <c r="AS556" s="37" t="s">
        <v>908</v>
      </c>
      <c r="AT556" s="37"/>
      <c r="AU556" s="37"/>
      <c r="AV556" s="37"/>
      <c r="AW556" s="37"/>
      <c r="AX556" s="37"/>
      <c r="AY556" s="37"/>
      <c r="AZ556" s="215"/>
      <c r="BA556" s="215"/>
      <c r="BB556" s="49"/>
      <c r="BC556" s="49"/>
      <c r="BD556" s="1077">
        <v>540</v>
      </c>
    </row>
    <row r="557" spans="1:56" s="167" customFormat="1" ht="12.95" customHeight="1">
      <c r="A557" s="223" t="s">
        <v>1171</v>
      </c>
      <c r="B557" s="223"/>
      <c r="C557" s="226" t="s">
        <v>2124</v>
      </c>
      <c r="D557" s="223">
        <v>210022106</v>
      </c>
      <c r="E557" s="148" t="s">
        <v>3584</v>
      </c>
      <c r="F557" s="148">
        <v>22100349</v>
      </c>
      <c r="G557" s="37" t="s">
        <v>1560</v>
      </c>
      <c r="H557" s="37" t="s">
        <v>898</v>
      </c>
      <c r="I557" s="37" t="s">
        <v>899</v>
      </c>
      <c r="J557" s="37" t="s">
        <v>900</v>
      </c>
      <c r="K557" s="38" t="s">
        <v>149</v>
      </c>
      <c r="L557" s="39" t="s">
        <v>104</v>
      </c>
      <c r="M557" s="37" t="s">
        <v>120</v>
      </c>
      <c r="N557" s="40" t="s">
        <v>83</v>
      </c>
      <c r="O557" s="39" t="s">
        <v>106</v>
      </c>
      <c r="P557" s="37" t="s">
        <v>107</v>
      </c>
      <c r="Q557" s="39" t="s">
        <v>108</v>
      </c>
      <c r="R557" s="38" t="s">
        <v>109</v>
      </c>
      <c r="S557" s="39" t="s">
        <v>106</v>
      </c>
      <c r="T557" s="41" t="s">
        <v>121</v>
      </c>
      <c r="U557" s="37" t="s">
        <v>111</v>
      </c>
      <c r="V557" s="39">
        <v>60</v>
      </c>
      <c r="W557" s="37" t="s">
        <v>112</v>
      </c>
      <c r="X557" s="39"/>
      <c r="Y557" s="39"/>
      <c r="Z557" s="39"/>
      <c r="AA557" s="40">
        <v>30</v>
      </c>
      <c r="AB557" s="38">
        <v>60</v>
      </c>
      <c r="AC557" s="38">
        <v>10</v>
      </c>
      <c r="AD557" s="42" t="s">
        <v>113</v>
      </c>
      <c r="AE557" s="37" t="s">
        <v>114</v>
      </c>
      <c r="AF557" s="50">
        <v>80</v>
      </c>
      <c r="AG557" s="50">
        <v>6291.67</v>
      </c>
      <c r="AH557" s="43">
        <f t="shared" si="37"/>
        <v>503333.6</v>
      </c>
      <c r="AI557" s="44">
        <f t="shared" si="38"/>
        <v>563733.63199999998</v>
      </c>
      <c r="AJ557" s="45"/>
      <c r="AK557" s="46"/>
      <c r="AL557" s="45"/>
      <c r="AM557" s="45" t="s">
        <v>115</v>
      </c>
      <c r="AN557" s="35"/>
      <c r="AO557" s="37"/>
      <c r="AP557" s="37"/>
      <c r="AQ557" s="37"/>
      <c r="AR557" s="37" t="s">
        <v>909</v>
      </c>
      <c r="AS557" s="37" t="s">
        <v>909</v>
      </c>
      <c r="AT557" s="37"/>
      <c r="AU557" s="37"/>
      <c r="AV557" s="37"/>
      <c r="AW557" s="37"/>
      <c r="AX557" s="37"/>
      <c r="AY557" s="37"/>
      <c r="AZ557" s="215"/>
      <c r="BA557" s="215"/>
      <c r="BB557" s="49"/>
      <c r="BC557" s="49"/>
      <c r="BD557" s="1077">
        <v>541</v>
      </c>
    </row>
    <row r="558" spans="1:56" s="167" customFormat="1" ht="12.95" customHeight="1">
      <c r="A558" s="223" t="s">
        <v>1171</v>
      </c>
      <c r="B558" s="223"/>
      <c r="C558" s="226"/>
      <c r="D558" s="223">
        <v>210028819</v>
      </c>
      <c r="E558" s="148" t="s">
        <v>3585</v>
      </c>
      <c r="F558" s="148">
        <v>22100350</v>
      </c>
      <c r="G558" s="37" t="s">
        <v>1561</v>
      </c>
      <c r="H558" s="37" t="s">
        <v>910</v>
      </c>
      <c r="I558" s="37" t="s">
        <v>911</v>
      </c>
      <c r="J558" s="37" t="s">
        <v>912</v>
      </c>
      <c r="K558" s="38" t="s">
        <v>149</v>
      </c>
      <c r="L558" s="39" t="s">
        <v>104</v>
      </c>
      <c r="M558" s="37" t="s">
        <v>120</v>
      </c>
      <c r="N558" s="40" t="s">
        <v>83</v>
      </c>
      <c r="O558" s="39" t="s">
        <v>106</v>
      </c>
      <c r="P558" s="37" t="s">
        <v>107</v>
      </c>
      <c r="Q558" s="39" t="s">
        <v>108</v>
      </c>
      <c r="R558" s="38" t="s">
        <v>109</v>
      </c>
      <c r="S558" s="39" t="s">
        <v>106</v>
      </c>
      <c r="T558" s="41" t="s">
        <v>121</v>
      </c>
      <c r="U558" s="37" t="s">
        <v>111</v>
      </c>
      <c r="V558" s="39">
        <v>60</v>
      </c>
      <c r="W558" s="37" t="s">
        <v>112</v>
      </c>
      <c r="X558" s="39"/>
      <c r="Y558" s="39"/>
      <c r="Z558" s="39"/>
      <c r="AA558" s="40">
        <v>30</v>
      </c>
      <c r="AB558" s="38">
        <v>60</v>
      </c>
      <c r="AC558" s="38">
        <v>10</v>
      </c>
      <c r="AD558" s="42" t="s">
        <v>128</v>
      </c>
      <c r="AE558" s="37" t="s">
        <v>114</v>
      </c>
      <c r="AF558" s="50">
        <v>259</v>
      </c>
      <c r="AG558" s="50">
        <v>3960</v>
      </c>
      <c r="AH558" s="43">
        <f t="shared" si="37"/>
        <v>1025640</v>
      </c>
      <c r="AI558" s="44">
        <f t="shared" si="38"/>
        <v>1148716.8</v>
      </c>
      <c r="AJ558" s="45"/>
      <c r="AK558" s="46"/>
      <c r="AL558" s="45"/>
      <c r="AM558" s="45" t="s">
        <v>115</v>
      </c>
      <c r="AN558" s="35"/>
      <c r="AO558" s="37"/>
      <c r="AP558" s="37"/>
      <c r="AQ558" s="37"/>
      <c r="AR558" s="37" t="s">
        <v>913</v>
      </c>
      <c r="AS558" s="37" t="s">
        <v>913</v>
      </c>
      <c r="AT558" s="37"/>
      <c r="AU558" s="37"/>
      <c r="AV558" s="37"/>
      <c r="AW558" s="37"/>
      <c r="AX558" s="37"/>
      <c r="AY558" s="37"/>
      <c r="AZ558" s="215"/>
      <c r="BA558" s="215"/>
      <c r="BB558" s="49"/>
      <c r="BC558" s="49"/>
      <c r="BD558" s="1077">
        <v>542</v>
      </c>
    </row>
    <row r="559" spans="1:56" s="167" customFormat="1" ht="12.95" customHeight="1">
      <c r="A559" s="223" t="s">
        <v>1171</v>
      </c>
      <c r="B559" s="223"/>
      <c r="C559" s="226"/>
      <c r="D559" s="223">
        <v>210033209</v>
      </c>
      <c r="E559" s="148" t="s">
        <v>3586</v>
      </c>
      <c r="F559" s="148">
        <v>22100351</v>
      </c>
      <c r="G559" s="37" t="s">
        <v>1562</v>
      </c>
      <c r="H559" s="37" t="s">
        <v>910</v>
      </c>
      <c r="I559" s="37" t="s">
        <v>911</v>
      </c>
      <c r="J559" s="37" t="s">
        <v>912</v>
      </c>
      <c r="K559" s="38" t="s">
        <v>149</v>
      </c>
      <c r="L559" s="39" t="s">
        <v>104</v>
      </c>
      <c r="M559" s="37" t="s">
        <v>120</v>
      </c>
      <c r="N559" s="40" t="s">
        <v>83</v>
      </c>
      <c r="O559" s="39" t="s">
        <v>106</v>
      </c>
      <c r="P559" s="37" t="s">
        <v>107</v>
      </c>
      <c r="Q559" s="39" t="s">
        <v>108</v>
      </c>
      <c r="R559" s="38" t="s">
        <v>109</v>
      </c>
      <c r="S559" s="39" t="s">
        <v>106</v>
      </c>
      <c r="T559" s="41" t="s">
        <v>121</v>
      </c>
      <c r="U559" s="37" t="s">
        <v>111</v>
      </c>
      <c r="V559" s="39">
        <v>60</v>
      </c>
      <c r="W559" s="37" t="s">
        <v>112</v>
      </c>
      <c r="X559" s="39"/>
      <c r="Y559" s="39"/>
      <c r="Z559" s="39"/>
      <c r="AA559" s="40">
        <v>30</v>
      </c>
      <c r="AB559" s="38">
        <v>60</v>
      </c>
      <c r="AC559" s="38">
        <v>10</v>
      </c>
      <c r="AD559" s="42" t="s">
        <v>128</v>
      </c>
      <c r="AE559" s="37" t="s">
        <v>114</v>
      </c>
      <c r="AF559" s="50">
        <v>282</v>
      </c>
      <c r="AG559" s="50">
        <v>26500</v>
      </c>
      <c r="AH559" s="43">
        <f t="shared" si="37"/>
        <v>7473000</v>
      </c>
      <c r="AI559" s="44">
        <f t="shared" si="38"/>
        <v>8369760.0000000009</v>
      </c>
      <c r="AJ559" s="45"/>
      <c r="AK559" s="46"/>
      <c r="AL559" s="45"/>
      <c r="AM559" s="45" t="s">
        <v>115</v>
      </c>
      <c r="AN559" s="35"/>
      <c r="AO559" s="37"/>
      <c r="AP559" s="37"/>
      <c r="AQ559" s="37"/>
      <c r="AR559" s="37" t="s">
        <v>914</v>
      </c>
      <c r="AS559" s="37" t="s">
        <v>914</v>
      </c>
      <c r="AT559" s="37"/>
      <c r="AU559" s="37"/>
      <c r="AV559" s="37"/>
      <c r="AW559" s="37"/>
      <c r="AX559" s="37"/>
      <c r="AY559" s="37"/>
      <c r="AZ559" s="215"/>
      <c r="BA559" s="215"/>
      <c r="BB559" s="49"/>
      <c r="BC559" s="49"/>
      <c r="BD559" s="1077">
        <v>543</v>
      </c>
    </row>
    <row r="560" spans="1:56" s="167" customFormat="1" ht="12.95" customHeight="1">
      <c r="A560" s="223" t="s">
        <v>1171</v>
      </c>
      <c r="B560" s="223"/>
      <c r="C560" s="226"/>
      <c r="D560" s="223">
        <v>210029694</v>
      </c>
      <c r="E560" s="148" t="s">
        <v>3587</v>
      </c>
      <c r="F560" s="148">
        <v>22100352</v>
      </c>
      <c r="G560" s="37" t="s">
        <v>1563</v>
      </c>
      <c r="H560" s="37" t="s">
        <v>915</v>
      </c>
      <c r="I560" s="37" t="s">
        <v>911</v>
      </c>
      <c r="J560" s="37" t="s">
        <v>916</v>
      </c>
      <c r="K560" s="38" t="s">
        <v>149</v>
      </c>
      <c r="L560" s="39" t="s">
        <v>104</v>
      </c>
      <c r="M560" s="37" t="s">
        <v>120</v>
      </c>
      <c r="N560" s="40" t="s">
        <v>83</v>
      </c>
      <c r="O560" s="39" t="s">
        <v>106</v>
      </c>
      <c r="P560" s="37" t="s">
        <v>107</v>
      </c>
      <c r="Q560" s="39" t="s">
        <v>108</v>
      </c>
      <c r="R560" s="38" t="s">
        <v>109</v>
      </c>
      <c r="S560" s="39" t="s">
        <v>106</v>
      </c>
      <c r="T560" s="41" t="s">
        <v>121</v>
      </c>
      <c r="U560" s="37" t="s">
        <v>111</v>
      </c>
      <c r="V560" s="39">
        <v>60</v>
      </c>
      <c r="W560" s="37" t="s">
        <v>112</v>
      </c>
      <c r="X560" s="39"/>
      <c r="Y560" s="39"/>
      <c r="Z560" s="39"/>
      <c r="AA560" s="40">
        <v>30</v>
      </c>
      <c r="AB560" s="38">
        <v>60</v>
      </c>
      <c r="AC560" s="38">
        <v>10</v>
      </c>
      <c r="AD560" s="42" t="s">
        <v>128</v>
      </c>
      <c r="AE560" s="37" t="s">
        <v>114</v>
      </c>
      <c r="AF560" s="50">
        <v>64</v>
      </c>
      <c r="AG560" s="50">
        <v>198606.5</v>
      </c>
      <c r="AH560" s="43">
        <f t="shared" si="37"/>
        <v>12710816</v>
      </c>
      <c r="AI560" s="44">
        <f t="shared" si="38"/>
        <v>14236113.920000002</v>
      </c>
      <c r="AJ560" s="45"/>
      <c r="AK560" s="46"/>
      <c r="AL560" s="45"/>
      <c r="AM560" s="45" t="s">
        <v>115</v>
      </c>
      <c r="AN560" s="35"/>
      <c r="AO560" s="37"/>
      <c r="AP560" s="37"/>
      <c r="AQ560" s="37"/>
      <c r="AR560" s="37" t="s">
        <v>917</v>
      </c>
      <c r="AS560" s="37" t="s">
        <v>917</v>
      </c>
      <c r="AT560" s="37"/>
      <c r="AU560" s="37"/>
      <c r="AV560" s="37"/>
      <c r="AW560" s="37"/>
      <c r="AX560" s="37"/>
      <c r="AY560" s="37"/>
      <c r="AZ560" s="215"/>
      <c r="BA560" s="215"/>
      <c r="BB560" s="49"/>
      <c r="BC560" s="49"/>
      <c r="BD560" s="1077">
        <v>544</v>
      </c>
    </row>
    <row r="561" spans="1:56" s="167" customFormat="1" ht="12.95" customHeight="1">
      <c r="A561" s="223" t="s">
        <v>1171</v>
      </c>
      <c r="B561" s="223"/>
      <c r="C561" s="226"/>
      <c r="D561" s="223">
        <v>210035852</v>
      </c>
      <c r="E561" s="148" t="s">
        <v>3588</v>
      </c>
      <c r="F561" s="148">
        <v>22100353</v>
      </c>
      <c r="G561" s="37" t="s">
        <v>1564</v>
      </c>
      <c r="H561" s="37" t="s">
        <v>918</v>
      </c>
      <c r="I561" s="37" t="s">
        <v>919</v>
      </c>
      <c r="J561" s="37" t="s">
        <v>920</v>
      </c>
      <c r="K561" s="38" t="s">
        <v>103</v>
      </c>
      <c r="L561" s="39" t="s">
        <v>104</v>
      </c>
      <c r="M561" s="37" t="s">
        <v>120</v>
      </c>
      <c r="N561" s="40" t="s">
        <v>83</v>
      </c>
      <c r="O561" s="39" t="s">
        <v>106</v>
      </c>
      <c r="P561" s="37" t="s">
        <v>107</v>
      </c>
      <c r="Q561" s="39" t="s">
        <v>108</v>
      </c>
      <c r="R561" s="38" t="s">
        <v>109</v>
      </c>
      <c r="S561" s="39" t="s">
        <v>106</v>
      </c>
      <c r="T561" s="41" t="s">
        <v>121</v>
      </c>
      <c r="U561" s="37" t="s">
        <v>111</v>
      </c>
      <c r="V561" s="39">
        <v>60</v>
      </c>
      <c r="W561" s="37" t="s">
        <v>112</v>
      </c>
      <c r="X561" s="39"/>
      <c r="Y561" s="39"/>
      <c r="Z561" s="39"/>
      <c r="AA561" s="40">
        <v>30</v>
      </c>
      <c r="AB561" s="38">
        <v>60</v>
      </c>
      <c r="AC561" s="38">
        <v>10</v>
      </c>
      <c r="AD561" s="42" t="s">
        <v>122</v>
      </c>
      <c r="AE561" s="37" t="s">
        <v>114</v>
      </c>
      <c r="AF561" s="50">
        <v>45</v>
      </c>
      <c r="AG561" s="50">
        <v>316665.15000000002</v>
      </c>
      <c r="AH561" s="50">
        <v>0</v>
      </c>
      <c r="AI561" s="45">
        <f t="shared" si="38"/>
        <v>0</v>
      </c>
      <c r="AJ561" s="45"/>
      <c r="AK561" s="46"/>
      <c r="AL561" s="45"/>
      <c r="AM561" s="45" t="s">
        <v>115</v>
      </c>
      <c r="AN561" s="35"/>
      <c r="AO561" s="37"/>
      <c r="AP561" s="37"/>
      <c r="AQ561" s="37"/>
      <c r="AR561" s="37" t="s">
        <v>921</v>
      </c>
      <c r="AS561" s="37" t="s">
        <v>921</v>
      </c>
      <c r="AT561" s="37"/>
      <c r="AU561" s="37"/>
      <c r="AV561" s="37"/>
      <c r="AW561" s="37"/>
      <c r="AX561" s="37"/>
      <c r="AY561" s="37"/>
      <c r="AZ561" s="215"/>
      <c r="BA561" s="215"/>
      <c r="BB561" s="49"/>
      <c r="BC561" s="49"/>
      <c r="BD561" s="1077">
        <v>545</v>
      </c>
    </row>
    <row r="562" spans="1:56" s="167" customFormat="1" ht="12.95" customHeight="1">
      <c r="A562" s="223" t="s">
        <v>1171</v>
      </c>
      <c r="B562" s="400"/>
      <c r="C562" s="400"/>
      <c r="D562" s="223">
        <v>210035852</v>
      </c>
      <c r="E562" s="148" t="s">
        <v>7827</v>
      </c>
      <c r="F562" s="1272"/>
      <c r="G562" s="37" t="s">
        <v>1564</v>
      </c>
      <c r="H562" s="41" t="s">
        <v>918</v>
      </c>
      <c r="I562" s="37" t="s">
        <v>919</v>
      </c>
      <c r="J562" s="37" t="s">
        <v>920</v>
      </c>
      <c r="K562" s="38" t="s">
        <v>103</v>
      </c>
      <c r="L562" s="39" t="s">
        <v>104</v>
      </c>
      <c r="M562" s="37" t="s">
        <v>120</v>
      </c>
      <c r="N562" s="40" t="s">
        <v>83</v>
      </c>
      <c r="O562" s="39" t="s">
        <v>106</v>
      </c>
      <c r="P562" s="37" t="s">
        <v>107</v>
      </c>
      <c r="Q562" s="39" t="s">
        <v>108</v>
      </c>
      <c r="R562" s="38" t="s">
        <v>109</v>
      </c>
      <c r="S562" s="39" t="s">
        <v>106</v>
      </c>
      <c r="T562" s="41" t="s">
        <v>121</v>
      </c>
      <c r="U562" s="37" t="s">
        <v>111</v>
      </c>
      <c r="V562" s="39">
        <v>60</v>
      </c>
      <c r="W562" s="37" t="s">
        <v>112</v>
      </c>
      <c r="X562" s="39"/>
      <c r="Y562" s="39"/>
      <c r="Z562" s="39"/>
      <c r="AA562" s="40">
        <v>30</v>
      </c>
      <c r="AB562" s="38">
        <v>60</v>
      </c>
      <c r="AC562" s="38">
        <v>10</v>
      </c>
      <c r="AD562" s="42" t="s">
        <v>122</v>
      </c>
      <c r="AE562" s="37" t="s">
        <v>114</v>
      </c>
      <c r="AF562" s="50">
        <v>11</v>
      </c>
      <c r="AG562" s="50">
        <v>316665.15000000002</v>
      </c>
      <c r="AH562" s="43">
        <f t="shared" ref="AH562:AH567" si="39">AF562*AG562</f>
        <v>3483316.6500000004</v>
      </c>
      <c r="AI562" s="44">
        <f t="shared" si="38"/>
        <v>3901314.648000001</v>
      </c>
      <c r="AJ562" s="45"/>
      <c r="AK562" s="46"/>
      <c r="AL562" s="45"/>
      <c r="AM562" s="45" t="s">
        <v>115</v>
      </c>
      <c r="AN562" s="35"/>
      <c r="AO562" s="37"/>
      <c r="AP562" s="37"/>
      <c r="AQ562" s="37"/>
      <c r="AR562" s="37" t="s">
        <v>921</v>
      </c>
      <c r="AS562" s="37" t="s">
        <v>921</v>
      </c>
      <c r="AT562" s="37"/>
      <c r="AU562" s="37"/>
      <c r="AV562" s="37"/>
      <c r="AW562" s="37"/>
      <c r="AX562" s="37"/>
      <c r="AY562" s="37"/>
      <c r="AZ562" s="329"/>
      <c r="BA562" s="329"/>
      <c r="BB562" s="213"/>
      <c r="BC562" s="221"/>
      <c r="BD562" s="1077">
        <v>546</v>
      </c>
    </row>
    <row r="563" spans="1:56" s="167" customFormat="1" ht="12.95" customHeight="1">
      <c r="A563" s="223" t="s">
        <v>1171</v>
      </c>
      <c r="B563" s="223"/>
      <c r="C563" s="226"/>
      <c r="D563" s="223">
        <v>210033785</v>
      </c>
      <c r="E563" s="148" t="s">
        <v>1400</v>
      </c>
      <c r="F563" s="148">
        <v>22100354</v>
      </c>
      <c r="G563" s="37" t="s">
        <v>1565</v>
      </c>
      <c r="H563" s="37" t="s">
        <v>922</v>
      </c>
      <c r="I563" s="37" t="s">
        <v>923</v>
      </c>
      <c r="J563" s="37" t="s">
        <v>924</v>
      </c>
      <c r="K563" s="38" t="s">
        <v>103</v>
      </c>
      <c r="L563" s="39" t="s">
        <v>925</v>
      </c>
      <c r="M563" s="37" t="s">
        <v>120</v>
      </c>
      <c r="N563" s="40" t="s">
        <v>83</v>
      </c>
      <c r="O563" s="39" t="s">
        <v>106</v>
      </c>
      <c r="P563" s="37" t="s">
        <v>107</v>
      </c>
      <c r="Q563" s="39" t="s">
        <v>108</v>
      </c>
      <c r="R563" s="38" t="s">
        <v>109</v>
      </c>
      <c r="S563" s="39" t="s">
        <v>106</v>
      </c>
      <c r="T563" s="41" t="s">
        <v>121</v>
      </c>
      <c r="U563" s="37" t="s">
        <v>111</v>
      </c>
      <c r="V563" s="39">
        <v>90</v>
      </c>
      <c r="W563" s="37" t="s">
        <v>112</v>
      </c>
      <c r="X563" s="39"/>
      <c r="Y563" s="39"/>
      <c r="Z563" s="39"/>
      <c r="AA563" s="40">
        <v>30</v>
      </c>
      <c r="AB563" s="38">
        <v>60</v>
      </c>
      <c r="AC563" s="38">
        <v>10</v>
      </c>
      <c r="AD563" s="42" t="s">
        <v>128</v>
      </c>
      <c r="AE563" s="37" t="s">
        <v>114</v>
      </c>
      <c r="AF563" s="50">
        <v>700</v>
      </c>
      <c r="AG563" s="50">
        <v>55362.04</v>
      </c>
      <c r="AH563" s="43">
        <f t="shared" si="39"/>
        <v>38753428</v>
      </c>
      <c r="AI563" s="44">
        <f t="shared" si="38"/>
        <v>43403839.360000007</v>
      </c>
      <c r="AJ563" s="45"/>
      <c r="AK563" s="46"/>
      <c r="AL563" s="45"/>
      <c r="AM563" s="45" t="s">
        <v>115</v>
      </c>
      <c r="AN563" s="35"/>
      <c r="AO563" s="37"/>
      <c r="AP563" s="37"/>
      <c r="AQ563" s="37"/>
      <c r="AR563" s="37" t="s">
        <v>926</v>
      </c>
      <c r="AS563" s="37" t="s">
        <v>926</v>
      </c>
      <c r="AT563" s="37"/>
      <c r="AU563" s="37"/>
      <c r="AV563" s="37"/>
      <c r="AW563" s="37"/>
      <c r="AX563" s="37"/>
      <c r="AY563" s="37"/>
      <c r="AZ563" s="215"/>
      <c r="BA563" s="215"/>
      <c r="BB563" s="49"/>
      <c r="BC563" s="49"/>
      <c r="BD563" s="1077">
        <v>547</v>
      </c>
    </row>
    <row r="564" spans="1:56" s="167" customFormat="1" ht="12.95" customHeight="1">
      <c r="A564" s="223" t="s">
        <v>1171</v>
      </c>
      <c r="B564" s="223"/>
      <c r="C564" s="226"/>
      <c r="D564" s="223">
        <v>270011104</v>
      </c>
      <c r="E564" s="148" t="s">
        <v>3589</v>
      </c>
      <c r="F564" s="148">
        <v>22100355</v>
      </c>
      <c r="G564" s="37" t="s">
        <v>1566</v>
      </c>
      <c r="H564" s="37" t="s">
        <v>927</v>
      </c>
      <c r="I564" s="37" t="s">
        <v>928</v>
      </c>
      <c r="J564" s="37" t="s">
        <v>929</v>
      </c>
      <c r="K564" s="38" t="s">
        <v>149</v>
      </c>
      <c r="L564" s="39" t="s">
        <v>104</v>
      </c>
      <c r="M564" s="37" t="s">
        <v>120</v>
      </c>
      <c r="N564" s="40" t="s">
        <v>83</v>
      </c>
      <c r="O564" s="39" t="s">
        <v>106</v>
      </c>
      <c r="P564" s="37" t="s">
        <v>107</v>
      </c>
      <c r="Q564" s="39" t="s">
        <v>108</v>
      </c>
      <c r="R564" s="38" t="s">
        <v>109</v>
      </c>
      <c r="S564" s="39" t="s">
        <v>106</v>
      </c>
      <c r="T564" s="41" t="s">
        <v>121</v>
      </c>
      <c r="U564" s="37" t="s">
        <v>111</v>
      </c>
      <c r="V564" s="39">
        <v>60</v>
      </c>
      <c r="W564" s="37" t="s">
        <v>112</v>
      </c>
      <c r="X564" s="39"/>
      <c r="Y564" s="39"/>
      <c r="Z564" s="39"/>
      <c r="AA564" s="40">
        <v>30</v>
      </c>
      <c r="AB564" s="38">
        <v>60</v>
      </c>
      <c r="AC564" s="38">
        <v>10</v>
      </c>
      <c r="AD564" s="42" t="s">
        <v>128</v>
      </c>
      <c r="AE564" s="37" t="s">
        <v>114</v>
      </c>
      <c r="AF564" s="50">
        <v>366</v>
      </c>
      <c r="AG564" s="50">
        <v>28182</v>
      </c>
      <c r="AH564" s="43">
        <f t="shared" si="39"/>
        <v>10314612</v>
      </c>
      <c r="AI564" s="44">
        <f t="shared" si="38"/>
        <v>11552365.440000001</v>
      </c>
      <c r="AJ564" s="45"/>
      <c r="AK564" s="46"/>
      <c r="AL564" s="45"/>
      <c r="AM564" s="45" t="s">
        <v>115</v>
      </c>
      <c r="AN564" s="35"/>
      <c r="AO564" s="37"/>
      <c r="AP564" s="37"/>
      <c r="AQ564" s="37"/>
      <c r="AR564" s="37" t="s">
        <v>930</v>
      </c>
      <c r="AS564" s="37" t="s">
        <v>930</v>
      </c>
      <c r="AT564" s="37"/>
      <c r="AU564" s="37"/>
      <c r="AV564" s="37"/>
      <c r="AW564" s="37"/>
      <c r="AX564" s="37"/>
      <c r="AY564" s="37"/>
      <c r="AZ564" s="215"/>
      <c r="BA564" s="215"/>
      <c r="BB564" s="49"/>
      <c r="BC564" s="49"/>
      <c r="BD564" s="1077">
        <v>548</v>
      </c>
    </row>
    <row r="565" spans="1:56" s="167" customFormat="1" ht="12.95" customHeight="1">
      <c r="A565" s="223" t="s">
        <v>1171</v>
      </c>
      <c r="B565" s="223"/>
      <c r="C565" s="226"/>
      <c r="D565" s="223">
        <v>270011141</v>
      </c>
      <c r="E565" s="148" t="s">
        <v>3590</v>
      </c>
      <c r="F565" s="148">
        <v>22100356</v>
      </c>
      <c r="G565" s="37" t="s">
        <v>1567</v>
      </c>
      <c r="H565" s="37" t="s">
        <v>931</v>
      </c>
      <c r="I565" s="37" t="s">
        <v>928</v>
      </c>
      <c r="J565" s="37" t="s">
        <v>932</v>
      </c>
      <c r="K565" s="38" t="s">
        <v>149</v>
      </c>
      <c r="L565" s="39" t="s">
        <v>104</v>
      </c>
      <c r="M565" s="37" t="s">
        <v>120</v>
      </c>
      <c r="N565" s="40" t="s">
        <v>83</v>
      </c>
      <c r="O565" s="39" t="s">
        <v>106</v>
      </c>
      <c r="P565" s="37" t="s">
        <v>107</v>
      </c>
      <c r="Q565" s="39" t="s">
        <v>108</v>
      </c>
      <c r="R565" s="38" t="s">
        <v>109</v>
      </c>
      <c r="S565" s="39" t="s">
        <v>106</v>
      </c>
      <c r="T565" s="41" t="s">
        <v>121</v>
      </c>
      <c r="U565" s="37" t="s">
        <v>111</v>
      </c>
      <c r="V565" s="39">
        <v>60</v>
      </c>
      <c r="W565" s="37" t="s">
        <v>112</v>
      </c>
      <c r="X565" s="39"/>
      <c r="Y565" s="39"/>
      <c r="Z565" s="39"/>
      <c r="AA565" s="40">
        <v>30</v>
      </c>
      <c r="AB565" s="38">
        <v>60</v>
      </c>
      <c r="AC565" s="38">
        <v>10</v>
      </c>
      <c r="AD565" s="42" t="s">
        <v>128</v>
      </c>
      <c r="AE565" s="37" t="s">
        <v>114</v>
      </c>
      <c r="AF565" s="50">
        <v>100</v>
      </c>
      <c r="AG565" s="50">
        <v>19375</v>
      </c>
      <c r="AH565" s="43">
        <f t="shared" si="39"/>
        <v>1937500</v>
      </c>
      <c r="AI565" s="44">
        <f t="shared" si="38"/>
        <v>2170000</v>
      </c>
      <c r="AJ565" s="45"/>
      <c r="AK565" s="46"/>
      <c r="AL565" s="45"/>
      <c r="AM565" s="45" t="s">
        <v>115</v>
      </c>
      <c r="AN565" s="35"/>
      <c r="AO565" s="37"/>
      <c r="AP565" s="37"/>
      <c r="AQ565" s="37"/>
      <c r="AR565" s="37" t="s">
        <v>933</v>
      </c>
      <c r="AS565" s="37" t="s">
        <v>933</v>
      </c>
      <c r="AT565" s="37"/>
      <c r="AU565" s="37"/>
      <c r="AV565" s="37"/>
      <c r="AW565" s="37"/>
      <c r="AX565" s="37"/>
      <c r="AY565" s="37"/>
      <c r="AZ565" s="215"/>
      <c r="BA565" s="215"/>
      <c r="BB565" s="49"/>
      <c r="BC565" s="49"/>
      <c r="BD565" s="1077">
        <v>549</v>
      </c>
    </row>
    <row r="566" spans="1:56" s="167" customFormat="1" ht="12.95" customHeight="1">
      <c r="A566" s="223" t="s">
        <v>1171</v>
      </c>
      <c r="B566" s="223"/>
      <c r="C566" s="226"/>
      <c r="D566" s="223">
        <v>270011140</v>
      </c>
      <c r="E566" s="148" t="s">
        <v>3591</v>
      </c>
      <c r="F566" s="148">
        <v>22100357</v>
      </c>
      <c r="G566" s="37" t="s">
        <v>1568</v>
      </c>
      <c r="H566" s="37" t="s">
        <v>934</v>
      </c>
      <c r="I566" s="37" t="s">
        <v>928</v>
      </c>
      <c r="J566" s="37" t="s">
        <v>935</v>
      </c>
      <c r="K566" s="38" t="s">
        <v>149</v>
      </c>
      <c r="L566" s="39" t="s">
        <v>104</v>
      </c>
      <c r="M566" s="37" t="s">
        <v>120</v>
      </c>
      <c r="N566" s="40" t="s">
        <v>83</v>
      </c>
      <c r="O566" s="39" t="s">
        <v>106</v>
      </c>
      <c r="P566" s="37" t="s">
        <v>107</v>
      </c>
      <c r="Q566" s="39" t="s">
        <v>108</v>
      </c>
      <c r="R566" s="38" t="s">
        <v>109</v>
      </c>
      <c r="S566" s="39" t="s">
        <v>106</v>
      </c>
      <c r="T566" s="41" t="s">
        <v>121</v>
      </c>
      <c r="U566" s="37" t="s">
        <v>111</v>
      </c>
      <c r="V566" s="39">
        <v>60</v>
      </c>
      <c r="W566" s="37" t="s">
        <v>112</v>
      </c>
      <c r="X566" s="39"/>
      <c r="Y566" s="39"/>
      <c r="Z566" s="39"/>
      <c r="AA566" s="40">
        <v>30</v>
      </c>
      <c r="AB566" s="38">
        <v>60</v>
      </c>
      <c r="AC566" s="38">
        <v>10</v>
      </c>
      <c r="AD566" s="42" t="s">
        <v>128</v>
      </c>
      <c r="AE566" s="37" t="s">
        <v>114</v>
      </c>
      <c r="AF566" s="50">
        <v>417</v>
      </c>
      <c r="AG566" s="50">
        <v>29420</v>
      </c>
      <c r="AH566" s="43">
        <f t="shared" si="39"/>
        <v>12268140</v>
      </c>
      <c r="AI566" s="44">
        <f t="shared" si="38"/>
        <v>13740316.800000001</v>
      </c>
      <c r="AJ566" s="45"/>
      <c r="AK566" s="46"/>
      <c r="AL566" s="45"/>
      <c r="AM566" s="45" t="s">
        <v>115</v>
      </c>
      <c r="AN566" s="35"/>
      <c r="AO566" s="37"/>
      <c r="AP566" s="37"/>
      <c r="AQ566" s="37"/>
      <c r="AR566" s="37" t="s">
        <v>936</v>
      </c>
      <c r="AS566" s="37" t="s">
        <v>936</v>
      </c>
      <c r="AT566" s="37"/>
      <c r="AU566" s="37"/>
      <c r="AV566" s="37"/>
      <c r="AW566" s="37"/>
      <c r="AX566" s="37"/>
      <c r="AY566" s="37"/>
      <c r="AZ566" s="215"/>
      <c r="BA566" s="215"/>
      <c r="BB566" s="49"/>
      <c r="BC566" s="49"/>
      <c r="BD566" s="1077">
        <v>550</v>
      </c>
    </row>
    <row r="567" spans="1:56" s="167" customFormat="1" ht="12.95" customHeight="1">
      <c r="A567" s="223" t="s">
        <v>1171</v>
      </c>
      <c r="B567" s="223"/>
      <c r="C567" s="226"/>
      <c r="D567" s="223">
        <v>270010779</v>
      </c>
      <c r="E567" s="148" t="s">
        <v>3592</v>
      </c>
      <c r="F567" s="148">
        <v>22100358</v>
      </c>
      <c r="G567" s="37" t="s">
        <v>1569</v>
      </c>
      <c r="H567" s="37" t="s">
        <v>937</v>
      </c>
      <c r="I567" s="37" t="s">
        <v>938</v>
      </c>
      <c r="J567" s="37" t="s">
        <v>939</v>
      </c>
      <c r="K567" s="38" t="s">
        <v>103</v>
      </c>
      <c r="L567" s="39" t="s">
        <v>104</v>
      </c>
      <c r="M567" s="37" t="s">
        <v>120</v>
      </c>
      <c r="N567" s="40" t="s">
        <v>83</v>
      </c>
      <c r="O567" s="39" t="s">
        <v>106</v>
      </c>
      <c r="P567" s="37" t="s">
        <v>107</v>
      </c>
      <c r="Q567" s="39" t="s">
        <v>108</v>
      </c>
      <c r="R567" s="38" t="s">
        <v>109</v>
      </c>
      <c r="S567" s="39" t="s">
        <v>106</v>
      </c>
      <c r="T567" s="41" t="s">
        <v>121</v>
      </c>
      <c r="U567" s="37" t="s">
        <v>111</v>
      </c>
      <c r="V567" s="39">
        <v>60</v>
      </c>
      <c r="W567" s="37" t="s">
        <v>112</v>
      </c>
      <c r="X567" s="39"/>
      <c r="Y567" s="39"/>
      <c r="Z567" s="39"/>
      <c r="AA567" s="40">
        <v>30</v>
      </c>
      <c r="AB567" s="38">
        <v>60</v>
      </c>
      <c r="AC567" s="38">
        <v>10</v>
      </c>
      <c r="AD567" s="42" t="s">
        <v>122</v>
      </c>
      <c r="AE567" s="37" t="s">
        <v>114</v>
      </c>
      <c r="AF567" s="50">
        <v>200</v>
      </c>
      <c r="AG567" s="50">
        <v>7193.25</v>
      </c>
      <c r="AH567" s="43">
        <f t="shared" si="39"/>
        <v>1438650</v>
      </c>
      <c r="AI567" s="44">
        <f t="shared" si="38"/>
        <v>1611288.0000000002</v>
      </c>
      <c r="AJ567" s="45"/>
      <c r="AK567" s="46"/>
      <c r="AL567" s="45"/>
      <c r="AM567" s="45" t="s">
        <v>115</v>
      </c>
      <c r="AN567" s="35"/>
      <c r="AO567" s="37"/>
      <c r="AP567" s="37"/>
      <c r="AQ567" s="37"/>
      <c r="AR567" s="37" t="s">
        <v>940</v>
      </c>
      <c r="AS567" s="37" t="s">
        <v>940</v>
      </c>
      <c r="AT567" s="37"/>
      <c r="AU567" s="37"/>
      <c r="AV567" s="37"/>
      <c r="AW567" s="37"/>
      <c r="AX567" s="37"/>
      <c r="AY567" s="37"/>
      <c r="AZ567" s="215"/>
      <c r="BA567" s="215"/>
      <c r="BB567" s="49"/>
      <c r="BC567" s="49"/>
      <c r="BD567" s="1077">
        <v>551</v>
      </c>
    </row>
    <row r="568" spans="1:56" s="167" customFormat="1" ht="12.95" customHeight="1">
      <c r="A568" s="223" t="s">
        <v>941</v>
      </c>
      <c r="B568" s="223"/>
      <c r="C568" s="226"/>
      <c r="D568" s="223">
        <v>110000600</v>
      </c>
      <c r="E568" s="148" t="s">
        <v>1482</v>
      </c>
      <c r="F568" s="148">
        <v>22100359</v>
      </c>
      <c r="G568" s="37" t="s">
        <v>1570</v>
      </c>
      <c r="H568" s="37" t="s">
        <v>942</v>
      </c>
      <c r="I568" s="37" t="s">
        <v>943</v>
      </c>
      <c r="J568" s="37" t="s">
        <v>944</v>
      </c>
      <c r="K568" s="38" t="s">
        <v>149</v>
      </c>
      <c r="L568" s="39" t="s">
        <v>104</v>
      </c>
      <c r="M568" s="37" t="s">
        <v>120</v>
      </c>
      <c r="N568" s="40" t="s">
        <v>83</v>
      </c>
      <c r="O568" s="39" t="s">
        <v>106</v>
      </c>
      <c r="P568" s="37" t="s">
        <v>107</v>
      </c>
      <c r="Q568" s="39" t="s">
        <v>150</v>
      </c>
      <c r="R568" s="38" t="s">
        <v>109</v>
      </c>
      <c r="S568" s="39" t="s">
        <v>686</v>
      </c>
      <c r="T568" s="41" t="s">
        <v>687</v>
      </c>
      <c r="U568" s="37" t="s">
        <v>111</v>
      </c>
      <c r="V568" s="39">
        <v>90</v>
      </c>
      <c r="W568" s="37" t="s">
        <v>112</v>
      </c>
      <c r="X568" s="39"/>
      <c r="Y568" s="39"/>
      <c r="Z568" s="39"/>
      <c r="AA568" s="40">
        <v>30</v>
      </c>
      <c r="AB568" s="38">
        <v>60</v>
      </c>
      <c r="AC568" s="38">
        <v>10</v>
      </c>
      <c r="AD568" s="42" t="s">
        <v>122</v>
      </c>
      <c r="AE568" s="37" t="s">
        <v>114</v>
      </c>
      <c r="AF568" s="50">
        <v>2</v>
      </c>
      <c r="AG568" s="50">
        <v>10700000</v>
      </c>
      <c r="AH568" s="43">
        <v>0</v>
      </c>
      <c r="AI568" s="44">
        <f t="shared" si="38"/>
        <v>0</v>
      </c>
      <c r="AJ568" s="45"/>
      <c r="AK568" s="46"/>
      <c r="AL568" s="45"/>
      <c r="AM568" s="45" t="s">
        <v>115</v>
      </c>
      <c r="AN568" s="35"/>
      <c r="AO568" s="37"/>
      <c r="AP568" s="37"/>
      <c r="AQ568" s="37"/>
      <c r="AR568" s="37" t="s">
        <v>945</v>
      </c>
      <c r="AS568" s="37" t="s">
        <v>945</v>
      </c>
      <c r="AT568" s="37"/>
      <c r="AU568" s="37"/>
      <c r="AV568" s="37"/>
      <c r="AW568" s="37"/>
      <c r="AX568" s="37"/>
      <c r="AY568" s="37"/>
      <c r="AZ568" s="215"/>
      <c r="BA568" s="215"/>
      <c r="BB568" s="49"/>
      <c r="BC568" s="49"/>
      <c r="BD568" s="1077">
        <v>552</v>
      </c>
    </row>
    <row r="569" spans="1:56" s="167" customFormat="1" ht="12.95" customHeight="1">
      <c r="A569" s="284" t="s">
        <v>941</v>
      </c>
      <c r="B569" s="285"/>
      <c r="C569" s="285"/>
      <c r="D569" s="284" t="s">
        <v>3900</v>
      </c>
      <c r="E569" s="284" t="s">
        <v>3901</v>
      </c>
      <c r="F569" s="286"/>
      <c r="G569" s="276"/>
      <c r="H569" s="125" t="s">
        <v>942</v>
      </c>
      <c r="I569" s="125" t="s">
        <v>943</v>
      </c>
      <c r="J569" s="125" t="s">
        <v>944</v>
      </c>
      <c r="K569" s="100" t="s">
        <v>149</v>
      </c>
      <c r="L569" s="100" t="s">
        <v>104</v>
      </c>
      <c r="M569" s="73" t="s">
        <v>120</v>
      </c>
      <c r="N569" s="100" t="s">
        <v>83</v>
      </c>
      <c r="O569" s="121" t="s">
        <v>106</v>
      </c>
      <c r="P569" s="123" t="s">
        <v>107</v>
      </c>
      <c r="Q569" s="73" t="s">
        <v>108</v>
      </c>
      <c r="R569" s="73" t="s">
        <v>109</v>
      </c>
      <c r="S569" s="121" t="s">
        <v>686</v>
      </c>
      <c r="T569" s="123" t="s">
        <v>687</v>
      </c>
      <c r="U569" s="73" t="s">
        <v>111</v>
      </c>
      <c r="V569" s="73">
        <v>90</v>
      </c>
      <c r="W569" s="73" t="s">
        <v>112</v>
      </c>
      <c r="X569" s="73"/>
      <c r="Y569" s="73"/>
      <c r="Z569" s="73"/>
      <c r="AA569" s="277">
        <v>30</v>
      </c>
      <c r="AB569" s="73">
        <v>60</v>
      </c>
      <c r="AC569" s="277">
        <v>10</v>
      </c>
      <c r="AD569" s="73" t="s">
        <v>122</v>
      </c>
      <c r="AE569" s="73" t="s">
        <v>114</v>
      </c>
      <c r="AF569" s="278">
        <v>2</v>
      </c>
      <c r="AG569" s="279">
        <v>10700000</v>
      </c>
      <c r="AH569" s="280">
        <f>AF569*AG569</f>
        <v>21400000</v>
      </c>
      <c r="AI569" s="163">
        <f t="shared" si="38"/>
        <v>23968000.000000004</v>
      </c>
      <c r="AJ569" s="281"/>
      <c r="AK569" s="281"/>
      <c r="AL569" s="281"/>
      <c r="AM569" s="282" t="s">
        <v>115</v>
      </c>
      <c r="AN569" s="283"/>
      <c r="AO569" s="283"/>
      <c r="AP569" s="73"/>
      <c r="AQ569" s="73"/>
      <c r="AR569" s="73" t="s">
        <v>945</v>
      </c>
      <c r="AS569" s="276"/>
      <c r="AT569" s="73"/>
      <c r="AU569" s="73"/>
      <c r="AV569" s="73"/>
      <c r="AW569" s="73"/>
      <c r="AX569" s="73"/>
      <c r="AY569" s="73"/>
      <c r="AZ569" s="213"/>
      <c r="BA569" s="213"/>
      <c r="BB569" s="213"/>
      <c r="BC569" s="221"/>
      <c r="BD569" s="1077">
        <v>553</v>
      </c>
    </row>
    <row r="570" spans="1:56" s="167" customFormat="1" ht="12.95" customHeight="1">
      <c r="A570" s="223" t="s">
        <v>941</v>
      </c>
      <c r="B570" s="223"/>
      <c r="C570" s="226"/>
      <c r="D570" s="223">
        <v>110000600</v>
      </c>
      <c r="E570" s="148" t="s">
        <v>1485</v>
      </c>
      <c r="F570" s="148">
        <v>22100360</v>
      </c>
      <c r="G570" s="37" t="s">
        <v>1571</v>
      </c>
      <c r="H570" s="37" t="s">
        <v>942</v>
      </c>
      <c r="I570" s="37" t="s">
        <v>943</v>
      </c>
      <c r="J570" s="37" t="s">
        <v>944</v>
      </c>
      <c r="K570" s="38" t="s">
        <v>149</v>
      </c>
      <c r="L570" s="39" t="s">
        <v>104</v>
      </c>
      <c r="M570" s="37" t="s">
        <v>120</v>
      </c>
      <c r="N570" s="40" t="s">
        <v>83</v>
      </c>
      <c r="O570" s="39" t="s">
        <v>106</v>
      </c>
      <c r="P570" s="37" t="s">
        <v>107</v>
      </c>
      <c r="Q570" s="39" t="s">
        <v>150</v>
      </c>
      <c r="R570" s="38" t="s">
        <v>109</v>
      </c>
      <c r="S570" s="39" t="s">
        <v>282</v>
      </c>
      <c r="T570" s="41" t="s">
        <v>283</v>
      </c>
      <c r="U570" s="37" t="s">
        <v>111</v>
      </c>
      <c r="V570" s="39">
        <v>90</v>
      </c>
      <c r="W570" s="37" t="s">
        <v>112</v>
      </c>
      <c r="X570" s="39"/>
      <c r="Y570" s="39"/>
      <c r="Z570" s="39"/>
      <c r="AA570" s="40">
        <v>30</v>
      </c>
      <c r="AB570" s="38">
        <v>60</v>
      </c>
      <c r="AC570" s="38">
        <v>10</v>
      </c>
      <c r="AD570" s="42" t="s">
        <v>122</v>
      </c>
      <c r="AE570" s="37" t="s">
        <v>114</v>
      </c>
      <c r="AF570" s="50">
        <v>2</v>
      </c>
      <c r="AG570" s="50">
        <v>10700000</v>
      </c>
      <c r="AH570" s="43">
        <v>0</v>
      </c>
      <c r="AI570" s="44">
        <f t="shared" ref="AI570:AI601" si="40">AH570*1.12</f>
        <v>0</v>
      </c>
      <c r="AJ570" s="45"/>
      <c r="AK570" s="46"/>
      <c r="AL570" s="45"/>
      <c r="AM570" s="45" t="s">
        <v>115</v>
      </c>
      <c r="AN570" s="35"/>
      <c r="AO570" s="37"/>
      <c r="AP570" s="37"/>
      <c r="AQ570" s="37"/>
      <c r="AR570" s="37" t="s">
        <v>945</v>
      </c>
      <c r="AS570" s="37" t="s">
        <v>945</v>
      </c>
      <c r="AT570" s="37"/>
      <c r="AU570" s="37"/>
      <c r="AV570" s="37"/>
      <c r="AW570" s="37"/>
      <c r="AX570" s="37"/>
      <c r="AY570" s="37"/>
      <c r="AZ570" s="215"/>
      <c r="BA570" s="215"/>
      <c r="BB570" s="49"/>
      <c r="BC570" s="49"/>
      <c r="BD570" s="1077">
        <v>554</v>
      </c>
    </row>
    <row r="571" spans="1:56" s="167" customFormat="1" ht="12.95" customHeight="1">
      <c r="A571" s="223" t="s">
        <v>941</v>
      </c>
      <c r="B571" s="287"/>
      <c r="C571" s="287"/>
      <c r="D571" s="288" t="s">
        <v>3900</v>
      </c>
      <c r="E571" s="289" t="s">
        <v>3902</v>
      </c>
      <c r="F571" s="247"/>
      <c r="G571" s="290"/>
      <c r="H571" s="290" t="s">
        <v>942</v>
      </c>
      <c r="I571" s="290" t="s">
        <v>943</v>
      </c>
      <c r="J571" s="291" t="s">
        <v>944</v>
      </c>
      <c r="K571" s="290" t="s">
        <v>149</v>
      </c>
      <c r="L571" s="291" t="s">
        <v>104</v>
      </c>
      <c r="M571" s="291" t="s">
        <v>120</v>
      </c>
      <c r="N571" s="290" t="s">
        <v>83</v>
      </c>
      <c r="O571" s="292" t="s">
        <v>106</v>
      </c>
      <c r="P571" s="290" t="s">
        <v>107</v>
      </c>
      <c r="Q571" s="291" t="s">
        <v>108</v>
      </c>
      <c r="R571" s="290" t="s">
        <v>109</v>
      </c>
      <c r="S571" s="290" t="s">
        <v>282</v>
      </c>
      <c r="T571" s="291" t="s">
        <v>283</v>
      </c>
      <c r="U571" s="290" t="s">
        <v>111</v>
      </c>
      <c r="V571" s="291">
        <v>90</v>
      </c>
      <c r="W571" s="291" t="s">
        <v>112</v>
      </c>
      <c r="X571" s="291"/>
      <c r="Y571" s="293"/>
      <c r="Z571" s="290"/>
      <c r="AA571" s="290">
        <v>30</v>
      </c>
      <c r="AB571" s="294">
        <v>60</v>
      </c>
      <c r="AC571" s="290">
        <v>10</v>
      </c>
      <c r="AD571" s="295" t="s">
        <v>122</v>
      </c>
      <c r="AE571" s="295" t="s">
        <v>114</v>
      </c>
      <c r="AF571" s="296">
        <v>2</v>
      </c>
      <c r="AG571" s="296">
        <v>10700000</v>
      </c>
      <c r="AH571" s="280">
        <f>AF571*AG571</f>
        <v>21400000</v>
      </c>
      <c r="AI571" s="163">
        <f t="shared" si="40"/>
        <v>23968000.000000004</v>
      </c>
      <c r="AJ571" s="295"/>
      <c r="AK571" s="297"/>
      <c r="AL571" s="298"/>
      <c r="AM571" s="298" t="s">
        <v>115</v>
      </c>
      <c r="AN571" s="299"/>
      <c r="AO571" s="169"/>
      <c r="AP571" s="169"/>
      <c r="AQ571" s="169"/>
      <c r="AR571" s="169" t="s">
        <v>945</v>
      </c>
      <c r="AS571" s="169"/>
      <c r="AT571" s="169"/>
      <c r="AU571" s="169"/>
      <c r="AV571" s="169"/>
      <c r="AW571" s="59"/>
      <c r="AX571" s="59"/>
      <c r="AY571" s="73"/>
      <c r="AZ571" s="8"/>
      <c r="BA571" s="215"/>
      <c r="BB571" s="215"/>
      <c r="BC571" s="221"/>
      <c r="BD571" s="1077">
        <v>555</v>
      </c>
    </row>
    <row r="572" spans="1:56" s="167" customFormat="1" ht="12.95" customHeight="1">
      <c r="A572" s="223" t="s">
        <v>941</v>
      </c>
      <c r="B572" s="223"/>
      <c r="C572" s="226"/>
      <c r="D572" s="223">
        <v>110000600</v>
      </c>
      <c r="E572" s="148" t="s">
        <v>1484</v>
      </c>
      <c r="F572" s="148">
        <v>22100361</v>
      </c>
      <c r="G572" s="37" t="s">
        <v>1572</v>
      </c>
      <c r="H572" s="37" t="s">
        <v>942</v>
      </c>
      <c r="I572" s="37" t="s">
        <v>943</v>
      </c>
      <c r="J572" s="37" t="s">
        <v>944</v>
      </c>
      <c r="K572" s="38" t="s">
        <v>149</v>
      </c>
      <c r="L572" s="39" t="s">
        <v>104</v>
      </c>
      <c r="M572" s="37" t="s">
        <v>120</v>
      </c>
      <c r="N572" s="40" t="s">
        <v>83</v>
      </c>
      <c r="O572" s="39" t="s">
        <v>106</v>
      </c>
      <c r="P572" s="37" t="s">
        <v>107</v>
      </c>
      <c r="Q572" s="39" t="s">
        <v>150</v>
      </c>
      <c r="R572" s="38" t="s">
        <v>109</v>
      </c>
      <c r="S572" s="39" t="s">
        <v>683</v>
      </c>
      <c r="T572" s="41" t="s">
        <v>684</v>
      </c>
      <c r="U572" s="37" t="s">
        <v>111</v>
      </c>
      <c r="V572" s="39">
        <v>90</v>
      </c>
      <c r="W572" s="37" t="s">
        <v>112</v>
      </c>
      <c r="X572" s="39"/>
      <c r="Y572" s="39"/>
      <c r="Z572" s="39"/>
      <c r="AA572" s="40">
        <v>30</v>
      </c>
      <c r="AB572" s="38">
        <v>60</v>
      </c>
      <c r="AC572" s="38">
        <v>10</v>
      </c>
      <c r="AD572" s="42" t="s">
        <v>122</v>
      </c>
      <c r="AE572" s="37" t="s">
        <v>114</v>
      </c>
      <c r="AF572" s="50">
        <v>2</v>
      </c>
      <c r="AG572" s="50">
        <v>10700000</v>
      </c>
      <c r="AH572" s="43">
        <v>0</v>
      </c>
      <c r="AI572" s="44">
        <f t="shared" si="40"/>
        <v>0</v>
      </c>
      <c r="AJ572" s="45"/>
      <c r="AK572" s="46"/>
      <c r="AL572" s="45"/>
      <c r="AM572" s="45" t="s">
        <v>115</v>
      </c>
      <c r="AN572" s="35"/>
      <c r="AO572" s="37"/>
      <c r="AP572" s="37"/>
      <c r="AQ572" s="37"/>
      <c r="AR572" s="37" t="s">
        <v>945</v>
      </c>
      <c r="AS572" s="37" t="s">
        <v>945</v>
      </c>
      <c r="AT572" s="37"/>
      <c r="AU572" s="37"/>
      <c r="AV572" s="37"/>
      <c r="AW572" s="37"/>
      <c r="AX572" s="37"/>
      <c r="AY572" s="37"/>
      <c r="AZ572" s="215"/>
      <c r="BA572" s="215"/>
      <c r="BB572" s="49"/>
      <c r="BC572" s="49"/>
      <c r="BD572" s="1077">
        <v>556</v>
      </c>
    </row>
    <row r="573" spans="1:56" s="167" customFormat="1" ht="12.95" customHeight="1">
      <c r="A573" s="285" t="s">
        <v>941</v>
      </c>
      <c r="B573" s="288"/>
      <c r="C573" s="288"/>
      <c r="D573" s="285" t="s">
        <v>3900</v>
      </c>
      <c r="E573" s="284" t="s">
        <v>3903</v>
      </c>
      <c r="F573" s="247"/>
      <c r="G573" s="73"/>
      <c r="H573" s="73" t="s">
        <v>942</v>
      </c>
      <c r="I573" s="73" t="s">
        <v>943</v>
      </c>
      <c r="J573" s="100" t="s">
        <v>944</v>
      </c>
      <c r="K573" s="73" t="s">
        <v>149</v>
      </c>
      <c r="L573" s="73" t="s">
        <v>104</v>
      </c>
      <c r="M573" s="73" t="s">
        <v>120</v>
      </c>
      <c r="N573" s="73" t="s">
        <v>83</v>
      </c>
      <c r="O573" s="73" t="s">
        <v>106</v>
      </c>
      <c r="P573" s="73" t="s">
        <v>107</v>
      </c>
      <c r="Q573" s="73" t="s">
        <v>108</v>
      </c>
      <c r="R573" s="73" t="s">
        <v>109</v>
      </c>
      <c r="S573" s="73" t="s">
        <v>683</v>
      </c>
      <c r="T573" s="281" t="s">
        <v>684</v>
      </c>
      <c r="U573" s="73" t="s">
        <v>111</v>
      </c>
      <c r="V573" s="73">
        <v>90</v>
      </c>
      <c r="W573" s="73" t="s">
        <v>112</v>
      </c>
      <c r="X573" s="123"/>
      <c r="Y573" s="73"/>
      <c r="Z573" s="121"/>
      <c r="AA573" s="121">
        <v>30</v>
      </c>
      <c r="AB573" s="73">
        <v>60</v>
      </c>
      <c r="AC573" s="73">
        <v>10</v>
      </c>
      <c r="AD573" s="73" t="s">
        <v>122</v>
      </c>
      <c r="AE573" s="121" t="s">
        <v>114</v>
      </c>
      <c r="AF573" s="300">
        <v>2</v>
      </c>
      <c r="AG573" s="300">
        <v>10700000</v>
      </c>
      <c r="AH573" s="280">
        <f>AF573*AG573</f>
        <v>21400000</v>
      </c>
      <c r="AI573" s="163">
        <f t="shared" si="40"/>
        <v>23968000.000000004</v>
      </c>
      <c r="AJ573" s="301"/>
      <c r="AK573" s="301"/>
      <c r="AL573" s="301"/>
      <c r="AM573" s="301" t="s">
        <v>115</v>
      </c>
      <c r="AN573" s="301"/>
      <c r="AO573" s="301"/>
      <c r="AP573" s="73"/>
      <c r="AQ573" s="199"/>
      <c r="AR573" s="73" t="s">
        <v>945</v>
      </c>
      <c r="AS573" s="73"/>
      <c r="AT573" s="73"/>
      <c r="AU573" s="73"/>
      <c r="AV573" s="73"/>
      <c r="AW573" s="73"/>
      <c r="AX573" s="73"/>
      <c r="AY573" s="73"/>
      <c r="AZ573" s="8"/>
      <c r="BA573" s="8"/>
      <c r="BB573" s="8"/>
      <c r="BC573" s="221"/>
      <c r="BD573" s="1077">
        <v>557</v>
      </c>
    </row>
    <row r="574" spans="1:56" s="167" customFormat="1" ht="12.95" customHeight="1">
      <c r="A574" s="223" t="s">
        <v>941</v>
      </c>
      <c r="B574" s="223"/>
      <c r="C574" s="226"/>
      <c r="D574" s="223">
        <v>110000600</v>
      </c>
      <c r="E574" s="148" t="s">
        <v>1483</v>
      </c>
      <c r="F574" s="148">
        <v>22100362</v>
      </c>
      <c r="G574" s="37" t="s">
        <v>1573</v>
      </c>
      <c r="H574" s="37" t="s">
        <v>942</v>
      </c>
      <c r="I574" s="37" t="s">
        <v>943</v>
      </c>
      <c r="J574" s="37" t="s">
        <v>944</v>
      </c>
      <c r="K574" s="38" t="s">
        <v>149</v>
      </c>
      <c r="L574" s="39" t="s">
        <v>104</v>
      </c>
      <c r="M574" s="37" t="s">
        <v>120</v>
      </c>
      <c r="N574" s="40" t="s">
        <v>83</v>
      </c>
      <c r="O574" s="39" t="s">
        <v>106</v>
      </c>
      <c r="P574" s="37" t="s">
        <v>107</v>
      </c>
      <c r="Q574" s="39" t="s">
        <v>150</v>
      </c>
      <c r="R574" s="38" t="s">
        <v>109</v>
      </c>
      <c r="S574" s="39" t="s">
        <v>278</v>
      </c>
      <c r="T574" s="41" t="s">
        <v>279</v>
      </c>
      <c r="U574" s="37" t="s">
        <v>111</v>
      </c>
      <c r="V574" s="39">
        <v>90</v>
      </c>
      <c r="W574" s="37" t="s">
        <v>112</v>
      </c>
      <c r="X574" s="39"/>
      <c r="Y574" s="39"/>
      <c r="Z574" s="39"/>
      <c r="AA574" s="40">
        <v>30</v>
      </c>
      <c r="AB574" s="38">
        <v>60</v>
      </c>
      <c r="AC574" s="38">
        <v>10</v>
      </c>
      <c r="AD574" s="42" t="s">
        <v>122</v>
      </c>
      <c r="AE574" s="37" t="s">
        <v>114</v>
      </c>
      <c r="AF574" s="50">
        <v>2</v>
      </c>
      <c r="AG574" s="50">
        <v>10700000</v>
      </c>
      <c r="AH574" s="43">
        <v>0</v>
      </c>
      <c r="AI574" s="44">
        <f t="shared" si="40"/>
        <v>0</v>
      </c>
      <c r="AJ574" s="45"/>
      <c r="AK574" s="46"/>
      <c r="AL574" s="45"/>
      <c r="AM574" s="45" t="s">
        <v>115</v>
      </c>
      <c r="AN574" s="35"/>
      <c r="AO574" s="37"/>
      <c r="AP574" s="37"/>
      <c r="AQ574" s="37"/>
      <c r="AR574" s="37" t="s">
        <v>945</v>
      </c>
      <c r="AS574" s="37" t="s">
        <v>945</v>
      </c>
      <c r="AT574" s="37"/>
      <c r="AU574" s="37"/>
      <c r="AV574" s="37"/>
      <c r="AW574" s="37"/>
      <c r="AX574" s="37"/>
      <c r="AY574" s="37"/>
      <c r="AZ574" s="215"/>
      <c r="BA574" s="215"/>
      <c r="BB574" s="49"/>
      <c r="BC574" s="49"/>
      <c r="BD574" s="1077">
        <v>558</v>
      </c>
    </row>
    <row r="575" spans="1:56" s="167" customFormat="1" ht="12.95" customHeight="1">
      <c r="A575" s="121" t="s">
        <v>941</v>
      </c>
      <c r="B575" s="288"/>
      <c r="C575" s="288"/>
      <c r="D575" s="285" t="s">
        <v>3900</v>
      </c>
      <c r="E575" s="284" t="s">
        <v>3904</v>
      </c>
      <c r="F575" s="247"/>
      <c r="G575" s="73"/>
      <c r="H575" s="73" t="s">
        <v>942</v>
      </c>
      <c r="I575" s="73" t="s">
        <v>943</v>
      </c>
      <c r="J575" s="100" t="s">
        <v>944</v>
      </c>
      <c r="K575" s="73" t="s">
        <v>149</v>
      </c>
      <c r="L575" s="73" t="s">
        <v>104</v>
      </c>
      <c r="M575" s="73" t="s">
        <v>120</v>
      </c>
      <c r="N575" s="73" t="s">
        <v>83</v>
      </c>
      <c r="O575" s="73" t="s">
        <v>106</v>
      </c>
      <c r="P575" s="73" t="s">
        <v>107</v>
      </c>
      <c r="Q575" s="73" t="s">
        <v>108</v>
      </c>
      <c r="R575" s="73" t="s">
        <v>109</v>
      </c>
      <c r="S575" s="73" t="s">
        <v>278</v>
      </c>
      <c r="T575" s="281" t="s">
        <v>279</v>
      </c>
      <c r="U575" s="73" t="s">
        <v>111</v>
      </c>
      <c r="V575" s="73">
        <v>90</v>
      </c>
      <c r="W575" s="73" t="s">
        <v>112</v>
      </c>
      <c r="X575" s="123"/>
      <c r="Y575" s="73"/>
      <c r="Z575" s="121"/>
      <c r="AA575" s="121">
        <v>30</v>
      </c>
      <c r="AB575" s="73">
        <v>60</v>
      </c>
      <c r="AC575" s="73">
        <v>10</v>
      </c>
      <c r="AD575" s="73" t="s">
        <v>122</v>
      </c>
      <c r="AE575" s="121" t="s">
        <v>114</v>
      </c>
      <c r="AF575" s="300">
        <v>2</v>
      </c>
      <c r="AG575" s="300">
        <v>10700000</v>
      </c>
      <c r="AH575" s="280">
        <f>AF575*AG575</f>
        <v>21400000</v>
      </c>
      <c r="AI575" s="163">
        <f t="shared" si="40"/>
        <v>23968000.000000004</v>
      </c>
      <c r="AJ575" s="301"/>
      <c r="AK575" s="301"/>
      <c r="AL575" s="301"/>
      <c r="AM575" s="301" t="s">
        <v>115</v>
      </c>
      <c r="AN575" s="301"/>
      <c r="AO575" s="301"/>
      <c r="AP575" s="73"/>
      <c r="AQ575" s="199"/>
      <c r="AR575" s="73" t="s">
        <v>945</v>
      </c>
      <c r="AS575" s="73"/>
      <c r="AT575" s="73"/>
      <c r="AU575" s="73"/>
      <c r="AV575" s="73"/>
      <c r="AW575" s="73"/>
      <c r="AX575" s="73"/>
      <c r="AY575" s="73"/>
      <c r="AZ575" s="8"/>
      <c r="BA575" s="8"/>
      <c r="BB575" s="8"/>
      <c r="BC575" s="221"/>
      <c r="BD575" s="1077">
        <v>559</v>
      </c>
    </row>
    <row r="576" spans="1:56" s="167" customFormat="1" ht="12.95" customHeight="1">
      <c r="A576" s="97" t="s">
        <v>8488</v>
      </c>
      <c r="B576" s="151"/>
      <c r="C576" s="151"/>
      <c r="D576" s="154">
        <v>210033838</v>
      </c>
      <c r="E576" s="211" t="s">
        <v>1244</v>
      </c>
      <c r="F576" s="155">
        <v>22100565</v>
      </c>
      <c r="G576" s="156"/>
      <c r="H576" s="156" t="s">
        <v>2127</v>
      </c>
      <c r="I576" s="37" t="s">
        <v>2128</v>
      </c>
      <c r="J576" s="156" t="s">
        <v>2129</v>
      </c>
      <c r="K576" s="156" t="s">
        <v>103</v>
      </c>
      <c r="L576" s="157"/>
      <c r="M576" s="156"/>
      <c r="N576" s="158" t="s">
        <v>105</v>
      </c>
      <c r="O576" s="158" t="s">
        <v>106</v>
      </c>
      <c r="P576" s="156" t="s">
        <v>107</v>
      </c>
      <c r="Q576" s="193" t="s">
        <v>1092</v>
      </c>
      <c r="R576" s="156" t="s">
        <v>109</v>
      </c>
      <c r="S576" s="158" t="s">
        <v>106</v>
      </c>
      <c r="T576" s="156" t="s">
        <v>121</v>
      </c>
      <c r="U576" s="156" t="s">
        <v>111</v>
      </c>
      <c r="V576" s="158">
        <v>60</v>
      </c>
      <c r="W576" s="37" t="s">
        <v>112</v>
      </c>
      <c r="X576" s="158"/>
      <c r="Y576" s="158"/>
      <c r="Z576" s="158"/>
      <c r="AA576" s="159"/>
      <c r="AB576" s="160">
        <v>90</v>
      </c>
      <c r="AC576" s="160">
        <v>10</v>
      </c>
      <c r="AD576" s="161" t="s">
        <v>362</v>
      </c>
      <c r="AE576" s="156" t="s">
        <v>114</v>
      </c>
      <c r="AF576" s="162">
        <v>5</v>
      </c>
      <c r="AG576" s="91">
        <v>108790</v>
      </c>
      <c r="AH576" s="163">
        <f>AF576*AG576</f>
        <v>543950</v>
      </c>
      <c r="AI576" s="164">
        <f t="shared" si="40"/>
        <v>609224</v>
      </c>
      <c r="AJ576" s="165"/>
      <c r="AK576" s="165"/>
      <c r="AL576" s="165"/>
      <c r="AM576" s="166" t="s">
        <v>115</v>
      </c>
      <c r="AN576" s="156"/>
      <c r="AO576" s="156"/>
      <c r="AP576" s="156"/>
      <c r="AQ576" s="156"/>
      <c r="AR576" s="37" t="s">
        <v>2130</v>
      </c>
      <c r="AS576" s="156"/>
      <c r="AT576" s="156"/>
      <c r="AU576" s="156"/>
      <c r="AV576" s="86"/>
      <c r="AW576" s="86"/>
      <c r="AX576" s="86"/>
      <c r="AY576" s="86"/>
      <c r="AZ576" s="401"/>
      <c r="BA576" s="401"/>
      <c r="BD576" s="1077">
        <v>560</v>
      </c>
    </row>
    <row r="577" spans="1:56" s="167" customFormat="1" ht="12.95" customHeight="1">
      <c r="A577" s="71" t="s">
        <v>8484</v>
      </c>
      <c r="B577" s="151"/>
      <c r="C577" s="151"/>
      <c r="D577" s="154">
        <v>220000558</v>
      </c>
      <c r="E577" s="211" t="s">
        <v>3593</v>
      </c>
      <c r="F577" s="155">
        <v>22100507</v>
      </c>
      <c r="G577" s="156"/>
      <c r="H577" s="156" t="s">
        <v>2131</v>
      </c>
      <c r="I577" s="37" t="s">
        <v>2132</v>
      </c>
      <c r="J577" s="156" t="s">
        <v>2133</v>
      </c>
      <c r="K577" s="156" t="s">
        <v>103</v>
      </c>
      <c r="L577" s="157"/>
      <c r="M577" s="156" t="s">
        <v>120</v>
      </c>
      <c r="N577" s="158" t="s">
        <v>83</v>
      </c>
      <c r="O577" s="158" t="s">
        <v>106</v>
      </c>
      <c r="P577" s="156" t="s">
        <v>107</v>
      </c>
      <c r="Q577" s="193" t="s">
        <v>2134</v>
      </c>
      <c r="R577" s="156" t="s">
        <v>109</v>
      </c>
      <c r="S577" s="158" t="s">
        <v>106</v>
      </c>
      <c r="T577" s="156" t="s">
        <v>121</v>
      </c>
      <c r="U577" s="156" t="s">
        <v>111</v>
      </c>
      <c r="V577" s="158">
        <v>60</v>
      </c>
      <c r="W577" s="37" t="s">
        <v>112</v>
      </c>
      <c r="X577" s="158"/>
      <c r="Y577" s="158"/>
      <c r="Z577" s="158"/>
      <c r="AA577" s="159">
        <v>30</v>
      </c>
      <c r="AB577" s="160">
        <v>60</v>
      </c>
      <c r="AC577" s="160">
        <v>10</v>
      </c>
      <c r="AD577" s="161" t="s">
        <v>128</v>
      </c>
      <c r="AE577" s="156" t="s">
        <v>114</v>
      </c>
      <c r="AF577" s="162">
        <v>9</v>
      </c>
      <c r="AG577" s="91">
        <v>54570</v>
      </c>
      <c r="AH577" s="43">
        <v>0</v>
      </c>
      <c r="AI577" s="44">
        <f t="shared" si="40"/>
        <v>0</v>
      </c>
      <c r="AJ577" s="165"/>
      <c r="AK577" s="165"/>
      <c r="AL577" s="165"/>
      <c r="AM577" s="166" t="s">
        <v>115</v>
      </c>
      <c r="AN577" s="156"/>
      <c r="AO577" s="156"/>
      <c r="AP577" s="156"/>
      <c r="AQ577" s="156"/>
      <c r="AR577" s="37" t="s">
        <v>2135</v>
      </c>
      <c r="AS577" s="156"/>
      <c r="AT577" s="156"/>
      <c r="AU577" s="156"/>
      <c r="AV577" s="86"/>
      <c r="AW577" s="86"/>
      <c r="AX577" s="86"/>
      <c r="AY577" s="86"/>
      <c r="AZ577" s="401"/>
      <c r="BA577" s="401"/>
      <c r="BD577" s="1077">
        <v>561</v>
      </c>
    </row>
    <row r="578" spans="1:56" s="167" customFormat="1" ht="12.95" customHeight="1">
      <c r="A578" s="71" t="s">
        <v>8484</v>
      </c>
      <c r="B578" s="816"/>
      <c r="C578" s="816"/>
      <c r="D578" s="154">
        <v>220000558</v>
      </c>
      <c r="E578" s="825" t="s">
        <v>4813</v>
      </c>
      <c r="F578" s="816"/>
      <c r="G578" s="554"/>
      <c r="H578" s="644" t="s">
        <v>2131</v>
      </c>
      <c r="I578" s="644" t="s">
        <v>2132</v>
      </c>
      <c r="J578" s="644" t="s">
        <v>2133</v>
      </c>
      <c r="K578" s="492" t="s">
        <v>149</v>
      </c>
      <c r="L578" s="108" t="s">
        <v>4707</v>
      </c>
      <c r="M578" s="492" t="s">
        <v>120</v>
      </c>
      <c r="N578" s="142" t="s">
        <v>83</v>
      </c>
      <c r="O578" s="419" t="s">
        <v>106</v>
      </c>
      <c r="P578" s="644" t="s">
        <v>107</v>
      </c>
      <c r="Q578" s="419" t="s">
        <v>2134</v>
      </c>
      <c r="R578" s="492" t="s">
        <v>109</v>
      </c>
      <c r="S578" s="419" t="s">
        <v>106</v>
      </c>
      <c r="T578" s="644" t="s">
        <v>121</v>
      </c>
      <c r="U578" s="644" t="s">
        <v>111</v>
      </c>
      <c r="V578" s="419">
        <v>60</v>
      </c>
      <c r="W578" s="644" t="s">
        <v>112</v>
      </c>
      <c r="X578" s="419"/>
      <c r="Y578" s="419"/>
      <c r="Z578" s="419"/>
      <c r="AA578" s="492">
        <v>30</v>
      </c>
      <c r="AB578" s="492">
        <v>60</v>
      </c>
      <c r="AC578" s="492">
        <v>10</v>
      </c>
      <c r="AD578" s="794" t="s">
        <v>128</v>
      </c>
      <c r="AE578" s="795" t="s">
        <v>114</v>
      </c>
      <c r="AF578" s="648">
        <v>14</v>
      </c>
      <c r="AG578" s="648">
        <v>54570</v>
      </c>
      <c r="AH578" s="796">
        <v>763980</v>
      </c>
      <c r="AI578" s="796">
        <f t="shared" si="40"/>
        <v>855657.60000000009</v>
      </c>
      <c r="AJ578" s="797"/>
      <c r="AK578" s="798"/>
      <c r="AL578" s="798"/>
      <c r="AM578" s="416" t="s">
        <v>115</v>
      </c>
      <c r="AN578" s="644"/>
      <c r="AO578" s="644"/>
      <c r="AP578" s="644"/>
      <c r="AQ578" s="644"/>
      <c r="AR578" s="644" t="s">
        <v>2135</v>
      </c>
      <c r="AS578" s="644"/>
      <c r="AT578" s="644"/>
      <c r="AU578" s="644"/>
      <c r="AV578" s="432"/>
      <c r="AW578" s="432"/>
      <c r="AX578" s="432"/>
      <c r="AY578" s="644" t="s">
        <v>4708</v>
      </c>
      <c r="AZ578" s="826" t="s">
        <v>4709</v>
      </c>
      <c r="BA578" s="344"/>
      <c r="BB578" s="344"/>
      <c r="BC578" s="117"/>
      <c r="BD578" s="1077">
        <v>562</v>
      </c>
    </row>
    <row r="579" spans="1:56" s="167" customFormat="1" ht="12.95" customHeight="1">
      <c r="A579" s="71" t="s">
        <v>8484</v>
      </c>
      <c r="B579" s="151"/>
      <c r="C579" s="151"/>
      <c r="D579" s="154">
        <v>220000721</v>
      </c>
      <c r="E579" s="211" t="s">
        <v>3594</v>
      </c>
      <c r="F579" s="155">
        <v>22100508</v>
      </c>
      <c r="G579" s="156"/>
      <c r="H579" s="156" t="s">
        <v>2136</v>
      </c>
      <c r="I579" s="37" t="s">
        <v>2132</v>
      </c>
      <c r="J579" s="156" t="s">
        <v>2137</v>
      </c>
      <c r="K579" s="156" t="s">
        <v>103</v>
      </c>
      <c r="L579" s="157"/>
      <c r="M579" s="156" t="s">
        <v>120</v>
      </c>
      <c r="N579" s="158" t="s">
        <v>83</v>
      </c>
      <c r="O579" s="158" t="s">
        <v>106</v>
      </c>
      <c r="P579" s="156" t="s">
        <v>107</v>
      </c>
      <c r="Q579" s="193" t="s">
        <v>2134</v>
      </c>
      <c r="R579" s="156" t="s">
        <v>109</v>
      </c>
      <c r="S579" s="158" t="s">
        <v>106</v>
      </c>
      <c r="T579" s="156" t="s">
        <v>121</v>
      </c>
      <c r="U579" s="156" t="s">
        <v>111</v>
      </c>
      <c r="V579" s="158">
        <v>60</v>
      </c>
      <c r="W579" s="37" t="s">
        <v>112</v>
      </c>
      <c r="X579" s="158"/>
      <c r="Y579" s="158"/>
      <c r="Z579" s="158"/>
      <c r="AA579" s="159">
        <v>30</v>
      </c>
      <c r="AB579" s="160">
        <v>60</v>
      </c>
      <c r="AC579" s="160">
        <v>10</v>
      </c>
      <c r="AD579" s="161" t="s">
        <v>128</v>
      </c>
      <c r="AE579" s="156" t="s">
        <v>114</v>
      </c>
      <c r="AF579" s="162">
        <v>70</v>
      </c>
      <c r="AG579" s="91">
        <v>74200</v>
      </c>
      <c r="AH579" s="43">
        <v>0</v>
      </c>
      <c r="AI579" s="44">
        <f t="shared" si="40"/>
        <v>0</v>
      </c>
      <c r="AJ579" s="165"/>
      <c r="AK579" s="165"/>
      <c r="AL579" s="165"/>
      <c r="AM579" s="166" t="s">
        <v>115</v>
      </c>
      <c r="AN579" s="156"/>
      <c r="AO579" s="156"/>
      <c r="AP579" s="156"/>
      <c r="AQ579" s="156"/>
      <c r="AR579" s="37" t="s">
        <v>2138</v>
      </c>
      <c r="AS579" s="156"/>
      <c r="AT579" s="156"/>
      <c r="AU579" s="156"/>
      <c r="AV579" s="86"/>
      <c r="AW579" s="86"/>
      <c r="AX579" s="86"/>
      <c r="AY579" s="86"/>
      <c r="AZ579" s="401"/>
      <c r="BA579" s="401"/>
      <c r="BD579" s="1077">
        <v>563</v>
      </c>
    </row>
    <row r="580" spans="1:56" s="167" customFormat="1" ht="12.95" customHeight="1">
      <c r="A580" s="212" t="s">
        <v>8484</v>
      </c>
      <c r="B580" s="816"/>
      <c r="C580" s="816"/>
      <c r="D580" s="154">
        <v>220000721</v>
      </c>
      <c r="E580" s="825" t="s">
        <v>4814</v>
      </c>
      <c r="F580" s="816"/>
      <c r="G580" s="554"/>
      <c r="H580" s="644" t="s">
        <v>2136</v>
      </c>
      <c r="I580" s="644" t="s">
        <v>2132</v>
      </c>
      <c r="J580" s="644" t="s">
        <v>2137</v>
      </c>
      <c r="K580" s="492" t="s">
        <v>149</v>
      </c>
      <c r="L580" s="108" t="s">
        <v>4707</v>
      </c>
      <c r="M580" s="492" t="s">
        <v>120</v>
      </c>
      <c r="N580" s="142" t="s">
        <v>83</v>
      </c>
      <c r="O580" s="419" t="s">
        <v>106</v>
      </c>
      <c r="P580" s="644" t="s">
        <v>107</v>
      </c>
      <c r="Q580" s="419" t="s">
        <v>2134</v>
      </c>
      <c r="R580" s="492" t="s">
        <v>109</v>
      </c>
      <c r="S580" s="419" t="s">
        <v>106</v>
      </c>
      <c r="T580" s="644" t="s">
        <v>121</v>
      </c>
      <c r="U580" s="644" t="s">
        <v>111</v>
      </c>
      <c r="V580" s="419">
        <v>60</v>
      </c>
      <c r="W580" s="644" t="s">
        <v>112</v>
      </c>
      <c r="X580" s="419"/>
      <c r="Y580" s="419"/>
      <c r="Z580" s="419"/>
      <c r="AA580" s="492">
        <v>30</v>
      </c>
      <c r="AB580" s="492">
        <v>60</v>
      </c>
      <c r="AC580" s="492">
        <v>10</v>
      </c>
      <c r="AD580" s="794" t="s">
        <v>128</v>
      </c>
      <c r="AE580" s="795" t="s">
        <v>114</v>
      </c>
      <c r="AF580" s="648">
        <v>265</v>
      </c>
      <c r="AG580" s="648">
        <v>74200</v>
      </c>
      <c r="AH580" s="796">
        <v>19663000</v>
      </c>
      <c r="AI580" s="796">
        <f t="shared" si="40"/>
        <v>22022560.000000004</v>
      </c>
      <c r="AJ580" s="797"/>
      <c r="AK580" s="798"/>
      <c r="AL580" s="798"/>
      <c r="AM580" s="416" t="s">
        <v>115</v>
      </c>
      <c r="AN580" s="644"/>
      <c r="AO580" s="644"/>
      <c r="AP580" s="644"/>
      <c r="AQ580" s="644"/>
      <c r="AR580" s="644" t="s">
        <v>2138</v>
      </c>
      <c r="AS580" s="644"/>
      <c r="AT580" s="644"/>
      <c r="AU580" s="644"/>
      <c r="AV580" s="432"/>
      <c r="AW580" s="432"/>
      <c r="AX580" s="432"/>
      <c r="AY580" s="644" t="s">
        <v>4708</v>
      </c>
      <c r="AZ580" s="826" t="s">
        <v>4709</v>
      </c>
      <c r="BA580" s="344"/>
      <c r="BB580" s="344"/>
      <c r="BC580" s="117"/>
      <c r="BD580" s="1077">
        <v>564</v>
      </c>
    </row>
    <row r="581" spans="1:56" s="167" customFormat="1" ht="12.95" customHeight="1">
      <c r="A581" s="212" t="s">
        <v>8484</v>
      </c>
      <c r="B581" s="151"/>
      <c r="C581" s="151"/>
      <c r="D581" s="154">
        <v>220000561</v>
      </c>
      <c r="E581" s="211" t="s">
        <v>3595</v>
      </c>
      <c r="F581" s="155">
        <v>22100509</v>
      </c>
      <c r="G581" s="156"/>
      <c r="H581" s="156" t="s">
        <v>2139</v>
      </c>
      <c r="I581" s="37" t="s">
        <v>2132</v>
      </c>
      <c r="J581" s="156" t="s">
        <v>2140</v>
      </c>
      <c r="K581" s="156" t="s">
        <v>103</v>
      </c>
      <c r="L581" s="157"/>
      <c r="M581" s="156" t="s">
        <v>120</v>
      </c>
      <c r="N581" s="158" t="s">
        <v>83</v>
      </c>
      <c r="O581" s="158" t="s">
        <v>106</v>
      </c>
      <c r="P581" s="156" t="s">
        <v>107</v>
      </c>
      <c r="Q581" s="193" t="s">
        <v>2134</v>
      </c>
      <c r="R581" s="156" t="s">
        <v>109</v>
      </c>
      <c r="S581" s="158" t="s">
        <v>106</v>
      </c>
      <c r="T581" s="156" t="s">
        <v>121</v>
      </c>
      <c r="U581" s="156" t="s">
        <v>111</v>
      </c>
      <c r="V581" s="158">
        <v>60</v>
      </c>
      <c r="W581" s="37" t="s">
        <v>112</v>
      </c>
      <c r="X581" s="158"/>
      <c r="Y581" s="158"/>
      <c r="Z581" s="158"/>
      <c r="AA581" s="159">
        <v>30</v>
      </c>
      <c r="AB581" s="160">
        <v>60</v>
      </c>
      <c r="AC581" s="160">
        <v>10</v>
      </c>
      <c r="AD581" s="161" t="s">
        <v>128</v>
      </c>
      <c r="AE581" s="156" t="s">
        <v>114</v>
      </c>
      <c r="AF581" s="162">
        <v>8</v>
      </c>
      <c r="AG581" s="91">
        <v>23800</v>
      </c>
      <c r="AH581" s="50">
        <v>0</v>
      </c>
      <c r="AI581" s="45">
        <f t="shared" si="40"/>
        <v>0</v>
      </c>
      <c r="AJ581" s="165"/>
      <c r="AK581" s="165"/>
      <c r="AL581" s="165"/>
      <c r="AM581" s="166" t="s">
        <v>115</v>
      </c>
      <c r="AN581" s="156"/>
      <c r="AO581" s="156"/>
      <c r="AP581" s="156"/>
      <c r="AQ581" s="156"/>
      <c r="AR581" s="37" t="s">
        <v>2141</v>
      </c>
      <c r="AS581" s="156"/>
      <c r="AT581" s="156"/>
      <c r="AU581" s="156"/>
      <c r="AV581" s="86"/>
      <c r="AW581" s="86"/>
      <c r="AX581" s="86"/>
      <c r="AY581" s="86"/>
      <c r="AZ581" s="401"/>
      <c r="BA581" s="401"/>
      <c r="BD581" s="1077">
        <v>565</v>
      </c>
    </row>
    <row r="582" spans="1:56" s="167" customFormat="1" ht="12.95" customHeight="1">
      <c r="A582" s="425" t="s">
        <v>8484</v>
      </c>
      <c r="B582" s="400"/>
      <c r="C582" s="400"/>
      <c r="D582" s="425">
        <v>220000561</v>
      </c>
      <c r="E582" s="440" t="s">
        <v>7806</v>
      </c>
      <c r="F582" s="440"/>
      <c r="G582" s="276"/>
      <c r="H582" s="37" t="s">
        <v>2139</v>
      </c>
      <c r="I582" s="37" t="s">
        <v>2132</v>
      </c>
      <c r="J582" s="37" t="s">
        <v>2140</v>
      </c>
      <c r="K582" s="37" t="s">
        <v>149</v>
      </c>
      <c r="L582" s="414"/>
      <c r="M582" s="37" t="s">
        <v>120</v>
      </c>
      <c r="N582" s="39" t="s">
        <v>83</v>
      </c>
      <c r="O582" s="39" t="s">
        <v>106</v>
      </c>
      <c r="P582" s="37" t="s">
        <v>107</v>
      </c>
      <c r="Q582" s="39" t="s">
        <v>2134</v>
      </c>
      <c r="R582" s="37" t="s">
        <v>109</v>
      </c>
      <c r="S582" s="39" t="s">
        <v>106</v>
      </c>
      <c r="T582" s="37" t="s">
        <v>121</v>
      </c>
      <c r="U582" s="37" t="s">
        <v>111</v>
      </c>
      <c r="V582" s="39">
        <v>60</v>
      </c>
      <c r="W582" s="37" t="s">
        <v>112</v>
      </c>
      <c r="X582" s="39"/>
      <c r="Y582" s="39"/>
      <c r="Z582" s="39"/>
      <c r="AA582" s="419">
        <v>30</v>
      </c>
      <c r="AB582" s="644">
        <v>60</v>
      </c>
      <c r="AC582" s="644">
        <v>10</v>
      </c>
      <c r="AD582" s="42" t="s">
        <v>128</v>
      </c>
      <c r="AE582" s="37" t="s">
        <v>114</v>
      </c>
      <c r="AF582" s="42">
        <v>8</v>
      </c>
      <c r="AG582" s="50">
        <v>23800</v>
      </c>
      <c r="AH582" s="798">
        <f>AF582*AG582</f>
        <v>190400</v>
      </c>
      <c r="AI582" s="798">
        <f t="shared" si="40"/>
        <v>213248.00000000003</v>
      </c>
      <c r="AJ582" s="797"/>
      <c r="AK582" s="798"/>
      <c r="AL582" s="798"/>
      <c r="AM582" s="35" t="s">
        <v>115</v>
      </c>
      <c r="AN582" s="37"/>
      <c r="AO582" s="37"/>
      <c r="AP582" s="37"/>
      <c r="AQ582" s="37"/>
      <c r="AR582" s="37" t="s">
        <v>2141</v>
      </c>
      <c r="AS582" s="37"/>
      <c r="AT582" s="37"/>
      <c r="AU582" s="37"/>
      <c r="AV582" s="432"/>
      <c r="AW582" s="432"/>
      <c r="AX582" s="432"/>
      <c r="AY582" s="644" t="s">
        <v>7807</v>
      </c>
      <c r="AZ582" s="799"/>
      <c r="BA582" s="215"/>
      <c r="BB582" s="213"/>
      <c r="BC582" s="221"/>
      <c r="BD582" s="1077">
        <v>566</v>
      </c>
    </row>
    <row r="583" spans="1:56" s="167" customFormat="1" ht="12.95" customHeight="1">
      <c r="A583" s="143" t="s">
        <v>8488</v>
      </c>
      <c r="B583" s="151"/>
      <c r="C583" s="151"/>
      <c r="D583" s="154">
        <v>210013485</v>
      </c>
      <c r="E583" s="211" t="s">
        <v>1270</v>
      </c>
      <c r="F583" s="155">
        <v>22100566</v>
      </c>
      <c r="G583" s="168"/>
      <c r="H583" s="168" t="s">
        <v>2142</v>
      </c>
      <c r="I583" s="169" t="s">
        <v>2143</v>
      </c>
      <c r="J583" s="168" t="s">
        <v>2144</v>
      </c>
      <c r="K583" s="168" t="s">
        <v>103</v>
      </c>
      <c r="L583" s="157"/>
      <c r="M583" s="168"/>
      <c r="N583" s="170" t="s">
        <v>105</v>
      </c>
      <c r="O583" s="170" t="s">
        <v>106</v>
      </c>
      <c r="P583" s="168" t="s">
        <v>107</v>
      </c>
      <c r="Q583" s="412" t="s">
        <v>1092</v>
      </c>
      <c r="R583" s="168" t="s">
        <v>109</v>
      </c>
      <c r="S583" s="170" t="s">
        <v>106</v>
      </c>
      <c r="T583" s="168" t="s">
        <v>121</v>
      </c>
      <c r="U583" s="168" t="s">
        <v>111</v>
      </c>
      <c r="V583" s="170">
        <v>60</v>
      </c>
      <c r="W583" s="169" t="s">
        <v>112</v>
      </c>
      <c r="X583" s="170"/>
      <c r="Y583" s="170"/>
      <c r="Z583" s="170"/>
      <c r="AA583" s="171"/>
      <c r="AB583" s="172">
        <v>90</v>
      </c>
      <c r="AC583" s="172">
        <v>10</v>
      </c>
      <c r="AD583" s="173" t="s">
        <v>113</v>
      </c>
      <c r="AE583" s="168" t="s">
        <v>114</v>
      </c>
      <c r="AF583" s="174">
        <v>10</v>
      </c>
      <c r="AG583" s="175">
        <v>868.34</v>
      </c>
      <c r="AH583" s="163">
        <f>AF583*AG583</f>
        <v>8683.4</v>
      </c>
      <c r="AI583" s="164">
        <f t="shared" si="40"/>
        <v>9725.4080000000013</v>
      </c>
      <c r="AJ583" s="165"/>
      <c r="AK583" s="165"/>
      <c r="AL583" s="165"/>
      <c r="AM583" s="176" t="s">
        <v>115</v>
      </c>
      <c r="AN583" s="168"/>
      <c r="AO583" s="168"/>
      <c r="AP583" s="168"/>
      <c r="AQ583" s="168"/>
      <c r="AR583" s="168" t="s">
        <v>2145</v>
      </c>
      <c r="AS583" s="168"/>
      <c r="AT583" s="168"/>
      <c r="AU583" s="168"/>
      <c r="AV583" s="86"/>
      <c r="AW583" s="86"/>
      <c r="AX583" s="86"/>
      <c r="AY583" s="86"/>
      <c r="AZ583" s="401"/>
      <c r="BA583" s="401"/>
      <c r="BD583" s="1077">
        <v>567</v>
      </c>
    </row>
    <row r="584" spans="1:56" s="167" customFormat="1" ht="12.95" customHeight="1">
      <c r="A584" s="143" t="s">
        <v>1186</v>
      </c>
      <c r="B584" s="151"/>
      <c r="C584" s="151"/>
      <c r="D584" s="154">
        <v>120011150</v>
      </c>
      <c r="E584" s="211" t="s">
        <v>3596</v>
      </c>
      <c r="F584" s="155">
        <v>22100723</v>
      </c>
      <c r="G584" s="168"/>
      <c r="H584" s="168" t="s">
        <v>2146</v>
      </c>
      <c r="I584" s="169" t="s">
        <v>2147</v>
      </c>
      <c r="J584" s="168" t="s">
        <v>2148</v>
      </c>
      <c r="K584" s="168" t="s">
        <v>149</v>
      </c>
      <c r="L584" s="157"/>
      <c r="M584" s="169"/>
      <c r="N584" s="170" t="s">
        <v>105</v>
      </c>
      <c r="O584" s="170" t="s">
        <v>106</v>
      </c>
      <c r="P584" s="168" t="s">
        <v>107</v>
      </c>
      <c r="Q584" s="193" t="s">
        <v>2149</v>
      </c>
      <c r="R584" s="168" t="s">
        <v>109</v>
      </c>
      <c r="S584" s="170" t="s">
        <v>106</v>
      </c>
      <c r="T584" s="168" t="s">
        <v>121</v>
      </c>
      <c r="U584" s="168" t="s">
        <v>111</v>
      </c>
      <c r="V584" s="170">
        <v>60</v>
      </c>
      <c r="W584" s="169" t="s">
        <v>112</v>
      </c>
      <c r="X584" s="170"/>
      <c r="Y584" s="170"/>
      <c r="Z584" s="170"/>
      <c r="AA584" s="171"/>
      <c r="AB584" s="172">
        <v>90</v>
      </c>
      <c r="AC584" s="172">
        <v>10</v>
      </c>
      <c r="AD584" s="173" t="s">
        <v>122</v>
      </c>
      <c r="AE584" s="168" t="s">
        <v>114</v>
      </c>
      <c r="AF584" s="174">
        <v>2</v>
      </c>
      <c r="AG584" s="175">
        <v>22397050</v>
      </c>
      <c r="AH584" s="43">
        <v>0</v>
      </c>
      <c r="AI584" s="44">
        <f t="shared" si="40"/>
        <v>0</v>
      </c>
      <c r="AJ584" s="165"/>
      <c r="AK584" s="165"/>
      <c r="AL584" s="165"/>
      <c r="AM584" s="176" t="s">
        <v>115</v>
      </c>
      <c r="AN584" s="168"/>
      <c r="AO584" s="168"/>
      <c r="AP584" s="168"/>
      <c r="AQ584" s="168"/>
      <c r="AR584" s="168" t="s">
        <v>2150</v>
      </c>
      <c r="AS584" s="168"/>
      <c r="AT584" s="168"/>
      <c r="AU584" s="168"/>
      <c r="AV584" s="86"/>
      <c r="AW584" s="86"/>
      <c r="AX584" s="86"/>
      <c r="AY584" s="86"/>
      <c r="AZ584" s="401"/>
      <c r="BA584" s="401"/>
      <c r="BD584" s="1077">
        <v>568</v>
      </c>
    </row>
    <row r="585" spans="1:56" s="167" customFormat="1" ht="12.95" customHeight="1">
      <c r="A585" s="425" t="s">
        <v>1186</v>
      </c>
      <c r="B585" s="816"/>
      <c r="C585" s="816"/>
      <c r="D585" s="154">
        <v>120011150</v>
      </c>
      <c r="E585" s="825" t="s">
        <v>4815</v>
      </c>
      <c r="F585" s="816"/>
      <c r="G585" s="554"/>
      <c r="H585" s="827" t="s">
        <v>2146</v>
      </c>
      <c r="I585" s="827" t="s">
        <v>2147</v>
      </c>
      <c r="J585" s="827" t="s">
        <v>2148</v>
      </c>
      <c r="K585" s="492" t="s">
        <v>149</v>
      </c>
      <c r="L585" s="108" t="s">
        <v>4707</v>
      </c>
      <c r="M585" s="142"/>
      <c r="N585" s="75" t="s">
        <v>105</v>
      </c>
      <c r="O585" s="828" t="s">
        <v>106</v>
      </c>
      <c r="P585" s="827" t="s">
        <v>107</v>
      </c>
      <c r="Q585" s="419" t="s">
        <v>2149</v>
      </c>
      <c r="R585" s="829" t="s">
        <v>109</v>
      </c>
      <c r="S585" s="828" t="s">
        <v>106</v>
      </c>
      <c r="T585" s="827" t="s">
        <v>121</v>
      </c>
      <c r="U585" s="827" t="s">
        <v>111</v>
      </c>
      <c r="V585" s="828">
        <v>60</v>
      </c>
      <c r="W585" s="827" t="s">
        <v>112</v>
      </c>
      <c r="X585" s="828"/>
      <c r="Y585" s="828"/>
      <c r="Z585" s="828"/>
      <c r="AA585" s="532">
        <v>0</v>
      </c>
      <c r="AB585" s="422">
        <v>90</v>
      </c>
      <c r="AC585" s="422">
        <v>10</v>
      </c>
      <c r="AD585" s="830" t="s">
        <v>122</v>
      </c>
      <c r="AE585" s="795" t="s">
        <v>114</v>
      </c>
      <c r="AF585" s="648">
        <v>3</v>
      </c>
      <c r="AG585" s="648">
        <v>20238820</v>
      </c>
      <c r="AH585" s="50">
        <v>0</v>
      </c>
      <c r="AI585" s="45">
        <f t="shared" si="40"/>
        <v>0</v>
      </c>
      <c r="AJ585" s="797"/>
      <c r="AK585" s="798"/>
      <c r="AL585" s="798"/>
      <c r="AM585" s="831" t="s">
        <v>115</v>
      </c>
      <c r="AN585" s="827"/>
      <c r="AO585" s="827"/>
      <c r="AP585" s="827"/>
      <c r="AQ585" s="827"/>
      <c r="AR585" s="827" t="s">
        <v>2150</v>
      </c>
      <c r="AS585" s="827"/>
      <c r="AT585" s="827"/>
      <c r="AU585" s="827"/>
      <c r="AV585" s="432"/>
      <c r="AW585" s="432"/>
      <c r="AX585" s="432"/>
      <c r="AY585" s="644" t="s">
        <v>4710</v>
      </c>
      <c r="AZ585" s="832"/>
      <c r="BA585" s="344"/>
      <c r="BB585" s="344"/>
      <c r="BC585" s="117"/>
      <c r="BD585" s="1077">
        <v>569</v>
      </c>
    </row>
    <row r="586" spans="1:56" s="167" customFormat="1" ht="12.95" customHeight="1">
      <c r="A586" s="425" t="s">
        <v>1186</v>
      </c>
      <c r="B586" s="400"/>
      <c r="C586" s="400"/>
      <c r="D586" s="143">
        <v>120011150</v>
      </c>
      <c r="E586" s="1273" t="s">
        <v>7604</v>
      </c>
      <c r="F586" s="1273"/>
      <c r="G586" s="276"/>
      <c r="H586" s="827" t="s">
        <v>2146</v>
      </c>
      <c r="I586" s="827" t="s">
        <v>2147</v>
      </c>
      <c r="J586" s="827" t="s">
        <v>2148</v>
      </c>
      <c r="K586" s="317" t="s">
        <v>149</v>
      </c>
      <c r="L586" s="47"/>
      <c r="M586" s="419"/>
      <c r="N586" s="71" t="s">
        <v>105</v>
      </c>
      <c r="O586" s="828" t="s">
        <v>106</v>
      </c>
      <c r="P586" s="827" t="s">
        <v>107</v>
      </c>
      <c r="Q586" s="419" t="s">
        <v>2134</v>
      </c>
      <c r="R586" s="827" t="s">
        <v>109</v>
      </c>
      <c r="S586" s="828" t="s">
        <v>106</v>
      </c>
      <c r="T586" s="827" t="s">
        <v>121</v>
      </c>
      <c r="U586" s="827" t="s">
        <v>111</v>
      </c>
      <c r="V586" s="828">
        <v>60</v>
      </c>
      <c r="W586" s="827" t="s">
        <v>112</v>
      </c>
      <c r="X586" s="828"/>
      <c r="Y586" s="828"/>
      <c r="Z586" s="828"/>
      <c r="AA586" s="419">
        <v>0</v>
      </c>
      <c r="AB586" s="644">
        <v>90</v>
      </c>
      <c r="AC586" s="644">
        <v>10</v>
      </c>
      <c r="AD586" s="830" t="s">
        <v>122</v>
      </c>
      <c r="AE586" s="795" t="s">
        <v>114</v>
      </c>
      <c r="AF586" s="545">
        <v>2</v>
      </c>
      <c r="AG586" s="545">
        <v>20238820</v>
      </c>
      <c r="AH586" s="798">
        <f>AF586*AG586</f>
        <v>40477640</v>
      </c>
      <c r="AI586" s="798">
        <f t="shared" si="40"/>
        <v>45334956.800000004</v>
      </c>
      <c r="AJ586" s="797"/>
      <c r="AK586" s="798"/>
      <c r="AL586" s="798"/>
      <c r="AM586" s="831" t="s">
        <v>115</v>
      </c>
      <c r="AN586" s="827"/>
      <c r="AO586" s="827"/>
      <c r="AP586" s="827"/>
      <c r="AQ586" s="827"/>
      <c r="AR586" s="827" t="s">
        <v>2150</v>
      </c>
      <c r="AS586" s="827"/>
      <c r="AT586" s="827"/>
      <c r="AU586" s="827"/>
      <c r="AV586" s="432"/>
      <c r="AW586" s="432"/>
      <c r="AX586" s="432"/>
      <c r="AY586" s="644" t="s">
        <v>4022</v>
      </c>
      <c r="AZ586" s="329"/>
      <c r="BA586" s="329"/>
      <c r="BB586" s="213"/>
      <c r="BC586" s="221"/>
      <c r="BD586" s="1077">
        <v>570</v>
      </c>
    </row>
    <row r="587" spans="1:56" s="167" customFormat="1" ht="12.95" customHeight="1">
      <c r="A587" s="143" t="s">
        <v>1186</v>
      </c>
      <c r="B587" s="151"/>
      <c r="C587" s="151"/>
      <c r="D587" s="154">
        <v>150004300</v>
      </c>
      <c r="E587" s="211" t="s">
        <v>3597</v>
      </c>
      <c r="F587" s="155">
        <v>22100724</v>
      </c>
      <c r="G587" s="168"/>
      <c r="H587" s="168" t="s">
        <v>2146</v>
      </c>
      <c r="I587" s="169" t="s">
        <v>2147</v>
      </c>
      <c r="J587" s="168" t="s">
        <v>2148</v>
      </c>
      <c r="K587" s="168" t="s">
        <v>149</v>
      </c>
      <c r="L587" s="157"/>
      <c r="M587" s="169"/>
      <c r="N587" s="170" t="s">
        <v>105</v>
      </c>
      <c r="O587" s="170" t="s">
        <v>106</v>
      </c>
      <c r="P587" s="168" t="s">
        <v>107</v>
      </c>
      <c r="Q587" s="193" t="s">
        <v>2149</v>
      </c>
      <c r="R587" s="168" t="s">
        <v>109</v>
      </c>
      <c r="S587" s="170" t="s">
        <v>106</v>
      </c>
      <c r="T587" s="168" t="s">
        <v>121</v>
      </c>
      <c r="U587" s="168" t="s">
        <v>111</v>
      </c>
      <c r="V587" s="170">
        <v>60</v>
      </c>
      <c r="W587" s="169" t="s">
        <v>112</v>
      </c>
      <c r="X587" s="170"/>
      <c r="Y587" s="170"/>
      <c r="Z587" s="170"/>
      <c r="AA587" s="171"/>
      <c r="AB587" s="172">
        <v>90</v>
      </c>
      <c r="AC587" s="172">
        <v>10</v>
      </c>
      <c r="AD587" s="173" t="s">
        <v>122</v>
      </c>
      <c r="AE587" s="168" t="s">
        <v>114</v>
      </c>
      <c r="AF587" s="174">
        <v>2</v>
      </c>
      <c r="AG587" s="175">
        <v>52148250</v>
      </c>
      <c r="AH587" s="43">
        <v>0</v>
      </c>
      <c r="AI587" s="44">
        <f t="shared" si="40"/>
        <v>0</v>
      </c>
      <c r="AJ587" s="165"/>
      <c r="AK587" s="165"/>
      <c r="AL587" s="165"/>
      <c r="AM587" s="176" t="s">
        <v>115</v>
      </c>
      <c r="AN587" s="168"/>
      <c r="AO587" s="168"/>
      <c r="AP587" s="168"/>
      <c r="AQ587" s="168"/>
      <c r="AR587" s="168" t="s">
        <v>2151</v>
      </c>
      <c r="AS587" s="168"/>
      <c r="AT587" s="168"/>
      <c r="AU587" s="168"/>
      <c r="AV587" s="86"/>
      <c r="AW587" s="86"/>
      <c r="AX587" s="86"/>
      <c r="AY587" s="86"/>
      <c r="AZ587" s="401"/>
      <c r="BA587" s="401"/>
      <c r="BD587" s="1077">
        <v>571</v>
      </c>
    </row>
    <row r="588" spans="1:56" s="167" customFormat="1" ht="12.95" customHeight="1">
      <c r="A588" s="425" t="s">
        <v>1186</v>
      </c>
      <c r="B588" s="816"/>
      <c r="C588" s="816"/>
      <c r="D588" s="154">
        <v>150004300</v>
      </c>
      <c r="E588" s="825" t="s">
        <v>4816</v>
      </c>
      <c r="F588" s="816"/>
      <c r="G588" s="554"/>
      <c r="H588" s="827" t="s">
        <v>2146</v>
      </c>
      <c r="I588" s="827" t="s">
        <v>2147</v>
      </c>
      <c r="J588" s="827" t="s">
        <v>2148</v>
      </c>
      <c r="K588" s="492" t="s">
        <v>149</v>
      </c>
      <c r="L588" s="108" t="s">
        <v>4707</v>
      </c>
      <c r="M588" s="142"/>
      <c r="N588" s="75" t="s">
        <v>105</v>
      </c>
      <c r="O588" s="828" t="s">
        <v>106</v>
      </c>
      <c r="P588" s="827" t="s">
        <v>107</v>
      </c>
      <c r="Q588" s="419" t="s">
        <v>2149</v>
      </c>
      <c r="R588" s="829" t="s">
        <v>109</v>
      </c>
      <c r="S588" s="828" t="s">
        <v>106</v>
      </c>
      <c r="T588" s="827" t="s">
        <v>121</v>
      </c>
      <c r="U588" s="827" t="s">
        <v>111</v>
      </c>
      <c r="V588" s="828">
        <v>60</v>
      </c>
      <c r="W588" s="827" t="s">
        <v>112</v>
      </c>
      <c r="X588" s="828"/>
      <c r="Y588" s="828"/>
      <c r="Z588" s="828"/>
      <c r="AA588" s="532">
        <v>0</v>
      </c>
      <c r="AB588" s="422">
        <v>90</v>
      </c>
      <c r="AC588" s="422">
        <v>10</v>
      </c>
      <c r="AD588" s="830" t="s">
        <v>122</v>
      </c>
      <c r="AE588" s="795" t="s">
        <v>114</v>
      </c>
      <c r="AF588" s="648">
        <v>3</v>
      </c>
      <c r="AG588" s="648">
        <v>50132166.670000002</v>
      </c>
      <c r="AH588" s="50">
        <v>0</v>
      </c>
      <c r="AI588" s="45">
        <f t="shared" si="40"/>
        <v>0</v>
      </c>
      <c r="AJ588" s="797"/>
      <c r="AK588" s="798"/>
      <c r="AL588" s="798"/>
      <c r="AM588" s="831" t="s">
        <v>115</v>
      </c>
      <c r="AN588" s="827"/>
      <c r="AO588" s="827"/>
      <c r="AP588" s="827"/>
      <c r="AQ588" s="827"/>
      <c r="AR588" s="827" t="s">
        <v>2151</v>
      </c>
      <c r="AS588" s="827"/>
      <c r="AT588" s="827"/>
      <c r="AU588" s="827"/>
      <c r="AV588" s="432"/>
      <c r="AW588" s="432"/>
      <c r="AX588" s="432"/>
      <c r="AY588" s="644" t="s">
        <v>4710</v>
      </c>
      <c r="AZ588" s="832"/>
      <c r="BA588" s="344"/>
      <c r="BB588" s="344"/>
      <c r="BC588" s="117"/>
      <c r="BD588" s="1077">
        <v>572</v>
      </c>
    </row>
    <row r="589" spans="1:56" s="167" customFormat="1" ht="12.95" customHeight="1">
      <c r="A589" s="223" t="s">
        <v>1186</v>
      </c>
      <c r="B589" s="400"/>
      <c r="C589" s="400"/>
      <c r="D589" s="143">
        <v>150004300</v>
      </c>
      <c r="E589" s="1273" t="s">
        <v>7605</v>
      </c>
      <c r="F589" s="1273"/>
      <c r="G589" s="276"/>
      <c r="H589" s="827" t="s">
        <v>2146</v>
      </c>
      <c r="I589" s="827" t="s">
        <v>2147</v>
      </c>
      <c r="J589" s="827" t="s">
        <v>2148</v>
      </c>
      <c r="K589" s="317" t="s">
        <v>149</v>
      </c>
      <c r="L589" s="47"/>
      <c r="M589" s="419"/>
      <c r="N589" s="71" t="s">
        <v>105</v>
      </c>
      <c r="O589" s="828" t="s">
        <v>106</v>
      </c>
      <c r="P589" s="827" t="s">
        <v>107</v>
      </c>
      <c r="Q589" s="419" t="s">
        <v>2134</v>
      </c>
      <c r="R589" s="827" t="s">
        <v>109</v>
      </c>
      <c r="S589" s="828" t="s">
        <v>106</v>
      </c>
      <c r="T589" s="827" t="s">
        <v>121</v>
      </c>
      <c r="U589" s="827" t="s">
        <v>111</v>
      </c>
      <c r="V589" s="828">
        <v>60</v>
      </c>
      <c r="W589" s="827" t="s">
        <v>112</v>
      </c>
      <c r="X589" s="828"/>
      <c r="Y589" s="828"/>
      <c r="Z589" s="828"/>
      <c r="AA589" s="419">
        <v>0</v>
      </c>
      <c r="AB589" s="644">
        <v>90</v>
      </c>
      <c r="AC589" s="644">
        <v>10</v>
      </c>
      <c r="AD589" s="830" t="s">
        <v>122</v>
      </c>
      <c r="AE589" s="795" t="s">
        <v>114</v>
      </c>
      <c r="AF589" s="545">
        <v>2</v>
      </c>
      <c r="AG589" s="545">
        <v>50132166.670000002</v>
      </c>
      <c r="AH589" s="798">
        <f>AF589*AG589</f>
        <v>100264333.34</v>
      </c>
      <c r="AI589" s="798">
        <f t="shared" si="40"/>
        <v>112296053.34080002</v>
      </c>
      <c r="AJ589" s="797"/>
      <c r="AK589" s="798"/>
      <c r="AL589" s="798"/>
      <c r="AM589" s="831" t="s">
        <v>115</v>
      </c>
      <c r="AN589" s="827"/>
      <c r="AO589" s="827"/>
      <c r="AP589" s="827"/>
      <c r="AQ589" s="827"/>
      <c r="AR589" s="827" t="s">
        <v>2151</v>
      </c>
      <c r="AS589" s="827"/>
      <c r="AT589" s="827"/>
      <c r="AU589" s="827"/>
      <c r="AV589" s="432"/>
      <c r="AW589" s="432"/>
      <c r="AX589" s="432"/>
      <c r="AY589" s="644" t="s">
        <v>4022</v>
      </c>
      <c r="AZ589" s="329"/>
      <c r="BA589" s="329"/>
      <c r="BB589" s="213"/>
      <c r="BC589" s="221"/>
      <c r="BD589" s="1077">
        <v>573</v>
      </c>
    </row>
    <row r="590" spans="1:56" s="167" customFormat="1" ht="12.95" customHeight="1">
      <c r="A590" s="143" t="s">
        <v>317</v>
      </c>
      <c r="B590" s="151"/>
      <c r="C590" s="151"/>
      <c r="D590" s="154">
        <v>270002209</v>
      </c>
      <c r="E590" s="211" t="s">
        <v>3598</v>
      </c>
      <c r="F590" s="155">
        <v>22100461</v>
      </c>
      <c r="G590" s="59"/>
      <c r="H590" s="59" t="s">
        <v>2152</v>
      </c>
      <c r="I590" s="59" t="s">
        <v>2153</v>
      </c>
      <c r="J590" s="59" t="s">
        <v>2154</v>
      </c>
      <c r="K590" s="59" t="s">
        <v>103</v>
      </c>
      <c r="L590" s="157" t="s">
        <v>104</v>
      </c>
      <c r="M590" s="59"/>
      <c r="N590" s="177" t="s">
        <v>105</v>
      </c>
      <c r="O590" s="177" t="s">
        <v>106</v>
      </c>
      <c r="P590" s="59" t="s">
        <v>107</v>
      </c>
      <c r="Q590" s="177" t="s">
        <v>1092</v>
      </c>
      <c r="R590" s="59" t="s">
        <v>109</v>
      </c>
      <c r="S590" s="177" t="s">
        <v>106</v>
      </c>
      <c r="T590" s="59" t="s">
        <v>121</v>
      </c>
      <c r="U590" s="59" t="s">
        <v>111</v>
      </c>
      <c r="V590" s="178">
        <v>60</v>
      </c>
      <c r="W590" s="59" t="s">
        <v>112</v>
      </c>
      <c r="X590" s="177"/>
      <c r="Y590" s="177"/>
      <c r="Z590" s="177"/>
      <c r="AA590" s="179"/>
      <c r="AB590" s="180">
        <v>90</v>
      </c>
      <c r="AC590" s="180">
        <v>10</v>
      </c>
      <c r="AD590" s="181" t="s">
        <v>128</v>
      </c>
      <c r="AE590" s="182" t="s">
        <v>114</v>
      </c>
      <c r="AF590" s="183">
        <v>123</v>
      </c>
      <c r="AG590" s="184">
        <v>230</v>
      </c>
      <c r="AH590" s="43">
        <v>0</v>
      </c>
      <c r="AI590" s="44">
        <f t="shared" si="40"/>
        <v>0</v>
      </c>
      <c r="AJ590" s="165"/>
      <c r="AK590" s="165"/>
      <c r="AL590" s="165"/>
      <c r="AM590" s="51" t="s">
        <v>115</v>
      </c>
      <c r="AN590" s="59"/>
      <c r="AO590" s="59"/>
      <c r="AP590" s="59"/>
      <c r="AQ590" s="59"/>
      <c r="AR590" s="59" t="s">
        <v>2155</v>
      </c>
      <c r="AS590" s="59"/>
      <c r="AT590" s="59"/>
      <c r="AU590" s="59"/>
      <c r="AV590" s="86"/>
      <c r="AW590" s="86"/>
      <c r="AX590" s="86"/>
      <c r="AY590" s="86"/>
      <c r="AZ590" s="401"/>
      <c r="BA590" s="401"/>
      <c r="BD590" s="1077">
        <v>574</v>
      </c>
    </row>
    <row r="591" spans="1:56" s="167" customFormat="1" ht="12.95" customHeight="1">
      <c r="A591" s="425" t="s">
        <v>317</v>
      </c>
      <c r="B591" s="400"/>
      <c r="C591" s="400"/>
      <c r="D591" s="426">
        <v>270002209</v>
      </c>
      <c r="E591" s="427" t="s">
        <v>4282</v>
      </c>
      <c r="F591" s="148"/>
      <c r="G591" s="276"/>
      <c r="H591" s="59" t="s">
        <v>2152</v>
      </c>
      <c r="I591" s="59" t="s">
        <v>2153</v>
      </c>
      <c r="J591" s="59" t="s">
        <v>2154</v>
      </c>
      <c r="K591" s="59" t="s">
        <v>103</v>
      </c>
      <c r="L591" s="414"/>
      <c r="M591" s="59"/>
      <c r="N591" s="177" t="s">
        <v>105</v>
      </c>
      <c r="O591" s="177" t="s">
        <v>106</v>
      </c>
      <c r="P591" s="59" t="s">
        <v>107</v>
      </c>
      <c r="Q591" s="177" t="s">
        <v>1092</v>
      </c>
      <c r="R591" s="59" t="s">
        <v>109</v>
      </c>
      <c r="S591" s="177" t="s">
        <v>106</v>
      </c>
      <c r="T591" s="59" t="s">
        <v>121</v>
      </c>
      <c r="U591" s="59" t="s">
        <v>111</v>
      </c>
      <c r="V591" s="177">
        <v>60</v>
      </c>
      <c r="W591" s="59" t="s">
        <v>112</v>
      </c>
      <c r="X591" s="177"/>
      <c r="Y591" s="177"/>
      <c r="Z591" s="177"/>
      <c r="AA591" s="428"/>
      <c r="AB591" s="59">
        <v>90</v>
      </c>
      <c r="AC591" s="59">
        <v>10</v>
      </c>
      <c r="AD591" s="429" t="s">
        <v>128</v>
      </c>
      <c r="AE591" s="59" t="s">
        <v>114</v>
      </c>
      <c r="AF591" s="430">
        <v>273</v>
      </c>
      <c r="AG591" s="431">
        <v>230</v>
      </c>
      <c r="AH591" s="43">
        <v>0</v>
      </c>
      <c r="AI591" s="44">
        <f t="shared" si="40"/>
        <v>0</v>
      </c>
      <c r="AJ591" s="46"/>
      <c r="AK591" s="45"/>
      <c r="AL591" s="45"/>
      <c r="AM591" s="51" t="s">
        <v>115</v>
      </c>
      <c r="AN591" s="59"/>
      <c r="AO591" s="59"/>
      <c r="AP591" s="59"/>
      <c r="AQ591" s="59"/>
      <c r="AR591" s="59" t="s">
        <v>2155</v>
      </c>
      <c r="AS591" s="59"/>
      <c r="AT591" s="59"/>
      <c r="AU591" s="59"/>
      <c r="AV591" s="432"/>
      <c r="AW591" s="432"/>
      <c r="AX591" s="432"/>
      <c r="AY591" s="420"/>
      <c r="AZ591" s="405" t="s">
        <v>4028</v>
      </c>
      <c r="BA591" s="406">
        <v>22100461</v>
      </c>
      <c r="BB591" s="406"/>
      <c r="BC591" s="221"/>
      <c r="BD591" s="1077">
        <v>575</v>
      </c>
    </row>
    <row r="592" spans="1:56" s="167" customFormat="1" ht="12.95" customHeight="1">
      <c r="A592" s="833" t="s">
        <v>317</v>
      </c>
      <c r="B592" s="816"/>
      <c r="C592" s="816"/>
      <c r="D592" s="834">
        <v>270002209</v>
      </c>
      <c r="E592" s="835" t="s">
        <v>4768</v>
      </c>
      <c r="F592" s="816"/>
      <c r="G592" s="554"/>
      <c r="H592" s="836" t="s">
        <v>2152</v>
      </c>
      <c r="I592" s="836" t="s">
        <v>2153</v>
      </c>
      <c r="J592" s="837" t="s">
        <v>2154</v>
      </c>
      <c r="K592" s="822" t="s">
        <v>103</v>
      </c>
      <c r="L592" s="838"/>
      <c r="M592" s="838"/>
      <c r="N592" s="75" t="s">
        <v>105</v>
      </c>
      <c r="O592" s="839">
        <v>230000000</v>
      </c>
      <c r="P592" s="839" t="s">
        <v>107</v>
      </c>
      <c r="Q592" s="823" t="s">
        <v>3118</v>
      </c>
      <c r="R592" s="492" t="s">
        <v>109</v>
      </c>
      <c r="S592" s="419" t="s">
        <v>106</v>
      </c>
      <c r="T592" s="827" t="s">
        <v>121</v>
      </c>
      <c r="U592" s="827" t="s">
        <v>111</v>
      </c>
      <c r="V592" s="823">
        <v>60</v>
      </c>
      <c r="W592" s="839" t="s">
        <v>112</v>
      </c>
      <c r="X592" s="838"/>
      <c r="Y592" s="838"/>
      <c r="Z592" s="838"/>
      <c r="AA592" s="532">
        <v>0</v>
      </c>
      <c r="AB592" s="422">
        <v>90</v>
      </c>
      <c r="AC592" s="422">
        <v>10</v>
      </c>
      <c r="AD592" s="836" t="s">
        <v>128</v>
      </c>
      <c r="AE592" s="840" t="s">
        <v>114</v>
      </c>
      <c r="AF592" s="841">
        <v>273</v>
      </c>
      <c r="AG592" s="842">
        <v>230</v>
      </c>
      <c r="AH592" s="796">
        <v>62790</v>
      </c>
      <c r="AI592" s="796">
        <f t="shared" si="40"/>
        <v>70324.800000000003</v>
      </c>
      <c r="AJ592" s="797"/>
      <c r="AK592" s="798"/>
      <c r="AL592" s="798"/>
      <c r="AM592" s="843" t="s">
        <v>115</v>
      </c>
      <c r="AN592" s="843"/>
      <c r="AO592" s="843"/>
      <c r="AP592" s="843"/>
      <c r="AQ592" s="843"/>
      <c r="AR592" s="837" t="s">
        <v>2155</v>
      </c>
      <c r="AS592" s="838"/>
      <c r="AT592" s="838"/>
      <c r="AU592" s="838"/>
      <c r="AV592" s="838"/>
      <c r="AW592" s="838"/>
      <c r="AX592" s="838"/>
      <c r="AY592" s="838"/>
      <c r="AZ592" s="844"/>
      <c r="BA592" s="344"/>
      <c r="BB592" s="344"/>
      <c r="BC592" s="117"/>
      <c r="BD592" s="1077">
        <v>576</v>
      </c>
    </row>
    <row r="593" spans="1:56" s="167" customFormat="1" ht="12.95" customHeight="1">
      <c r="A593" s="143" t="s">
        <v>8488</v>
      </c>
      <c r="B593" s="151"/>
      <c r="C593" s="151"/>
      <c r="D593" s="154">
        <v>210017531</v>
      </c>
      <c r="E593" s="211" t="s">
        <v>1241</v>
      </c>
      <c r="F593" s="155">
        <v>22100567</v>
      </c>
      <c r="G593" s="156"/>
      <c r="H593" s="156" t="s">
        <v>2156</v>
      </c>
      <c r="I593" s="37" t="s">
        <v>2157</v>
      </c>
      <c r="J593" s="156" t="s">
        <v>2158</v>
      </c>
      <c r="K593" s="156" t="s">
        <v>103</v>
      </c>
      <c r="L593" s="157"/>
      <c r="M593" s="156"/>
      <c r="N593" s="158" t="s">
        <v>105</v>
      </c>
      <c r="O593" s="158" t="s">
        <v>106</v>
      </c>
      <c r="P593" s="156" t="s">
        <v>107</v>
      </c>
      <c r="Q593" s="193" t="s">
        <v>1092</v>
      </c>
      <c r="R593" s="156" t="s">
        <v>109</v>
      </c>
      <c r="S593" s="158" t="s">
        <v>106</v>
      </c>
      <c r="T593" s="156" t="s">
        <v>121</v>
      </c>
      <c r="U593" s="156" t="s">
        <v>111</v>
      </c>
      <c r="V593" s="158">
        <v>60</v>
      </c>
      <c r="W593" s="37" t="s">
        <v>112</v>
      </c>
      <c r="X593" s="158"/>
      <c r="Y593" s="158"/>
      <c r="Z593" s="158"/>
      <c r="AA593" s="159"/>
      <c r="AB593" s="160">
        <v>90</v>
      </c>
      <c r="AC593" s="160">
        <v>10</v>
      </c>
      <c r="AD593" s="161" t="s">
        <v>362</v>
      </c>
      <c r="AE593" s="156" t="s">
        <v>114</v>
      </c>
      <c r="AF593" s="162">
        <v>6</v>
      </c>
      <c r="AG593" s="91">
        <v>94300</v>
      </c>
      <c r="AH593" s="163">
        <v>0</v>
      </c>
      <c r="AI593" s="164">
        <f t="shared" si="40"/>
        <v>0</v>
      </c>
      <c r="AJ593" s="165"/>
      <c r="AK593" s="165"/>
      <c r="AL593" s="165"/>
      <c r="AM593" s="166" t="s">
        <v>115</v>
      </c>
      <c r="AN593" s="156"/>
      <c r="AO593" s="156"/>
      <c r="AP593" s="156"/>
      <c r="AQ593" s="156"/>
      <c r="AR593" s="37" t="s">
        <v>2159</v>
      </c>
      <c r="AS593" s="156"/>
      <c r="AT593" s="156"/>
      <c r="AU593" s="156"/>
      <c r="AV593" s="86"/>
      <c r="AW593" s="86"/>
      <c r="AX593" s="86"/>
      <c r="AY593" s="86"/>
      <c r="AZ593" s="401"/>
      <c r="BA593" s="401"/>
      <c r="BD593" s="1077">
        <v>577</v>
      </c>
    </row>
    <row r="594" spans="1:56" s="167" customFormat="1" ht="12.95" customHeight="1">
      <c r="A594" s="284" t="s">
        <v>8488</v>
      </c>
      <c r="B594" s="285"/>
      <c r="C594" s="285"/>
      <c r="D594" s="284">
        <v>210017531</v>
      </c>
      <c r="E594" s="284" t="s">
        <v>3829</v>
      </c>
      <c r="F594" s="284">
        <v>22100567</v>
      </c>
      <c r="G594" s="276"/>
      <c r="H594" s="125" t="s">
        <v>2156</v>
      </c>
      <c r="I594" s="125" t="s">
        <v>2157</v>
      </c>
      <c r="J594" s="125" t="s">
        <v>2158</v>
      </c>
      <c r="K594" s="100" t="s">
        <v>103</v>
      </c>
      <c r="L594" s="100"/>
      <c r="M594" s="73" t="s">
        <v>120</v>
      </c>
      <c r="N594" s="100" t="s">
        <v>83</v>
      </c>
      <c r="O594" s="121" t="s">
        <v>106</v>
      </c>
      <c r="P594" s="123" t="s">
        <v>107</v>
      </c>
      <c r="Q594" s="73" t="s">
        <v>1092</v>
      </c>
      <c r="R594" s="73" t="s">
        <v>109</v>
      </c>
      <c r="S594" s="121" t="s">
        <v>106</v>
      </c>
      <c r="T594" s="123" t="s">
        <v>121</v>
      </c>
      <c r="U594" s="73" t="s">
        <v>111</v>
      </c>
      <c r="V594" s="73">
        <v>60</v>
      </c>
      <c r="W594" s="73" t="s">
        <v>112</v>
      </c>
      <c r="X594" s="73"/>
      <c r="Y594" s="73"/>
      <c r="Z594" s="73"/>
      <c r="AA594" s="277">
        <v>30</v>
      </c>
      <c r="AB594" s="73">
        <v>60</v>
      </c>
      <c r="AC594" s="277">
        <v>10</v>
      </c>
      <c r="AD594" s="73" t="s">
        <v>362</v>
      </c>
      <c r="AE594" s="73" t="s">
        <v>114</v>
      </c>
      <c r="AF594" s="278">
        <v>6</v>
      </c>
      <c r="AG594" s="279">
        <v>94300</v>
      </c>
      <c r="AH594" s="280">
        <f>AF594*AG594</f>
        <v>565800</v>
      </c>
      <c r="AI594" s="163">
        <f t="shared" si="40"/>
        <v>633696.00000000012</v>
      </c>
      <c r="AJ594" s="281"/>
      <c r="AK594" s="281"/>
      <c r="AL594" s="281"/>
      <c r="AM594" s="282" t="s">
        <v>115</v>
      </c>
      <c r="AN594" s="283"/>
      <c r="AO594" s="283"/>
      <c r="AP594" s="73"/>
      <c r="AQ594" s="73"/>
      <c r="AR594" s="73" t="s">
        <v>2159</v>
      </c>
      <c r="AS594" s="276"/>
      <c r="AT594" s="73"/>
      <c r="AU594" s="73"/>
      <c r="AV594" s="73"/>
      <c r="AW594" s="73"/>
      <c r="AX594" s="73"/>
      <c r="AY594" s="73"/>
      <c r="AZ594" s="213"/>
      <c r="BA594" s="213"/>
      <c r="BB594" s="213"/>
      <c r="BC594" s="221"/>
      <c r="BD594" s="1077">
        <v>578</v>
      </c>
    </row>
    <row r="595" spans="1:56" s="167" customFormat="1" ht="12.95" customHeight="1">
      <c r="A595" s="143" t="s">
        <v>1186</v>
      </c>
      <c r="B595" s="151"/>
      <c r="C595" s="151"/>
      <c r="D595" s="154">
        <v>120007741</v>
      </c>
      <c r="E595" s="211" t="s">
        <v>3599</v>
      </c>
      <c r="F595" s="155">
        <v>22100739</v>
      </c>
      <c r="G595" s="168"/>
      <c r="H595" s="168" t="s">
        <v>2160</v>
      </c>
      <c r="I595" s="169" t="s">
        <v>2161</v>
      </c>
      <c r="J595" s="168" t="s">
        <v>2162</v>
      </c>
      <c r="K595" s="168" t="s">
        <v>149</v>
      </c>
      <c r="L595" s="157"/>
      <c r="M595" s="169" t="s">
        <v>120</v>
      </c>
      <c r="N595" s="170" t="s">
        <v>83</v>
      </c>
      <c r="O595" s="170" t="s">
        <v>106</v>
      </c>
      <c r="P595" s="168" t="s">
        <v>107</v>
      </c>
      <c r="Q595" s="193" t="s">
        <v>2149</v>
      </c>
      <c r="R595" s="168" t="s">
        <v>109</v>
      </c>
      <c r="S595" s="170" t="s">
        <v>106</v>
      </c>
      <c r="T595" s="168" t="s">
        <v>121</v>
      </c>
      <c r="U595" s="168" t="s">
        <v>111</v>
      </c>
      <c r="V595" s="170">
        <v>60</v>
      </c>
      <c r="W595" s="169" t="s">
        <v>112</v>
      </c>
      <c r="X595" s="170"/>
      <c r="Y595" s="170"/>
      <c r="Z595" s="170"/>
      <c r="AA595" s="171">
        <v>30</v>
      </c>
      <c r="AB595" s="172">
        <v>60</v>
      </c>
      <c r="AC595" s="172">
        <v>10</v>
      </c>
      <c r="AD595" s="173" t="s">
        <v>122</v>
      </c>
      <c r="AE595" s="168" t="s">
        <v>114</v>
      </c>
      <c r="AF595" s="174">
        <v>2</v>
      </c>
      <c r="AG595" s="175">
        <v>5147799.8600000003</v>
      </c>
      <c r="AH595" s="43">
        <v>0</v>
      </c>
      <c r="AI595" s="44">
        <f t="shared" si="40"/>
        <v>0</v>
      </c>
      <c r="AJ595" s="165"/>
      <c r="AK595" s="165"/>
      <c r="AL595" s="165"/>
      <c r="AM595" s="176" t="s">
        <v>115</v>
      </c>
      <c r="AN595" s="168"/>
      <c r="AO595" s="168"/>
      <c r="AP595" s="168"/>
      <c r="AQ595" s="168"/>
      <c r="AR595" s="168" t="s">
        <v>2163</v>
      </c>
      <c r="AS595" s="168"/>
      <c r="AT595" s="168"/>
      <c r="AU595" s="168"/>
      <c r="AV595" s="86"/>
      <c r="AW595" s="86"/>
      <c r="AX595" s="86"/>
      <c r="AY595" s="86"/>
      <c r="AZ595" s="401"/>
      <c r="BA595" s="401"/>
      <c r="BD595" s="1077">
        <v>579</v>
      </c>
    </row>
    <row r="596" spans="1:56" s="167" customFormat="1" ht="12.95" customHeight="1">
      <c r="A596" s="425" t="s">
        <v>1186</v>
      </c>
      <c r="B596" s="816"/>
      <c r="C596" s="816"/>
      <c r="D596" s="154">
        <v>120007741</v>
      </c>
      <c r="E596" s="825" t="s">
        <v>4817</v>
      </c>
      <c r="F596" s="816"/>
      <c r="G596" s="554"/>
      <c r="H596" s="827" t="s">
        <v>2160</v>
      </c>
      <c r="I596" s="827" t="s">
        <v>2161</v>
      </c>
      <c r="J596" s="827" t="s">
        <v>2162</v>
      </c>
      <c r="K596" s="492" t="s">
        <v>149</v>
      </c>
      <c r="L596" s="108" t="s">
        <v>4707</v>
      </c>
      <c r="M596" s="142" t="s">
        <v>120</v>
      </c>
      <c r="N596" s="845" t="s">
        <v>83</v>
      </c>
      <c r="O596" s="828" t="s">
        <v>106</v>
      </c>
      <c r="P596" s="827" t="s">
        <v>107</v>
      </c>
      <c r="Q596" s="419" t="s">
        <v>2149</v>
      </c>
      <c r="R596" s="829" t="s">
        <v>109</v>
      </c>
      <c r="S596" s="828" t="s">
        <v>106</v>
      </c>
      <c r="T596" s="827" t="s">
        <v>121</v>
      </c>
      <c r="U596" s="827" t="s">
        <v>111</v>
      </c>
      <c r="V596" s="828">
        <v>60</v>
      </c>
      <c r="W596" s="827" t="s">
        <v>112</v>
      </c>
      <c r="X596" s="828"/>
      <c r="Y596" s="828"/>
      <c r="Z596" s="828"/>
      <c r="AA596" s="492">
        <v>30</v>
      </c>
      <c r="AB596" s="492">
        <v>60</v>
      </c>
      <c r="AC596" s="492">
        <v>10</v>
      </c>
      <c r="AD596" s="830" t="s">
        <v>122</v>
      </c>
      <c r="AE596" s="795" t="s">
        <v>114</v>
      </c>
      <c r="AF596" s="648">
        <v>7</v>
      </c>
      <c r="AG596" s="648">
        <v>4669820</v>
      </c>
      <c r="AH596" s="796">
        <v>32688740</v>
      </c>
      <c r="AI596" s="796">
        <f t="shared" si="40"/>
        <v>36611388.800000004</v>
      </c>
      <c r="AJ596" s="797"/>
      <c r="AK596" s="798"/>
      <c r="AL596" s="798"/>
      <c r="AM596" s="831" t="s">
        <v>115</v>
      </c>
      <c r="AN596" s="827"/>
      <c r="AO596" s="827"/>
      <c r="AP596" s="827"/>
      <c r="AQ596" s="827"/>
      <c r="AR596" s="827" t="s">
        <v>2163</v>
      </c>
      <c r="AS596" s="827"/>
      <c r="AT596" s="827"/>
      <c r="AU596" s="827"/>
      <c r="AV596" s="432"/>
      <c r="AW596" s="432"/>
      <c r="AX596" s="432"/>
      <c r="AY596" s="644" t="s">
        <v>4710</v>
      </c>
      <c r="AZ596" s="832"/>
      <c r="BA596" s="344"/>
      <c r="BB596" s="344"/>
      <c r="BC596" s="117"/>
      <c r="BD596" s="1077">
        <v>580</v>
      </c>
    </row>
    <row r="597" spans="1:56" s="167" customFormat="1" ht="12.95" customHeight="1">
      <c r="A597" s="143" t="s">
        <v>978</v>
      </c>
      <c r="B597" s="151"/>
      <c r="C597" s="151"/>
      <c r="D597" s="154">
        <v>230002852</v>
      </c>
      <c r="E597" s="211" t="s">
        <v>1225</v>
      </c>
      <c r="F597" s="155">
        <v>22100423</v>
      </c>
      <c r="G597" s="59"/>
      <c r="H597" s="59" t="s">
        <v>2164</v>
      </c>
      <c r="I597" s="59" t="s">
        <v>2165</v>
      </c>
      <c r="J597" s="59" t="s">
        <v>2166</v>
      </c>
      <c r="K597" s="59" t="s">
        <v>103</v>
      </c>
      <c r="L597" s="157"/>
      <c r="M597" s="59"/>
      <c r="N597" s="177" t="s">
        <v>105</v>
      </c>
      <c r="O597" s="177" t="s">
        <v>106</v>
      </c>
      <c r="P597" s="59" t="s">
        <v>107</v>
      </c>
      <c r="Q597" s="177" t="s">
        <v>1092</v>
      </c>
      <c r="R597" s="59" t="s">
        <v>109</v>
      </c>
      <c r="S597" s="177" t="s">
        <v>106</v>
      </c>
      <c r="T597" s="59" t="s">
        <v>121</v>
      </c>
      <c r="U597" s="59" t="s">
        <v>111</v>
      </c>
      <c r="V597" s="178">
        <v>60</v>
      </c>
      <c r="W597" s="59" t="s">
        <v>112</v>
      </c>
      <c r="X597" s="177"/>
      <c r="Y597" s="177"/>
      <c r="Z597" s="177"/>
      <c r="AA597" s="179"/>
      <c r="AB597" s="180">
        <v>90</v>
      </c>
      <c r="AC597" s="180">
        <v>10</v>
      </c>
      <c r="AD597" s="181" t="s">
        <v>2167</v>
      </c>
      <c r="AE597" s="182" t="s">
        <v>114</v>
      </c>
      <c r="AF597" s="183">
        <v>30</v>
      </c>
      <c r="AG597" s="184">
        <v>248800</v>
      </c>
      <c r="AH597" s="43">
        <v>0</v>
      </c>
      <c r="AI597" s="44">
        <f t="shared" si="40"/>
        <v>0</v>
      </c>
      <c r="AJ597" s="165"/>
      <c r="AK597" s="165"/>
      <c r="AL597" s="165"/>
      <c r="AM597" s="51" t="s">
        <v>115</v>
      </c>
      <c r="AN597" s="59"/>
      <c r="AO597" s="59"/>
      <c r="AP597" s="59"/>
      <c r="AQ597" s="59"/>
      <c r="AR597" s="59" t="s">
        <v>2168</v>
      </c>
      <c r="AS597" s="59"/>
      <c r="AT597" s="59"/>
      <c r="AU597" s="59"/>
      <c r="AV597" s="86"/>
      <c r="AW597" s="86"/>
      <c r="AX597" s="86"/>
      <c r="AY597" s="86"/>
      <c r="AZ597" s="401"/>
      <c r="BA597" s="401"/>
      <c r="BD597" s="1077">
        <v>581</v>
      </c>
    </row>
    <row r="598" spans="1:56" s="167" customFormat="1" ht="12.95" customHeight="1">
      <c r="A598" s="425" t="s">
        <v>978</v>
      </c>
      <c r="B598" s="400"/>
      <c r="C598" s="400"/>
      <c r="D598" s="433">
        <v>230002852</v>
      </c>
      <c r="E598" s="427" t="s">
        <v>4308</v>
      </c>
      <c r="F598" s="148"/>
      <c r="G598" s="276"/>
      <c r="H598" s="59" t="s">
        <v>2164</v>
      </c>
      <c r="I598" s="59" t="s">
        <v>2165</v>
      </c>
      <c r="J598" s="59" t="s">
        <v>2166</v>
      </c>
      <c r="K598" s="59" t="s">
        <v>103</v>
      </c>
      <c r="L598" s="308"/>
      <c r="M598" s="37" t="s">
        <v>120</v>
      </c>
      <c r="N598" s="39" t="s">
        <v>83</v>
      </c>
      <c r="O598" s="177" t="s">
        <v>106</v>
      </c>
      <c r="P598" s="59" t="s">
        <v>107</v>
      </c>
      <c r="Q598" s="177" t="s">
        <v>1092</v>
      </c>
      <c r="R598" s="59" t="s">
        <v>109</v>
      </c>
      <c r="S598" s="177" t="s">
        <v>106</v>
      </c>
      <c r="T598" s="59" t="s">
        <v>121</v>
      </c>
      <c r="U598" s="59" t="s">
        <v>111</v>
      </c>
      <c r="V598" s="178">
        <v>60</v>
      </c>
      <c r="W598" s="59" t="s">
        <v>112</v>
      </c>
      <c r="X598" s="177"/>
      <c r="Y598" s="177"/>
      <c r="Z598" s="177"/>
      <c r="AA598" s="39">
        <v>30</v>
      </c>
      <c r="AB598" s="37">
        <v>60</v>
      </c>
      <c r="AC598" s="37">
        <v>10</v>
      </c>
      <c r="AD598" s="181" t="s">
        <v>2167</v>
      </c>
      <c r="AE598" s="182" t="s">
        <v>114</v>
      </c>
      <c r="AF598" s="181">
        <v>30</v>
      </c>
      <c r="AG598" s="434">
        <v>248800</v>
      </c>
      <c r="AH598" s="43">
        <v>0</v>
      </c>
      <c r="AI598" s="44">
        <f t="shared" si="40"/>
        <v>0</v>
      </c>
      <c r="AJ598" s="134"/>
      <c r="AK598" s="134"/>
      <c r="AL598" s="134"/>
      <c r="AM598" s="51" t="s">
        <v>115</v>
      </c>
      <c r="AN598" s="59"/>
      <c r="AO598" s="59"/>
      <c r="AP598" s="59"/>
      <c r="AQ598" s="59"/>
      <c r="AR598" s="59" t="s">
        <v>2168</v>
      </c>
      <c r="AS598" s="59"/>
      <c r="AT598" s="59"/>
      <c r="AU598" s="59"/>
      <c r="AV598" s="432"/>
      <c r="AW598" s="432"/>
      <c r="AX598" s="432"/>
      <c r="AY598" s="432"/>
      <c r="AZ598" s="436">
        <v>22100423</v>
      </c>
      <c r="BA598" s="1572"/>
      <c r="BB598" s="407"/>
      <c r="BC598" s="221"/>
      <c r="BD598" s="1077">
        <v>582</v>
      </c>
    </row>
    <row r="599" spans="1:56" s="167" customFormat="1" ht="12.95" customHeight="1">
      <c r="A599" s="566" t="s">
        <v>978</v>
      </c>
      <c r="B599" s="816"/>
      <c r="C599" s="816"/>
      <c r="D599" s="846">
        <v>230002852</v>
      </c>
      <c r="E599" s="820" t="s">
        <v>4769</v>
      </c>
      <c r="F599" s="816"/>
      <c r="G599" s="554"/>
      <c r="H599" s="644" t="s">
        <v>2164</v>
      </c>
      <c r="I599" s="644" t="s">
        <v>2165</v>
      </c>
      <c r="J599" s="644" t="s">
        <v>2166</v>
      </c>
      <c r="K599" s="492" t="s">
        <v>103</v>
      </c>
      <c r="L599" s="229"/>
      <c r="M599" s="492"/>
      <c r="N599" s="75" t="s">
        <v>105</v>
      </c>
      <c r="O599" s="419" t="s">
        <v>106</v>
      </c>
      <c r="P599" s="644" t="s">
        <v>107</v>
      </c>
      <c r="Q599" s="419" t="s">
        <v>2134</v>
      </c>
      <c r="R599" s="492" t="s">
        <v>109</v>
      </c>
      <c r="S599" s="419" t="s">
        <v>106</v>
      </c>
      <c r="T599" s="644" t="s">
        <v>121</v>
      </c>
      <c r="U599" s="644" t="s">
        <v>111</v>
      </c>
      <c r="V599" s="419">
        <v>60</v>
      </c>
      <c r="W599" s="644" t="s">
        <v>112</v>
      </c>
      <c r="X599" s="419"/>
      <c r="Y599" s="419"/>
      <c r="Z599" s="419"/>
      <c r="AA599" s="532">
        <v>0</v>
      </c>
      <c r="AB599" s="422">
        <v>90</v>
      </c>
      <c r="AC599" s="422">
        <v>10</v>
      </c>
      <c r="AD599" s="794" t="s">
        <v>2167</v>
      </c>
      <c r="AE599" s="795" t="s">
        <v>114</v>
      </c>
      <c r="AF599" s="648">
        <v>30</v>
      </c>
      <c r="AG599" s="648">
        <v>248800</v>
      </c>
      <c r="AH599" s="796">
        <v>7464000</v>
      </c>
      <c r="AI599" s="796">
        <f t="shared" si="40"/>
        <v>8359680.0000000009</v>
      </c>
      <c r="AJ599" s="797"/>
      <c r="AK599" s="798"/>
      <c r="AL599" s="798"/>
      <c r="AM599" s="416" t="s">
        <v>115</v>
      </c>
      <c r="AN599" s="644"/>
      <c r="AO599" s="644"/>
      <c r="AP599" s="644"/>
      <c r="AQ599" s="644"/>
      <c r="AR599" s="644" t="s">
        <v>2168</v>
      </c>
      <c r="AS599" s="644"/>
      <c r="AT599" s="644"/>
      <c r="AU599" s="644"/>
      <c r="AV599" s="644"/>
      <c r="AW599" s="644"/>
      <c r="AX599" s="644"/>
      <c r="AY599" s="416" t="s">
        <v>104</v>
      </c>
      <c r="AZ599" s="405" t="s">
        <v>64</v>
      </c>
      <c r="BA599" s="344"/>
      <c r="BB599" s="344"/>
      <c r="BC599" s="117"/>
      <c r="BD599" s="1077">
        <v>583</v>
      </c>
    </row>
    <row r="600" spans="1:56" s="167" customFormat="1" ht="12.95" customHeight="1">
      <c r="A600" s="143" t="s">
        <v>317</v>
      </c>
      <c r="B600" s="151"/>
      <c r="C600" s="151"/>
      <c r="D600" s="154">
        <v>270004657</v>
      </c>
      <c r="E600" s="211" t="s">
        <v>1227</v>
      </c>
      <c r="F600" s="155">
        <v>22100455</v>
      </c>
      <c r="G600" s="59"/>
      <c r="H600" s="59" t="s">
        <v>2169</v>
      </c>
      <c r="I600" s="59" t="s">
        <v>2170</v>
      </c>
      <c r="J600" s="59" t="s">
        <v>2171</v>
      </c>
      <c r="K600" s="59" t="s">
        <v>103</v>
      </c>
      <c r="L600" s="157" t="s">
        <v>925</v>
      </c>
      <c r="M600" s="59" t="s">
        <v>120</v>
      </c>
      <c r="N600" s="177" t="s">
        <v>83</v>
      </c>
      <c r="O600" s="177" t="s">
        <v>106</v>
      </c>
      <c r="P600" s="59" t="s">
        <v>107</v>
      </c>
      <c r="Q600" s="177" t="s">
        <v>1092</v>
      </c>
      <c r="R600" s="59" t="s">
        <v>109</v>
      </c>
      <c r="S600" s="177" t="s">
        <v>106</v>
      </c>
      <c r="T600" s="59" t="s">
        <v>121</v>
      </c>
      <c r="U600" s="59" t="s">
        <v>111</v>
      </c>
      <c r="V600" s="178">
        <v>60</v>
      </c>
      <c r="W600" s="59" t="s">
        <v>112</v>
      </c>
      <c r="X600" s="177"/>
      <c r="Y600" s="177"/>
      <c r="Z600" s="177"/>
      <c r="AA600" s="179">
        <v>30</v>
      </c>
      <c r="AB600" s="180">
        <v>60</v>
      </c>
      <c r="AC600" s="180">
        <v>10</v>
      </c>
      <c r="AD600" s="181" t="s">
        <v>321</v>
      </c>
      <c r="AE600" s="182" t="s">
        <v>114</v>
      </c>
      <c r="AF600" s="183">
        <v>973</v>
      </c>
      <c r="AG600" s="184">
        <v>598</v>
      </c>
      <c r="AH600" s="43">
        <v>0</v>
      </c>
      <c r="AI600" s="44">
        <f t="shared" si="40"/>
        <v>0</v>
      </c>
      <c r="AJ600" s="165"/>
      <c r="AK600" s="165"/>
      <c r="AL600" s="165"/>
      <c r="AM600" s="51" t="s">
        <v>115</v>
      </c>
      <c r="AN600" s="59"/>
      <c r="AO600" s="59"/>
      <c r="AP600" s="59"/>
      <c r="AQ600" s="59"/>
      <c r="AR600" s="59" t="s">
        <v>2172</v>
      </c>
      <c r="AS600" s="59"/>
      <c r="AT600" s="59"/>
      <c r="AU600" s="59"/>
      <c r="AV600" s="86"/>
      <c r="AW600" s="86"/>
      <c r="AX600" s="86"/>
      <c r="AY600" s="86"/>
      <c r="AZ600" s="401"/>
      <c r="BA600" s="401"/>
      <c r="BD600" s="1077">
        <v>584</v>
      </c>
    </row>
    <row r="601" spans="1:56" s="167" customFormat="1" ht="12.95" customHeight="1">
      <c r="A601" s="425" t="s">
        <v>317</v>
      </c>
      <c r="B601" s="400"/>
      <c r="C601" s="400"/>
      <c r="D601" s="437">
        <v>270004657</v>
      </c>
      <c r="E601" s="427" t="s">
        <v>4283</v>
      </c>
      <c r="F601" s="148"/>
      <c r="G601" s="276"/>
      <c r="H601" s="59" t="s">
        <v>2169</v>
      </c>
      <c r="I601" s="59" t="s">
        <v>2170</v>
      </c>
      <c r="J601" s="59" t="s">
        <v>2171</v>
      </c>
      <c r="K601" s="59" t="s">
        <v>103</v>
      </c>
      <c r="L601" s="414"/>
      <c r="M601" s="59" t="s">
        <v>120</v>
      </c>
      <c r="N601" s="177" t="s">
        <v>83</v>
      </c>
      <c r="O601" s="177" t="s">
        <v>106</v>
      </c>
      <c r="P601" s="59" t="s">
        <v>107</v>
      </c>
      <c r="Q601" s="177" t="s">
        <v>1092</v>
      </c>
      <c r="R601" s="59" t="s">
        <v>109</v>
      </c>
      <c r="S601" s="177" t="s">
        <v>106</v>
      </c>
      <c r="T601" s="59" t="s">
        <v>121</v>
      </c>
      <c r="U601" s="59" t="s">
        <v>111</v>
      </c>
      <c r="V601" s="177">
        <v>60</v>
      </c>
      <c r="W601" s="59" t="s">
        <v>112</v>
      </c>
      <c r="X601" s="177"/>
      <c r="Y601" s="177"/>
      <c r="Z601" s="177"/>
      <c r="AA601" s="428">
        <v>30</v>
      </c>
      <c r="AB601" s="59">
        <v>60</v>
      </c>
      <c r="AC601" s="59">
        <v>10</v>
      </c>
      <c r="AD601" s="429" t="s">
        <v>321</v>
      </c>
      <c r="AE601" s="59" t="s">
        <v>114</v>
      </c>
      <c r="AF601" s="430">
        <v>785</v>
      </c>
      <c r="AG601" s="431">
        <v>598</v>
      </c>
      <c r="AH601" s="45">
        <f>AG601*AF601</f>
        <v>469430</v>
      </c>
      <c r="AI601" s="45">
        <f t="shared" si="40"/>
        <v>525761.60000000009</v>
      </c>
      <c r="AJ601" s="46"/>
      <c r="AK601" s="45"/>
      <c r="AL601" s="45"/>
      <c r="AM601" s="51" t="s">
        <v>115</v>
      </c>
      <c r="AN601" s="59"/>
      <c r="AO601" s="59"/>
      <c r="AP601" s="59"/>
      <c r="AQ601" s="59"/>
      <c r="AR601" s="59" t="s">
        <v>2172</v>
      </c>
      <c r="AS601" s="59"/>
      <c r="AT601" s="59"/>
      <c r="AU601" s="59"/>
      <c r="AV601" s="432"/>
      <c r="AW601" s="432"/>
      <c r="AX601" s="432"/>
      <c r="AY601" s="420"/>
      <c r="AZ601" s="405" t="s">
        <v>4029</v>
      </c>
      <c r="BA601" s="406">
        <v>22100455</v>
      </c>
      <c r="BB601" s="406"/>
      <c r="BC601" s="221"/>
      <c r="BD601" s="1077">
        <v>585</v>
      </c>
    </row>
    <row r="602" spans="1:56" s="167" customFormat="1" ht="12.95" customHeight="1">
      <c r="A602" s="143" t="s">
        <v>317</v>
      </c>
      <c r="B602" s="151"/>
      <c r="C602" s="151"/>
      <c r="D602" s="154">
        <v>270002989</v>
      </c>
      <c r="E602" s="211" t="s">
        <v>1232</v>
      </c>
      <c r="F602" s="155">
        <v>22100456</v>
      </c>
      <c r="G602" s="59"/>
      <c r="H602" s="59" t="s">
        <v>2173</v>
      </c>
      <c r="I602" s="59" t="s">
        <v>319</v>
      </c>
      <c r="J602" s="59" t="s">
        <v>2174</v>
      </c>
      <c r="K602" s="59" t="s">
        <v>103</v>
      </c>
      <c r="L602" s="157" t="s">
        <v>925</v>
      </c>
      <c r="M602" s="59" t="s">
        <v>120</v>
      </c>
      <c r="N602" s="177" t="s">
        <v>83</v>
      </c>
      <c r="O602" s="177" t="s">
        <v>106</v>
      </c>
      <c r="P602" s="59" t="s">
        <v>107</v>
      </c>
      <c r="Q602" s="177" t="s">
        <v>1092</v>
      </c>
      <c r="R602" s="59" t="s">
        <v>109</v>
      </c>
      <c r="S602" s="177" t="s">
        <v>106</v>
      </c>
      <c r="T602" s="59" t="s">
        <v>121</v>
      </c>
      <c r="U602" s="59" t="s">
        <v>111</v>
      </c>
      <c r="V602" s="178">
        <v>60</v>
      </c>
      <c r="W602" s="59" t="s">
        <v>112</v>
      </c>
      <c r="X602" s="177"/>
      <c r="Y602" s="177"/>
      <c r="Z602" s="177"/>
      <c r="AA602" s="179">
        <v>30</v>
      </c>
      <c r="AB602" s="180">
        <v>60</v>
      </c>
      <c r="AC602" s="180">
        <v>10</v>
      </c>
      <c r="AD602" s="181" t="s">
        <v>321</v>
      </c>
      <c r="AE602" s="182" t="s">
        <v>114</v>
      </c>
      <c r="AF602" s="183">
        <v>484</v>
      </c>
      <c r="AG602" s="184">
        <v>2618.6999999999998</v>
      </c>
      <c r="AH602" s="43">
        <v>0</v>
      </c>
      <c r="AI602" s="44">
        <f t="shared" ref="AI602:AI633" si="41">AH602*1.12</f>
        <v>0</v>
      </c>
      <c r="AJ602" s="165"/>
      <c r="AK602" s="165"/>
      <c r="AL602" s="165"/>
      <c r="AM602" s="51" t="s">
        <v>115</v>
      </c>
      <c r="AN602" s="59"/>
      <c r="AO602" s="59"/>
      <c r="AP602" s="59"/>
      <c r="AQ602" s="59"/>
      <c r="AR602" s="59" t="s">
        <v>2175</v>
      </c>
      <c r="AS602" s="59"/>
      <c r="AT602" s="59"/>
      <c r="AU602" s="59"/>
      <c r="AV602" s="86"/>
      <c r="AW602" s="86"/>
      <c r="AX602" s="86"/>
      <c r="AY602" s="86"/>
      <c r="AZ602" s="401"/>
      <c r="BA602" s="401"/>
      <c r="BD602" s="1077">
        <v>586</v>
      </c>
    </row>
    <row r="603" spans="1:56" s="167" customFormat="1" ht="12.95" customHeight="1">
      <c r="A603" s="425" t="s">
        <v>317</v>
      </c>
      <c r="B603" s="400"/>
      <c r="C603" s="400"/>
      <c r="D603" s="437">
        <v>270002989</v>
      </c>
      <c r="E603" s="427" t="s">
        <v>4284</v>
      </c>
      <c r="F603" s="148"/>
      <c r="G603" s="276"/>
      <c r="H603" s="59" t="s">
        <v>2173</v>
      </c>
      <c r="I603" s="59" t="s">
        <v>319</v>
      </c>
      <c r="J603" s="59" t="s">
        <v>2174</v>
      </c>
      <c r="K603" s="59" t="s">
        <v>149</v>
      </c>
      <c r="L603" s="414"/>
      <c r="M603" s="59"/>
      <c r="N603" s="177" t="s">
        <v>105</v>
      </c>
      <c r="O603" s="177" t="s">
        <v>106</v>
      </c>
      <c r="P603" s="59" t="s">
        <v>107</v>
      </c>
      <c r="Q603" s="177" t="s">
        <v>1092</v>
      </c>
      <c r="R603" s="59" t="s">
        <v>109</v>
      </c>
      <c r="S603" s="177" t="s">
        <v>106</v>
      </c>
      <c r="T603" s="59" t="s">
        <v>121</v>
      </c>
      <c r="U603" s="59" t="s">
        <v>111</v>
      </c>
      <c r="V603" s="177">
        <v>60</v>
      </c>
      <c r="W603" s="59" t="s">
        <v>112</v>
      </c>
      <c r="X603" s="177"/>
      <c r="Y603" s="177"/>
      <c r="Z603" s="177"/>
      <c r="AA603" s="428"/>
      <c r="AB603" s="59">
        <v>90</v>
      </c>
      <c r="AC603" s="59">
        <v>10</v>
      </c>
      <c r="AD603" s="429" t="s">
        <v>321</v>
      </c>
      <c r="AE603" s="59" t="s">
        <v>114</v>
      </c>
      <c r="AF603" s="430">
        <v>552</v>
      </c>
      <c r="AG603" s="431">
        <v>2618.6999999999998</v>
      </c>
      <c r="AH603" s="43">
        <v>0</v>
      </c>
      <c r="AI603" s="44">
        <f t="shared" si="41"/>
        <v>0</v>
      </c>
      <c r="AJ603" s="46"/>
      <c r="AK603" s="45"/>
      <c r="AL603" s="45"/>
      <c r="AM603" s="51" t="s">
        <v>115</v>
      </c>
      <c r="AN603" s="59"/>
      <c r="AO603" s="59"/>
      <c r="AP603" s="59"/>
      <c r="AQ603" s="59"/>
      <c r="AR603" s="59" t="s">
        <v>2175</v>
      </c>
      <c r="AS603" s="59"/>
      <c r="AT603" s="59"/>
      <c r="AU603" s="59"/>
      <c r="AV603" s="432"/>
      <c r="AW603" s="432"/>
      <c r="AX603" s="432"/>
      <c r="AY603" s="420"/>
      <c r="AZ603" s="405" t="s">
        <v>4030</v>
      </c>
      <c r="BA603" s="406">
        <v>22100456</v>
      </c>
      <c r="BB603" s="406"/>
      <c r="BC603" s="221"/>
      <c r="BD603" s="1077">
        <v>587</v>
      </c>
    </row>
    <row r="604" spans="1:56" s="167" customFormat="1" ht="12.95" customHeight="1">
      <c r="A604" s="425" t="s">
        <v>317</v>
      </c>
      <c r="B604" s="816"/>
      <c r="C604" s="816"/>
      <c r="D604" s="847">
        <v>270002989</v>
      </c>
      <c r="E604" s="848" t="s">
        <v>4770</v>
      </c>
      <c r="F604" s="816"/>
      <c r="G604" s="554"/>
      <c r="H604" s="839" t="s">
        <v>2173</v>
      </c>
      <c r="I604" s="839" t="s">
        <v>319</v>
      </c>
      <c r="J604" s="839" t="s">
        <v>2174</v>
      </c>
      <c r="K604" s="822" t="s">
        <v>103</v>
      </c>
      <c r="L604" s="530"/>
      <c r="M604" s="839"/>
      <c r="N604" s="75" t="s">
        <v>105</v>
      </c>
      <c r="O604" s="823" t="s">
        <v>106</v>
      </c>
      <c r="P604" s="839" t="s">
        <v>107</v>
      </c>
      <c r="Q604" s="823" t="s">
        <v>2149</v>
      </c>
      <c r="R604" s="492" t="s">
        <v>109</v>
      </c>
      <c r="S604" s="823" t="s">
        <v>106</v>
      </c>
      <c r="T604" s="839" t="s">
        <v>121</v>
      </c>
      <c r="U604" s="839" t="s">
        <v>111</v>
      </c>
      <c r="V604" s="823">
        <v>60</v>
      </c>
      <c r="W604" s="839" t="s">
        <v>112</v>
      </c>
      <c r="X604" s="823"/>
      <c r="Y604" s="823"/>
      <c r="Z604" s="823"/>
      <c r="AA604" s="532">
        <v>0</v>
      </c>
      <c r="AB604" s="422">
        <v>90</v>
      </c>
      <c r="AC604" s="422">
        <v>10</v>
      </c>
      <c r="AD604" s="849" t="s">
        <v>321</v>
      </c>
      <c r="AE604" s="840" t="s">
        <v>114</v>
      </c>
      <c r="AF604" s="850">
        <v>445</v>
      </c>
      <c r="AG604" s="850">
        <v>3730</v>
      </c>
      <c r="AH604" s="796">
        <v>1659850</v>
      </c>
      <c r="AI604" s="796">
        <f t="shared" si="41"/>
        <v>1859032.0000000002</v>
      </c>
      <c r="AJ604" s="797"/>
      <c r="AK604" s="798"/>
      <c r="AL604" s="798"/>
      <c r="AM604" s="843" t="s">
        <v>115</v>
      </c>
      <c r="AN604" s="843"/>
      <c r="AO604" s="843"/>
      <c r="AP604" s="843"/>
      <c r="AQ604" s="843"/>
      <c r="AR604" s="839" t="s">
        <v>2175</v>
      </c>
      <c r="AS604" s="839"/>
      <c r="AT604" s="839"/>
      <c r="AU604" s="839"/>
      <c r="AV604" s="839"/>
      <c r="AW604" s="839"/>
      <c r="AX604" s="839"/>
      <c r="AY604" s="839"/>
      <c r="AZ604" s="832"/>
      <c r="BA604" s="344"/>
      <c r="BB604" s="344"/>
      <c r="BC604" s="117"/>
      <c r="BD604" s="1077">
        <v>588</v>
      </c>
    </row>
    <row r="605" spans="1:56" s="167" customFormat="1" ht="12.95" customHeight="1">
      <c r="A605" s="143" t="s">
        <v>317</v>
      </c>
      <c r="B605" s="151"/>
      <c r="C605" s="151"/>
      <c r="D605" s="154">
        <v>270001361</v>
      </c>
      <c r="E605" s="211" t="s">
        <v>1226</v>
      </c>
      <c r="F605" s="155">
        <v>22100462</v>
      </c>
      <c r="G605" s="59"/>
      <c r="H605" s="59" t="s">
        <v>2176</v>
      </c>
      <c r="I605" s="59" t="s">
        <v>2177</v>
      </c>
      <c r="J605" s="59" t="s">
        <v>2178</v>
      </c>
      <c r="K605" s="59" t="s">
        <v>103</v>
      </c>
      <c r="L605" s="157" t="s">
        <v>2179</v>
      </c>
      <c r="M605" s="59"/>
      <c r="N605" s="177" t="s">
        <v>105</v>
      </c>
      <c r="O605" s="177" t="s">
        <v>106</v>
      </c>
      <c r="P605" s="59" t="s">
        <v>107</v>
      </c>
      <c r="Q605" s="177" t="s">
        <v>1092</v>
      </c>
      <c r="R605" s="59" t="s">
        <v>109</v>
      </c>
      <c r="S605" s="177" t="s">
        <v>106</v>
      </c>
      <c r="T605" s="59" t="s">
        <v>121</v>
      </c>
      <c r="U605" s="59" t="s">
        <v>111</v>
      </c>
      <c r="V605" s="178">
        <v>60</v>
      </c>
      <c r="W605" s="59" t="s">
        <v>112</v>
      </c>
      <c r="X605" s="177"/>
      <c r="Y605" s="177"/>
      <c r="Z605" s="177"/>
      <c r="AA605" s="179"/>
      <c r="AB605" s="180">
        <v>90</v>
      </c>
      <c r="AC605" s="180">
        <v>10</v>
      </c>
      <c r="AD605" s="181" t="s">
        <v>128</v>
      </c>
      <c r="AE605" s="182" t="s">
        <v>114</v>
      </c>
      <c r="AF605" s="183">
        <v>50</v>
      </c>
      <c r="AG605" s="184">
        <v>22310</v>
      </c>
      <c r="AH605" s="43">
        <v>0</v>
      </c>
      <c r="AI605" s="44">
        <f t="shared" si="41"/>
        <v>0</v>
      </c>
      <c r="AJ605" s="165"/>
      <c r="AK605" s="165"/>
      <c r="AL605" s="165"/>
      <c r="AM605" s="51" t="s">
        <v>115</v>
      </c>
      <c r="AN605" s="59"/>
      <c r="AO605" s="59"/>
      <c r="AP605" s="59"/>
      <c r="AQ605" s="59"/>
      <c r="AR605" s="59" t="s">
        <v>2180</v>
      </c>
      <c r="AS605" s="59"/>
      <c r="AT605" s="59"/>
      <c r="AU605" s="59"/>
      <c r="AV605" s="86"/>
      <c r="AW605" s="86"/>
      <c r="AX605" s="86"/>
      <c r="AY605" s="86"/>
      <c r="AZ605" s="401"/>
      <c r="BA605" s="401"/>
      <c r="BD605" s="1077">
        <v>589</v>
      </c>
    </row>
    <row r="606" spans="1:56" s="167" customFormat="1" ht="12.95" customHeight="1">
      <c r="A606" s="425" t="s">
        <v>317</v>
      </c>
      <c r="B606" s="400"/>
      <c r="C606" s="400"/>
      <c r="D606" s="437">
        <v>270001361</v>
      </c>
      <c r="E606" s="427" t="s">
        <v>4285</v>
      </c>
      <c r="F606" s="148"/>
      <c r="G606" s="276"/>
      <c r="H606" s="59" t="s">
        <v>2176</v>
      </c>
      <c r="I606" s="59" t="s">
        <v>2177</v>
      </c>
      <c r="J606" s="59" t="s">
        <v>2178</v>
      </c>
      <c r="K606" s="59" t="s">
        <v>103</v>
      </c>
      <c r="L606" s="414"/>
      <c r="M606" s="59" t="s">
        <v>120</v>
      </c>
      <c r="N606" s="177" t="s">
        <v>83</v>
      </c>
      <c r="O606" s="177" t="s">
        <v>106</v>
      </c>
      <c r="P606" s="59" t="s">
        <v>107</v>
      </c>
      <c r="Q606" s="177" t="s">
        <v>1092</v>
      </c>
      <c r="R606" s="59" t="s">
        <v>109</v>
      </c>
      <c r="S606" s="177" t="s">
        <v>106</v>
      </c>
      <c r="T606" s="59" t="s">
        <v>121</v>
      </c>
      <c r="U606" s="59" t="s">
        <v>111</v>
      </c>
      <c r="V606" s="177">
        <v>60</v>
      </c>
      <c r="W606" s="59" t="s">
        <v>112</v>
      </c>
      <c r="X606" s="177"/>
      <c r="Y606" s="177"/>
      <c r="Z606" s="177"/>
      <c r="AA606" s="428">
        <v>30</v>
      </c>
      <c r="AB606" s="59">
        <v>60</v>
      </c>
      <c r="AC606" s="59">
        <v>10</v>
      </c>
      <c r="AD606" s="429" t="s">
        <v>128</v>
      </c>
      <c r="AE606" s="59" t="s">
        <v>114</v>
      </c>
      <c r="AF606" s="430">
        <v>75</v>
      </c>
      <c r="AG606" s="431">
        <v>22310</v>
      </c>
      <c r="AH606" s="45">
        <f>AG606*AF606</f>
        <v>1673250</v>
      </c>
      <c r="AI606" s="45">
        <f t="shared" si="41"/>
        <v>1874040.0000000002</v>
      </c>
      <c r="AJ606" s="46"/>
      <c r="AK606" s="45"/>
      <c r="AL606" s="45"/>
      <c r="AM606" s="51" t="s">
        <v>115</v>
      </c>
      <c r="AN606" s="59"/>
      <c r="AO606" s="59"/>
      <c r="AP606" s="59"/>
      <c r="AQ606" s="59"/>
      <c r="AR606" s="59" t="s">
        <v>2180</v>
      </c>
      <c r="AS606" s="59"/>
      <c r="AT606" s="59"/>
      <c r="AU606" s="59"/>
      <c r="AV606" s="432"/>
      <c r="AW606" s="432"/>
      <c r="AX606" s="432"/>
      <c r="AY606" s="420"/>
      <c r="AZ606" s="405" t="s">
        <v>4031</v>
      </c>
      <c r="BA606" s="406">
        <v>22100462</v>
      </c>
      <c r="BB606" s="406"/>
      <c r="BC606" s="221"/>
      <c r="BD606" s="1077">
        <v>590</v>
      </c>
    </row>
    <row r="607" spans="1:56" s="167" customFormat="1" ht="12.95" customHeight="1">
      <c r="A607" s="143" t="s">
        <v>8488</v>
      </c>
      <c r="B607" s="151"/>
      <c r="C607" s="151"/>
      <c r="D607" s="154">
        <v>210032231</v>
      </c>
      <c r="E607" s="211" t="s">
        <v>1383</v>
      </c>
      <c r="F607" s="155">
        <v>22100568</v>
      </c>
      <c r="G607" s="168"/>
      <c r="H607" s="168" t="s">
        <v>2181</v>
      </c>
      <c r="I607" s="169" t="s">
        <v>2182</v>
      </c>
      <c r="J607" s="168" t="s">
        <v>2183</v>
      </c>
      <c r="K607" s="168" t="s">
        <v>103</v>
      </c>
      <c r="L607" s="157"/>
      <c r="M607" s="168"/>
      <c r="N607" s="170" t="s">
        <v>105</v>
      </c>
      <c r="O607" s="170" t="s">
        <v>106</v>
      </c>
      <c r="P607" s="168" t="s">
        <v>107</v>
      </c>
      <c r="Q607" s="412" t="s">
        <v>1092</v>
      </c>
      <c r="R607" s="168" t="s">
        <v>109</v>
      </c>
      <c r="S607" s="170" t="s">
        <v>106</v>
      </c>
      <c r="T607" s="168" t="s">
        <v>121</v>
      </c>
      <c r="U607" s="168" t="s">
        <v>111</v>
      </c>
      <c r="V607" s="170">
        <v>60</v>
      </c>
      <c r="W607" s="169" t="s">
        <v>112</v>
      </c>
      <c r="X607" s="170"/>
      <c r="Y607" s="170"/>
      <c r="Z607" s="170"/>
      <c r="AA607" s="171"/>
      <c r="AB607" s="172">
        <v>90</v>
      </c>
      <c r="AC607" s="172">
        <v>10</v>
      </c>
      <c r="AD607" s="173" t="s">
        <v>128</v>
      </c>
      <c r="AE607" s="168" t="s">
        <v>114</v>
      </c>
      <c r="AF607" s="174">
        <v>20</v>
      </c>
      <c r="AG607" s="175">
        <v>29128.7</v>
      </c>
      <c r="AH607" s="163">
        <f>AF607*AG607</f>
        <v>582574</v>
      </c>
      <c r="AI607" s="164">
        <f t="shared" si="41"/>
        <v>652482.88</v>
      </c>
      <c r="AJ607" s="165"/>
      <c r="AK607" s="165"/>
      <c r="AL607" s="165"/>
      <c r="AM607" s="176" t="s">
        <v>115</v>
      </c>
      <c r="AN607" s="168"/>
      <c r="AO607" s="168"/>
      <c r="AP607" s="168"/>
      <c r="AQ607" s="168"/>
      <c r="AR607" s="168" t="s">
        <v>2184</v>
      </c>
      <c r="AS607" s="168"/>
      <c r="AT607" s="168"/>
      <c r="AU607" s="168"/>
      <c r="AV607" s="86"/>
      <c r="AW607" s="86"/>
      <c r="AX607" s="86"/>
      <c r="AY607" s="86"/>
      <c r="AZ607" s="401"/>
      <c r="BA607" s="401"/>
      <c r="BD607" s="1077">
        <v>591</v>
      </c>
    </row>
    <row r="608" spans="1:56" s="167" customFormat="1" ht="12.95" customHeight="1">
      <c r="A608" s="143" t="s">
        <v>978</v>
      </c>
      <c r="B608" s="151"/>
      <c r="C608" s="151"/>
      <c r="D608" s="154">
        <v>230001022</v>
      </c>
      <c r="E608" s="211" t="s">
        <v>1421</v>
      </c>
      <c r="F608" s="155">
        <v>22100424</v>
      </c>
      <c r="G608" s="59"/>
      <c r="H608" s="59" t="s">
        <v>2185</v>
      </c>
      <c r="I608" s="59" t="s">
        <v>2186</v>
      </c>
      <c r="J608" s="59" t="s">
        <v>2187</v>
      </c>
      <c r="K608" s="59" t="s">
        <v>103</v>
      </c>
      <c r="L608" s="157" t="s">
        <v>925</v>
      </c>
      <c r="M608" s="59"/>
      <c r="N608" s="177" t="s">
        <v>105</v>
      </c>
      <c r="O608" s="177" t="s">
        <v>106</v>
      </c>
      <c r="P608" s="59" t="s">
        <v>107</v>
      </c>
      <c r="Q608" s="177" t="s">
        <v>1092</v>
      </c>
      <c r="R608" s="59" t="s">
        <v>109</v>
      </c>
      <c r="S608" s="177" t="s">
        <v>106</v>
      </c>
      <c r="T608" s="59" t="s">
        <v>121</v>
      </c>
      <c r="U608" s="59" t="s">
        <v>111</v>
      </c>
      <c r="V608" s="178">
        <v>60</v>
      </c>
      <c r="W608" s="59" t="s">
        <v>112</v>
      </c>
      <c r="X608" s="177"/>
      <c r="Y608" s="177"/>
      <c r="Z608" s="177"/>
      <c r="AA608" s="179"/>
      <c r="AB608" s="180">
        <v>90</v>
      </c>
      <c r="AC608" s="180">
        <v>10</v>
      </c>
      <c r="AD608" s="181" t="s">
        <v>547</v>
      </c>
      <c r="AE608" s="182" t="s">
        <v>114</v>
      </c>
      <c r="AF608" s="183">
        <v>271.5</v>
      </c>
      <c r="AG608" s="184">
        <v>1096.17</v>
      </c>
      <c r="AH608" s="43">
        <v>0</v>
      </c>
      <c r="AI608" s="44">
        <f t="shared" si="41"/>
        <v>0</v>
      </c>
      <c r="AJ608" s="165"/>
      <c r="AK608" s="165"/>
      <c r="AL608" s="165"/>
      <c r="AM608" s="51" t="s">
        <v>115</v>
      </c>
      <c r="AN608" s="59"/>
      <c r="AO608" s="59"/>
      <c r="AP608" s="59"/>
      <c r="AQ608" s="59"/>
      <c r="AR608" s="59" t="s">
        <v>2188</v>
      </c>
      <c r="AS608" s="59"/>
      <c r="AT608" s="59"/>
      <c r="AU608" s="59"/>
      <c r="AV608" s="86"/>
      <c r="AW608" s="86"/>
      <c r="AX608" s="86"/>
      <c r="AY608" s="86"/>
      <c r="AZ608" s="401"/>
      <c r="BA608" s="401"/>
      <c r="BD608" s="1077">
        <v>592</v>
      </c>
    </row>
    <row r="609" spans="1:56" s="167" customFormat="1" ht="12.95" customHeight="1">
      <c r="A609" s="566" t="s">
        <v>978</v>
      </c>
      <c r="B609" s="816"/>
      <c r="C609" s="816"/>
      <c r="D609" s="846">
        <v>230001022</v>
      </c>
      <c r="E609" s="820" t="s">
        <v>4818</v>
      </c>
      <c r="F609" s="816"/>
      <c r="G609" s="554"/>
      <c r="H609" s="644" t="s">
        <v>2185</v>
      </c>
      <c r="I609" s="644" t="s">
        <v>2186</v>
      </c>
      <c r="J609" s="644" t="s">
        <v>2187</v>
      </c>
      <c r="K609" s="492" t="s">
        <v>103</v>
      </c>
      <c r="L609" s="229"/>
      <c r="M609" s="492"/>
      <c r="N609" s="75" t="s">
        <v>105</v>
      </c>
      <c r="O609" s="419" t="s">
        <v>106</v>
      </c>
      <c r="P609" s="644" t="s">
        <v>107</v>
      </c>
      <c r="Q609" s="419" t="s">
        <v>2134</v>
      </c>
      <c r="R609" s="492" t="s">
        <v>109</v>
      </c>
      <c r="S609" s="419" t="s">
        <v>106</v>
      </c>
      <c r="T609" s="644" t="s">
        <v>121</v>
      </c>
      <c r="U609" s="644" t="s">
        <v>111</v>
      </c>
      <c r="V609" s="419">
        <v>60</v>
      </c>
      <c r="W609" s="644" t="s">
        <v>112</v>
      </c>
      <c r="X609" s="419"/>
      <c r="Y609" s="419"/>
      <c r="Z609" s="419"/>
      <c r="AA609" s="532">
        <v>0</v>
      </c>
      <c r="AB609" s="422">
        <v>90</v>
      </c>
      <c r="AC609" s="422">
        <v>10</v>
      </c>
      <c r="AD609" s="794" t="s">
        <v>547</v>
      </c>
      <c r="AE609" s="795" t="s">
        <v>114</v>
      </c>
      <c r="AF609" s="648">
        <v>72</v>
      </c>
      <c r="AG609" s="648">
        <v>1096.17</v>
      </c>
      <c r="AH609" s="796">
        <v>78924.240000000005</v>
      </c>
      <c r="AI609" s="796">
        <f t="shared" si="41"/>
        <v>88395.14880000001</v>
      </c>
      <c r="AJ609" s="797"/>
      <c r="AK609" s="798"/>
      <c r="AL609" s="798"/>
      <c r="AM609" s="416" t="s">
        <v>115</v>
      </c>
      <c r="AN609" s="644"/>
      <c r="AO609" s="644"/>
      <c r="AP609" s="644"/>
      <c r="AQ609" s="644"/>
      <c r="AR609" s="644" t="s">
        <v>2188</v>
      </c>
      <c r="AS609" s="644"/>
      <c r="AT609" s="644"/>
      <c r="AU609" s="644"/>
      <c r="AV609" s="644"/>
      <c r="AW609" s="644"/>
      <c r="AX609" s="644"/>
      <c r="AY609" s="416" t="s">
        <v>104</v>
      </c>
      <c r="AZ609" s="405" t="s">
        <v>4011</v>
      </c>
      <c r="BA609" s="344"/>
      <c r="BB609" s="344"/>
      <c r="BC609" s="117"/>
      <c r="BD609" s="1077">
        <v>593</v>
      </c>
    </row>
    <row r="610" spans="1:56" s="167" customFormat="1" ht="12.95" customHeight="1">
      <c r="A610" s="143" t="s">
        <v>8488</v>
      </c>
      <c r="B610" s="151"/>
      <c r="C610" s="151"/>
      <c r="D610" s="154">
        <v>210033839</v>
      </c>
      <c r="E610" s="211" t="s">
        <v>1243</v>
      </c>
      <c r="F610" s="155">
        <v>22100569</v>
      </c>
      <c r="G610" s="156"/>
      <c r="H610" s="156" t="s">
        <v>2189</v>
      </c>
      <c r="I610" s="37" t="s">
        <v>2190</v>
      </c>
      <c r="J610" s="156" t="s">
        <v>2191</v>
      </c>
      <c r="K610" s="156" t="s">
        <v>103</v>
      </c>
      <c r="L610" s="157"/>
      <c r="M610" s="156"/>
      <c r="N610" s="158" t="s">
        <v>105</v>
      </c>
      <c r="O610" s="158" t="s">
        <v>106</v>
      </c>
      <c r="P610" s="156" t="s">
        <v>107</v>
      </c>
      <c r="Q610" s="193" t="s">
        <v>1092</v>
      </c>
      <c r="R610" s="156" t="s">
        <v>109</v>
      </c>
      <c r="S610" s="158" t="s">
        <v>106</v>
      </c>
      <c r="T610" s="156" t="s">
        <v>121</v>
      </c>
      <c r="U610" s="156" t="s">
        <v>111</v>
      </c>
      <c r="V610" s="158">
        <v>60</v>
      </c>
      <c r="W610" s="37" t="s">
        <v>112</v>
      </c>
      <c r="X610" s="158"/>
      <c r="Y610" s="158"/>
      <c r="Z610" s="158"/>
      <c r="AA610" s="159"/>
      <c r="AB610" s="160">
        <v>90</v>
      </c>
      <c r="AC610" s="160">
        <v>10</v>
      </c>
      <c r="AD610" s="161" t="s">
        <v>362</v>
      </c>
      <c r="AE610" s="156" t="s">
        <v>114</v>
      </c>
      <c r="AF610" s="162">
        <v>20</v>
      </c>
      <c r="AG610" s="91">
        <v>156025.79999999999</v>
      </c>
      <c r="AH610" s="163">
        <v>0</v>
      </c>
      <c r="AI610" s="164">
        <f t="shared" si="41"/>
        <v>0</v>
      </c>
      <c r="AJ610" s="165"/>
      <c r="AK610" s="165"/>
      <c r="AL610" s="165"/>
      <c r="AM610" s="166" t="s">
        <v>115</v>
      </c>
      <c r="AN610" s="156"/>
      <c r="AO610" s="156"/>
      <c r="AP610" s="156"/>
      <c r="AQ610" s="156"/>
      <c r="AR610" s="37" t="s">
        <v>2192</v>
      </c>
      <c r="AS610" s="156"/>
      <c r="AT610" s="156"/>
      <c r="AU610" s="156"/>
      <c r="AV610" s="86"/>
      <c r="AW610" s="86"/>
      <c r="AX610" s="86"/>
      <c r="AY610" s="86"/>
      <c r="AZ610" s="401"/>
      <c r="BA610" s="401"/>
      <c r="BD610" s="1077">
        <v>594</v>
      </c>
    </row>
    <row r="611" spans="1:56" s="167" customFormat="1" ht="12.95" customHeight="1">
      <c r="A611" s="284" t="s">
        <v>8488</v>
      </c>
      <c r="B611" s="285"/>
      <c r="C611" s="285"/>
      <c r="D611" s="284">
        <v>210033839</v>
      </c>
      <c r="E611" s="284" t="s">
        <v>3830</v>
      </c>
      <c r="F611" s="284">
        <v>22100569</v>
      </c>
      <c r="G611" s="276"/>
      <c r="H611" s="125" t="s">
        <v>2189</v>
      </c>
      <c r="I611" s="125" t="s">
        <v>2190</v>
      </c>
      <c r="J611" s="125" t="s">
        <v>2191</v>
      </c>
      <c r="K611" s="100" t="s">
        <v>103</v>
      </c>
      <c r="L611" s="100"/>
      <c r="M611" s="73"/>
      <c r="N611" s="100" t="s">
        <v>105</v>
      </c>
      <c r="O611" s="121" t="s">
        <v>106</v>
      </c>
      <c r="P611" s="123" t="s">
        <v>107</v>
      </c>
      <c r="Q611" s="73" t="s">
        <v>1092</v>
      </c>
      <c r="R611" s="73" t="s">
        <v>109</v>
      </c>
      <c r="S611" s="121" t="s">
        <v>106</v>
      </c>
      <c r="T611" s="123" t="s">
        <v>121</v>
      </c>
      <c r="U611" s="73" t="s">
        <v>111</v>
      </c>
      <c r="V611" s="73">
        <v>60</v>
      </c>
      <c r="W611" s="73" t="s">
        <v>112</v>
      </c>
      <c r="X611" s="73"/>
      <c r="Y611" s="73"/>
      <c r="Z611" s="73"/>
      <c r="AA611" s="277"/>
      <c r="AB611" s="73">
        <v>90</v>
      </c>
      <c r="AC611" s="277">
        <v>10</v>
      </c>
      <c r="AD611" s="73" t="s">
        <v>362</v>
      </c>
      <c r="AE611" s="73" t="s">
        <v>114</v>
      </c>
      <c r="AF611" s="278">
        <v>24</v>
      </c>
      <c r="AG611" s="279">
        <v>156025.79999999999</v>
      </c>
      <c r="AH611" s="280">
        <f>AF611*AG611</f>
        <v>3744619.1999999997</v>
      </c>
      <c r="AI611" s="163">
        <f t="shared" si="41"/>
        <v>4193973.5040000002</v>
      </c>
      <c r="AJ611" s="281"/>
      <c r="AK611" s="281"/>
      <c r="AL611" s="281"/>
      <c r="AM611" s="282" t="s">
        <v>115</v>
      </c>
      <c r="AN611" s="283"/>
      <c r="AO611" s="283"/>
      <c r="AP611" s="73"/>
      <c r="AQ611" s="73"/>
      <c r="AR611" s="73" t="s">
        <v>2192</v>
      </c>
      <c r="AS611" s="276"/>
      <c r="AT611" s="73"/>
      <c r="AU611" s="73"/>
      <c r="AV611" s="73"/>
      <c r="AW611" s="73"/>
      <c r="AX611" s="73"/>
      <c r="AY611" s="73"/>
      <c r="AZ611" s="213"/>
      <c r="BA611" s="213"/>
      <c r="BB611" s="213"/>
      <c r="BC611" s="221"/>
      <c r="BD611" s="1077">
        <v>595</v>
      </c>
    </row>
    <row r="612" spans="1:56" s="167" customFormat="1" ht="12.95" customHeight="1">
      <c r="A612" s="143" t="s">
        <v>8488</v>
      </c>
      <c r="B612" s="151"/>
      <c r="C612" s="151"/>
      <c r="D612" s="154">
        <v>210035856</v>
      </c>
      <c r="E612" s="211" t="s">
        <v>1250</v>
      </c>
      <c r="F612" s="155">
        <v>22100570</v>
      </c>
      <c r="G612" s="156"/>
      <c r="H612" s="156" t="s">
        <v>2193</v>
      </c>
      <c r="I612" s="37" t="s">
        <v>2194</v>
      </c>
      <c r="J612" s="156" t="s">
        <v>2195</v>
      </c>
      <c r="K612" s="156" t="s">
        <v>103</v>
      </c>
      <c r="L612" s="157"/>
      <c r="M612" s="156"/>
      <c r="N612" s="158" t="s">
        <v>105</v>
      </c>
      <c r="O612" s="158" t="s">
        <v>106</v>
      </c>
      <c r="P612" s="156" t="s">
        <v>107</v>
      </c>
      <c r="Q612" s="193" t="s">
        <v>1092</v>
      </c>
      <c r="R612" s="156" t="s">
        <v>109</v>
      </c>
      <c r="S612" s="158" t="s">
        <v>106</v>
      </c>
      <c r="T612" s="156" t="s">
        <v>121</v>
      </c>
      <c r="U612" s="156" t="s">
        <v>111</v>
      </c>
      <c r="V612" s="158">
        <v>60</v>
      </c>
      <c r="W612" s="37" t="s">
        <v>112</v>
      </c>
      <c r="X612" s="158"/>
      <c r="Y612" s="158"/>
      <c r="Z612" s="158"/>
      <c r="AA612" s="159"/>
      <c r="AB612" s="160">
        <v>90</v>
      </c>
      <c r="AC612" s="160">
        <v>10</v>
      </c>
      <c r="AD612" s="161" t="s">
        <v>362</v>
      </c>
      <c r="AE612" s="156" t="s">
        <v>114</v>
      </c>
      <c r="AF612" s="162">
        <v>6</v>
      </c>
      <c r="AG612" s="91">
        <v>8050</v>
      </c>
      <c r="AH612" s="163">
        <v>0</v>
      </c>
      <c r="AI612" s="164">
        <f t="shared" si="41"/>
        <v>0</v>
      </c>
      <c r="AJ612" s="165"/>
      <c r="AK612" s="165"/>
      <c r="AL612" s="165"/>
      <c r="AM612" s="166" t="s">
        <v>115</v>
      </c>
      <c r="AN612" s="156"/>
      <c r="AO612" s="156"/>
      <c r="AP612" s="156"/>
      <c r="AQ612" s="156"/>
      <c r="AR612" s="37" t="s">
        <v>2196</v>
      </c>
      <c r="AS612" s="156"/>
      <c r="AT612" s="156"/>
      <c r="AU612" s="156"/>
      <c r="AV612" s="86"/>
      <c r="AW612" s="86"/>
      <c r="AX612" s="86"/>
      <c r="AY612" s="86"/>
      <c r="AZ612" s="401"/>
      <c r="BA612" s="401"/>
      <c r="BD612" s="1077">
        <v>596</v>
      </c>
    </row>
    <row r="613" spans="1:56" s="167" customFormat="1" ht="12.95" customHeight="1">
      <c r="A613" s="284" t="s">
        <v>8488</v>
      </c>
      <c r="B613" s="285"/>
      <c r="C613" s="285"/>
      <c r="D613" s="284">
        <v>210035856</v>
      </c>
      <c r="E613" s="284" t="s">
        <v>3831</v>
      </c>
      <c r="F613" s="284">
        <v>22100570</v>
      </c>
      <c r="G613" s="276"/>
      <c r="H613" s="125" t="s">
        <v>2193</v>
      </c>
      <c r="I613" s="125" t="s">
        <v>2194</v>
      </c>
      <c r="J613" s="125" t="s">
        <v>2195</v>
      </c>
      <c r="K613" s="100" t="s">
        <v>103</v>
      </c>
      <c r="L613" s="100"/>
      <c r="M613" s="73" t="s">
        <v>120</v>
      </c>
      <c r="N613" s="100" t="s">
        <v>83</v>
      </c>
      <c r="O613" s="121" t="s">
        <v>106</v>
      </c>
      <c r="P613" s="123" t="s">
        <v>107</v>
      </c>
      <c r="Q613" s="73" t="s">
        <v>1092</v>
      </c>
      <c r="R613" s="73" t="s">
        <v>109</v>
      </c>
      <c r="S613" s="121" t="s">
        <v>106</v>
      </c>
      <c r="T613" s="123" t="s">
        <v>121</v>
      </c>
      <c r="U613" s="73" t="s">
        <v>111</v>
      </c>
      <c r="V613" s="73">
        <v>60</v>
      </c>
      <c r="W613" s="73" t="s">
        <v>112</v>
      </c>
      <c r="X613" s="73"/>
      <c r="Y613" s="73"/>
      <c r="Z613" s="73"/>
      <c r="AA613" s="277">
        <v>30</v>
      </c>
      <c r="AB613" s="73">
        <v>60</v>
      </c>
      <c r="AC613" s="277">
        <v>10</v>
      </c>
      <c r="AD613" s="73" t="s">
        <v>362</v>
      </c>
      <c r="AE613" s="73" t="s">
        <v>114</v>
      </c>
      <c r="AF613" s="278">
        <v>6</v>
      </c>
      <c r="AG613" s="279">
        <v>8050</v>
      </c>
      <c r="AH613" s="280">
        <f>AF613*AG613</f>
        <v>48300</v>
      </c>
      <c r="AI613" s="163">
        <f t="shared" si="41"/>
        <v>54096.000000000007</v>
      </c>
      <c r="AJ613" s="281"/>
      <c r="AK613" s="281"/>
      <c r="AL613" s="281"/>
      <c r="AM613" s="282" t="s">
        <v>115</v>
      </c>
      <c r="AN613" s="283"/>
      <c r="AO613" s="283"/>
      <c r="AP613" s="73"/>
      <c r="AQ613" s="73"/>
      <c r="AR613" s="73" t="s">
        <v>2196</v>
      </c>
      <c r="AS613" s="276"/>
      <c r="AT613" s="73"/>
      <c r="AU613" s="73"/>
      <c r="AV613" s="73"/>
      <c r="AW613" s="73"/>
      <c r="AX613" s="73"/>
      <c r="AY613" s="73"/>
      <c r="AZ613" s="213"/>
      <c r="BA613" s="213"/>
      <c r="BB613" s="213"/>
      <c r="BC613" s="221"/>
      <c r="BD613" s="1077">
        <v>597</v>
      </c>
    </row>
    <row r="614" spans="1:56" s="167" customFormat="1" ht="12.95" customHeight="1">
      <c r="A614" s="143" t="s">
        <v>8488</v>
      </c>
      <c r="B614" s="151"/>
      <c r="C614" s="151"/>
      <c r="D614" s="154">
        <v>210036421</v>
      </c>
      <c r="E614" s="211" t="s">
        <v>1398</v>
      </c>
      <c r="F614" s="155">
        <v>22100571</v>
      </c>
      <c r="G614" s="168"/>
      <c r="H614" s="168" t="s">
        <v>2197</v>
      </c>
      <c r="I614" s="169" t="s">
        <v>2198</v>
      </c>
      <c r="J614" s="168" t="s">
        <v>2199</v>
      </c>
      <c r="K614" s="168" t="s">
        <v>103</v>
      </c>
      <c r="L614" s="157"/>
      <c r="M614" s="168"/>
      <c r="N614" s="170" t="s">
        <v>105</v>
      </c>
      <c r="O614" s="170" t="s">
        <v>106</v>
      </c>
      <c r="P614" s="168" t="s">
        <v>107</v>
      </c>
      <c r="Q614" s="412" t="s">
        <v>1092</v>
      </c>
      <c r="R614" s="168" t="s">
        <v>109</v>
      </c>
      <c r="S614" s="170" t="s">
        <v>106</v>
      </c>
      <c r="T614" s="168" t="s">
        <v>121</v>
      </c>
      <c r="U614" s="168" t="s">
        <v>111</v>
      </c>
      <c r="V614" s="170">
        <v>60</v>
      </c>
      <c r="W614" s="169" t="s">
        <v>112</v>
      </c>
      <c r="X614" s="170"/>
      <c r="Y614" s="170"/>
      <c r="Z614" s="170"/>
      <c r="AA614" s="171"/>
      <c r="AB614" s="172">
        <v>90</v>
      </c>
      <c r="AC614" s="172">
        <v>10</v>
      </c>
      <c r="AD614" s="173" t="s">
        <v>128</v>
      </c>
      <c r="AE614" s="168" t="s">
        <v>114</v>
      </c>
      <c r="AF614" s="174">
        <v>10</v>
      </c>
      <c r="AG614" s="175">
        <v>4542.8</v>
      </c>
      <c r="AH614" s="163">
        <f>AF614*AG614</f>
        <v>45428</v>
      </c>
      <c r="AI614" s="164">
        <f t="shared" si="41"/>
        <v>50879.360000000008</v>
      </c>
      <c r="AJ614" s="165"/>
      <c r="AK614" s="165"/>
      <c r="AL614" s="165"/>
      <c r="AM614" s="176" t="s">
        <v>115</v>
      </c>
      <c r="AN614" s="168"/>
      <c r="AO614" s="168"/>
      <c r="AP614" s="168"/>
      <c r="AQ614" s="168"/>
      <c r="AR614" s="168" t="s">
        <v>2200</v>
      </c>
      <c r="AS614" s="168"/>
      <c r="AT614" s="168"/>
      <c r="AU614" s="168"/>
      <c r="AV614" s="86"/>
      <c r="AW614" s="86"/>
      <c r="AX614" s="86"/>
      <c r="AY614" s="86"/>
      <c r="AZ614" s="401"/>
      <c r="BA614" s="401"/>
      <c r="BD614" s="1077">
        <v>598</v>
      </c>
    </row>
    <row r="615" spans="1:56" s="167" customFormat="1" ht="12.95" customHeight="1">
      <c r="A615" s="143" t="s">
        <v>8487</v>
      </c>
      <c r="B615" s="151"/>
      <c r="C615" s="151"/>
      <c r="D615" s="154">
        <v>220034737</v>
      </c>
      <c r="E615" s="211" t="s">
        <v>3600</v>
      </c>
      <c r="F615" s="155">
        <v>22100622</v>
      </c>
      <c r="G615" s="37"/>
      <c r="H615" s="37" t="s">
        <v>2201</v>
      </c>
      <c r="I615" s="37" t="s">
        <v>365</v>
      </c>
      <c r="J615" s="37" t="s">
        <v>2202</v>
      </c>
      <c r="K615" s="37" t="s">
        <v>103</v>
      </c>
      <c r="L615" s="157" t="s">
        <v>104</v>
      </c>
      <c r="M615" s="37" t="s">
        <v>120</v>
      </c>
      <c r="N615" s="39" t="s">
        <v>83</v>
      </c>
      <c r="O615" s="39" t="s">
        <v>106</v>
      </c>
      <c r="P615" s="37" t="s">
        <v>107</v>
      </c>
      <c r="Q615" s="39" t="s">
        <v>108</v>
      </c>
      <c r="R615" s="37" t="s">
        <v>109</v>
      </c>
      <c r="S615" s="39" t="s">
        <v>106</v>
      </c>
      <c r="T615" s="37" t="s">
        <v>121</v>
      </c>
      <c r="U615" s="37" t="s">
        <v>111</v>
      </c>
      <c r="V615" s="88">
        <v>60</v>
      </c>
      <c r="W615" s="37" t="s">
        <v>112</v>
      </c>
      <c r="X615" s="39"/>
      <c r="Y615" s="39"/>
      <c r="Z615" s="39"/>
      <c r="AA615" s="179">
        <v>30</v>
      </c>
      <c r="AB615" s="180">
        <v>60</v>
      </c>
      <c r="AC615" s="180">
        <v>10</v>
      </c>
      <c r="AD615" s="161" t="s">
        <v>128</v>
      </c>
      <c r="AE615" s="185" t="s">
        <v>114</v>
      </c>
      <c r="AF615" s="162">
        <v>6</v>
      </c>
      <c r="AG615" s="91">
        <v>13440</v>
      </c>
      <c r="AH615" s="43">
        <v>0</v>
      </c>
      <c r="AI615" s="44">
        <f t="shared" si="41"/>
        <v>0</v>
      </c>
      <c r="AJ615" s="165"/>
      <c r="AK615" s="165"/>
      <c r="AL615" s="165"/>
      <c r="AM615" s="35" t="s">
        <v>115</v>
      </c>
      <c r="AN615" s="37"/>
      <c r="AO615" s="37"/>
      <c r="AP615" s="37"/>
      <c r="AQ615" s="37"/>
      <c r="AR615" s="37" t="s">
        <v>2203</v>
      </c>
      <c r="AS615" s="37"/>
      <c r="AT615" s="37"/>
      <c r="AU615" s="37"/>
      <c r="AV615" s="86"/>
      <c r="AW615" s="86"/>
      <c r="AX615" s="86"/>
      <c r="AY615" s="86"/>
      <c r="AZ615" s="401"/>
      <c r="BA615" s="401"/>
      <c r="BD615" s="1077">
        <v>599</v>
      </c>
    </row>
    <row r="616" spans="1:56" s="167" customFormat="1" ht="12.95" customHeight="1">
      <c r="A616" s="143" t="s">
        <v>8487</v>
      </c>
      <c r="B616" s="816"/>
      <c r="C616" s="816"/>
      <c r="D616" s="154">
        <v>220034737</v>
      </c>
      <c r="E616" s="825" t="s">
        <v>4819</v>
      </c>
      <c r="F616" s="816"/>
      <c r="G616" s="554"/>
      <c r="H616" s="644" t="s">
        <v>2201</v>
      </c>
      <c r="I616" s="644" t="s">
        <v>365</v>
      </c>
      <c r="J616" s="644" t="s">
        <v>2202</v>
      </c>
      <c r="K616" s="492" t="s">
        <v>103</v>
      </c>
      <c r="L616" s="229" t="s">
        <v>104</v>
      </c>
      <c r="M616" s="492" t="s">
        <v>120</v>
      </c>
      <c r="N616" s="142" t="s">
        <v>83</v>
      </c>
      <c r="O616" s="419" t="s">
        <v>106</v>
      </c>
      <c r="P616" s="644" t="s">
        <v>107</v>
      </c>
      <c r="Q616" s="419" t="s">
        <v>2134</v>
      </c>
      <c r="R616" s="492" t="s">
        <v>109</v>
      </c>
      <c r="S616" s="419" t="s">
        <v>106</v>
      </c>
      <c r="T616" s="644" t="s">
        <v>121</v>
      </c>
      <c r="U616" s="644" t="s">
        <v>111</v>
      </c>
      <c r="V616" s="462">
        <v>60</v>
      </c>
      <c r="W616" s="644" t="s">
        <v>112</v>
      </c>
      <c r="X616" s="419"/>
      <c r="Y616" s="419"/>
      <c r="Z616" s="419"/>
      <c r="AA616" s="492">
        <v>30</v>
      </c>
      <c r="AB616" s="492">
        <v>60</v>
      </c>
      <c r="AC616" s="492">
        <v>10</v>
      </c>
      <c r="AD616" s="851" t="s">
        <v>128</v>
      </c>
      <c r="AE616" s="469" t="s">
        <v>114</v>
      </c>
      <c r="AF616" s="648">
        <v>16</v>
      </c>
      <c r="AG616" s="648">
        <v>13440</v>
      </c>
      <c r="AH616" s="796">
        <v>215040</v>
      </c>
      <c r="AI616" s="796">
        <f t="shared" si="41"/>
        <v>240844.80000000002</v>
      </c>
      <c r="AJ616" s="797"/>
      <c r="AK616" s="798"/>
      <c r="AL616" s="798"/>
      <c r="AM616" s="416" t="s">
        <v>115</v>
      </c>
      <c r="AN616" s="644"/>
      <c r="AO616" s="644"/>
      <c r="AP616" s="644"/>
      <c r="AQ616" s="644"/>
      <c r="AR616" s="644" t="s">
        <v>2203</v>
      </c>
      <c r="AS616" s="644"/>
      <c r="AT616" s="644"/>
      <c r="AU616" s="644"/>
      <c r="AV616" s="86"/>
      <c r="AW616" s="86"/>
      <c r="AX616" s="86"/>
      <c r="AY616" s="644" t="s">
        <v>3843</v>
      </c>
      <c r="AZ616" s="805" t="s">
        <v>104</v>
      </c>
      <c r="BA616" s="344"/>
      <c r="BB616" s="344"/>
      <c r="BC616" s="117"/>
      <c r="BD616" s="1077">
        <v>600</v>
      </c>
    </row>
    <row r="617" spans="1:56" s="167" customFormat="1" ht="12.95" customHeight="1">
      <c r="A617" s="143" t="s">
        <v>8487</v>
      </c>
      <c r="B617" s="151"/>
      <c r="C617" s="151"/>
      <c r="D617" s="154">
        <v>220026873</v>
      </c>
      <c r="E617" s="211" t="s">
        <v>3601</v>
      </c>
      <c r="F617" s="155">
        <v>22100623</v>
      </c>
      <c r="G617" s="37"/>
      <c r="H617" s="37" t="s">
        <v>372</v>
      </c>
      <c r="I617" s="37" t="s">
        <v>365</v>
      </c>
      <c r="J617" s="37" t="s">
        <v>373</v>
      </c>
      <c r="K617" s="37" t="s">
        <v>103</v>
      </c>
      <c r="L617" s="157" t="s">
        <v>104</v>
      </c>
      <c r="M617" s="37" t="s">
        <v>120</v>
      </c>
      <c r="N617" s="39" t="s">
        <v>83</v>
      </c>
      <c r="O617" s="39" t="s">
        <v>106</v>
      </c>
      <c r="P617" s="37" t="s">
        <v>107</v>
      </c>
      <c r="Q617" s="39" t="s">
        <v>108</v>
      </c>
      <c r="R617" s="37" t="s">
        <v>109</v>
      </c>
      <c r="S617" s="39" t="s">
        <v>106</v>
      </c>
      <c r="T617" s="37" t="s">
        <v>121</v>
      </c>
      <c r="U617" s="37" t="s">
        <v>111</v>
      </c>
      <c r="V617" s="88">
        <v>60</v>
      </c>
      <c r="W617" s="37" t="s">
        <v>112</v>
      </c>
      <c r="X617" s="39"/>
      <c r="Y617" s="39"/>
      <c r="Z617" s="39"/>
      <c r="AA617" s="179">
        <v>30</v>
      </c>
      <c r="AB617" s="180">
        <v>60</v>
      </c>
      <c r="AC617" s="180">
        <v>10</v>
      </c>
      <c r="AD617" s="161" t="s">
        <v>128</v>
      </c>
      <c r="AE617" s="185" t="s">
        <v>114</v>
      </c>
      <c r="AF617" s="162">
        <v>28</v>
      </c>
      <c r="AG617" s="91">
        <v>4174.5</v>
      </c>
      <c r="AH617" s="43">
        <v>0</v>
      </c>
      <c r="AI617" s="44">
        <f t="shared" si="41"/>
        <v>0</v>
      </c>
      <c r="AJ617" s="165"/>
      <c r="AK617" s="165"/>
      <c r="AL617" s="165"/>
      <c r="AM617" s="35" t="s">
        <v>115</v>
      </c>
      <c r="AN617" s="37"/>
      <c r="AO617" s="37"/>
      <c r="AP617" s="37"/>
      <c r="AQ617" s="37"/>
      <c r="AR617" s="37" t="s">
        <v>2204</v>
      </c>
      <c r="AS617" s="37"/>
      <c r="AT617" s="37"/>
      <c r="AU617" s="37"/>
      <c r="AV617" s="86"/>
      <c r="AW617" s="86"/>
      <c r="AX617" s="86"/>
      <c r="AY617" s="86"/>
      <c r="AZ617" s="401"/>
      <c r="BA617" s="401"/>
      <c r="BD617" s="1077">
        <v>601</v>
      </c>
    </row>
    <row r="618" spans="1:56" s="167" customFormat="1" ht="12.95" customHeight="1">
      <c r="A618" s="143" t="s">
        <v>8487</v>
      </c>
      <c r="B618" s="816"/>
      <c r="C618" s="816"/>
      <c r="D618" s="154">
        <v>220026873</v>
      </c>
      <c r="E618" s="825" t="s">
        <v>4820</v>
      </c>
      <c r="F618" s="816"/>
      <c r="G618" s="554"/>
      <c r="H618" s="644" t="s">
        <v>372</v>
      </c>
      <c r="I618" s="644" t="s">
        <v>365</v>
      </c>
      <c r="J618" s="644" t="s">
        <v>373</v>
      </c>
      <c r="K618" s="492" t="s">
        <v>103</v>
      </c>
      <c r="L618" s="229" t="s">
        <v>104</v>
      </c>
      <c r="M618" s="492"/>
      <c r="N618" s="75" t="s">
        <v>105</v>
      </c>
      <c r="O618" s="419" t="s">
        <v>106</v>
      </c>
      <c r="P618" s="644" t="s">
        <v>107</v>
      </c>
      <c r="Q618" s="419" t="s">
        <v>2134</v>
      </c>
      <c r="R618" s="492" t="s">
        <v>109</v>
      </c>
      <c r="S618" s="419" t="s">
        <v>106</v>
      </c>
      <c r="T618" s="644" t="s">
        <v>121</v>
      </c>
      <c r="U618" s="644" t="s">
        <v>111</v>
      </c>
      <c r="V618" s="419">
        <v>60</v>
      </c>
      <c r="W618" s="644" t="s">
        <v>112</v>
      </c>
      <c r="X618" s="419"/>
      <c r="Y618" s="419"/>
      <c r="Z618" s="419"/>
      <c r="AA618" s="532">
        <v>0</v>
      </c>
      <c r="AB618" s="422">
        <v>90</v>
      </c>
      <c r="AC618" s="422">
        <v>10</v>
      </c>
      <c r="AD618" s="851" t="s">
        <v>128</v>
      </c>
      <c r="AE618" s="469" t="s">
        <v>114</v>
      </c>
      <c r="AF618" s="648">
        <v>8</v>
      </c>
      <c r="AG618" s="648">
        <v>4174.5</v>
      </c>
      <c r="AH618" s="796">
        <v>33396</v>
      </c>
      <c r="AI618" s="796">
        <f t="shared" si="41"/>
        <v>37403.520000000004</v>
      </c>
      <c r="AJ618" s="797"/>
      <c r="AK618" s="798"/>
      <c r="AL618" s="798"/>
      <c r="AM618" s="416" t="s">
        <v>115</v>
      </c>
      <c r="AN618" s="644"/>
      <c r="AO618" s="644"/>
      <c r="AP618" s="644"/>
      <c r="AQ618" s="644"/>
      <c r="AR618" s="644" t="s">
        <v>2204</v>
      </c>
      <c r="AS618" s="644"/>
      <c r="AT618" s="644"/>
      <c r="AU618" s="644"/>
      <c r="AV618" s="86"/>
      <c r="AW618" s="86"/>
      <c r="AX618" s="86"/>
      <c r="AY618" s="71" t="s">
        <v>4711</v>
      </c>
      <c r="AZ618" s="805" t="s">
        <v>104</v>
      </c>
      <c r="BA618" s="344"/>
      <c r="BB618" s="344"/>
      <c r="BC618" s="117"/>
      <c r="BD618" s="1077">
        <v>602</v>
      </c>
    </row>
    <row r="619" spans="1:56" s="167" customFormat="1" ht="12.95" customHeight="1">
      <c r="A619" s="143" t="s">
        <v>8487</v>
      </c>
      <c r="B619" s="151"/>
      <c r="C619" s="151"/>
      <c r="D619" s="154">
        <v>220026884</v>
      </c>
      <c r="E619" s="211" t="s">
        <v>3602</v>
      </c>
      <c r="F619" s="155">
        <v>22100624</v>
      </c>
      <c r="G619" s="37"/>
      <c r="H619" s="37" t="s">
        <v>372</v>
      </c>
      <c r="I619" s="37" t="s">
        <v>365</v>
      </c>
      <c r="J619" s="37" t="s">
        <v>373</v>
      </c>
      <c r="K619" s="37" t="s">
        <v>103</v>
      </c>
      <c r="L619" s="157" t="s">
        <v>104</v>
      </c>
      <c r="M619" s="37" t="s">
        <v>120</v>
      </c>
      <c r="N619" s="39" t="s">
        <v>83</v>
      </c>
      <c r="O619" s="39" t="s">
        <v>106</v>
      </c>
      <c r="P619" s="37" t="s">
        <v>107</v>
      </c>
      <c r="Q619" s="39" t="s">
        <v>108</v>
      </c>
      <c r="R619" s="37" t="s">
        <v>109</v>
      </c>
      <c r="S619" s="39" t="s">
        <v>106</v>
      </c>
      <c r="T619" s="37" t="s">
        <v>121</v>
      </c>
      <c r="U619" s="37" t="s">
        <v>111</v>
      </c>
      <c r="V619" s="88">
        <v>60</v>
      </c>
      <c r="W619" s="37" t="s">
        <v>112</v>
      </c>
      <c r="X619" s="39"/>
      <c r="Y619" s="39"/>
      <c r="Z619" s="39"/>
      <c r="AA619" s="179">
        <v>30</v>
      </c>
      <c r="AB619" s="180">
        <v>60</v>
      </c>
      <c r="AC619" s="180">
        <v>10</v>
      </c>
      <c r="AD619" s="161" t="s">
        <v>128</v>
      </c>
      <c r="AE619" s="185" t="s">
        <v>114</v>
      </c>
      <c r="AF619" s="162">
        <v>82</v>
      </c>
      <c r="AG619" s="91">
        <v>264.5</v>
      </c>
      <c r="AH619" s="43">
        <v>0</v>
      </c>
      <c r="AI619" s="44">
        <f t="shared" si="41"/>
        <v>0</v>
      </c>
      <c r="AJ619" s="165"/>
      <c r="AK619" s="165"/>
      <c r="AL619" s="165"/>
      <c r="AM619" s="35" t="s">
        <v>115</v>
      </c>
      <c r="AN619" s="37"/>
      <c r="AO619" s="37"/>
      <c r="AP619" s="37"/>
      <c r="AQ619" s="37"/>
      <c r="AR619" s="37" t="s">
        <v>2205</v>
      </c>
      <c r="AS619" s="37"/>
      <c r="AT619" s="37"/>
      <c r="AU619" s="37"/>
      <c r="AV619" s="86"/>
      <c r="AW619" s="86"/>
      <c r="AX619" s="86"/>
      <c r="AY619" s="86"/>
      <c r="BA619" s="401"/>
      <c r="BD619" s="1077">
        <v>603</v>
      </c>
    </row>
    <row r="620" spans="1:56" s="167" customFormat="1" ht="12.95" customHeight="1">
      <c r="A620" s="143" t="s">
        <v>8487</v>
      </c>
      <c r="B620" s="816"/>
      <c r="C620" s="816"/>
      <c r="D620" s="154">
        <v>220026884</v>
      </c>
      <c r="E620" s="825" t="s">
        <v>4821</v>
      </c>
      <c r="F620" s="816"/>
      <c r="G620" s="554"/>
      <c r="H620" s="644" t="s">
        <v>372</v>
      </c>
      <c r="I620" s="644" t="s">
        <v>365</v>
      </c>
      <c r="J620" s="644" t="s">
        <v>373</v>
      </c>
      <c r="K620" s="492" t="s">
        <v>103</v>
      </c>
      <c r="L620" s="229" t="s">
        <v>104</v>
      </c>
      <c r="M620" s="492"/>
      <c r="N620" s="75" t="s">
        <v>105</v>
      </c>
      <c r="O620" s="419" t="s">
        <v>106</v>
      </c>
      <c r="P620" s="644" t="s">
        <v>107</v>
      </c>
      <c r="Q620" s="419" t="s">
        <v>2134</v>
      </c>
      <c r="R620" s="492" t="s">
        <v>109</v>
      </c>
      <c r="S620" s="419" t="s">
        <v>106</v>
      </c>
      <c r="T620" s="644" t="s">
        <v>121</v>
      </c>
      <c r="U620" s="644" t="s">
        <v>111</v>
      </c>
      <c r="V620" s="419">
        <v>60</v>
      </c>
      <c r="W620" s="644" t="s">
        <v>112</v>
      </c>
      <c r="X620" s="419"/>
      <c r="Y620" s="419"/>
      <c r="Z620" s="419"/>
      <c r="AA620" s="532">
        <v>0</v>
      </c>
      <c r="AB620" s="422">
        <v>90</v>
      </c>
      <c r="AC620" s="422">
        <v>10</v>
      </c>
      <c r="AD620" s="851" t="s">
        <v>128</v>
      </c>
      <c r="AE620" s="469" t="s">
        <v>114</v>
      </c>
      <c r="AF620" s="648">
        <v>58</v>
      </c>
      <c r="AG620" s="648">
        <v>264.5</v>
      </c>
      <c r="AH620" s="796">
        <v>15341</v>
      </c>
      <c r="AI620" s="796">
        <f t="shared" si="41"/>
        <v>17181.920000000002</v>
      </c>
      <c r="AJ620" s="797"/>
      <c r="AK620" s="798"/>
      <c r="AL620" s="798"/>
      <c r="AM620" s="416" t="s">
        <v>115</v>
      </c>
      <c r="AN620" s="644"/>
      <c r="AO620" s="644"/>
      <c r="AP620" s="644"/>
      <c r="AQ620" s="644"/>
      <c r="AR620" s="644" t="s">
        <v>2205</v>
      </c>
      <c r="AS620" s="644"/>
      <c r="AT620" s="644"/>
      <c r="AU620" s="644"/>
      <c r="AV620" s="86"/>
      <c r="AW620" s="86"/>
      <c r="AX620" s="86"/>
      <c r="AY620" s="71" t="s">
        <v>4711</v>
      </c>
      <c r="AZ620" s="805" t="s">
        <v>104</v>
      </c>
      <c r="BA620" s="344"/>
      <c r="BB620" s="344"/>
      <c r="BC620" s="117"/>
      <c r="BD620" s="1077">
        <v>604</v>
      </c>
    </row>
    <row r="621" spans="1:56" s="167" customFormat="1" ht="12.95" customHeight="1">
      <c r="A621" s="143" t="s">
        <v>8487</v>
      </c>
      <c r="B621" s="151"/>
      <c r="C621" s="151"/>
      <c r="D621" s="154">
        <v>220033564</v>
      </c>
      <c r="E621" s="211" t="s">
        <v>3603</v>
      </c>
      <c r="F621" s="155">
        <v>22100625</v>
      </c>
      <c r="G621" s="37"/>
      <c r="H621" s="37" t="s">
        <v>372</v>
      </c>
      <c r="I621" s="37" t="s">
        <v>365</v>
      </c>
      <c r="J621" s="37" t="s">
        <v>373</v>
      </c>
      <c r="K621" s="37" t="s">
        <v>103</v>
      </c>
      <c r="L621" s="157" t="s">
        <v>104</v>
      </c>
      <c r="M621" s="37" t="s">
        <v>120</v>
      </c>
      <c r="N621" s="39" t="s">
        <v>83</v>
      </c>
      <c r="O621" s="39" t="s">
        <v>106</v>
      </c>
      <c r="P621" s="37" t="s">
        <v>107</v>
      </c>
      <c r="Q621" s="39" t="s">
        <v>108</v>
      </c>
      <c r="R621" s="37" t="s">
        <v>109</v>
      </c>
      <c r="S621" s="39" t="s">
        <v>106</v>
      </c>
      <c r="T621" s="37" t="s">
        <v>121</v>
      </c>
      <c r="U621" s="37" t="s">
        <v>111</v>
      </c>
      <c r="V621" s="88">
        <v>60</v>
      </c>
      <c r="W621" s="37" t="s">
        <v>112</v>
      </c>
      <c r="X621" s="39"/>
      <c r="Y621" s="39"/>
      <c r="Z621" s="39"/>
      <c r="AA621" s="179">
        <v>30</v>
      </c>
      <c r="AB621" s="180">
        <v>60</v>
      </c>
      <c r="AC621" s="180">
        <v>10</v>
      </c>
      <c r="AD621" s="161" t="s">
        <v>128</v>
      </c>
      <c r="AE621" s="185" t="s">
        <v>114</v>
      </c>
      <c r="AF621" s="162">
        <v>12</v>
      </c>
      <c r="AG621" s="91">
        <v>13440</v>
      </c>
      <c r="AH621" s="163">
        <f>AF621*AG621</f>
        <v>161280</v>
      </c>
      <c r="AI621" s="164">
        <f t="shared" si="41"/>
        <v>180633.60000000001</v>
      </c>
      <c r="AJ621" s="165"/>
      <c r="AK621" s="165"/>
      <c r="AL621" s="165"/>
      <c r="AM621" s="35" t="s">
        <v>115</v>
      </c>
      <c r="AN621" s="37"/>
      <c r="AO621" s="37"/>
      <c r="AP621" s="37"/>
      <c r="AQ621" s="37"/>
      <c r="AR621" s="37" t="s">
        <v>2206</v>
      </c>
      <c r="AS621" s="37"/>
      <c r="AT621" s="37"/>
      <c r="AU621" s="37"/>
      <c r="AV621" s="86"/>
      <c r="AW621" s="86"/>
      <c r="AX621" s="86"/>
      <c r="AY621" s="86"/>
      <c r="AZ621" s="401"/>
      <c r="BA621" s="401"/>
      <c r="BD621" s="1077">
        <v>605</v>
      </c>
    </row>
    <row r="622" spans="1:56" s="167" customFormat="1" ht="12.95" customHeight="1">
      <c r="A622" s="143" t="s">
        <v>8487</v>
      </c>
      <c r="B622" s="151"/>
      <c r="C622" s="151"/>
      <c r="D622" s="154">
        <v>120005376</v>
      </c>
      <c r="E622" s="211" t="s">
        <v>3604</v>
      </c>
      <c r="F622" s="155">
        <v>22100645</v>
      </c>
      <c r="G622" s="37"/>
      <c r="H622" s="37" t="s">
        <v>2207</v>
      </c>
      <c r="I622" s="37" t="s">
        <v>2208</v>
      </c>
      <c r="J622" s="37" t="s">
        <v>2209</v>
      </c>
      <c r="K622" s="37" t="s">
        <v>103</v>
      </c>
      <c r="L622" s="157" t="s">
        <v>104</v>
      </c>
      <c r="M622" s="37" t="s">
        <v>120</v>
      </c>
      <c r="N622" s="39" t="s">
        <v>83</v>
      </c>
      <c r="O622" s="39" t="s">
        <v>106</v>
      </c>
      <c r="P622" s="37" t="s">
        <v>107</v>
      </c>
      <c r="Q622" s="39" t="s">
        <v>433</v>
      </c>
      <c r="R622" s="37" t="s">
        <v>109</v>
      </c>
      <c r="S622" s="39" t="s">
        <v>106</v>
      </c>
      <c r="T622" s="37" t="s">
        <v>121</v>
      </c>
      <c r="U622" s="37" t="s">
        <v>111</v>
      </c>
      <c r="V622" s="88">
        <v>60</v>
      </c>
      <c r="W622" s="37" t="s">
        <v>112</v>
      </c>
      <c r="X622" s="39"/>
      <c r="Y622" s="39"/>
      <c r="Z622" s="39"/>
      <c r="AA622" s="179">
        <v>30</v>
      </c>
      <c r="AB622" s="180">
        <v>60</v>
      </c>
      <c r="AC622" s="180">
        <v>10</v>
      </c>
      <c r="AD622" s="161" t="s">
        <v>128</v>
      </c>
      <c r="AE622" s="185" t="s">
        <v>114</v>
      </c>
      <c r="AF622" s="162">
        <v>7</v>
      </c>
      <c r="AG622" s="91">
        <v>197813.8</v>
      </c>
      <c r="AH622" s="43">
        <v>0</v>
      </c>
      <c r="AI622" s="44">
        <f t="shared" si="41"/>
        <v>0</v>
      </c>
      <c r="AJ622" s="165"/>
      <c r="AK622" s="165"/>
      <c r="AL622" s="165"/>
      <c r="AM622" s="35" t="s">
        <v>115</v>
      </c>
      <c r="AN622" s="37"/>
      <c r="AO622" s="37"/>
      <c r="AP622" s="37"/>
      <c r="AQ622" s="37"/>
      <c r="AR622" s="37" t="s">
        <v>2210</v>
      </c>
      <c r="AS622" s="37"/>
      <c r="AT622" s="37"/>
      <c r="AU622" s="37"/>
      <c r="AV622" s="86"/>
      <c r="AW622" s="86"/>
      <c r="AX622" s="86"/>
      <c r="AY622" s="86"/>
      <c r="BA622" s="401"/>
      <c r="BD622" s="1077">
        <v>606</v>
      </c>
    </row>
    <row r="623" spans="1:56" s="167" customFormat="1" ht="12.95" customHeight="1">
      <c r="A623" s="143" t="s">
        <v>8487</v>
      </c>
      <c r="B623" s="816"/>
      <c r="C623" s="816"/>
      <c r="D623" s="154">
        <v>120005376</v>
      </c>
      <c r="E623" s="825" t="s">
        <v>4822</v>
      </c>
      <c r="F623" s="816"/>
      <c r="G623" s="554"/>
      <c r="H623" s="644" t="s">
        <v>2207</v>
      </c>
      <c r="I623" s="644" t="s">
        <v>2208</v>
      </c>
      <c r="J623" s="644" t="s">
        <v>2209</v>
      </c>
      <c r="K623" s="492" t="s">
        <v>103</v>
      </c>
      <c r="L623" s="229" t="s">
        <v>104</v>
      </c>
      <c r="M623" s="492" t="s">
        <v>120</v>
      </c>
      <c r="N623" s="142" t="s">
        <v>83</v>
      </c>
      <c r="O623" s="419" t="s">
        <v>106</v>
      </c>
      <c r="P623" s="644" t="s">
        <v>107</v>
      </c>
      <c r="Q623" s="419" t="s">
        <v>2149</v>
      </c>
      <c r="R623" s="492" t="s">
        <v>109</v>
      </c>
      <c r="S623" s="419" t="s">
        <v>106</v>
      </c>
      <c r="T623" s="644" t="s">
        <v>121</v>
      </c>
      <c r="U623" s="644" t="s">
        <v>111</v>
      </c>
      <c r="V623" s="462">
        <v>60</v>
      </c>
      <c r="W623" s="644" t="s">
        <v>112</v>
      </c>
      <c r="X623" s="419"/>
      <c r="Y623" s="419"/>
      <c r="Z623" s="419"/>
      <c r="AA623" s="492">
        <v>30</v>
      </c>
      <c r="AB623" s="492">
        <v>60</v>
      </c>
      <c r="AC623" s="492">
        <v>10</v>
      </c>
      <c r="AD623" s="851" t="s">
        <v>128</v>
      </c>
      <c r="AE623" s="469" t="s">
        <v>114</v>
      </c>
      <c r="AF623" s="648">
        <v>10</v>
      </c>
      <c r="AG623" s="524">
        <v>415000</v>
      </c>
      <c r="AH623" s="796">
        <v>4150000</v>
      </c>
      <c r="AI623" s="796">
        <f t="shared" si="41"/>
        <v>4648000</v>
      </c>
      <c r="AJ623" s="797"/>
      <c r="AK623" s="798"/>
      <c r="AL623" s="798"/>
      <c r="AM623" s="416" t="s">
        <v>115</v>
      </c>
      <c r="AN623" s="644"/>
      <c r="AO623" s="644"/>
      <c r="AP623" s="644"/>
      <c r="AQ623" s="644"/>
      <c r="AR623" s="644" t="s">
        <v>2210</v>
      </c>
      <c r="AS623" s="644"/>
      <c r="AT623" s="644"/>
      <c r="AU623" s="644"/>
      <c r="AV623" s="86"/>
      <c r="AW623" s="86"/>
      <c r="AX623" s="86"/>
      <c r="AY623" s="644" t="s">
        <v>4081</v>
      </c>
      <c r="AZ623" s="695"/>
      <c r="BA623" s="344"/>
      <c r="BB623" s="344"/>
      <c r="BC623" s="117"/>
      <c r="BD623" s="1077">
        <v>607</v>
      </c>
    </row>
    <row r="624" spans="1:56" s="167" customFormat="1" ht="12.95" customHeight="1">
      <c r="A624" s="143" t="s">
        <v>8487</v>
      </c>
      <c r="B624" s="151"/>
      <c r="C624" s="151"/>
      <c r="D624" s="154">
        <v>220032846</v>
      </c>
      <c r="E624" s="211" t="s">
        <v>3605</v>
      </c>
      <c r="F624" s="155">
        <v>22100646</v>
      </c>
      <c r="G624" s="37"/>
      <c r="H624" s="37" t="s">
        <v>2211</v>
      </c>
      <c r="I624" s="37" t="s">
        <v>2212</v>
      </c>
      <c r="J624" s="37" t="s">
        <v>440</v>
      </c>
      <c r="K624" s="37" t="s">
        <v>103</v>
      </c>
      <c r="L624" s="157" t="s">
        <v>104</v>
      </c>
      <c r="M624" s="37" t="s">
        <v>120</v>
      </c>
      <c r="N624" s="39" t="s">
        <v>83</v>
      </c>
      <c r="O624" s="39" t="s">
        <v>106</v>
      </c>
      <c r="P624" s="37" t="s">
        <v>107</v>
      </c>
      <c r="Q624" s="39" t="s">
        <v>433</v>
      </c>
      <c r="R624" s="37" t="s">
        <v>109</v>
      </c>
      <c r="S624" s="39" t="s">
        <v>106</v>
      </c>
      <c r="T624" s="37" t="s">
        <v>121</v>
      </c>
      <c r="U624" s="37" t="s">
        <v>111</v>
      </c>
      <c r="V624" s="88">
        <v>60</v>
      </c>
      <c r="W624" s="37" t="s">
        <v>112</v>
      </c>
      <c r="X624" s="39"/>
      <c r="Y624" s="39"/>
      <c r="Z624" s="39"/>
      <c r="AA624" s="179">
        <v>30</v>
      </c>
      <c r="AB624" s="180">
        <v>60</v>
      </c>
      <c r="AC624" s="180">
        <v>10</v>
      </c>
      <c r="AD624" s="161" t="s">
        <v>128</v>
      </c>
      <c r="AE624" s="185" t="s">
        <v>114</v>
      </c>
      <c r="AF624" s="162">
        <v>3</v>
      </c>
      <c r="AG624" s="91">
        <v>34380.5</v>
      </c>
      <c r="AH624" s="163">
        <f>AF624*AG624</f>
        <v>103141.5</v>
      </c>
      <c r="AI624" s="164">
        <f t="shared" si="41"/>
        <v>115518.48000000001</v>
      </c>
      <c r="AJ624" s="165"/>
      <c r="AK624" s="165"/>
      <c r="AL624" s="165"/>
      <c r="AM624" s="35" t="s">
        <v>115</v>
      </c>
      <c r="AN624" s="37"/>
      <c r="AO624" s="37"/>
      <c r="AP624" s="37"/>
      <c r="AQ624" s="37"/>
      <c r="AR624" s="37" t="s">
        <v>2213</v>
      </c>
      <c r="AS624" s="37"/>
      <c r="AT624" s="37"/>
      <c r="AU624" s="37"/>
      <c r="AV624" s="86"/>
      <c r="AW624" s="86"/>
      <c r="AX624" s="86"/>
      <c r="AY624" s="86"/>
      <c r="AZ624" s="401"/>
      <c r="BA624" s="401"/>
      <c r="BD624" s="1077">
        <v>608</v>
      </c>
    </row>
    <row r="625" spans="1:56" s="167" customFormat="1" ht="12.95" customHeight="1">
      <c r="A625" s="143" t="s">
        <v>8487</v>
      </c>
      <c r="B625" s="151"/>
      <c r="C625" s="151"/>
      <c r="D625" s="154">
        <v>220033570</v>
      </c>
      <c r="E625" s="211" t="s">
        <v>3606</v>
      </c>
      <c r="F625" s="155">
        <v>22100647</v>
      </c>
      <c r="G625" s="37"/>
      <c r="H625" s="37" t="s">
        <v>2214</v>
      </c>
      <c r="I625" s="37" t="s">
        <v>2212</v>
      </c>
      <c r="J625" s="37" t="s">
        <v>366</v>
      </c>
      <c r="K625" s="37" t="s">
        <v>103</v>
      </c>
      <c r="L625" s="157" t="s">
        <v>104</v>
      </c>
      <c r="M625" s="37" t="s">
        <v>120</v>
      </c>
      <c r="N625" s="39" t="s">
        <v>83</v>
      </c>
      <c r="O625" s="39" t="s">
        <v>106</v>
      </c>
      <c r="P625" s="37" t="s">
        <v>107</v>
      </c>
      <c r="Q625" s="39" t="s">
        <v>433</v>
      </c>
      <c r="R625" s="37" t="s">
        <v>109</v>
      </c>
      <c r="S625" s="39" t="s">
        <v>106</v>
      </c>
      <c r="T625" s="37" t="s">
        <v>121</v>
      </c>
      <c r="U625" s="37" t="s">
        <v>111</v>
      </c>
      <c r="V625" s="88">
        <v>60</v>
      </c>
      <c r="W625" s="37" t="s">
        <v>112</v>
      </c>
      <c r="X625" s="39"/>
      <c r="Y625" s="39"/>
      <c r="Z625" s="39"/>
      <c r="AA625" s="179">
        <v>30</v>
      </c>
      <c r="AB625" s="180">
        <v>60</v>
      </c>
      <c r="AC625" s="180">
        <v>10</v>
      </c>
      <c r="AD625" s="161" t="s">
        <v>128</v>
      </c>
      <c r="AE625" s="185" t="s">
        <v>114</v>
      </c>
      <c r="AF625" s="162">
        <v>18</v>
      </c>
      <c r="AG625" s="91">
        <v>25678.5</v>
      </c>
      <c r="AH625" s="163">
        <f>AF625*AG625</f>
        <v>462213</v>
      </c>
      <c r="AI625" s="164">
        <f t="shared" si="41"/>
        <v>517678.56000000006</v>
      </c>
      <c r="AJ625" s="165"/>
      <c r="AK625" s="165"/>
      <c r="AL625" s="165"/>
      <c r="AM625" s="35" t="s">
        <v>115</v>
      </c>
      <c r="AN625" s="37"/>
      <c r="AO625" s="37"/>
      <c r="AP625" s="37"/>
      <c r="AQ625" s="37"/>
      <c r="AR625" s="37" t="s">
        <v>2215</v>
      </c>
      <c r="AS625" s="37"/>
      <c r="AT625" s="37"/>
      <c r="AU625" s="37"/>
      <c r="AV625" s="86"/>
      <c r="AW625" s="86"/>
      <c r="AX625" s="86"/>
      <c r="AY625" s="86"/>
      <c r="AZ625" s="401"/>
      <c r="BA625" s="401"/>
      <c r="BD625" s="1077">
        <v>609</v>
      </c>
    </row>
    <row r="626" spans="1:56" s="167" customFormat="1" ht="12.95" customHeight="1">
      <c r="A626" s="72" t="s">
        <v>8487</v>
      </c>
      <c r="B626" s="151"/>
      <c r="C626" s="151"/>
      <c r="D626" s="154">
        <v>220033571</v>
      </c>
      <c r="E626" s="211" t="s">
        <v>3607</v>
      </c>
      <c r="F626" s="155">
        <v>22100648</v>
      </c>
      <c r="G626" s="37"/>
      <c r="H626" s="37" t="s">
        <v>2214</v>
      </c>
      <c r="I626" s="37" t="s">
        <v>2212</v>
      </c>
      <c r="J626" s="37" t="s">
        <v>366</v>
      </c>
      <c r="K626" s="37" t="s">
        <v>103</v>
      </c>
      <c r="L626" s="157" t="s">
        <v>104</v>
      </c>
      <c r="M626" s="37" t="s">
        <v>120</v>
      </c>
      <c r="N626" s="39" t="s">
        <v>83</v>
      </c>
      <c r="O626" s="39" t="s">
        <v>106</v>
      </c>
      <c r="P626" s="37" t="s">
        <v>107</v>
      </c>
      <c r="Q626" s="39" t="s">
        <v>433</v>
      </c>
      <c r="R626" s="37" t="s">
        <v>109</v>
      </c>
      <c r="S626" s="39" t="s">
        <v>106</v>
      </c>
      <c r="T626" s="37" t="s">
        <v>121</v>
      </c>
      <c r="U626" s="37" t="s">
        <v>111</v>
      </c>
      <c r="V626" s="88">
        <v>60</v>
      </c>
      <c r="W626" s="37" t="s">
        <v>112</v>
      </c>
      <c r="X626" s="39"/>
      <c r="Y626" s="39"/>
      <c r="Z626" s="39"/>
      <c r="AA626" s="179">
        <v>30</v>
      </c>
      <c r="AB626" s="180">
        <v>60</v>
      </c>
      <c r="AC626" s="180">
        <v>10</v>
      </c>
      <c r="AD626" s="161" t="s">
        <v>128</v>
      </c>
      <c r="AE626" s="185" t="s">
        <v>114</v>
      </c>
      <c r="AF626" s="162">
        <v>8</v>
      </c>
      <c r="AG626" s="91">
        <v>36558.400000000001</v>
      </c>
      <c r="AH626" s="163">
        <f>AF626*AG626</f>
        <v>292467.20000000001</v>
      </c>
      <c r="AI626" s="164">
        <f t="shared" si="41"/>
        <v>327563.26400000002</v>
      </c>
      <c r="AJ626" s="165"/>
      <c r="AK626" s="165"/>
      <c r="AL626" s="165"/>
      <c r="AM626" s="35" t="s">
        <v>115</v>
      </c>
      <c r="AN626" s="37"/>
      <c r="AO626" s="37"/>
      <c r="AP626" s="37"/>
      <c r="AQ626" s="37"/>
      <c r="AR626" s="37" t="s">
        <v>2216</v>
      </c>
      <c r="AS626" s="37"/>
      <c r="AT626" s="37"/>
      <c r="AU626" s="37"/>
      <c r="AV626" s="86"/>
      <c r="AW626" s="86"/>
      <c r="AX626" s="86"/>
      <c r="AY626" s="86"/>
      <c r="AZ626" s="401"/>
      <c r="BA626" s="401"/>
      <c r="BD626" s="1077">
        <v>610</v>
      </c>
    </row>
    <row r="627" spans="1:56" s="167" customFormat="1" ht="12.95" customHeight="1">
      <c r="A627" s="72" t="s">
        <v>8487</v>
      </c>
      <c r="B627" s="151"/>
      <c r="C627" s="151"/>
      <c r="D627" s="154">
        <v>220033572</v>
      </c>
      <c r="E627" s="211" t="s">
        <v>3608</v>
      </c>
      <c r="F627" s="155">
        <v>22100649</v>
      </c>
      <c r="G627" s="37"/>
      <c r="H627" s="37" t="s">
        <v>2214</v>
      </c>
      <c r="I627" s="37" t="s">
        <v>2212</v>
      </c>
      <c r="J627" s="37" t="s">
        <v>366</v>
      </c>
      <c r="K627" s="37" t="s">
        <v>103</v>
      </c>
      <c r="L627" s="157" t="s">
        <v>104</v>
      </c>
      <c r="M627" s="37" t="s">
        <v>120</v>
      </c>
      <c r="N627" s="39" t="s">
        <v>83</v>
      </c>
      <c r="O627" s="39" t="s">
        <v>106</v>
      </c>
      <c r="P627" s="37" t="s">
        <v>107</v>
      </c>
      <c r="Q627" s="39" t="s">
        <v>433</v>
      </c>
      <c r="R627" s="37" t="s">
        <v>109</v>
      </c>
      <c r="S627" s="39" t="s">
        <v>106</v>
      </c>
      <c r="T627" s="37" t="s">
        <v>121</v>
      </c>
      <c r="U627" s="37" t="s">
        <v>111</v>
      </c>
      <c r="V627" s="88">
        <v>60</v>
      </c>
      <c r="W627" s="37" t="s">
        <v>112</v>
      </c>
      <c r="X627" s="39"/>
      <c r="Y627" s="39"/>
      <c r="Z627" s="39"/>
      <c r="AA627" s="179">
        <v>30</v>
      </c>
      <c r="AB627" s="180">
        <v>60</v>
      </c>
      <c r="AC627" s="180">
        <v>10</v>
      </c>
      <c r="AD627" s="161" t="s">
        <v>128</v>
      </c>
      <c r="AE627" s="185" t="s">
        <v>114</v>
      </c>
      <c r="AF627" s="162">
        <v>12</v>
      </c>
      <c r="AG627" s="91">
        <v>10046</v>
      </c>
      <c r="AH627" s="163">
        <f>AF627*AG627</f>
        <v>120552</v>
      </c>
      <c r="AI627" s="164">
        <f t="shared" si="41"/>
        <v>135018.24000000002</v>
      </c>
      <c r="AJ627" s="165"/>
      <c r="AK627" s="165"/>
      <c r="AL627" s="165"/>
      <c r="AM627" s="35" t="s">
        <v>115</v>
      </c>
      <c r="AN627" s="37"/>
      <c r="AO627" s="37"/>
      <c r="AP627" s="37"/>
      <c r="AQ627" s="37"/>
      <c r="AR627" s="37" t="s">
        <v>2217</v>
      </c>
      <c r="AS627" s="37"/>
      <c r="AT627" s="37"/>
      <c r="AU627" s="37"/>
      <c r="AV627" s="86"/>
      <c r="AW627" s="86"/>
      <c r="AX627" s="86"/>
      <c r="AY627" s="86"/>
      <c r="AZ627" s="401"/>
      <c r="BA627" s="401"/>
      <c r="BD627" s="1077">
        <v>611</v>
      </c>
    </row>
    <row r="628" spans="1:56" s="167" customFormat="1" ht="12.95" customHeight="1">
      <c r="A628" s="212" t="s">
        <v>8484</v>
      </c>
      <c r="B628" s="151"/>
      <c r="C628" s="151"/>
      <c r="D628" s="154">
        <v>210035871</v>
      </c>
      <c r="E628" s="211" t="s">
        <v>1522</v>
      </c>
      <c r="F628" s="155">
        <v>22100421</v>
      </c>
      <c r="G628" s="156"/>
      <c r="H628" s="156" t="s">
        <v>2218</v>
      </c>
      <c r="I628" s="37" t="s">
        <v>2219</v>
      </c>
      <c r="J628" s="156" t="s">
        <v>2220</v>
      </c>
      <c r="K628" s="156" t="s">
        <v>103</v>
      </c>
      <c r="L628" s="157"/>
      <c r="M628" s="156"/>
      <c r="N628" s="158" t="s">
        <v>105</v>
      </c>
      <c r="O628" s="158" t="s">
        <v>106</v>
      </c>
      <c r="P628" s="156" t="s">
        <v>107</v>
      </c>
      <c r="Q628" s="193" t="s">
        <v>433</v>
      </c>
      <c r="R628" s="156" t="s">
        <v>109</v>
      </c>
      <c r="S628" s="158" t="s">
        <v>106</v>
      </c>
      <c r="T628" s="156" t="s">
        <v>121</v>
      </c>
      <c r="U628" s="156" t="s">
        <v>111</v>
      </c>
      <c r="V628" s="158">
        <v>60</v>
      </c>
      <c r="W628" s="37" t="s">
        <v>112</v>
      </c>
      <c r="X628" s="158"/>
      <c r="Y628" s="158"/>
      <c r="Z628" s="158"/>
      <c r="AA628" s="159"/>
      <c r="AB628" s="160">
        <v>90</v>
      </c>
      <c r="AC628" s="160">
        <v>10</v>
      </c>
      <c r="AD628" s="161" t="s">
        <v>122</v>
      </c>
      <c r="AE628" s="156" t="s">
        <v>114</v>
      </c>
      <c r="AF628" s="162">
        <v>7</v>
      </c>
      <c r="AG628" s="91">
        <v>50450</v>
      </c>
      <c r="AH628" s="43">
        <v>0</v>
      </c>
      <c r="AI628" s="44">
        <f t="shared" si="41"/>
        <v>0</v>
      </c>
      <c r="AJ628" s="165"/>
      <c r="AK628" s="165"/>
      <c r="AL628" s="165"/>
      <c r="AM628" s="166" t="s">
        <v>115</v>
      </c>
      <c r="AN628" s="156"/>
      <c r="AO628" s="156"/>
      <c r="AP628" s="156"/>
      <c r="AQ628" s="156"/>
      <c r="AR628" s="37" t="s">
        <v>2221</v>
      </c>
      <c r="AS628" s="156"/>
      <c r="AT628" s="156"/>
      <c r="AU628" s="156"/>
      <c r="AV628" s="86"/>
      <c r="AW628" s="86"/>
      <c r="AX628" s="86"/>
      <c r="AY628" s="86"/>
      <c r="AZ628" s="401"/>
      <c r="BA628" s="401"/>
      <c r="BD628" s="1077">
        <v>612</v>
      </c>
    </row>
    <row r="629" spans="1:56" s="167" customFormat="1" ht="12.95" customHeight="1">
      <c r="A629" s="212" t="s">
        <v>8484</v>
      </c>
      <c r="B629" s="816"/>
      <c r="C629" s="816"/>
      <c r="D629" s="154">
        <v>210035871</v>
      </c>
      <c r="E629" s="825" t="s">
        <v>4823</v>
      </c>
      <c r="F629" s="816"/>
      <c r="G629" s="554"/>
      <c r="H629" s="644" t="s">
        <v>2218</v>
      </c>
      <c r="I629" s="644" t="s">
        <v>2219</v>
      </c>
      <c r="J629" s="644" t="s">
        <v>2220</v>
      </c>
      <c r="K629" s="492" t="s">
        <v>103</v>
      </c>
      <c r="L629" s="108" t="s">
        <v>4707</v>
      </c>
      <c r="M629" s="142"/>
      <c r="N629" s="75" t="s">
        <v>105</v>
      </c>
      <c r="O629" s="419" t="s">
        <v>106</v>
      </c>
      <c r="P629" s="644" t="s">
        <v>107</v>
      </c>
      <c r="Q629" s="419" t="s">
        <v>2149</v>
      </c>
      <c r="R629" s="492" t="s">
        <v>109</v>
      </c>
      <c r="S629" s="419" t="s">
        <v>106</v>
      </c>
      <c r="T629" s="644" t="s">
        <v>121</v>
      </c>
      <c r="U629" s="644" t="s">
        <v>111</v>
      </c>
      <c r="V629" s="419">
        <v>60</v>
      </c>
      <c r="W629" s="644" t="s">
        <v>112</v>
      </c>
      <c r="X629" s="419"/>
      <c r="Y629" s="419"/>
      <c r="Z629" s="419"/>
      <c r="AA629" s="532">
        <v>0</v>
      </c>
      <c r="AB629" s="422">
        <v>90</v>
      </c>
      <c r="AC629" s="422">
        <v>10</v>
      </c>
      <c r="AD629" s="794" t="s">
        <v>122</v>
      </c>
      <c r="AE629" s="795" t="s">
        <v>114</v>
      </c>
      <c r="AF629" s="648">
        <v>8</v>
      </c>
      <c r="AG629" s="648">
        <v>50450</v>
      </c>
      <c r="AH629" s="796">
        <v>403600</v>
      </c>
      <c r="AI629" s="796">
        <f t="shared" si="41"/>
        <v>452032.00000000006</v>
      </c>
      <c r="AJ629" s="797"/>
      <c r="AK629" s="798"/>
      <c r="AL629" s="798"/>
      <c r="AM629" s="416" t="s">
        <v>115</v>
      </c>
      <c r="AN629" s="644"/>
      <c r="AO629" s="644"/>
      <c r="AP629" s="644"/>
      <c r="AQ629" s="644"/>
      <c r="AR629" s="644" t="s">
        <v>2221</v>
      </c>
      <c r="AS629" s="644"/>
      <c r="AT629" s="644"/>
      <c r="AU629" s="644"/>
      <c r="AV629" s="432"/>
      <c r="AW629" s="432"/>
      <c r="AX629" s="432"/>
      <c r="AY629" s="644" t="s">
        <v>4712</v>
      </c>
      <c r="AZ629" s="826" t="s">
        <v>4709</v>
      </c>
      <c r="BA629" s="344"/>
      <c r="BB629" s="344"/>
      <c r="BC629" s="117"/>
      <c r="BD629" s="1077">
        <v>613</v>
      </c>
    </row>
    <row r="630" spans="1:56" s="167" customFormat="1" ht="12.95" customHeight="1">
      <c r="A630" s="143" t="s">
        <v>8488</v>
      </c>
      <c r="B630" s="151"/>
      <c r="C630" s="151"/>
      <c r="D630" s="154">
        <v>210006562</v>
      </c>
      <c r="E630" s="211" t="s">
        <v>1242</v>
      </c>
      <c r="F630" s="155">
        <v>22100572</v>
      </c>
      <c r="G630" s="156"/>
      <c r="H630" s="156" t="s">
        <v>2222</v>
      </c>
      <c r="I630" s="37" t="s">
        <v>2223</v>
      </c>
      <c r="J630" s="156" t="s">
        <v>2158</v>
      </c>
      <c r="K630" s="156" t="s">
        <v>103</v>
      </c>
      <c r="L630" s="157"/>
      <c r="M630" s="156"/>
      <c r="N630" s="158" t="s">
        <v>105</v>
      </c>
      <c r="O630" s="158" t="s">
        <v>106</v>
      </c>
      <c r="P630" s="156" t="s">
        <v>107</v>
      </c>
      <c r="Q630" s="193" t="s">
        <v>1092</v>
      </c>
      <c r="R630" s="156" t="s">
        <v>109</v>
      </c>
      <c r="S630" s="158" t="s">
        <v>106</v>
      </c>
      <c r="T630" s="156" t="s">
        <v>121</v>
      </c>
      <c r="U630" s="156" t="s">
        <v>111</v>
      </c>
      <c r="V630" s="158">
        <v>60</v>
      </c>
      <c r="W630" s="37" t="s">
        <v>112</v>
      </c>
      <c r="X630" s="158"/>
      <c r="Y630" s="158"/>
      <c r="Z630" s="158"/>
      <c r="AA630" s="159"/>
      <c r="AB630" s="160">
        <v>90</v>
      </c>
      <c r="AC630" s="160">
        <v>10</v>
      </c>
      <c r="AD630" s="161" t="s">
        <v>362</v>
      </c>
      <c r="AE630" s="156" t="s">
        <v>114</v>
      </c>
      <c r="AF630" s="162">
        <v>12</v>
      </c>
      <c r="AG630" s="91">
        <v>140300</v>
      </c>
      <c r="AH630" s="163">
        <f>AF630*AG630</f>
        <v>1683600</v>
      </c>
      <c r="AI630" s="164">
        <f t="shared" si="41"/>
        <v>1885632.0000000002</v>
      </c>
      <c r="AJ630" s="165"/>
      <c r="AK630" s="165"/>
      <c r="AL630" s="165"/>
      <c r="AM630" s="166" t="s">
        <v>115</v>
      </c>
      <c r="AN630" s="156"/>
      <c r="AO630" s="156"/>
      <c r="AP630" s="156"/>
      <c r="AQ630" s="156"/>
      <c r="AR630" s="37" t="s">
        <v>2224</v>
      </c>
      <c r="AS630" s="156"/>
      <c r="AT630" s="156"/>
      <c r="AU630" s="156"/>
      <c r="AV630" s="86"/>
      <c r="AW630" s="86"/>
      <c r="AX630" s="86"/>
      <c r="AY630" s="86"/>
      <c r="AZ630" s="401"/>
      <c r="BA630" s="401"/>
      <c r="BD630" s="1077">
        <v>614</v>
      </c>
    </row>
    <row r="631" spans="1:56" s="167" customFormat="1" ht="12.95" customHeight="1">
      <c r="A631" s="143" t="s">
        <v>8488</v>
      </c>
      <c r="B631" s="151"/>
      <c r="C631" s="151"/>
      <c r="D631" s="154">
        <v>210031383</v>
      </c>
      <c r="E631" s="211" t="s">
        <v>1255</v>
      </c>
      <c r="F631" s="155">
        <v>22100641</v>
      </c>
      <c r="G631" s="168"/>
      <c r="H631" s="168" t="s">
        <v>2225</v>
      </c>
      <c r="I631" s="169" t="s">
        <v>2226</v>
      </c>
      <c r="J631" s="168" t="s">
        <v>138</v>
      </c>
      <c r="K631" s="168" t="s">
        <v>103</v>
      </c>
      <c r="L631" s="157"/>
      <c r="M631" s="169"/>
      <c r="N631" s="170" t="s">
        <v>105</v>
      </c>
      <c r="O631" s="170" t="s">
        <v>106</v>
      </c>
      <c r="P631" s="168" t="s">
        <v>107</v>
      </c>
      <c r="Q631" s="412" t="s">
        <v>1092</v>
      </c>
      <c r="R631" s="168" t="s">
        <v>109</v>
      </c>
      <c r="S631" s="170" t="s">
        <v>106</v>
      </c>
      <c r="T631" s="168" t="s">
        <v>121</v>
      </c>
      <c r="U631" s="168" t="s">
        <v>111</v>
      </c>
      <c r="V631" s="170">
        <v>60</v>
      </c>
      <c r="W631" s="169" t="s">
        <v>112</v>
      </c>
      <c r="X631" s="170"/>
      <c r="Y631" s="170"/>
      <c r="Z631" s="170"/>
      <c r="AA631" s="171"/>
      <c r="AB631" s="172">
        <v>90</v>
      </c>
      <c r="AC631" s="172">
        <v>10</v>
      </c>
      <c r="AD631" s="173" t="s">
        <v>139</v>
      </c>
      <c r="AE631" s="168" t="s">
        <v>114</v>
      </c>
      <c r="AF631" s="174">
        <v>5</v>
      </c>
      <c r="AG631" s="175">
        <v>2651.67</v>
      </c>
      <c r="AH631" s="163">
        <f>AF631*AG631</f>
        <v>13258.35</v>
      </c>
      <c r="AI631" s="164">
        <f t="shared" si="41"/>
        <v>14849.352000000003</v>
      </c>
      <c r="AJ631" s="165"/>
      <c r="AK631" s="165"/>
      <c r="AL631" s="165"/>
      <c r="AM631" s="176" t="s">
        <v>115</v>
      </c>
      <c r="AN631" s="168"/>
      <c r="AO631" s="168"/>
      <c r="AP631" s="168"/>
      <c r="AQ631" s="168"/>
      <c r="AR631" s="168" t="s">
        <v>2227</v>
      </c>
      <c r="AS631" s="168"/>
      <c r="AT631" s="168"/>
      <c r="AU631" s="168"/>
      <c r="AV631" s="86"/>
      <c r="AW631" s="86"/>
      <c r="AX631" s="86"/>
      <c r="AY631" s="86"/>
      <c r="AZ631" s="401"/>
      <c r="BA631" s="401"/>
      <c r="BD631" s="1077">
        <v>615</v>
      </c>
    </row>
    <row r="632" spans="1:56" s="167" customFormat="1" ht="12.95" customHeight="1">
      <c r="A632" s="143" t="s">
        <v>978</v>
      </c>
      <c r="B632" s="151"/>
      <c r="C632" s="151"/>
      <c r="D632" s="154">
        <v>120007731</v>
      </c>
      <c r="E632" s="211" t="s">
        <v>3609</v>
      </c>
      <c r="F632" s="155">
        <v>22100425</v>
      </c>
      <c r="G632" s="59"/>
      <c r="H632" s="59" t="s">
        <v>2228</v>
      </c>
      <c r="I632" s="59" t="s">
        <v>2229</v>
      </c>
      <c r="J632" s="59" t="s">
        <v>2230</v>
      </c>
      <c r="K632" s="59" t="s">
        <v>103</v>
      </c>
      <c r="L632" s="157" t="s">
        <v>104</v>
      </c>
      <c r="M632" s="59"/>
      <c r="N632" s="177" t="s">
        <v>105</v>
      </c>
      <c r="O632" s="177" t="s">
        <v>106</v>
      </c>
      <c r="P632" s="59" t="s">
        <v>107</v>
      </c>
      <c r="Q632" s="177" t="s">
        <v>1092</v>
      </c>
      <c r="R632" s="59" t="s">
        <v>109</v>
      </c>
      <c r="S632" s="177" t="s">
        <v>106</v>
      </c>
      <c r="T632" s="59" t="s">
        <v>121</v>
      </c>
      <c r="U632" s="59" t="s">
        <v>111</v>
      </c>
      <c r="V632" s="178">
        <v>60</v>
      </c>
      <c r="W632" s="59" t="s">
        <v>112</v>
      </c>
      <c r="X632" s="177"/>
      <c r="Y632" s="177"/>
      <c r="Z632" s="177"/>
      <c r="AA632" s="179"/>
      <c r="AB632" s="180">
        <v>90</v>
      </c>
      <c r="AC632" s="180">
        <v>10</v>
      </c>
      <c r="AD632" s="181" t="s">
        <v>122</v>
      </c>
      <c r="AE632" s="182" t="s">
        <v>114</v>
      </c>
      <c r="AF632" s="183">
        <v>2</v>
      </c>
      <c r="AG632" s="184">
        <v>150000</v>
      </c>
      <c r="AH632" s="43">
        <v>0</v>
      </c>
      <c r="AI632" s="44">
        <f t="shared" si="41"/>
        <v>0</v>
      </c>
      <c r="AJ632" s="165"/>
      <c r="AK632" s="165"/>
      <c r="AL632" s="165"/>
      <c r="AM632" s="51" t="s">
        <v>115</v>
      </c>
      <c r="AN632" s="59"/>
      <c r="AO632" s="59"/>
      <c r="AP632" s="59"/>
      <c r="AQ632" s="59"/>
      <c r="AR632" s="59" t="s">
        <v>2231</v>
      </c>
      <c r="AS632" s="59"/>
      <c r="AT632" s="59"/>
      <c r="AU632" s="59"/>
      <c r="AV632" s="86"/>
      <c r="AW632" s="86"/>
      <c r="AX632" s="86"/>
      <c r="AY632" s="86"/>
      <c r="AZ632" s="401"/>
      <c r="BA632" s="401"/>
      <c r="BD632" s="1077">
        <v>616</v>
      </c>
    </row>
    <row r="633" spans="1:56" s="167" customFormat="1" ht="12.95" customHeight="1">
      <c r="A633" s="566" t="s">
        <v>978</v>
      </c>
      <c r="B633" s="816"/>
      <c r="C633" s="816"/>
      <c r="D633" s="846">
        <v>120007731</v>
      </c>
      <c r="E633" s="820" t="s">
        <v>4825</v>
      </c>
      <c r="F633" s="816"/>
      <c r="G633" s="554"/>
      <c r="H633" s="644" t="s">
        <v>2228</v>
      </c>
      <c r="I633" s="644" t="s">
        <v>2229</v>
      </c>
      <c r="J633" s="644" t="s">
        <v>2230</v>
      </c>
      <c r="K633" s="492" t="s">
        <v>103</v>
      </c>
      <c r="L633" s="229"/>
      <c r="M633" s="492"/>
      <c r="N633" s="75" t="s">
        <v>105</v>
      </c>
      <c r="O633" s="419" t="s">
        <v>106</v>
      </c>
      <c r="P633" s="644" t="s">
        <v>107</v>
      </c>
      <c r="Q633" s="419" t="s">
        <v>2134</v>
      </c>
      <c r="R633" s="492" t="s">
        <v>109</v>
      </c>
      <c r="S633" s="419" t="s">
        <v>106</v>
      </c>
      <c r="T633" s="644" t="s">
        <v>121</v>
      </c>
      <c r="U633" s="644" t="s">
        <v>111</v>
      </c>
      <c r="V633" s="419">
        <v>60</v>
      </c>
      <c r="W633" s="644" t="s">
        <v>112</v>
      </c>
      <c r="X633" s="419"/>
      <c r="Y633" s="419"/>
      <c r="Z633" s="419"/>
      <c r="AA633" s="532">
        <v>0</v>
      </c>
      <c r="AB633" s="422">
        <v>90</v>
      </c>
      <c r="AC633" s="422">
        <v>10</v>
      </c>
      <c r="AD633" s="794" t="s">
        <v>122</v>
      </c>
      <c r="AE633" s="795" t="s">
        <v>114</v>
      </c>
      <c r="AF633" s="648">
        <v>3</v>
      </c>
      <c r="AG633" s="648">
        <v>150000</v>
      </c>
      <c r="AH633" s="796">
        <v>450000</v>
      </c>
      <c r="AI633" s="796">
        <f t="shared" si="41"/>
        <v>504000.00000000006</v>
      </c>
      <c r="AJ633" s="797"/>
      <c r="AK633" s="798"/>
      <c r="AL633" s="798"/>
      <c r="AM633" s="416" t="s">
        <v>115</v>
      </c>
      <c r="AN633" s="644"/>
      <c r="AO633" s="644"/>
      <c r="AP633" s="644"/>
      <c r="AQ633" s="644"/>
      <c r="AR633" s="644" t="s">
        <v>2231</v>
      </c>
      <c r="AS633" s="644"/>
      <c r="AT633" s="644"/>
      <c r="AU633" s="644"/>
      <c r="AV633" s="644"/>
      <c r="AW633" s="644"/>
      <c r="AX633" s="644"/>
      <c r="AY633" s="416" t="s">
        <v>104</v>
      </c>
      <c r="AZ633" s="405" t="s">
        <v>4011</v>
      </c>
      <c r="BA633" s="344"/>
      <c r="BB633" s="344"/>
      <c r="BC633" s="117"/>
      <c r="BD633" s="1077">
        <v>617</v>
      </c>
    </row>
    <row r="634" spans="1:56" s="167" customFormat="1" ht="12.95" customHeight="1">
      <c r="A634" s="143" t="s">
        <v>8487</v>
      </c>
      <c r="B634" s="151"/>
      <c r="C634" s="151"/>
      <c r="D634" s="154">
        <v>220034668</v>
      </c>
      <c r="E634" s="211" t="s">
        <v>3610</v>
      </c>
      <c r="F634" s="155">
        <v>22100673</v>
      </c>
      <c r="G634" s="37"/>
      <c r="H634" s="37" t="s">
        <v>2232</v>
      </c>
      <c r="I634" s="37" t="s">
        <v>2233</v>
      </c>
      <c r="J634" s="37" t="s">
        <v>2234</v>
      </c>
      <c r="K634" s="37" t="s">
        <v>103</v>
      </c>
      <c r="L634" s="157" t="s">
        <v>104</v>
      </c>
      <c r="M634" s="37"/>
      <c r="N634" s="39" t="s">
        <v>105</v>
      </c>
      <c r="O634" s="39" t="s">
        <v>106</v>
      </c>
      <c r="P634" s="37" t="s">
        <v>107</v>
      </c>
      <c r="Q634" s="39" t="s">
        <v>433</v>
      </c>
      <c r="R634" s="37" t="s">
        <v>109</v>
      </c>
      <c r="S634" s="39" t="s">
        <v>106</v>
      </c>
      <c r="T634" s="37" t="s">
        <v>121</v>
      </c>
      <c r="U634" s="37" t="s">
        <v>111</v>
      </c>
      <c r="V634" s="88">
        <v>60</v>
      </c>
      <c r="W634" s="37" t="s">
        <v>112</v>
      </c>
      <c r="X634" s="39"/>
      <c r="Y634" s="39"/>
      <c r="Z634" s="39"/>
      <c r="AA634" s="60"/>
      <c r="AB634" s="38">
        <v>90</v>
      </c>
      <c r="AC634" s="38">
        <v>10</v>
      </c>
      <c r="AD634" s="161" t="s">
        <v>128</v>
      </c>
      <c r="AE634" s="185" t="s">
        <v>114</v>
      </c>
      <c r="AF634" s="162">
        <v>36</v>
      </c>
      <c r="AG634" s="91">
        <v>26880</v>
      </c>
      <c r="AH634" s="163">
        <f>AF634*AG634</f>
        <v>967680</v>
      </c>
      <c r="AI634" s="164">
        <f t="shared" ref="AI634" si="42">AH634*1.12</f>
        <v>1083801.6000000001</v>
      </c>
      <c r="AJ634" s="165"/>
      <c r="AK634" s="165"/>
      <c r="AL634" s="165"/>
      <c r="AM634" s="35" t="s">
        <v>115</v>
      </c>
      <c r="AN634" s="37"/>
      <c r="AO634" s="37"/>
      <c r="AP634" s="37"/>
      <c r="AQ634" s="37"/>
      <c r="AR634" s="37" t="s">
        <v>2235</v>
      </c>
      <c r="AS634" s="37"/>
      <c r="AT634" s="37"/>
      <c r="AU634" s="37"/>
      <c r="AV634" s="86"/>
      <c r="AW634" s="86"/>
      <c r="AX634" s="86"/>
      <c r="AY634" s="86"/>
      <c r="AZ634" s="401"/>
      <c r="BA634" s="401"/>
      <c r="BD634" s="1077">
        <v>618</v>
      </c>
    </row>
    <row r="635" spans="1:56" s="167" customFormat="1" ht="12.95" customHeight="1">
      <c r="A635" s="72" t="s">
        <v>8488</v>
      </c>
      <c r="B635" s="151"/>
      <c r="C635" s="151"/>
      <c r="D635" s="154">
        <v>220031703</v>
      </c>
      <c r="E635" s="211" t="s">
        <v>3611</v>
      </c>
      <c r="F635" s="155">
        <v>22100573</v>
      </c>
      <c r="G635" s="156"/>
      <c r="H635" s="156" t="s">
        <v>396</v>
      </c>
      <c r="I635" s="37" t="s">
        <v>393</v>
      </c>
      <c r="J635" s="156" t="s">
        <v>397</v>
      </c>
      <c r="K635" s="156" t="s">
        <v>103</v>
      </c>
      <c r="L635" s="157"/>
      <c r="M635" s="156"/>
      <c r="N635" s="158" t="s">
        <v>105</v>
      </c>
      <c r="O635" s="158" t="s">
        <v>106</v>
      </c>
      <c r="P635" s="156" t="s">
        <v>107</v>
      </c>
      <c r="Q635" s="193" t="s">
        <v>1092</v>
      </c>
      <c r="R635" s="156" t="s">
        <v>109</v>
      </c>
      <c r="S635" s="158" t="s">
        <v>106</v>
      </c>
      <c r="T635" s="156" t="s">
        <v>121</v>
      </c>
      <c r="U635" s="156" t="s">
        <v>111</v>
      </c>
      <c r="V635" s="158">
        <v>60</v>
      </c>
      <c r="W635" s="37" t="s">
        <v>112</v>
      </c>
      <c r="X635" s="158"/>
      <c r="Y635" s="158"/>
      <c r="Z635" s="158"/>
      <c r="AA635" s="159"/>
      <c r="AB635" s="160">
        <v>90</v>
      </c>
      <c r="AC635" s="160">
        <v>10</v>
      </c>
      <c r="AD635" s="161" t="s">
        <v>128</v>
      </c>
      <c r="AE635" s="156" t="s">
        <v>114</v>
      </c>
      <c r="AF635" s="162">
        <v>12</v>
      </c>
      <c r="AG635" s="91">
        <v>16594.5</v>
      </c>
      <c r="AH635" s="43">
        <v>0</v>
      </c>
      <c r="AI635" s="44">
        <v>0</v>
      </c>
      <c r="AJ635" s="165"/>
      <c r="AK635" s="165"/>
      <c r="AL635" s="165"/>
      <c r="AM635" s="166" t="s">
        <v>115</v>
      </c>
      <c r="AN635" s="156"/>
      <c r="AO635" s="156"/>
      <c r="AP635" s="156"/>
      <c r="AQ635" s="156"/>
      <c r="AR635" s="37" t="s">
        <v>2236</v>
      </c>
      <c r="AS635" s="156"/>
      <c r="AT635" s="156"/>
      <c r="AU635" s="156"/>
      <c r="AV635" s="86"/>
      <c r="AW635" s="86"/>
      <c r="AX635" s="86"/>
      <c r="AY635" s="37" t="s">
        <v>3906</v>
      </c>
      <c r="AZ635" s="215" t="s">
        <v>3944</v>
      </c>
      <c r="BA635" s="401"/>
      <c r="BD635" s="1077">
        <v>619</v>
      </c>
    </row>
    <row r="636" spans="1:56" s="167" customFormat="1" ht="12.95" customHeight="1">
      <c r="A636" s="72" t="s">
        <v>8487</v>
      </c>
      <c r="B636" s="151"/>
      <c r="C636" s="151"/>
      <c r="D636" s="154">
        <v>220033580</v>
      </c>
      <c r="E636" s="211" t="s">
        <v>3612</v>
      </c>
      <c r="F636" s="155">
        <v>22100650</v>
      </c>
      <c r="G636" s="37"/>
      <c r="H636" s="37" t="s">
        <v>2237</v>
      </c>
      <c r="I636" s="37" t="s">
        <v>2238</v>
      </c>
      <c r="J636" s="37" t="s">
        <v>366</v>
      </c>
      <c r="K636" s="37" t="s">
        <v>103</v>
      </c>
      <c r="L636" s="157" t="s">
        <v>104</v>
      </c>
      <c r="M636" s="37" t="s">
        <v>120</v>
      </c>
      <c r="N636" s="39" t="s">
        <v>83</v>
      </c>
      <c r="O636" s="39" t="s">
        <v>106</v>
      </c>
      <c r="P636" s="37" t="s">
        <v>107</v>
      </c>
      <c r="Q636" s="39" t="s">
        <v>433</v>
      </c>
      <c r="R636" s="37" t="s">
        <v>109</v>
      </c>
      <c r="S636" s="39" t="s">
        <v>106</v>
      </c>
      <c r="T636" s="37" t="s">
        <v>121</v>
      </c>
      <c r="U636" s="37" t="s">
        <v>111</v>
      </c>
      <c r="V636" s="88">
        <v>60</v>
      </c>
      <c r="W636" s="37" t="s">
        <v>112</v>
      </c>
      <c r="X636" s="39"/>
      <c r="Y636" s="39"/>
      <c r="Z636" s="39"/>
      <c r="AA636" s="179">
        <v>30</v>
      </c>
      <c r="AB636" s="180">
        <v>60</v>
      </c>
      <c r="AC636" s="180">
        <v>10</v>
      </c>
      <c r="AD636" s="161" t="s">
        <v>122</v>
      </c>
      <c r="AE636" s="185" t="s">
        <v>114</v>
      </c>
      <c r="AF636" s="162">
        <v>6</v>
      </c>
      <c r="AG636" s="91">
        <v>135068.65</v>
      </c>
      <c r="AH636" s="163">
        <f>AF636*AG636</f>
        <v>810411.89999999991</v>
      </c>
      <c r="AI636" s="164">
        <f t="shared" ref="AI636:AI664" si="43">AH636*1.12</f>
        <v>907661.32799999998</v>
      </c>
      <c r="AJ636" s="165"/>
      <c r="AK636" s="165"/>
      <c r="AL636" s="165"/>
      <c r="AM636" s="35" t="s">
        <v>115</v>
      </c>
      <c r="AN636" s="37"/>
      <c r="AO636" s="37"/>
      <c r="AP636" s="37"/>
      <c r="AQ636" s="37"/>
      <c r="AR636" s="37" t="s">
        <v>2239</v>
      </c>
      <c r="AS636" s="37"/>
      <c r="AT636" s="37"/>
      <c r="AU636" s="37"/>
      <c r="AV636" s="86"/>
      <c r="AW636" s="86"/>
      <c r="AX636" s="86"/>
      <c r="AY636" s="86"/>
      <c r="AZ636" s="401"/>
      <c r="BA636" s="401"/>
      <c r="BD636" s="1077">
        <v>620</v>
      </c>
    </row>
    <row r="637" spans="1:56" s="167" customFormat="1" ht="12.95" customHeight="1">
      <c r="A637" s="212" t="s">
        <v>8484</v>
      </c>
      <c r="B637" s="151"/>
      <c r="C637" s="151"/>
      <c r="D637" s="154">
        <v>250002342</v>
      </c>
      <c r="E637" s="211" t="s">
        <v>3613</v>
      </c>
      <c r="F637" s="155">
        <v>22100510</v>
      </c>
      <c r="G637" s="156"/>
      <c r="H637" s="156" t="s">
        <v>2240</v>
      </c>
      <c r="I637" s="37" t="s">
        <v>2241</v>
      </c>
      <c r="J637" s="156" t="s">
        <v>2242</v>
      </c>
      <c r="K637" s="156" t="s">
        <v>103</v>
      </c>
      <c r="L637" s="157"/>
      <c r="M637" s="156" t="s">
        <v>120</v>
      </c>
      <c r="N637" s="158" t="s">
        <v>83</v>
      </c>
      <c r="O637" s="158" t="s">
        <v>106</v>
      </c>
      <c r="P637" s="156" t="s">
        <v>107</v>
      </c>
      <c r="Q637" s="193" t="s">
        <v>2134</v>
      </c>
      <c r="R637" s="156" t="s">
        <v>109</v>
      </c>
      <c r="S637" s="158" t="s">
        <v>106</v>
      </c>
      <c r="T637" s="156" t="s">
        <v>121</v>
      </c>
      <c r="U637" s="156" t="s">
        <v>111</v>
      </c>
      <c r="V637" s="158">
        <v>60</v>
      </c>
      <c r="W637" s="37" t="s">
        <v>112</v>
      </c>
      <c r="X637" s="158"/>
      <c r="Y637" s="158"/>
      <c r="Z637" s="158"/>
      <c r="AA637" s="159">
        <v>30</v>
      </c>
      <c r="AB637" s="160">
        <v>60</v>
      </c>
      <c r="AC637" s="160">
        <v>10</v>
      </c>
      <c r="AD637" s="161" t="s">
        <v>128</v>
      </c>
      <c r="AE637" s="156" t="s">
        <v>114</v>
      </c>
      <c r="AF637" s="162">
        <v>13</v>
      </c>
      <c r="AG637" s="91">
        <v>37182.5</v>
      </c>
      <c r="AH637" s="43">
        <v>0</v>
      </c>
      <c r="AI637" s="44">
        <f t="shared" si="43"/>
        <v>0</v>
      </c>
      <c r="AJ637" s="165"/>
      <c r="AK637" s="165"/>
      <c r="AL637" s="165"/>
      <c r="AM637" s="166" t="s">
        <v>115</v>
      </c>
      <c r="AN637" s="156"/>
      <c r="AO637" s="156"/>
      <c r="AP637" s="156"/>
      <c r="AQ637" s="156"/>
      <c r="AR637" s="37" t="s">
        <v>2243</v>
      </c>
      <c r="AS637" s="156"/>
      <c r="AT637" s="156"/>
      <c r="AU637" s="156"/>
      <c r="AV637" s="86"/>
      <c r="AW637" s="86"/>
      <c r="AX637" s="86"/>
      <c r="AY637" s="86"/>
      <c r="AZ637" s="401"/>
      <c r="BA637" s="401"/>
      <c r="BD637" s="1077">
        <v>621</v>
      </c>
    </row>
    <row r="638" spans="1:56" s="167" customFormat="1" ht="12.95" customHeight="1">
      <c r="A638" s="212" t="s">
        <v>8484</v>
      </c>
      <c r="B638" s="816"/>
      <c r="C638" s="816"/>
      <c r="D638" s="154">
        <v>250002342</v>
      </c>
      <c r="E638" s="825" t="s">
        <v>4826</v>
      </c>
      <c r="F638" s="816"/>
      <c r="G638" s="554"/>
      <c r="H638" s="644" t="s">
        <v>2240</v>
      </c>
      <c r="I638" s="644" t="s">
        <v>2241</v>
      </c>
      <c r="J638" s="644" t="s">
        <v>2242</v>
      </c>
      <c r="K638" s="492" t="s">
        <v>103</v>
      </c>
      <c r="L638" s="108" t="s">
        <v>4707</v>
      </c>
      <c r="M638" s="492" t="s">
        <v>120</v>
      </c>
      <c r="N638" s="142" t="s">
        <v>83</v>
      </c>
      <c r="O638" s="419" t="s">
        <v>106</v>
      </c>
      <c r="P638" s="644" t="s">
        <v>107</v>
      </c>
      <c r="Q638" s="419" t="s">
        <v>2134</v>
      </c>
      <c r="R638" s="492" t="s">
        <v>109</v>
      </c>
      <c r="S638" s="419" t="s">
        <v>106</v>
      </c>
      <c r="T638" s="644" t="s">
        <v>121</v>
      </c>
      <c r="U638" s="644" t="s">
        <v>111</v>
      </c>
      <c r="V638" s="419">
        <v>60</v>
      </c>
      <c r="W638" s="644" t="s">
        <v>112</v>
      </c>
      <c r="X638" s="419"/>
      <c r="Y638" s="419"/>
      <c r="Z638" s="419"/>
      <c r="AA638" s="492">
        <v>30</v>
      </c>
      <c r="AB638" s="492">
        <v>60</v>
      </c>
      <c r="AC638" s="492">
        <v>10</v>
      </c>
      <c r="AD638" s="794" t="s">
        <v>128</v>
      </c>
      <c r="AE638" s="795" t="s">
        <v>114</v>
      </c>
      <c r="AF638" s="648">
        <v>16</v>
      </c>
      <c r="AG638" s="648">
        <v>37182.5</v>
      </c>
      <c r="AH638" s="796">
        <v>594920</v>
      </c>
      <c r="AI638" s="796">
        <f t="shared" si="43"/>
        <v>666310.40000000002</v>
      </c>
      <c r="AJ638" s="797"/>
      <c r="AK638" s="798"/>
      <c r="AL638" s="798"/>
      <c r="AM638" s="416" t="s">
        <v>115</v>
      </c>
      <c r="AN638" s="644"/>
      <c r="AO638" s="644"/>
      <c r="AP638" s="644"/>
      <c r="AQ638" s="644"/>
      <c r="AR638" s="644" t="s">
        <v>2243</v>
      </c>
      <c r="AS638" s="644"/>
      <c r="AT638" s="644"/>
      <c r="AU638" s="644"/>
      <c r="AV638" s="432"/>
      <c r="AW638" s="432"/>
      <c r="AX638" s="432"/>
      <c r="AY638" s="644" t="s">
        <v>4714</v>
      </c>
      <c r="AZ638" s="826" t="s">
        <v>4709</v>
      </c>
      <c r="BA638" s="344"/>
      <c r="BB638" s="344"/>
      <c r="BC638" s="117"/>
      <c r="BD638" s="1077">
        <v>622</v>
      </c>
    </row>
    <row r="639" spans="1:56" s="167" customFormat="1" ht="12.95" customHeight="1">
      <c r="A639" s="143" t="s">
        <v>317</v>
      </c>
      <c r="B639" s="151"/>
      <c r="C639" s="151"/>
      <c r="D639" s="154">
        <v>270000050</v>
      </c>
      <c r="E639" s="211" t="s">
        <v>3614</v>
      </c>
      <c r="F639" s="155">
        <v>22100463</v>
      </c>
      <c r="G639" s="59"/>
      <c r="H639" s="59" t="s">
        <v>2244</v>
      </c>
      <c r="I639" s="59" t="s">
        <v>2245</v>
      </c>
      <c r="J639" s="59" t="s">
        <v>2246</v>
      </c>
      <c r="K639" s="59" t="s">
        <v>103</v>
      </c>
      <c r="L639" s="157" t="s">
        <v>104</v>
      </c>
      <c r="M639" s="59"/>
      <c r="N639" s="177" t="s">
        <v>105</v>
      </c>
      <c r="O639" s="177" t="s">
        <v>106</v>
      </c>
      <c r="P639" s="59" t="s">
        <v>107</v>
      </c>
      <c r="Q639" s="177" t="s">
        <v>1092</v>
      </c>
      <c r="R639" s="59" t="s">
        <v>109</v>
      </c>
      <c r="S639" s="177" t="s">
        <v>106</v>
      </c>
      <c r="T639" s="59" t="s">
        <v>121</v>
      </c>
      <c r="U639" s="59" t="s">
        <v>111</v>
      </c>
      <c r="V639" s="178">
        <v>60</v>
      </c>
      <c r="W639" s="59" t="s">
        <v>112</v>
      </c>
      <c r="X639" s="177"/>
      <c r="Y639" s="177"/>
      <c r="Z639" s="177"/>
      <c r="AA639" s="179"/>
      <c r="AB639" s="180">
        <v>90</v>
      </c>
      <c r="AC639" s="180">
        <v>10</v>
      </c>
      <c r="AD639" s="181" t="s">
        <v>128</v>
      </c>
      <c r="AE639" s="182" t="s">
        <v>114</v>
      </c>
      <c r="AF639" s="183">
        <v>13</v>
      </c>
      <c r="AG639" s="184">
        <v>28980</v>
      </c>
      <c r="AH639" s="43">
        <v>0</v>
      </c>
      <c r="AI639" s="44">
        <f t="shared" si="43"/>
        <v>0</v>
      </c>
      <c r="AJ639" s="165"/>
      <c r="AK639" s="165"/>
      <c r="AL639" s="165"/>
      <c r="AM639" s="51" t="s">
        <v>115</v>
      </c>
      <c r="AN639" s="59"/>
      <c r="AO639" s="59"/>
      <c r="AP639" s="59"/>
      <c r="AQ639" s="59"/>
      <c r="AR639" s="59" t="s">
        <v>2247</v>
      </c>
      <c r="AS639" s="59"/>
      <c r="AT639" s="59"/>
      <c r="AU639" s="59"/>
      <c r="AV639" s="86"/>
      <c r="AW639" s="86"/>
      <c r="AX639" s="86"/>
      <c r="AY639" s="86"/>
      <c r="AZ639" s="401"/>
      <c r="BA639" s="401"/>
      <c r="BD639" s="1077">
        <v>623</v>
      </c>
    </row>
    <row r="640" spans="1:56" s="167" customFormat="1" ht="12.95" customHeight="1">
      <c r="A640" s="425" t="s">
        <v>317</v>
      </c>
      <c r="B640" s="400"/>
      <c r="C640" s="400"/>
      <c r="D640" s="437">
        <v>270000050</v>
      </c>
      <c r="E640" s="427" t="s">
        <v>4286</v>
      </c>
      <c r="F640" s="148"/>
      <c r="G640" s="276"/>
      <c r="H640" s="59" t="s">
        <v>2244</v>
      </c>
      <c r="I640" s="59" t="s">
        <v>2245</v>
      </c>
      <c r="J640" s="59" t="s">
        <v>2246</v>
      </c>
      <c r="K640" s="59" t="s">
        <v>103</v>
      </c>
      <c r="L640" s="414"/>
      <c r="M640" s="59"/>
      <c r="N640" s="177" t="s">
        <v>105</v>
      </c>
      <c r="O640" s="177" t="s">
        <v>106</v>
      </c>
      <c r="P640" s="59" t="s">
        <v>107</v>
      </c>
      <c r="Q640" s="177" t="s">
        <v>1092</v>
      </c>
      <c r="R640" s="59" t="s">
        <v>109</v>
      </c>
      <c r="S640" s="177" t="s">
        <v>106</v>
      </c>
      <c r="T640" s="59" t="s">
        <v>121</v>
      </c>
      <c r="U640" s="59" t="s">
        <v>111</v>
      </c>
      <c r="V640" s="177">
        <v>60</v>
      </c>
      <c r="W640" s="59" t="s">
        <v>112</v>
      </c>
      <c r="X640" s="177"/>
      <c r="Y640" s="177"/>
      <c r="Z640" s="177"/>
      <c r="AA640" s="428"/>
      <c r="AB640" s="59">
        <v>90</v>
      </c>
      <c r="AC640" s="59">
        <v>10</v>
      </c>
      <c r="AD640" s="429" t="s">
        <v>128</v>
      </c>
      <c r="AE640" s="59" t="s">
        <v>114</v>
      </c>
      <c r="AF640" s="430">
        <v>23</v>
      </c>
      <c r="AG640" s="431">
        <v>28980</v>
      </c>
      <c r="AH640" s="45">
        <f>AG640*AF640</f>
        <v>666540</v>
      </c>
      <c r="AI640" s="45">
        <f t="shared" si="43"/>
        <v>746524.8</v>
      </c>
      <c r="AJ640" s="46"/>
      <c r="AK640" s="45"/>
      <c r="AL640" s="45"/>
      <c r="AM640" s="51" t="s">
        <v>115</v>
      </c>
      <c r="AN640" s="59"/>
      <c r="AO640" s="59"/>
      <c r="AP640" s="59"/>
      <c r="AQ640" s="59"/>
      <c r="AR640" s="59" t="s">
        <v>2247</v>
      </c>
      <c r="AS640" s="59"/>
      <c r="AT640" s="59"/>
      <c r="AU640" s="59"/>
      <c r="AV640" s="432"/>
      <c r="AW640" s="432"/>
      <c r="AX640" s="432"/>
      <c r="AY640" s="420"/>
      <c r="AZ640" s="405" t="s">
        <v>4032</v>
      </c>
      <c r="BA640" s="406">
        <v>22100463</v>
      </c>
      <c r="BB640" s="406"/>
      <c r="BC640" s="221"/>
      <c r="BD640" s="1077">
        <v>624</v>
      </c>
    </row>
    <row r="641" spans="1:258" s="167" customFormat="1" ht="12.95" customHeight="1">
      <c r="A641" s="72" t="s">
        <v>978</v>
      </c>
      <c r="B641" s="151"/>
      <c r="C641" s="151"/>
      <c r="D641" s="154">
        <v>230000233</v>
      </c>
      <c r="E641" s="211" t="s">
        <v>1224</v>
      </c>
      <c r="F641" s="155">
        <v>22100369</v>
      </c>
      <c r="G641" s="59"/>
      <c r="H641" s="59" t="s">
        <v>2248</v>
      </c>
      <c r="I641" s="59" t="s">
        <v>2249</v>
      </c>
      <c r="J641" s="59" t="s">
        <v>2250</v>
      </c>
      <c r="K641" s="59" t="s">
        <v>103</v>
      </c>
      <c r="L641" s="157" t="s">
        <v>104</v>
      </c>
      <c r="M641" s="59" t="s">
        <v>120</v>
      </c>
      <c r="N641" s="177" t="s">
        <v>83</v>
      </c>
      <c r="O641" s="177" t="s">
        <v>106</v>
      </c>
      <c r="P641" s="59" t="s">
        <v>107</v>
      </c>
      <c r="Q641" s="177" t="s">
        <v>1092</v>
      </c>
      <c r="R641" s="59" t="s">
        <v>109</v>
      </c>
      <c r="S641" s="177" t="s">
        <v>106</v>
      </c>
      <c r="T641" s="59" t="s">
        <v>121</v>
      </c>
      <c r="U641" s="59" t="s">
        <v>111</v>
      </c>
      <c r="V641" s="178">
        <v>60</v>
      </c>
      <c r="W641" s="59" t="s">
        <v>112</v>
      </c>
      <c r="X641" s="177"/>
      <c r="Y641" s="177"/>
      <c r="Z641" s="177"/>
      <c r="AA641" s="179">
        <v>30</v>
      </c>
      <c r="AB641" s="180">
        <v>60</v>
      </c>
      <c r="AC641" s="180">
        <v>10</v>
      </c>
      <c r="AD641" s="181" t="s">
        <v>2167</v>
      </c>
      <c r="AE641" s="182" t="s">
        <v>114</v>
      </c>
      <c r="AF641" s="183">
        <v>33</v>
      </c>
      <c r="AG641" s="184">
        <v>160000</v>
      </c>
      <c r="AH641" s="43">
        <v>0</v>
      </c>
      <c r="AI641" s="44">
        <f t="shared" si="43"/>
        <v>0</v>
      </c>
      <c r="AJ641" s="165"/>
      <c r="AK641" s="165"/>
      <c r="AL641" s="165"/>
      <c r="AM641" s="51" t="s">
        <v>115</v>
      </c>
      <c r="AN641" s="59"/>
      <c r="AO641" s="59"/>
      <c r="AP641" s="59"/>
      <c r="AQ641" s="59"/>
      <c r="AR641" s="59" t="s">
        <v>2251</v>
      </c>
      <c r="AS641" s="59"/>
      <c r="AT641" s="59"/>
      <c r="AU641" s="59"/>
      <c r="AV641" s="86"/>
      <c r="AW641" s="86"/>
      <c r="AX641" s="86"/>
      <c r="AY641" s="86"/>
      <c r="AZ641" s="401"/>
      <c r="BA641" s="401"/>
      <c r="BD641" s="1077">
        <v>625</v>
      </c>
    </row>
    <row r="642" spans="1:258" s="167" customFormat="1" ht="12.95" customHeight="1">
      <c r="A642" s="416" t="s">
        <v>978</v>
      </c>
      <c r="B642" s="816"/>
      <c r="C642" s="816"/>
      <c r="D642" s="846">
        <v>230000233</v>
      </c>
      <c r="E642" s="820" t="s">
        <v>4827</v>
      </c>
      <c r="F642" s="816"/>
      <c r="G642" s="554"/>
      <c r="H642" s="644" t="s">
        <v>2248</v>
      </c>
      <c r="I642" s="644" t="s">
        <v>2249</v>
      </c>
      <c r="J642" s="644" t="s">
        <v>2250</v>
      </c>
      <c r="K642" s="492" t="s">
        <v>103</v>
      </c>
      <c r="L642" s="229"/>
      <c r="M642" s="492" t="s">
        <v>120</v>
      </c>
      <c r="N642" s="142" t="s">
        <v>83</v>
      </c>
      <c r="O642" s="419" t="s">
        <v>106</v>
      </c>
      <c r="P642" s="644" t="s">
        <v>107</v>
      </c>
      <c r="Q642" s="419" t="s">
        <v>2134</v>
      </c>
      <c r="R642" s="492" t="s">
        <v>109</v>
      </c>
      <c r="S642" s="419" t="s">
        <v>106</v>
      </c>
      <c r="T642" s="644" t="s">
        <v>121</v>
      </c>
      <c r="U642" s="644" t="s">
        <v>111</v>
      </c>
      <c r="V642" s="419">
        <v>60</v>
      </c>
      <c r="W642" s="644" t="s">
        <v>112</v>
      </c>
      <c r="X642" s="419"/>
      <c r="Y642" s="419"/>
      <c r="Z642" s="419"/>
      <c r="AA642" s="492">
        <v>30</v>
      </c>
      <c r="AB642" s="492">
        <v>60</v>
      </c>
      <c r="AC642" s="492">
        <v>10</v>
      </c>
      <c r="AD642" s="794" t="s">
        <v>2167</v>
      </c>
      <c r="AE642" s="795" t="s">
        <v>114</v>
      </c>
      <c r="AF642" s="648">
        <v>23</v>
      </c>
      <c r="AG642" s="648">
        <v>160000</v>
      </c>
      <c r="AH642" s="796">
        <v>3680000</v>
      </c>
      <c r="AI642" s="796">
        <f t="shared" si="43"/>
        <v>4121600.0000000005</v>
      </c>
      <c r="AJ642" s="797"/>
      <c r="AK642" s="798"/>
      <c r="AL642" s="798"/>
      <c r="AM642" s="416" t="s">
        <v>115</v>
      </c>
      <c r="AN642" s="644"/>
      <c r="AO642" s="644"/>
      <c r="AP642" s="644"/>
      <c r="AQ642" s="644"/>
      <c r="AR642" s="644" t="s">
        <v>2251</v>
      </c>
      <c r="AS642" s="644"/>
      <c r="AT642" s="644"/>
      <c r="AU642" s="644"/>
      <c r="AV642" s="644"/>
      <c r="AW642" s="644"/>
      <c r="AX642" s="644"/>
      <c r="AY642" s="416" t="s">
        <v>104</v>
      </c>
      <c r="AZ642" s="405" t="s">
        <v>4011</v>
      </c>
      <c r="BA642" s="344"/>
      <c r="BB642" s="344"/>
      <c r="BC642" s="117"/>
      <c r="BD642" s="1077">
        <v>626</v>
      </c>
    </row>
    <row r="643" spans="1:258" s="167" customFormat="1" ht="12.95" customHeight="1">
      <c r="A643" s="212" t="s">
        <v>8484</v>
      </c>
      <c r="B643" s="151"/>
      <c r="C643" s="151"/>
      <c r="D643" s="154">
        <v>210019746</v>
      </c>
      <c r="E643" s="211" t="s">
        <v>1295</v>
      </c>
      <c r="F643" s="155">
        <v>22100422</v>
      </c>
      <c r="G643" s="156"/>
      <c r="H643" s="302" t="s">
        <v>2252</v>
      </c>
      <c r="I643" s="302" t="s">
        <v>2253</v>
      </c>
      <c r="J643" s="302" t="s">
        <v>2254</v>
      </c>
      <c r="K643" s="156" t="s">
        <v>103</v>
      </c>
      <c r="L643" s="157"/>
      <c r="M643" s="156" t="s">
        <v>120</v>
      </c>
      <c r="N643" s="158" t="s">
        <v>83</v>
      </c>
      <c r="O643" s="158" t="s">
        <v>106</v>
      </c>
      <c r="P643" s="156" t="s">
        <v>107</v>
      </c>
      <c r="Q643" s="193" t="s">
        <v>433</v>
      </c>
      <c r="R643" s="156" t="s">
        <v>109</v>
      </c>
      <c r="S643" s="158" t="s">
        <v>106</v>
      </c>
      <c r="T643" s="156" t="s">
        <v>121</v>
      </c>
      <c r="U643" s="156" t="s">
        <v>111</v>
      </c>
      <c r="V643" s="158">
        <v>60</v>
      </c>
      <c r="W643" s="37" t="s">
        <v>112</v>
      </c>
      <c r="X643" s="158"/>
      <c r="Y643" s="158"/>
      <c r="Z643" s="158"/>
      <c r="AA643" s="159">
        <v>30</v>
      </c>
      <c r="AB643" s="160">
        <v>60</v>
      </c>
      <c r="AC643" s="160">
        <v>10</v>
      </c>
      <c r="AD643" s="161" t="s">
        <v>178</v>
      </c>
      <c r="AE643" s="156" t="s">
        <v>114</v>
      </c>
      <c r="AF643" s="162">
        <v>24.68</v>
      </c>
      <c r="AG643" s="91">
        <v>534066</v>
      </c>
      <c r="AH643" s="43">
        <v>0</v>
      </c>
      <c r="AI643" s="44">
        <f t="shared" si="43"/>
        <v>0</v>
      </c>
      <c r="AJ643" s="165"/>
      <c r="AK643" s="165"/>
      <c r="AL643" s="165"/>
      <c r="AM643" s="166" t="s">
        <v>115</v>
      </c>
      <c r="AN643" s="156"/>
      <c r="AO643" s="156"/>
      <c r="AP643" s="156"/>
      <c r="AQ643" s="156"/>
      <c r="AR643" s="37" t="s">
        <v>2255</v>
      </c>
      <c r="AS643" s="156"/>
      <c r="AT643" s="156"/>
      <c r="AU643" s="156"/>
      <c r="AV643" s="86"/>
      <c r="AW643" s="86"/>
      <c r="AX643" s="86"/>
      <c r="AY643" s="86"/>
      <c r="AZ643" s="401"/>
      <c r="BA643" s="401"/>
      <c r="BD643" s="1077">
        <v>627</v>
      </c>
    </row>
    <row r="644" spans="1:258" s="167" customFormat="1" ht="12.95" customHeight="1">
      <c r="A644" s="212" t="s">
        <v>8484</v>
      </c>
      <c r="B644" s="816"/>
      <c r="C644" s="816"/>
      <c r="D644" s="154">
        <v>210019746</v>
      </c>
      <c r="E644" s="825" t="s">
        <v>4828</v>
      </c>
      <c r="F644" s="816"/>
      <c r="G644" s="554"/>
      <c r="H644" s="644" t="s">
        <v>2252</v>
      </c>
      <c r="I644" s="644" t="s">
        <v>2253</v>
      </c>
      <c r="J644" s="644" t="s">
        <v>2254</v>
      </c>
      <c r="K644" s="492" t="s">
        <v>103</v>
      </c>
      <c r="L644" s="108" t="s">
        <v>4707</v>
      </c>
      <c r="M644" s="492" t="s">
        <v>120</v>
      </c>
      <c r="N644" s="142" t="s">
        <v>83</v>
      </c>
      <c r="O644" s="419" t="s">
        <v>106</v>
      </c>
      <c r="P644" s="644" t="s">
        <v>107</v>
      </c>
      <c r="Q644" s="419" t="s">
        <v>2149</v>
      </c>
      <c r="R644" s="492" t="s">
        <v>109</v>
      </c>
      <c r="S644" s="419" t="s">
        <v>106</v>
      </c>
      <c r="T644" s="644" t="s">
        <v>121</v>
      </c>
      <c r="U644" s="644" t="s">
        <v>111</v>
      </c>
      <c r="V644" s="419">
        <v>60</v>
      </c>
      <c r="W644" s="644" t="s">
        <v>112</v>
      </c>
      <c r="X644" s="419"/>
      <c r="Y644" s="419"/>
      <c r="Z644" s="419"/>
      <c r="AA644" s="492">
        <v>30</v>
      </c>
      <c r="AB644" s="492">
        <v>60</v>
      </c>
      <c r="AC644" s="492">
        <v>10</v>
      </c>
      <c r="AD644" s="794" t="s">
        <v>178</v>
      </c>
      <c r="AE644" s="795" t="s">
        <v>114</v>
      </c>
      <c r="AF644" s="648">
        <v>15.1</v>
      </c>
      <c r="AG644" s="648">
        <v>534066</v>
      </c>
      <c r="AH644" s="796">
        <v>8064396.5999999996</v>
      </c>
      <c r="AI644" s="796">
        <f t="shared" si="43"/>
        <v>9032124.1919999998</v>
      </c>
      <c r="AJ644" s="797"/>
      <c r="AK644" s="798"/>
      <c r="AL644" s="798"/>
      <c r="AM644" s="416" t="s">
        <v>115</v>
      </c>
      <c r="AN644" s="644"/>
      <c r="AO644" s="644"/>
      <c r="AP644" s="644"/>
      <c r="AQ644" s="644"/>
      <c r="AR644" s="644" t="s">
        <v>2255</v>
      </c>
      <c r="AS644" s="644"/>
      <c r="AT644" s="644"/>
      <c r="AU644" s="644"/>
      <c r="AV644" s="432"/>
      <c r="AW644" s="432"/>
      <c r="AX644" s="432"/>
      <c r="AY644" s="644" t="s">
        <v>4712</v>
      </c>
      <c r="AZ644" s="826" t="s">
        <v>4709</v>
      </c>
      <c r="BA644" s="344"/>
      <c r="BB644" s="344"/>
      <c r="BC644" s="117"/>
      <c r="BD644" s="1077">
        <v>628</v>
      </c>
    </row>
    <row r="645" spans="1:258" s="167" customFormat="1" ht="12.95" customHeight="1">
      <c r="A645" s="143" t="s">
        <v>317</v>
      </c>
      <c r="B645" s="151"/>
      <c r="C645" s="151"/>
      <c r="D645" s="154">
        <v>270002275</v>
      </c>
      <c r="E645" s="211" t="s">
        <v>1228</v>
      </c>
      <c r="F645" s="155">
        <v>22100450</v>
      </c>
      <c r="G645" s="59"/>
      <c r="H645" s="59" t="s">
        <v>2256</v>
      </c>
      <c r="I645" s="59" t="s">
        <v>2257</v>
      </c>
      <c r="J645" s="59" t="s">
        <v>2258</v>
      </c>
      <c r="K645" s="59" t="s">
        <v>103</v>
      </c>
      <c r="L645" s="157" t="s">
        <v>925</v>
      </c>
      <c r="M645" s="59" t="s">
        <v>2259</v>
      </c>
      <c r="N645" s="177" t="s">
        <v>83</v>
      </c>
      <c r="O645" s="177" t="s">
        <v>106</v>
      </c>
      <c r="P645" s="59" t="s">
        <v>107</v>
      </c>
      <c r="Q645" s="177" t="s">
        <v>1092</v>
      </c>
      <c r="R645" s="59" t="s">
        <v>109</v>
      </c>
      <c r="S645" s="177" t="s">
        <v>106</v>
      </c>
      <c r="T645" s="59" t="s">
        <v>121</v>
      </c>
      <c r="U645" s="59" t="s">
        <v>111</v>
      </c>
      <c r="V645" s="178">
        <v>60</v>
      </c>
      <c r="W645" s="59" t="s">
        <v>112</v>
      </c>
      <c r="X645" s="177"/>
      <c r="Y645" s="177"/>
      <c r="Z645" s="177"/>
      <c r="AA645" s="179">
        <v>30</v>
      </c>
      <c r="AB645" s="180">
        <v>60</v>
      </c>
      <c r="AC645" s="180">
        <v>10</v>
      </c>
      <c r="AD645" s="181" t="s">
        <v>128</v>
      </c>
      <c r="AE645" s="182" t="s">
        <v>114</v>
      </c>
      <c r="AF645" s="183">
        <v>725</v>
      </c>
      <c r="AG645" s="184">
        <v>460.95</v>
      </c>
      <c r="AH645" s="163">
        <f>AF645*AG645</f>
        <v>334188.75</v>
      </c>
      <c r="AI645" s="164">
        <f t="shared" si="43"/>
        <v>374291.4</v>
      </c>
      <c r="AJ645" s="165"/>
      <c r="AK645" s="165"/>
      <c r="AL645" s="165"/>
      <c r="AM645" s="51" t="s">
        <v>115</v>
      </c>
      <c r="AN645" s="59"/>
      <c r="AO645" s="59"/>
      <c r="AP645" s="59"/>
      <c r="AQ645" s="59"/>
      <c r="AR645" s="59" t="s">
        <v>2260</v>
      </c>
      <c r="AS645" s="59"/>
      <c r="AT645" s="59"/>
      <c r="AU645" s="59"/>
      <c r="AV645" s="86"/>
      <c r="AW645" s="86"/>
      <c r="AX645" s="86"/>
      <c r="AY645" s="86"/>
      <c r="AZ645" s="401"/>
      <c r="BA645" s="401"/>
      <c r="BD645" s="1077">
        <v>629</v>
      </c>
    </row>
    <row r="646" spans="1:258" s="167" customFormat="1" ht="12.95" customHeight="1">
      <c r="A646" s="143" t="s">
        <v>317</v>
      </c>
      <c r="B646" s="151"/>
      <c r="C646" s="151"/>
      <c r="D646" s="154">
        <v>270002295</v>
      </c>
      <c r="E646" s="211" t="s">
        <v>3615</v>
      </c>
      <c r="F646" s="155">
        <v>22100464</v>
      </c>
      <c r="G646" s="59"/>
      <c r="H646" s="59" t="s">
        <v>2261</v>
      </c>
      <c r="I646" s="59" t="s">
        <v>2262</v>
      </c>
      <c r="J646" s="59" t="s">
        <v>2263</v>
      </c>
      <c r="K646" s="59" t="s">
        <v>103</v>
      </c>
      <c r="L646" s="157" t="s">
        <v>104</v>
      </c>
      <c r="M646" s="59"/>
      <c r="N646" s="177" t="s">
        <v>105</v>
      </c>
      <c r="O646" s="177" t="s">
        <v>106</v>
      </c>
      <c r="P646" s="59" t="s">
        <v>107</v>
      </c>
      <c r="Q646" s="177" t="s">
        <v>1092</v>
      </c>
      <c r="R646" s="59" t="s">
        <v>109</v>
      </c>
      <c r="S646" s="177" t="s">
        <v>106</v>
      </c>
      <c r="T646" s="59" t="s">
        <v>121</v>
      </c>
      <c r="U646" s="59" t="s">
        <v>111</v>
      </c>
      <c r="V646" s="178">
        <v>60</v>
      </c>
      <c r="W646" s="59" t="s">
        <v>112</v>
      </c>
      <c r="X646" s="177"/>
      <c r="Y646" s="177"/>
      <c r="Z646" s="177"/>
      <c r="AA646" s="179"/>
      <c r="AB646" s="180">
        <v>90</v>
      </c>
      <c r="AC646" s="180">
        <v>10</v>
      </c>
      <c r="AD646" s="181" t="s">
        <v>128</v>
      </c>
      <c r="AE646" s="182" t="s">
        <v>114</v>
      </c>
      <c r="AF646" s="183">
        <v>1465</v>
      </c>
      <c r="AG646" s="184">
        <v>20.67</v>
      </c>
      <c r="AH646" s="43">
        <v>0</v>
      </c>
      <c r="AI646" s="44">
        <f t="shared" si="43"/>
        <v>0</v>
      </c>
      <c r="AJ646" s="165"/>
      <c r="AK646" s="165"/>
      <c r="AL646" s="165"/>
      <c r="AM646" s="51" t="s">
        <v>115</v>
      </c>
      <c r="AN646" s="59"/>
      <c r="AO646" s="59"/>
      <c r="AP646" s="59"/>
      <c r="AQ646" s="59"/>
      <c r="AR646" s="59" t="s">
        <v>2264</v>
      </c>
      <c r="AS646" s="59"/>
      <c r="AT646" s="59"/>
      <c r="AU646" s="59"/>
      <c r="AV646" s="86"/>
      <c r="AW646" s="86"/>
      <c r="AX646" s="86"/>
      <c r="AY646" s="86"/>
      <c r="AZ646" s="401"/>
      <c r="BA646" s="401"/>
      <c r="BD646" s="1077">
        <v>630</v>
      </c>
    </row>
    <row r="647" spans="1:258" s="167" customFormat="1" ht="12.95" customHeight="1">
      <c r="A647" s="425" t="s">
        <v>317</v>
      </c>
      <c r="B647" s="400"/>
      <c r="C647" s="400"/>
      <c r="D647" s="437">
        <v>270002295</v>
      </c>
      <c r="E647" s="427" t="s">
        <v>4287</v>
      </c>
      <c r="F647" s="148"/>
      <c r="G647" s="276"/>
      <c r="H647" s="59" t="s">
        <v>2261</v>
      </c>
      <c r="I647" s="59" t="s">
        <v>2262</v>
      </c>
      <c r="J647" s="59" t="s">
        <v>2263</v>
      </c>
      <c r="K647" s="59" t="s">
        <v>103</v>
      </c>
      <c r="L647" s="414"/>
      <c r="M647" s="59"/>
      <c r="N647" s="177" t="s">
        <v>105</v>
      </c>
      <c r="O647" s="177" t="s">
        <v>106</v>
      </c>
      <c r="P647" s="59" t="s">
        <v>107</v>
      </c>
      <c r="Q647" s="177" t="s">
        <v>1092</v>
      </c>
      <c r="R647" s="59" t="s">
        <v>109</v>
      </c>
      <c r="S647" s="177" t="s">
        <v>106</v>
      </c>
      <c r="T647" s="59" t="s">
        <v>121</v>
      </c>
      <c r="U647" s="59" t="s">
        <v>111</v>
      </c>
      <c r="V647" s="177">
        <v>60</v>
      </c>
      <c r="W647" s="59" t="s">
        <v>112</v>
      </c>
      <c r="X647" s="177"/>
      <c r="Y647" s="177"/>
      <c r="Z647" s="177"/>
      <c r="AA647" s="428"/>
      <c r="AB647" s="59">
        <v>90</v>
      </c>
      <c r="AC647" s="59">
        <v>10</v>
      </c>
      <c r="AD647" s="429" t="s">
        <v>128</v>
      </c>
      <c r="AE647" s="59" t="s">
        <v>114</v>
      </c>
      <c r="AF647" s="430">
        <v>6250</v>
      </c>
      <c r="AG647" s="431">
        <v>20.67</v>
      </c>
      <c r="AH647" s="45">
        <f>AG647*AF647</f>
        <v>129187.50000000001</v>
      </c>
      <c r="AI647" s="45">
        <f t="shared" si="43"/>
        <v>144690.00000000003</v>
      </c>
      <c r="AJ647" s="46"/>
      <c r="AK647" s="45"/>
      <c r="AL647" s="45"/>
      <c r="AM647" s="51" t="s">
        <v>115</v>
      </c>
      <c r="AN647" s="59"/>
      <c r="AO647" s="59"/>
      <c r="AP647" s="59"/>
      <c r="AQ647" s="59"/>
      <c r="AR647" s="59" t="s">
        <v>2264</v>
      </c>
      <c r="AS647" s="59"/>
      <c r="AT647" s="59"/>
      <c r="AU647" s="59"/>
      <c r="AV647" s="432"/>
      <c r="AW647" s="432"/>
      <c r="AX647" s="432"/>
      <c r="AY647" s="420"/>
      <c r="AZ647" s="405" t="s">
        <v>4033</v>
      </c>
      <c r="BA647" s="406">
        <v>22100464</v>
      </c>
      <c r="BB647" s="406"/>
      <c r="BC647" s="221"/>
      <c r="BD647" s="1077">
        <v>631</v>
      </c>
      <c r="BE647" s="213"/>
      <c r="BF647" s="213"/>
      <c r="BG647" s="213"/>
      <c r="BH647" s="213"/>
      <c r="BI647" s="213"/>
      <c r="BJ647" s="213"/>
      <c r="BK647" s="213"/>
      <c r="BL647" s="213"/>
      <c r="BM647" s="213"/>
      <c r="BN647" s="213"/>
      <c r="BO647" s="213"/>
      <c r="BP647" s="213"/>
      <c r="BQ647" s="213"/>
      <c r="BR647" s="213"/>
      <c r="BS647" s="213"/>
      <c r="BT647" s="213"/>
      <c r="BU647" s="213"/>
      <c r="BV647" s="213"/>
      <c r="BW647" s="213"/>
      <c r="BX647" s="213"/>
      <c r="BY647" s="213"/>
      <c r="BZ647" s="213"/>
      <c r="CA647" s="213"/>
      <c r="CB647" s="213"/>
      <c r="CC647" s="213"/>
      <c r="CD647" s="213"/>
      <c r="CE647" s="213"/>
      <c r="CF647" s="213"/>
      <c r="CG647" s="213"/>
      <c r="CH647" s="213"/>
      <c r="CI647" s="213"/>
      <c r="CJ647" s="213"/>
      <c r="CK647" s="213"/>
      <c r="CL647" s="213"/>
      <c r="CM647" s="213"/>
      <c r="CN647" s="213"/>
      <c r="CO647" s="213"/>
      <c r="CP647" s="213"/>
      <c r="CQ647" s="213"/>
      <c r="CR647" s="213"/>
      <c r="CS647" s="213"/>
      <c r="CT647" s="213"/>
      <c r="CU647" s="213"/>
      <c r="CV647" s="213"/>
      <c r="CW647" s="213"/>
      <c r="CX647" s="213"/>
      <c r="CY647" s="213"/>
      <c r="CZ647" s="213"/>
      <c r="DA647" s="213"/>
      <c r="DB647" s="213"/>
      <c r="DC647" s="213"/>
      <c r="DD647" s="213"/>
      <c r="DE647" s="213"/>
      <c r="DF647" s="213"/>
      <c r="DG647" s="213"/>
      <c r="DH647" s="213"/>
      <c r="DI647" s="213"/>
      <c r="DJ647" s="213"/>
      <c r="DK647" s="213"/>
      <c r="DL647" s="213"/>
      <c r="DM647" s="213"/>
      <c r="DN647" s="213"/>
      <c r="DO647" s="213"/>
      <c r="DP647" s="213"/>
      <c r="DQ647" s="213"/>
      <c r="DR647" s="213"/>
      <c r="DS647" s="213"/>
      <c r="DT647" s="213"/>
      <c r="DU647" s="213"/>
      <c r="DV647" s="213"/>
      <c r="DW647" s="213"/>
      <c r="DX647" s="213"/>
      <c r="DY647" s="213"/>
      <c r="DZ647" s="213"/>
      <c r="EA647" s="213"/>
      <c r="EB647" s="213"/>
      <c r="EC647" s="213"/>
      <c r="ED647" s="213"/>
      <c r="EE647" s="213"/>
      <c r="EF647" s="213"/>
      <c r="EG647" s="213"/>
      <c r="EH647" s="213"/>
      <c r="EI647" s="213"/>
      <c r="EJ647" s="213"/>
      <c r="EK647" s="213"/>
      <c r="EL647" s="213"/>
      <c r="EM647" s="213"/>
      <c r="EN647" s="213"/>
      <c r="EO647" s="213"/>
      <c r="EP647" s="213"/>
      <c r="EQ647" s="213"/>
      <c r="ER647" s="213"/>
      <c r="ES647" s="213"/>
      <c r="ET647" s="213"/>
      <c r="EU647" s="213"/>
      <c r="EV647" s="213"/>
      <c r="EW647" s="213"/>
      <c r="EX647" s="213"/>
      <c r="EY647" s="213"/>
      <c r="EZ647" s="213"/>
      <c r="FA647" s="213"/>
      <c r="FB647" s="213"/>
      <c r="FC647" s="213"/>
      <c r="FD647" s="213"/>
      <c r="FE647" s="213"/>
      <c r="FF647" s="213"/>
      <c r="FG647" s="213"/>
      <c r="FH647" s="213"/>
      <c r="FI647" s="213"/>
      <c r="FJ647" s="213"/>
      <c r="FK647" s="213"/>
      <c r="FL647" s="213"/>
      <c r="FM647" s="213"/>
      <c r="FN647" s="213"/>
      <c r="FO647" s="213"/>
      <c r="FP647" s="213"/>
      <c r="FQ647" s="213"/>
      <c r="FR647" s="213"/>
      <c r="FS647" s="213"/>
      <c r="FT647" s="213"/>
      <c r="FU647" s="213"/>
      <c r="FV647" s="213"/>
      <c r="FW647" s="213"/>
      <c r="FX647" s="213"/>
      <c r="FY647" s="213"/>
      <c r="FZ647" s="213"/>
      <c r="GA647" s="213"/>
      <c r="GB647" s="213"/>
      <c r="GC647" s="213"/>
      <c r="GD647" s="213"/>
      <c r="GE647" s="213"/>
      <c r="GF647" s="213"/>
      <c r="GG647" s="213"/>
      <c r="GH647" s="213"/>
      <c r="GI647" s="213"/>
      <c r="GJ647" s="213"/>
      <c r="GK647" s="213"/>
      <c r="GL647" s="213"/>
      <c r="GM647" s="213"/>
      <c r="GN647" s="213"/>
      <c r="GO647" s="213"/>
      <c r="GP647" s="213"/>
      <c r="GQ647" s="213"/>
      <c r="GR647" s="213"/>
      <c r="GS647" s="213"/>
      <c r="GT647" s="213"/>
      <c r="GU647" s="213"/>
      <c r="GV647" s="213"/>
      <c r="GW647" s="213"/>
      <c r="GX647" s="213"/>
      <c r="GY647" s="213"/>
      <c r="GZ647" s="213"/>
      <c r="HA647" s="213"/>
      <c r="HB647" s="213"/>
      <c r="HC647" s="213"/>
      <c r="HD647" s="213"/>
      <c r="HE647" s="213"/>
      <c r="HF647" s="213"/>
      <c r="HG647" s="213"/>
      <c r="HH647" s="213"/>
      <c r="HI647" s="213"/>
      <c r="HJ647" s="213"/>
      <c r="HK647" s="213"/>
      <c r="HL647" s="213"/>
      <c r="HM647" s="213"/>
      <c r="HN647" s="213"/>
      <c r="HO647" s="213"/>
      <c r="HP647" s="213"/>
      <c r="HQ647" s="213"/>
      <c r="HR647" s="213"/>
      <c r="HS647" s="213"/>
      <c r="HT647" s="213"/>
      <c r="HU647" s="213"/>
      <c r="HV647" s="213"/>
      <c r="HW647" s="213"/>
      <c r="HX647" s="213"/>
      <c r="HY647" s="213"/>
      <c r="HZ647" s="213"/>
      <c r="IA647" s="213"/>
      <c r="IB647" s="213"/>
      <c r="IC647" s="213"/>
      <c r="ID647" s="213"/>
      <c r="IE647" s="213"/>
      <c r="IF647" s="213"/>
      <c r="IG647" s="213"/>
      <c r="IH647" s="213"/>
      <c r="II647" s="213"/>
      <c r="IJ647" s="213"/>
      <c r="IK647" s="213"/>
      <c r="IL647" s="213"/>
      <c r="IM647" s="213"/>
      <c r="IN647" s="213"/>
      <c r="IO647" s="213"/>
      <c r="IP647" s="213"/>
      <c r="IQ647" s="213"/>
      <c r="IR647" s="213"/>
      <c r="IS647" s="213"/>
      <c r="IT647" s="213"/>
      <c r="IU647" s="213"/>
      <c r="IV647" s="213"/>
      <c r="IW647" s="213"/>
      <c r="IX647" s="213"/>
    </row>
    <row r="648" spans="1:258" s="167" customFormat="1" ht="12.95" customHeight="1">
      <c r="A648" s="143" t="s">
        <v>317</v>
      </c>
      <c r="B648" s="151"/>
      <c r="C648" s="151"/>
      <c r="D648" s="154">
        <v>270003051</v>
      </c>
      <c r="E648" s="211" t="s">
        <v>3616</v>
      </c>
      <c r="F648" s="155">
        <v>22100465</v>
      </c>
      <c r="G648" s="59"/>
      <c r="H648" s="59" t="s">
        <v>2261</v>
      </c>
      <c r="I648" s="59" t="s">
        <v>2262</v>
      </c>
      <c r="J648" s="59" t="s">
        <v>2263</v>
      </c>
      <c r="K648" s="59" t="s">
        <v>103</v>
      </c>
      <c r="L648" s="157" t="s">
        <v>104</v>
      </c>
      <c r="M648" s="59"/>
      <c r="N648" s="177" t="s">
        <v>105</v>
      </c>
      <c r="O648" s="177" t="s">
        <v>106</v>
      </c>
      <c r="P648" s="59" t="s">
        <v>107</v>
      </c>
      <c r="Q648" s="177" t="s">
        <v>1092</v>
      </c>
      <c r="R648" s="59" t="s">
        <v>109</v>
      </c>
      <c r="S648" s="177" t="s">
        <v>106</v>
      </c>
      <c r="T648" s="59" t="s">
        <v>121</v>
      </c>
      <c r="U648" s="59" t="s">
        <v>111</v>
      </c>
      <c r="V648" s="178">
        <v>60</v>
      </c>
      <c r="W648" s="59" t="s">
        <v>112</v>
      </c>
      <c r="X648" s="177"/>
      <c r="Y648" s="177"/>
      <c r="Z648" s="177"/>
      <c r="AA648" s="179"/>
      <c r="AB648" s="180">
        <v>90</v>
      </c>
      <c r="AC648" s="180">
        <v>10</v>
      </c>
      <c r="AD648" s="181" t="s">
        <v>128</v>
      </c>
      <c r="AE648" s="182" t="s">
        <v>114</v>
      </c>
      <c r="AF648" s="183">
        <v>1620</v>
      </c>
      <c r="AG648" s="184">
        <v>75.900000000000006</v>
      </c>
      <c r="AH648" s="163">
        <f>AF648*AG648</f>
        <v>122958.00000000001</v>
      </c>
      <c r="AI648" s="164">
        <f t="shared" si="43"/>
        <v>137712.96000000002</v>
      </c>
      <c r="AJ648" s="165"/>
      <c r="AK648" s="165"/>
      <c r="AL648" s="165"/>
      <c r="AM648" s="51" t="s">
        <v>115</v>
      </c>
      <c r="AN648" s="59"/>
      <c r="AO648" s="59"/>
      <c r="AP648" s="59"/>
      <c r="AQ648" s="59"/>
      <c r="AR648" s="59" t="s">
        <v>2265</v>
      </c>
      <c r="AS648" s="59"/>
      <c r="AT648" s="59"/>
      <c r="AU648" s="59"/>
      <c r="AV648" s="86"/>
      <c r="AW648" s="86"/>
      <c r="AX648" s="86"/>
      <c r="AY648" s="86"/>
      <c r="AZ648" s="401"/>
      <c r="BA648" s="401"/>
      <c r="BD648" s="1077">
        <v>632</v>
      </c>
    </row>
    <row r="649" spans="1:258" s="167" customFormat="1" ht="12.95" customHeight="1">
      <c r="A649" s="143" t="s">
        <v>1171</v>
      </c>
      <c r="B649" s="151"/>
      <c r="C649" s="151"/>
      <c r="D649" s="154">
        <v>210019468</v>
      </c>
      <c r="E649" s="211" t="s">
        <v>3617</v>
      </c>
      <c r="F649" s="155">
        <v>22100382</v>
      </c>
      <c r="G649" s="37"/>
      <c r="H649" s="37" t="s">
        <v>2266</v>
      </c>
      <c r="I649" s="37" t="s">
        <v>2262</v>
      </c>
      <c r="J649" s="39" t="s">
        <v>2267</v>
      </c>
      <c r="K649" s="59" t="s">
        <v>103</v>
      </c>
      <c r="L649" s="40"/>
      <c r="M649" s="39"/>
      <c r="N649" s="177" t="s">
        <v>105</v>
      </c>
      <c r="O649" s="39" t="s">
        <v>106</v>
      </c>
      <c r="P649" s="37" t="s">
        <v>107</v>
      </c>
      <c r="Q649" s="39" t="s">
        <v>2149</v>
      </c>
      <c r="R649" s="41" t="s">
        <v>109</v>
      </c>
      <c r="S649" s="37" t="s">
        <v>106</v>
      </c>
      <c r="T649" s="39" t="s">
        <v>121</v>
      </c>
      <c r="U649" s="37" t="s">
        <v>111</v>
      </c>
      <c r="V649" s="88">
        <v>60</v>
      </c>
      <c r="W649" s="39" t="s">
        <v>112</v>
      </c>
      <c r="X649" s="39"/>
      <c r="Y649" s="60"/>
      <c r="Z649" s="38"/>
      <c r="AA649" s="179"/>
      <c r="AB649" s="180">
        <v>90</v>
      </c>
      <c r="AC649" s="180">
        <v>10</v>
      </c>
      <c r="AD649" s="161" t="s">
        <v>128</v>
      </c>
      <c r="AE649" s="161" t="s">
        <v>114</v>
      </c>
      <c r="AF649" s="91">
        <v>50</v>
      </c>
      <c r="AG649" s="78">
        <v>2188.0100000000002</v>
      </c>
      <c r="AH649" s="163">
        <v>0</v>
      </c>
      <c r="AI649" s="164">
        <f t="shared" si="43"/>
        <v>0</v>
      </c>
      <c r="AJ649" s="165"/>
      <c r="AK649" s="165"/>
      <c r="AL649" s="165"/>
      <c r="AM649" s="37" t="s">
        <v>115</v>
      </c>
      <c r="AN649" s="37"/>
      <c r="AO649" s="37"/>
      <c r="AP649" s="37"/>
      <c r="AQ649" s="37"/>
      <c r="AR649" s="37" t="s">
        <v>2268</v>
      </c>
      <c r="AS649" s="37"/>
      <c r="AT649" s="37"/>
      <c r="AU649" s="37"/>
      <c r="AV649" s="86"/>
      <c r="AW649" s="86"/>
      <c r="AX649" s="86"/>
      <c r="AY649" s="86"/>
      <c r="AZ649" s="401"/>
      <c r="BA649" s="401"/>
      <c r="BD649" s="1077">
        <v>633</v>
      </c>
    </row>
    <row r="650" spans="1:258" s="167" customFormat="1" ht="12.95" customHeight="1">
      <c r="A650" s="143" t="s">
        <v>1171</v>
      </c>
      <c r="B650" s="400"/>
      <c r="C650" s="400"/>
      <c r="D650" s="425">
        <v>210019468</v>
      </c>
      <c r="E650" s="621" t="s">
        <v>4508</v>
      </c>
      <c r="F650" s="400"/>
      <c r="G650" s="276"/>
      <c r="H650" s="37" t="s">
        <v>2266</v>
      </c>
      <c r="I650" s="37" t="s">
        <v>2262</v>
      </c>
      <c r="J650" s="39" t="s">
        <v>2267</v>
      </c>
      <c r="K650" s="59" t="s">
        <v>103</v>
      </c>
      <c r="L650" s="40"/>
      <c r="M650" s="169" t="s">
        <v>120</v>
      </c>
      <c r="N650" s="177" t="s">
        <v>83</v>
      </c>
      <c r="O650" s="39" t="s">
        <v>106</v>
      </c>
      <c r="P650" s="37" t="s">
        <v>107</v>
      </c>
      <c r="Q650" s="39" t="s">
        <v>433</v>
      </c>
      <c r="R650" s="41" t="s">
        <v>109</v>
      </c>
      <c r="S650" s="37" t="s">
        <v>106</v>
      </c>
      <c r="T650" s="39" t="s">
        <v>121</v>
      </c>
      <c r="U650" s="37" t="s">
        <v>111</v>
      </c>
      <c r="V650" s="88">
        <v>60</v>
      </c>
      <c r="W650" s="39" t="s">
        <v>112</v>
      </c>
      <c r="X650" s="39"/>
      <c r="Y650" s="60"/>
      <c r="Z650" s="38"/>
      <c r="AA650" s="365">
        <v>30</v>
      </c>
      <c r="AB650" s="622">
        <v>60</v>
      </c>
      <c r="AC650" s="622">
        <v>10</v>
      </c>
      <c r="AD650" s="161" t="s">
        <v>128</v>
      </c>
      <c r="AE650" s="161" t="s">
        <v>114</v>
      </c>
      <c r="AF650" s="91">
        <v>50</v>
      </c>
      <c r="AG650" s="78">
        <v>2188.0100000000002</v>
      </c>
      <c r="AH650" s="43">
        <v>0</v>
      </c>
      <c r="AI650" s="44">
        <f t="shared" si="43"/>
        <v>0</v>
      </c>
      <c r="AJ650" s="165"/>
      <c r="AK650" s="165"/>
      <c r="AL650" s="165"/>
      <c r="AM650" s="37" t="s">
        <v>115</v>
      </c>
      <c r="AN650" s="37"/>
      <c r="AO650" s="37"/>
      <c r="AP650" s="37"/>
      <c r="AQ650" s="37"/>
      <c r="AR650" s="37" t="s">
        <v>2268</v>
      </c>
      <c r="AS650" s="37"/>
      <c r="AT650" s="37"/>
      <c r="AU650" s="37"/>
      <c r="AV650" s="86"/>
      <c r="AW650" s="86"/>
      <c r="AX650" s="86"/>
      <c r="AY650" s="86" t="s">
        <v>4509</v>
      </c>
      <c r="AZ650" s="401"/>
      <c r="BA650" s="269"/>
      <c r="BB650" s="1"/>
      <c r="BC650" s="1"/>
      <c r="BD650" s="1077">
        <v>634</v>
      </c>
    </row>
    <row r="651" spans="1:258" s="167" customFormat="1" ht="12.95" customHeight="1">
      <c r="A651" s="143" t="s">
        <v>1171</v>
      </c>
      <c r="B651" s="816"/>
      <c r="C651" s="816"/>
      <c r="D651" s="154">
        <v>210019468</v>
      </c>
      <c r="E651" s="848" t="s">
        <v>4772</v>
      </c>
      <c r="F651" s="816"/>
      <c r="G651" s="554"/>
      <c r="H651" s="644" t="s">
        <v>2266</v>
      </c>
      <c r="I651" s="644" t="s">
        <v>2262</v>
      </c>
      <c r="J651" s="419" t="s">
        <v>2267</v>
      </c>
      <c r="K651" s="822" t="s">
        <v>103</v>
      </c>
      <c r="L651" s="530"/>
      <c r="M651" s="827" t="s">
        <v>120</v>
      </c>
      <c r="N651" s="823" t="s">
        <v>83</v>
      </c>
      <c r="O651" s="419" t="s">
        <v>106</v>
      </c>
      <c r="P651" s="644" t="s">
        <v>107</v>
      </c>
      <c r="Q651" s="419" t="s">
        <v>2149</v>
      </c>
      <c r="R651" s="108" t="s">
        <v>109</v>
      </c>
      <c r="S651" s="644" t="s">
        <v>106</v>
      </c>
      <c r="T651" s="419" t="s">
        <v>121</v>
      </c>
      <c r="U651" s="644" t="s">
        <v>111</v>
      </c>
      <c r="V651" s="462">
        <v>60</v>
      </c>
      <c r="W651" s="419" t="s">
        <v>112</v>
      </c>
      <c r="X651" s="419"/>
      <c r="Y651" s="852"/>
      <c r="Z651" s="422"/>
      <c r="AA651" s="492">
        <v>30</v>
      </c>
      <c r="AB651" s="492">
        <v>60</v>
      </c>
      <c r="AC651" s="492">
        <v>10</v>
      </c>
      <c r="AD651" s="851" t="s">
        <v>128</v>
      </c>
      <c r="AE651" s="851" t="s">
        <v>114</v>
      </c>
      <c r="AF651" s="648">
        <v>50</v>
      </c>
      <c r="AG651" s="524">
        <v>2188.0100000000002</v>
      </c>
      <c r="AH651" s="796">
        <v>109400.50000000001</v>
      </c>
      <c r="AI651" s="796">
        <f t="shared" si="43"/>
        <v>122528.56000000003</v>
      </c>
      <c r="AJ651" s="797"/>
      <c r="AK651" s="798"/>
      <c r="AL651" s="798"/>
      <c r="AM651" s="644" t="s">
        <v>115</v>
      </c>
      <c r="AN651" s="644"/>
      <c r="AO651" s="644"/>
      <c r="AP651" s="644"/>
      <c r="AQ651" s="644"/>
      <c r="AR651" s="644" t="s">
        <v>2268</v>
      </c>
      <c r="AS651" s="644"/>
      <c r="AT651" s="644"/>
      <c r="AU651" s="644"/>
      <c r="AV651" s="86"/>
      <c r="AW651" s="86"/>
      <c r="AX651" s="86"/>
      <c r="AY651" s="86"/>
      <c r="AZ651" s="787"/>
      <c r="BA651" s="344"/>
      <c r="BB651" s="344"/>
      <c r="BC651" s="117"/>
      <c r="BD651" s="1077">
        <v>635</v>
      </c>
    </row>
    <row r="652" spans="1:258" s="167" customFormat="1" ht="12.95" customHeight="1">
      <c r="A652" s="143" t="s">
        <v>1171</v>
      </c>
      <c r="B652" s="151"/>
      <c r="C652" s="151"/>
      <c r="D652" s="154">
        <v>210025329</v>
      </c>
      <c r="E652" s="211" t="s">
        <v>3618</v>
      </c>
      <c r="F652" s="155">
        <v>22100383</v>
      </c>
      <c r="G652" s="37"/>
      <c r="H652" s="37" t="s">
        <v>2266</v>
      </c>
      <c r="I652" s="37" t="s">
        <v>2262</v>
      </c>
      <c r="J652" s="39" t="s">
        <v>2267</v>
      </c>
      <c r="K652" s="59" t="s">
        <v>103</v>
      </c>
      <c r="L652" s="40"/>
      <c r="M652" s="39"/>
      <c r="N652" s="177" t="s">
        <v>105</v>
      </c>
      <c r="O652" s="39" t="s">
        <v>106</v>
      </c>
      <c r="P652" s="37" t="s">
        <v>107</v>
      </c>
      <c r="Q652" s="39" t="s">
        <v>2149</v>
      </c>
      <c r="R652" s="41" t="s">
        <v>109</v>
      </c>
      <c r="S652" s="37" t="s">
        <v>106</v>
      </c>
      <c r="T652" s="39" t="s">
        <v>121</v>
      </c>
      <c r="U652" s="37" t="s">
        <v>111</v>
      </c>
      <c r="V652" s="88">
        <v>60</v>
      </c>
      <c r="W652" s="39" t="s">
        <v>112</v>
      </c>
      <c r="X652" s="39"/>
      <c r="Y652" s="60"/>
      <c r="Z652" s="38"/>
      <c r="AA652" s="179"/>
      <c r="AB652" s="180">
        <v>90</v>
      </c>
      <c r="AC652" s="180">
        <v>10</v>
      </c>
      <c r="AD652" s="161" t="s">
        <v>128</v>
      </c>
      <c r="AE652" s="161" t="s">
        <v>114</v>
      </c>
      <c r="AF652" s="91">
        <v>946</v>
      </c>
      <c r="AG652" s="78">
        <v>655.5</v>
      </c>
      <c r="AH652" s="163">
        <v>0</v>
      </c>
      <c r="AI652" s="164">
        <f t="shared" si="43"/>
        <v>0</v>
      </c>
      <c r="AJ652" s="165"/>
      <c r="AK652" s="165"/>
      <c r="AL652" s="165"/>
      <c r="AM652" s="37" t="s">
        <v>115</v>
      </c>
      <c r="AN652" s="37"/>
      <c r="AO652" s="37"/>
      <c r="AP652" s="37"/>
      <c r="AQ652" s="37"/>
      <c r="AR652" s="37" t="s">
        <v>2269</v>
      </c>
      <c r="AS652" s="37"/>
      <c r="AT652" s="37"/>
      <c r="AU652" s="37"/>
      <c r="AV652" s="86"/>
      <c r="AW652" s="86"/>
      <c r="AX652" s="86"/>
      <c r="AY652" s="86"/>
      <c r="AZ652" s="401"/>
      <c r="BA652" s="401"/>
      <c r="BD652" s="1077">
        <v>636</v>
      </c>
    </row>
    <row r="653" spans="1:258" s="167" customFormat="1" ht="12.95" customHeight="1">
      <c r="A653" s="143" t="s">
        <v>1171</v>
      </c>
      <c r="B653" s="400"/>
      <c r="C653" s="400"/>
      <c r="D653" s="425">
        <v>210025329</v>
      </c>
      <c r="E653" s="621" t="s">
        <v>4510</v>
      </c>
      <c r="F653" s="400"/>
      <c r="G653" s="276"/>
      <c r="H653" s="37" t="s">
        <v>2266</v>
      </c>
      <c r="I653" s="37" t="s">
        <v>2262</v>
      </c>
      <c r="J653" s="39" t="s">
        <v>2267</v>
      </c>
      <c r="K653" s="59" t="s">
        <v>103</v>
      </c>
      <c r="L653" s="40"/>
      <c r="M653" s="169" t="s">
        <v>120</v>
      </c>
      <c r="N653" s="177" t="s">
        <v>83</v>
      </c>
      <c r="O653" s="39" t="s">
        <v>106</v>
      </c>
      <c r="P653" s="37" t="s">
        <v>107</v>
      </c>
      <c r="Q653" s="39" t="s">
        <v>433</v>
      </c>
      <c r="R653" s="41" t="s">
        <v>109</v>
      </c>
      <c r="S653" s="37" t="s">
        <v>106</v>
      </c>
      <c r="T653" s="39" t="s">
        <v>121</v>
      </c>
      <c r="U653" s="37" t="s">
        <v>111</v>
      </c>
      <c r="V653" s="88">
        <v>60</v>
      </c>
      <c r="W653" s="39" t="s">
        <v>112</v>
      </c>
      <c r="X653" s="39"/>
      <c r="Y653" s="60"/>
      <c r="Z653" s="38"/>
      <c r="AA653" s="365">
        <v>30</v>
      </c>
      <c r="AB653" s="622">
        <v>60</v>
      </c>
      <c r="AC653" s="622">
        <v>10</v>
      </c>
      <c r="AD653" s="161" t="s">
        <v>128</v>
      </c>
      <c r="AE653" s="161" t="s">
        <v>114</v>
      </c>
      <c r="AF653" s="91">
        <v>946</v>
      </c>
      <c r="AG653" s="78">
        <v>655.5</v>
      </c>
      <c r="AH653" s="43">
        <v>0</v>
      </c>
      <c r="AI653" s="44">
        <f t="shared" si="43"/>
        <v>0</v>
      </c>
      <c r="AJ653" s="165"/>
      <c r="AK653" s="165"/>
      <c r="AL653" s="165"/>
      <c r="AM653" s="37" t="s">
        <v>115</v>
      </c>
      <c r="AN653" s="37"/>
      <c r="AO653" s="37"/>
      <c r="AP653" s="37"/>
      <c r="AQ653" s="37"/>
      <c r="AR653" s="37" t="s">
        <v>2269</v>
      </c>
      <c r="AS653" s="37"/>
      <c r="AT653" s="37"/>
      <c r="AU653" s="37"/>
      <c r="AV653" s="86"/>
      <c r="AW653" s="86"/>
      <c r="AX653" s="86"/>
      <c r="AY653" s="86" t="s">
        <v>4509</v>
      </c>
      <c r="AZ653" s="401"/>
      <c r="BA653" s="269"/>
      <c r="BB653" s="1"/>
      <c r="BC653" s="1"/>
      <c r="BD653" s="1077">
        <v>637</v>
      </c>
    </row>
    <row r="654" spans="1:258" s="167" customFormat="1" ht="12.95" customHeight="1">
      <c r="A654" s="143" t="s">
        <v>1171</v>
      </c>
      <c r="B654" s="816"/>
      <c r="C654" s="816"/>
      <c r="D654" s="154">
        <v>210025329</v>
      </c>
      <c r="E654" s="848" t="s">
        <v>4773</v>
      </c>
      <c r="F654" s="816"/>
      <c r="G654" s="554"/>
      <c r="H654" s="644" t="s">
        <v>2266</v>
      </c>
      <c r="I654" s="644" t="s">
        <v>2262</v>
      </c>
      <c r="J654" s="419" t="s">
        <v>2267</v>
      </c>
      <c r="K654" s="822" t="s">
        <v>103</v>
      </c>
      <c r="L654" s="530"/>
      <c r="M654" s="827" t="s">
        <v>120</v>
      </c>
      <c r="N654" s="823" t="s">
        <v>83</v>
      </c>
      <c r="O654" s="419" t="s">
        <v>106</v>
      </c>
      <c r="P654" s="644" t="s">
        <v>107</v>
      </c>
      <c r="Q654" s="419" t="s">
        <v>2149</v>
      </c>
      <c r="R654" s="108" t="s">
        <v>109</v>
      </c>
      <c r="S654" s="644" t="s">
        <v>106</v>
      </c>
      <c r="T654" s="419" t="s">
        <v>121</v>
      </c>
      <c r="U654" s="644" t="s">
        <v>111</v>
      </c>
      <c r="V654" s="462">
        <v>60</v>
      </c>
      <c r="W654" s="419" t="s">
        <v>112</v>
      </c>
      <c r="X654" s="419"/>
      <c r="Y654" s="852"/>
      <c r="Z654" s="422"/>
      <c r="AA654" s="492">
        <v>30</v>
      </c>
      <c r="AB654" s="492">
        <v>60</v>
      </c>
      <c r="AC654" s="492">
        <v>10</v>
      </c>
      <c r="AD654" s="851" t="s">
        <v>128</v>
      </c>
      <c r="AE654" s="851" t="s">
        <v>114</v>
      </c>
      <c r="AF654" s="648">
        <v>946</v>
      </c>
      <c r="AG654" s="524">
        <v>655.5</v>
      </c>
      <c r="AH654" s="796">
        <v>620103</v>
      </c>
      <c r="AI654" s="796">
        <f t="shared" si="43"/>
        <v>694515.3600000001</v>
      </c>
      <c r="AJ654" s="797"/>
      <c r="AK654" s="798"/>
      <c r="AL654" s="798"/>
      <c r="AM654" s="644" t="s">
        <v>115</v>
      </c>
      <c r="AN654" s="644"/>
      <c r="AO654" s="644"/>
      <c r="AP654" s="644"/>
      <c r="AQ654" s="644"/>
      <c r="AR654" s="644" t="s">
        <v>2269</v>
      </c>
      <c r="AS654" s="644"/>
      <c r="AT654" s="644"/>
      <c r="AU654" s="644"/>
      <c r="AV654" s="86"/>
      <c r="AW654" s="86"/>
      <c r="AX654" s="86"/>
      <c r="AY654" s="86"/>
      <c r="AZ654" s="787"/>
      <c r="BA654" s="344"/>
      <c r="BB654" s="344"/>
      <c r="BC654" s="117"/>
      <c r="BD654" s="1077">
        <v>638</v>
      </c>
    </row>
    <row r="655" spans="1:258" s="167" customFormat="1" ht="12.95" customHeight="1">
      <c r="A655" s="143" t="s">
        <v>1171</v>
      </c>
      <c r="B655" s="151"/>
      <c r="C655" s="151"/>
      <c r="D655" s="154">
        <v>210035995</v>
      </c>
      <c r="E655" s="211" t="s">
        <v>3619</v>
      </c>
      <c r="F655" s="155">
        <v>22100384</v>
      </c>
      <c r="G655" s="37"/>
      <c r="H655" s="37" t="s">
        <v>2266</v>
      </c>
      <c r="I655" s="37" t="s">
        <v>2262</v>
      </c>
      <c r="J655" s="39" t="s">
        <v>2267</v>
      </c>
      <c r="K655" s="59" t="s">
        <v>103</v>
      </c>
      <c r="L655" s="40"/>
      <c r="M655" s="39"/>
      <c r="N655" s="177" t="s">
        <v>105</v>
      </c>
      <c r="O655" s="39" t="s">
        <v>106</v>
      </c>
      <c r="P655" s="37" t="s">
        <v>107</v>
      </c>
      <c r="Q655" s="39" t="s">
        <v>2149</v>
      </c>
      <c r="R655" s="41" t="s">
        <v>109</v>
      </c>
      <c r="S655" s="37" t="s">
        <v>106</v>
      </c>
      <c r="T655" s="39" t="s">
        <v>121</v>
      </c>
      <c r="U655" s="37" t="s">
        <v>111</v>
      </c>
      <c r="V655" s="88">
        <v>60</v>
      </c>
      <c r="W655" s="39" t="s">
        <v>112</v>
      </c>
      <c r="X655" s="39"/>
      <c r="Y655" s="60"/>
      <c r="Z655" s="38"/>
      <c r="AA655" s="179"/>
      <c r="AB655" s="180">
        <v>90</v>
      </c>
      <c r="AC655" s="180">
        <v>10</v>
      </c>
      <c r="AD655" s="161" t="s">
        <v>128</v>
      </c>
      <c r="AE655" s="161" t="s">
        <v>114</v>
      </c>
      <c r="AF655" s="91">
        <v>40</v>
      </c>
      <c r="AG655" s="78">
        <v>2212.6</v>
      </c>
      <c r="AH655" s="163">
        <v>0</v>
      </c>
      <c r="AI655" s="164">
        <f t="shared" si="43"/>
        <v>0</v>
      </c>
      <c r="AJ655" s="165"/>
      <c r="AK655" s="165"/>
      <c r="AL655" s="165"/>
      <c r="AM655" s="37" t="s">
        <v>115</v>
      </c>
      <c r="AN655" s="37"/>
      <c r="AO655" s="37"/>
      <c r="AP655" s="37"/>
      <c r="AQ655" s="37"/>
      <c r="AR655" s="37" t="s">
        <v>2270</v>
      </c>
      <c r="AS655" s="37"/>
      <c r="AT655" s="37"/>
      <c r="AU655" s="37"/>
      <c r="AV655" s="86"/>
      <c r="AW655" s="86"/>
      <c r="AX655" s="86"/>
      <c r="AY655" s="86"/>
      <c r="AZ655" s="401"/>
      <c r="BA655" s="401"/>
      <c r="BD655" s="1077">
        <v>639</v>
      </c>
    </row>
    <row r="656" spans="1:258" s="167" customFormat="1" ht="12.95" customHeight="1">
      <c r="A656" s="143" t="s">
        <v>1171</v>
      </c>
      <c r="B656" s="400"/>
      <c r="C656" s="400"/>
      <c r="D656" s="425">
        <v>210035995</v>
      </c>
      <c r="E656" s="621" t="s">
        <v>4511</v>
      </c>
      <c r="F656" s="400"/>
      <c r="G656" s="276"/>
      <c r="H656" s="37" t="s">
        <v>2266</v>
      </c>
      <c r="I656" s="37" t="s">
        <v>2262</v>
      </c>
      <c r="J656" s="39" t="s">
        <v>2267</v>
      </c>
      <c r="K656" s="59" t="s">
        <v>103</v>
      </c>
      <c r="L656" s="40"/>
      <c r="M656" s="169" t="s">
        <v>120</v>
      </c>
      <c r="N656" s="177" t="s">
        <v>83</v>
      </c>
      <c r="O656" s="39" t="s">
        <v>106</v>
      </c>
      <c r="P656" s="37" t="s">
        <v>107</v>
      </c>
      <c r="Q656" s="39" t="s">
        <v>433</v>
      </c>
      <c r="R656" s="41" t="s">
        <v>109</v>
      </c>
      <c r="S656" s="37" t="s">
        <v>106</v>
      </c>
      <c r="T656" s="39" t="s">
        <v>121</v>
      </c>
      <c r="U656" s="37" t="s">
        <v>111</v>
      </c>
      <c r="V656" s="88">
        <v>60</v>
      </c>
      <c r="W656" s="39" t="s">
        <v>112</v>
      </c>
      <c r="X656" s="39"/>
      <c r="Y656" s="60"/>
      <c r="Z656" s="38"/>
      <c r="AA656" s="365">
        <v>30</v>
      </c>
      <c r="AB656" s="622">
        <v>60</v>
      </c>
      <c r="AC656" s="622">
        <v>10</v>
      </c>
      <c r="AD656" s="161" t="s">
        <v>128</v>
      </c>
      <c r="AE656" s="161" t="s">
        <v>114</v>
      </c>
      <c r="AF656" s="91">
        <v>40</v>
      </c>
      <c r="AG656" s="78">
        <v>2212.6</v>
      </c>
      <c r="AH656" s="43">
        <v>0</v>
      </c>
      <c r="AI656" s="44">
        <f t="shared" si="43"/>
        <v>0</v>
      </c>
      <c r="AJ656" s="165"/>
      <c r="AK656" s="165"/>
      <c r="AL656" s="165"/>
      <c r="AM656" s="37" t="s">
        <v>115</v>
      </c>
      <c r="AN656" s="37"/>
      <c r="AO656" s="37"/>
      <c r="AP656" s="37"/>
      <c r="AQ656" s="37"/>
      <c r="AR656" s="37" t="s">
        <v>2270</v>
      </c>
      <c r="AS656" s="37"/>
      <c r="AT656" s="37"/>
      <c r="AU656" s="37"/>
      <c r="AV656" s="86"/>
      <c r="AW656" s="86"/>
      <c r="AX656" s="86"/>
      <c r="AY656" s="86" t="s">
        <v>4509</v>
      </c>
      <c r="AZ656" s="401"/>
      <c r="BA656" s="269"/>
      <c r="BB656" s="1"/>
      <c r="BC656" s="1"/>
      <c r="BD656" s="1077">
        <v>640</v>
      </c>
    </row>
    <row r="657" spans="1:56" s="167" customFormat="1" ht="12.95" customHeight="1">
      <c r="A657" s="143" t="s">
        <v>1171</v>
      </c>
      <c r="B657" s="816"/>
      <c r="C657" s="816"/>
      <c r="D657" s="154">
        <v>210035995</v>
      </c>
      <c r="E657" s="848" t="s">
        <v>4774</v>
      </c>
      <c r="F657" s="816"/>
      <c r="G657" s="554"/>
      <c r="H657" s="644" t="s">
        <v>2266</v>
      </c>
      <c r="I657" s="644" t="s">
        <v>2262</v>
      </c>
      <c r="J657" s="419" t="s">
        <v>2267</v>
      </c>
      <c r="K657" s="822" t="s">
        <v>103</v>
      </c>
      <c r="L657" s="530"/>
      <c r="M657" s="827" t="s">
        <v>120</v>
      </c>
      <c r="N657" s="823" t="s">
        <v>83</v>
      </c>
      <c r="O657" s="419" t="s">
        <v>106</v>
      </c>
      <c r="P657" s="644" t="s">
        <v>107</v>
      </c>
      <c r="Q657" s="419" t="s">
        <v>2149</v>
      </c>
      <c r="R657" s="108" t="s">
        <v>109</v>
      </c>
      <c r="S657" s="644" t="s">
        <v>106</v>
      </c>
      <c r="T657" s="419" t="s">
        <v>121</v>
      </c>
      <c r="U657" s="644" t="s">
        <v>111</v>
      </c>
      <c r="V657" s="462">
        <v>60</v>
      </c>
      <c r="W657" s="419" t="s">
        <v>112</v>
      </c>
      <c r="X657" s="419"/>
      <c r="Y657" s="852"/>
      <c r="Z657" s="422"/>
      <c r="AA657" s="492">
        <v>30</v>
      </c>
      <c r="AB657" s="492">
        <v>60</v>
      </c>
      <c r="AC657" s="492">
        <v>10</v>
      </c>
      <c r="AD657" s="851" t="s">
        <v>128</v>
      </c>
      <c r="AE657" s="851" t="s">
        <v>114</v>
      </c>
      <c r="AF657" s="648">
        <v>40</v>
      </c>
      <c r="AG657" s="524">
        <v>2212.6</v>
      </c>
      <c r="AH657" s="796">
        <v>88504</v>
      </c>
      <c r="AI657" s="796">
        <f t="shared" si="43"/>
        <v>99124.48000000001</v>
      </c>
      <c r="AJ657" s="797"/>
      <c r="AK657" s="798"/>
      <c r="AL657" s="798"/>
      <c r="AM657" s="644" t="s">
        <v>115</v>
      </c>
      <c r="AN657" s="644"/>
      <c r="AO657" s="644"/>
      <c r="AP657" s="644"/>
      <c r="AQ657" s="644"/>
      <c r="AR657" s="644" t="s">
        <v>2270</v>
      </c>
      <c r="AS657" s="644"/>
      <c r="AT657" s="644"/>
      <c r="AU657" s="644"/>
      <c r="AV657" s="86"/>
      <c r="AW657" s="86"/>
      <c r="AX657" s="86"/>
      <c r="AY657" s="86"/>
      <c r="AZ657" s="787"/>
      <c r="BA657" s="344"/>
      <c r="BB657" s="344"/>
      <c r="BC657" s="117"/>
      <c r="BD657" s="1077">
        <v>641</v>
      </c>
    </row>
    <row r="658" spans="1:56" s="167" customFormat="1" ht="12.95" customHeight="1">
      <c r="A658" s="143" t="s">
        <v>1171</v>
      </c>
      <c r="B658" s="151"/>
      <c r="C658" s="151"/>
      <c r="D658" s="154">
        <v>210035996</v>
      </c>
      <c r="E658" s="211" t="s">
        <v>3620</v>
      </c>
      <c r="F658" s="155">
        <v>22100385</v>
      </c>
      <c r="G658" s="37"/>
      <c r="H658" s="37" t="s">
        <v>2266</v>
      </c>
      <c r="I658" s="37" t="s">
        <v>2262</v>
      </c>
      <c r="J658" s="39" t="s">
        <v>2267</v>
      </c>
      <c r="K658" s="59" t="s">
        <v>103</v>
      </c>
      <c r="L658" s="40"/>
      <c r="M658" s="39"/>
      <c r="N658" s="177" t="s">
        <v>105</v>
      </c>
      <c r="O658" s="39" t="s">
        <v>106</v>
      </c>
      <c r="P658" s="37" t="s">
        <v>107</v>
      </c>
      <c r="Q658" s="39" t="s">
        <v>2149</v>
      </c>
      <c r="R658" s="41" t="s">
        <v>109</v>
      </c>
      <c r="S658" s="37" t="s">
        <v>106</v>
      </c>
      <c r="T658" s="39" t="s">
        <v>121</v>
      </c>
      <c r="U658" s="37" t="s">
        <v>111</v>
      </c>
      <c r="V658" s="88">
        <v>60</v>
      </c>
      <c r="W658" s="39" t="s">
        <v>112</v>
      </c>
      <c r="X658" s="39"/>
      <c r="Y658" s="60"/>
      <c r="Z658" s="38"/>
      <c r="AA658" s="179"/>
      <c r="AB658" s="180">
        <v>90</v>
      </c>
      <c r="AC658" s="180">
        <v>10</v>
      </c>
      <c r="AD658" s="161" t="s">
        <v>128</v>
      </c>
      <c r="AE658" s="161" t="s">
        <v>114</v>
      </c>
      <c r="AF658" s="91">
        <v>96</v>
      </c>
      <c r="AG658" s="78">
        <v>2212.6</v>
      </c>
      <c r="AH658" s="163">
        <v>0</v>
      </c>
      <c r="AI658" s="164">
        <f t="shared" si="43"/>
        <v>0</v>
      </c>
      <c r="AJ658" s="165"/>
      <c r="AK658" s="165"/>
      <c r="AL658" s="165"/>
      <c r="AM658" s="37" t="s">
        <v>115</v>
      </c>
      <c r="AN658" s="37"/>
      <c r="AO658" s="37"/>
      <c r="AP658" s="37"/>
      <c r="AQ658" s="37"/>
      <c r="AR658" s="37" t="s">
        <v>2271</v>
      </c>
      <c r="AS658" s="37"/>
      <c r="AT658" s="37"/>
      <c r="AU658" s="37"/>
      <c r="AV658" s="86"/>
      <c r="AW658" s="86"/>
      <c r="AX658" s="86"/>
      <c r="AY658" s="86"/>
      <c r="AZ658" s="401"/>
      <c r="BA658" s="401"/>
      <c r="BD658" s="1077">
        <v>642</v>
      </c>
    </row>
    <row r="659" spans="1:56" s="167" customFormat="1" ht="12.95" customHeight="1">
      <c r="A659" s="143" t="s">
        <v>1171</v>
      </c>
      <c r="B659" s="400"/>
      <c r="C659" s="400"/>
      <c r="D659" s="425">
        <v>210035996</v>
      </c>
      <c r="E659" s="621" t="s">
        <v>4512</v>
      </c>
      <c r="F659" s="400"/>
      <c r="G659" s="276"/>
      <c r="H659" s="37" t="s">
        <v>2266</v>
      </c>
      <c r="I659" s="37" t="s">
        <v>2262</v>
      </c>
      <c r="J659" s="39" t="s">
        <v>2267</v>
      </c>
      <c r="K659" s="59" t="s">
        <v>103</v>
      </c>
      <c r="L659" s="40"/>
      <c r="M659" s="169" t="s">
        <v>120</v>
      </c>
      <c r="N659" s="177" t="s">
        <v>83</v>
      </c>
      <c r="O659" s="39" t="s">
        <v>106</v>
      </c>
      <c r="P659" s="37" t="s">
        <v>107</v>
      </c>
      <c r="Q659" s="39" t="s">
        <v>433</v>
      </c>
      <c r="R659" s="41" t="s">
        <v>109</v>
      </c>
      <c r="S659" s="37" t="s">
        <v>106</v>
      </c>
      <c r="T659" s="39" t="s">
        <v>121</v>
      </c>
      <c r="U659" s="37" t="s">
        <v>111</v>
      </c>
      <c r="V659" s="88">
        <v>60</v>
      </c>
      <c r="W659" s="39" t="s">
        <v>112</v>
      </c>
      <c r="X659" s="39"/>
      <c r="Y659" s="60"/>
      <c r="Z659" s="38"/>
      <c r="AA659" s="365">
        <v>30</v>
      </c>
      <c r="AB659" s="622">
        <v>60</v>
      </c>
      <c r="AC659" s="622">
        <v>10</v>
      </c>
      <c r="AD659" s="258" t="s">
        <v>128</v>
      </c>
      <c r="AE659" s="161" t="s">
        <v>114</v>
      </c>
      <c r="AF659" s="91">
        <v>96</v>
      </c>
      <c r="AG659" s="78">
        <v>2212.6</v>
      </c>
      <c r="AH659" s="43">
        <v>0</v>
      </c>
      <c r="AI659" s="44">
        <f t="shared" si="43"/>
        <v>0</v>
      </c>
      <c r="AJ659" s="165"/>
      <c r="AK659" s="165"/>
      <c r="AL659" s="165"/>
      <c r="AM659" s="37" t="s">
        <v>115</v>
      </c>
      <c r="AN659" s="37"/>
      <c r="AO659" s="37"/>
      <c r="AP659" s="37"/>
      <c r="AQ659" s="37"/>
      <c r="AR659" s="37" t="s">
        <v>2271</v>
      </c>
      <c r="AS659" s="37"/>
      <c r="AT659" s="37"/>
      <c r="AU659" s="37"/>
      <c r="AV659" s="86"/>
      <c r="AW659" s="86"/>
      <c r="AX659" s="86"/>
      <c r="AY659" s="86" t="s">
        <v>4509</v>
      </c>
      <c r="AZ659" s="401"/>
      <c r="BA659" s="269"/>
      <c r="BB659" s="1"/>
      <c r="BC659" s="1"/>
      <c r="BD659" s="1077">
        <v>643</v>
      </c>
    </row>
    <row r="660" spans="1:56" s="167" customFormat="1" ht="12.95" customHeight="1">
      <c r="A660" s="143" t="s">
        <v>1171</v>
      </c>
      <c r="B660" s="816"/>
      <c r="C660" s="816"/>
      <c r="D660" s="154">
        <v>210035996</v>
      </c>
      <c r="E660" s="848" t="s">
        <v>4775</v>
      </c>
      <c r="F660" s="816"/>
      <c r="G660" s="554"/>
      <c r="H660" s="644" t="s">
        <v>2266</v>
      </c>
      <c r="I660" s="644" t="s">
        <v>2262</v>
      </c>
      <c r="J660" s="419" t="s">
        <v>2267</v>
      </c>
      <c r="K660" s="822" t="s">
        <v>103</v>
      </c>
      <c r="L660" s="530"/>
      <c r="M660" s="827" t="s">
        <v>120</v>
      </c>
      <c r="N660" s="823" t="s">
        <v>83</v>
      </c>
      <c r="O660" s="419" t="s">
        <v>106</v>
      </c>
      <c r="P660" s="644" t="s">
        <v>107</v>
      </c>
      <c r="Q660" s="419" t="s">
        <v>2149</v>
      </c>
      <c r="R660" s="108" t="s">
        <v>109</v>
      </c>
      <c r="S660" s="644" t="s">
        <v>106</v>
      </c>
      <c r="T660" s="419" t="s">
        <v>121</v>
      </c>
      <c r="U660" s="644" t="s">
        <v>111</v>
      </c>
      <c r="V660" s="462">
        <v>60</v>
      </c>
      <c r="W660" s="419" t="s">
        <v>112</v>
      </c>
      <c r="X660" s="419"/>
      <c r="Y660" s="852"/>
      <c r="Z660" s="422"/>
      <c r="AA660" s="492">
        <v>30</v>
      </c>
      <c r="AB660" s="492">
        <v>60</v>
      </c>
      <c r="AC660" s="492">
        <v>10</v>
      </c>
      <c r="AD660" s="1183" t="s">
        <v>128</v>
      </c>
      <c r="AE660" s="851" t="s">
        <v>114</v>
      </c>
      <c r="AF660" s="648">
        <v>96</v>
      </c>
      <c r="AG660" s="524">
        <v>2212.6</v>
      </c>
      <c r="AH660" s="796">
        <v>212409.59999999998</v>
      </c>
      <c r="AI660" s="796">
        <f t="shared" si="43"/>
        <v>237898.75200000001</v>
      </c>
      <c r="AJ660" s="797"/>
      <c r="AK660" s="798"/>
      <c r="AL660" s="798"/>
      <c r="AM660" s="644" t="s">
        <v>115</v>
      </c>
      <c r="AN660" s="644"/>
      <c r="AO660" s="644"/>
      <c r="AP660" s="644"/>
      <c r="AQ660" s="644"/>
      <c r="AR660" s="644" t="s">
        <v>2271</v>
      </c>
      <c r="AS660" s="644"/>
      <c r="AT660" s="644"/>
      <c r="AU660" s="644"/>
      <c r="AV660" s="86"/>
      <c r="AW660" s="86"/>
      <c r="AX660" s="86"/>
      <c r="AY660" s="86"/>
      <c r="AZ660" s="787"/>
      <c r="BA660" s="344"/>
      <c r="BB660" s="344"/>
      <c r="BC660" s="117"/>
      <c r="BD660" s="1077">
        <v>644</v>
      </c>
    </row>
    <row r="661" spans="1:56" s="167" customFormat="1" ht="12.95" customHeight="1">
      <c r="A661" s="143" t="s">
        <v>1171</v>
      </c>
      <c r="B661" s="151"/>
      <c r="C661" s="151"/>
      <c r="D661" s="154">
        <v>210034659</v>
      </c>
      <c r="E661" s="211" t="s">
        <v>3621</v>
      </c>
      <c r="F661" s="155">
        <v>22100386</v>
      </c>
      <c r="G661" s="37"/>
      <c r="H661" s="37" t="s">
        <v>2272</v>
      </c>
      <c r="I661" s="37" t="s">
        <v>2262</v>
      </c>
      <c r="J661" s="39" t="s">
        <v>2273</v>
      </c>
      <c r="K661" s="59" t="s">
        <v>103</v>
      </c>
      <c r="L661" s="40"/>
      <c r="M661" s="39"/>
      <c r="N661" s="177" t="s">
        <v>105</v>
      </c>
      <c r="O661" s="39" t="s">
        <v>106</v>
      </c>
      <c r="P661" s="37" t="s">
        <v>107</v>
      </c>
      <c r="Q661" s="39" t="s">
        <v>2149</v>
      </c>
      <c r="R661" s="41" t="s">
        <v>109</v>
      </c>
      <c r="S661" s="37" t="s">
        <v>106</v>
      </c>
      <c r="T661" s="39" t="s">
        <v>121</v>
      </c>
      <c r="U661" s="37" t="s">
        <v>111</v>
      </c>
      <c r="V661" s="88">
        <v>60</v>
      </c>
      <c r="W661" s="39" t="s">
        <v>112</v>
      </c>
      <c r="X661" s="39"/>
      <c r="Y661" s="60"/>
      <c r="Z661" s="38"/>
      <c r="AA661" s="179"/>
      <c r="AB661" s="180">
        <v>90</v>
      </c>
      <c r="AC661" s="180">
        <v>10</v>
      </c>
      <c r="AD661" s="161" t="s">
        <v>128</v>
      </c>
      <c r="AE661" s="161" t="s">
        <v>114</v>
      </c>
      <c r="AF661" s="91">
        <v>30</v>
      </c>
      <c r="AG661" s="78">
        <v>2640</v>
      </c>
      <c r="AH661" s="163">
        <v>0</v>
      </c>
      <c r="AI661" s="164">
        <f t="shared" si="43"/>
        <v>0</v>
      </c>
      <c r="AJ661" s="165"/>
      <c r="AK661" s="165"/>
      <c r="AL661" s="165"/>
      <c r="AM661" s="37" t="s">
        <v>115</v>
      </c>
      <c r="AN661" s="37"/>
      <c r="AO661" s="37"/>
      <c r="AP661" s="37"/>
      <c r="AQ661" s="37"/>
      <c r="AR661" s="37" t="s">
        <v>2274</v>
      </c>
      <c r="AS661" s="37"/>
      <c r="AT661" s="37"/>
      <c r="AU661" s="37"/>
      <c r="AV661" s="86"/>
      <c r="AW661" s="86"/>
      <c r="AX661" s="86"/>
      <c r="AY661" s="86"/>
      <c r="AZ661" s="401"/>
      <c r="BA661" s="401"/>
      <c r="BD661" s="1077">
        <v>645</v>
      </c>
    </row>
    <row r="662" spans="1:56" s="167" customFormat="1" ht="12.95" customHeight="1">
      <c r="A662" s="143" t="s">
        <v>1171</v>
      </c>
      <c r="B662" s="400"/>
      <c r="C662" s="400"/>
      <c r="D662" s="425">
        <v>210034659</v>
      </c>
      <c r="E662" s="621" t="s">
        <v>4513</v>
      </c>
      <c r="F662" s="400"/>
      <c r="G662" s="276"/>
      <c r="H662" s="37" t="s">
        <v>2272</v>
      </c>
      <c r="I662" s="37" t="s">
        <v>2262</v>
      </c>
      <c r="J662" s="39" t="s">
        <v>2273</v>
      </c>
      <c r="K662" s="59" t="s">
        <v>103</v>
      </c>
      <c r="L662" s="40"/>
      <c r="M662" s="169"/>
      <c r="N662" s="177" t="s">
        <v>105</v>
      </c>
      <c r="O662" s="39" t="s">
        <v>106</v>
      </c>
      <c r="P662" s="37" t="s">
        <v>107</v>
      </c>
      <c r="Q662" s="39" t="s">
        <v>433</v>
      </c>
      <c r="R662" s="41" t="s">
        <v>109</v>
      </c>
      <c r="S662" s="37" t="s">
        <v>106</v>
      </c>
      <c r="T662" s="39" t="s">
        <v>121</v>
      </c>
      <c r="U662" s="37" t="s">
        <v>111</v>
      </c>
      <c r="V662" s="88">
        <v>60</v>
      </c>
      <c r="W662" s="39" t="s">
        <v>112</v>
      </c>
      <c r="X662" s="39"/>
      <c r="Y662" s="60"/>
      <c r="Z662" s="38"/>
      <c r="AA662" s="614"/>
      <c r="AB662" s="615">
        <v>90</v>
      </c>
      <c r="AC662" s="615">
        <v>10</v>
      </c>
      <c r="AD662" s="161" t="s">
        <v>128</v>
      </c>
      <c r="AE662" s="161" t="s">
        <v>114</v>
      </c>
      <c r="AF662" s="91">
        <v>30</v>
      </c>
      <c r="AG662" s="78">
        <v>2640</v>
      </c>
      <c r="AH662" s="43">
        <v>0</v>
      </c>
      <c r="AI662" s="44">
        <f t="shared" si="43"/>
        <v>0</v>
      </c>
      <c r="AJ662" s="165"/>
      <c r="AK662" s="165"/>
      <c r="AL662" s="165"/>
      <c r="AM662" s="37" t="s">
        <v>115</v>
      </c>
      <c r="AN662" s="37"/>
      <c r="AO662" s="37"/>
      <c r="AP662" s="37"/>
      <c r="AQ662" s="37"/>
      <c r="AR662" s="37" t="s">
        <v>2274</v>
      </c>
      <c r="AS662" s="37"/>
      <c r="AT662" s="37"/>
      <c r="AU662" s="37"/>
      <c r="AV662" s="86"/>
      <c r="AW662" s="86"/>
      <c r="AX662" s="86"/>
      <c r="AY662" s="86"/>
      <c r="AZ662" s="401"/>
      <c r="BA662" s="269"/>
      <c r="BB662" s="1"/>
      <c r="BC662" s="1"/>
      <c r="BD662" s="1077">
        <v>646</v>
      </c>
    </row>
    <row r="663" spans="1:56" s="167" customFormat="1" ht="12.95" customHeight="1">
      <c r="A663" s="143" t="s">
        <v>1171</v>
      </c>
      <c r="B663" s="816"/>
      <c r="C663" s="816"/>
      <c r="D663" s="154">
        <v>210034659</v>
      </c>
      <c r="E663" s="848" t="s">
        <v>4776</v>
      </c>
      <c r="F663" s="816"/>
      <c r="G663" s="554"/>
      <c r="H663" s="644" t="s">
        <v>2272</v>
      </c>
      <c r="I663" s="644" t="s">
        <v>2262</v>
      </c>
      <c r="J663" s="419" t="s">
        <v>2273</v>
      </c>
      <c r="K663" s="822" t="s">
        <v>103</v>
      </c>
      <c r="L663" s="530"/>
      <c r="M663" s="827"/>
      <c r="N663" s="75" t="s">
        <v>105</v>
      </c>
      <c r="O663" s="419" t="s">
        <v>106</v>
      </c>
      <c r="P663" s="644" t="s">
        <v>107</v>
      </c>
      <c r="Q663" s="419" t="s">
        <v>2149</v>
      </c>
      <c r="R663" s="108" t="s">
        <v>109</v>
      </c>
      <c r="S663" s="644" t="s">
        <v>106</v>
      </c>
      <c r="T663" s="419" t="s">
        <v>121</v>
      </c>
      <c r="U663" s="644" t="s">
        <v>111</v>
      </c>
      <c r="V663" s="419">
        <v>60</v>
      </c>
      <c r="W663" s="419" t="s">
        <v>112</v>
      </c>
      <c r="X663" s="419"/>
      <c r="Y663" s="852"/>
      <c r="Z663" s="422"/>
      <c r="AA663" s="532">
        <v>0</v>
      </c>
      <c r="AB663" s="422">
        <v>90</v>
      </c>
      <c r="AC663" s="422">
        <v>10</v>
      </c>
      <c r="AD663" s="851" t="s">
        <v>128</v>
      </c>
      <c r="AE663" s="851" t="s">
        <v>114</v>
      </c>
      <c r="AF663" s="648">
        <v>50</v>
      </c>
      <c r="AG663" s="524">
        <v>2640</v>
      </c>
      <c r="AH663" s="796">
        <v>132000</v>
      </c>
      <c r="AI663" s="796">
        <f t="shared" si="43"/>
        <v>147840</v>
      </c>
      <c r="AJ663" s="797"/>
      <c r="AK663" s="798"/>
      <c r="AL663" s="798"/>
      <c r="AM663" s="644" t="s">
        <v>115</v>
      </c>
      <c r="AN663" s="644"/>
      <c r="AO663" s="644"/>
      <c r="AP663" s="644"/>
      <c r="AQ663" s="644"/>
      <c r="AR663" s="644" t="s">
        <v>2274</v>
      </c>
      <c r="AS663" s="644"/>
      <c r="AT663" s="644"/>
      <c r="AU663" s="644"/>
      <c r="AV663" s="86"/>
      <c r="AW663" s="86"/>
      <c r="AX663" s="86"/>
      <c r="AY663" s="86"/>
      <c r="AZ663" s="787"/>
      <c r="BA663" s="344"/>
      <c r="BB663" s="344"/>
      <c r="BC663" s="117"/>
      <c r="BD663" s="1077">
        <v>647</v>
      </c>
    </row>
    <row r="664" spans="1:56" s="167" customFormat="1" ht="12.95" customHeight="1">
      <c r="A664" s="143" t="s">
        <v>1171</v>
      </c>
      <c r="B664" s="151"/>
      <c r="C664" s="151"/>
      <c r="D664" s="154">
        <v>210035485</v>
      </c>
      <c r="E664" s="211" t="s">
        <v>3622</v>
      </c>
      <c r="F664" s="155">
        <v>22100387</v>
      </c>
      <c r="G664" s="37"/>
      <c r="H664" s="37" t="s">
        <v>2275</v>
      </c>
      <c r="I664" s="37" t="s">
        <v>2276</v>
      </c>
      <c r="J664" s="39" t="s">
        <v>2277</v>
      </c>
      <c r="K664" s="37" t="s">
        <v>103</v>
      </c>
      <c r="L664" s="157"/>
      <c r="M664" s="39"/>
      <c r="N664" s="37" t="s">
        <v>105</v>
      </c>
      <c r="O664" s="39" t="s">
        <v>106</v>
      </c>
      <c r="P664" s="37" t="s">
        <v>107</v>
      </c>
      <c r="Q664" s="39" t="s">
        <v>2149</v>
      </c>
      <c r="R664" s="41" t="s">
        <v>109</v>
      </c>
      <c r="S664" s="37" t="s">
        <v>106</v>
      </c>
      <c r="T664" s="39" t="s">
        <v>121</v>
      </c>
      <c r="U664" s="37" t="s">
        <v>111</v>
      </c>
      <c r="V664" s="88">
        <v>60</v>
      </c>
      <c r="W664" s="39" t="s">
        <v>112</v>
      </c>
      <c r="X664" s="39"/>
      <c r="Y664" s="60"/>
      <c r="Z664" s="38"/>
      <c r="AA664" s="38"/>
      <c r="AB664" s="186">
        <v>90</v>
      </c>
      <c r="AC664" s="38">
        <v>10</v>
      </c>
      <c r="AD664" s="161" t="s">
        <v>128</v>
      </c>
      <c r="AE664" s="161" t="s">
        <v>114</v>
      </c>
      <c r="AF664" s="91">
        <v>170</v>
      </c>
      <c r="AG664" s="78">
        <v>6630</v>
      </c>
      <c r="AH664" s="163">
        <v>0</v>
      </c>
      <c r="AI664" s="164">
        <f t="shared" si="43"/>
        <v>0</v>
      </c>
      <c r="AJ664" s="165"/>
      <c r="AK664" s="165"/>
      <c r="AL664" s="165"/>
      <c r="AM664" s="37" t="s">
        <v>115</v>
      </c>
      <c r="AN664" s="37"/>
      <c r="AO664" s="37"/>
      <c r="AP664" s="37"/>
      <c r="AQ664" s="37"/>
      <c r="AR664" s="37" t="s">
        <v>2278</v>
      </c>
      <c r="AS664" s="37"/>
      <c r="AT664" s="37"/>
      <c r="AU664" s="37"/>
      <c r="AV664" s="86"/>
      <c r="AW664" s="86"/>
      <c r="AX664" s="86"/>
      <c r="AY664" s="86"/>
      <c r="AZ664" s="401"/>
      <c r="BA664" s="401"/>
      <c r="BD664" s="1077">
        <v>648</v>
      </c>
    </row>
    <row r="665" spans="1:56" s="167" customFormat="1" ht="12.95" customHeight="1">
      <c r="A665" s="143" t="s">
        <v>1171</v>
      </c>
      <c r="B665" s="400"/>
      <c r="C665" s="400"/>
      <c r="D665" s="425">
        <v>210035485</v>
      </c>
      <c r="E665" s="621" t="s">
        <v>4514</v>
      </c>
      <c r="F665" s="400"/>
      <c r="G665" s="276"/>
      <c r="H665" s="37" t="s">
        <v>2275</v>
      </c>
      <c r="I665" s="37" t="s">
        <v>2276</v>
      </c>
      <c r="J665" s="39" t="s">
        <v>2277</v>
      </c>
      <c r="K665" s="37" t="s">
        <v>103</v>
      </c>
      <c r="L665" s="157"/>
      <c r="M665" s="39"/>
      <c r="N665" s="37" t="s">
        <v>105</v>
      </c>
      <c r="O665" s="39" t="s">
        <v>106</v>
      </c>
      <c r="P665" s="37" t="s">
        <v>107</v>
      </c>
      <c r="Q665" s="39" t="s">
        <v>433</v>
      </c>
      <c r="R665" s="41" t="s">
        <v>109</v>
      </c>
      <c r="S665" s="37" t="s">
        <v>106</v>
      </c>
      <c r="T665" s="39" t="s">
        <v>121</v>
      </c>
      <c r="U665" s="37" t="s">
        <v>111</v>
      </c>
      <c r="V665" s="88">
        <v>60</v>
      </c>
      <c r="W665" s="39" t="s">
        <v>112</v>
      </c>
      <c r="X665" s="39"/>
      <c r="Y665" s="60"/>
      <c r="Z665" s="38"/>
      <c r="AA665" s="623"/>
      <c r="AB665" s="624">
        <v>90</v>
      </c>
      <c r="AC665" s="623">
        <v>10</v>
      </c>
      <c r="AD665" s="161" t="s">
        <v>128</v>
      </c>
      <c r="AE665" s="161" t="s">
        <v>114</v>
      </c>
      <c r="AF665" s="91">
        <v>170</v>
      </c>
      <c r="AG665" s="78">
        <v>6630</v>
      </c>
      <c r="AH665" s="163">
        <v>1127100</v>
      </c>
      <c r="AI665" s="164">
        <v>1262352.0000000002</v>
      </c>
      <c r="AJ665" s="165"/>
      <c r="AK665" s="165"/>
      <c r="AL665" s="165"/>
      <c r="AM665" s="37" t="s">
        <v>115</v>
      </c>
      <c r="AN665" s="37"/>
      <c r="AO665" s="37"/>
      <c r="AP665" s="37"/>
      <c r="AQ665" s="37"/>
      <c r="AR665" s="37" t="s">
        <v>2278</v>
      </c>
      <c r="AS665" s="37"/>
      <c r="AT665" s="37"/>
      <c r="AU665" s="37"/>
      <c r="AV665" s="86"/>
      <c r="AW665" s="86"/>
      <c r="AX665" s="86"/>
      <c r="AY665" s="86"/>
      <c r="AZ665" s="401"/>
      <c r="BA665" s="269"/>
      <c r="BB665" s="1"/>
      <c r="BC665" s="1"/>
      <c r="BD665" s="1077">
        <v>649</v>
      </c>
    </row>
    <row r="666" spans="1:56" s="167" customFormat="1" ht="12.95" customHeight="1">
      <c r="A666" s="143" t="s">
        <v>1171</v>
      </c>
      <c r="B666" s="151"/>
      <c r="C666" s="151"/>
      <c r="D666" s="154">
        <v>210035488</v>
      </c>
      <c r="E666" s="211" t="s">
        <v>3623</v>
      </c>
      <c r="F666" s="155">
        <v>22100388</v>
      </c>
      <c r="G666" s="37"/>
      <c r="H666" s="37" t="s">
        <v>2275</v>
      </c>
      <c r="I666" s="37" t="s">
        <v>2276</v>
      </c>
      <c r="J666" s="39" t="s">
        <v>2277</v>
      </c>
      <c r="K666" s="37" t="s">
        <v>103</v>
      </c>
      <c r="L666" s="157"/>
      <c r="M666" s="39"/>
      <c r="N666" s="37" t="s">
        <v>105</v>
      </c>
      <c r="O666" s="39" t="s">
        <v>106</v>
      </c>
      <c r="P666" s="37" t="s">
        <v>107</v>
      </c>
      <c r="Q666" s="39" t="s">
        <v>2149</v>
      </c>
      <c r="R666" s="41" t="s">
        <v>109</v>
      </c>
      <c r="S666" s="37" t="s">
        <v>106</v>
      </c>
      <c r="T666" s="39" t="s">
        <v>121</v>
      </c>
      <c r="U666" s="37" t="s">
        <v>111</v>
      </c>
      <c r="V666" s="88">
        <v>60</v>
      </c>
      <c r="W666" s="39" t="s">
        <v>112</v>
      </c>
      <c r="X666" s="39"/>
      <c r="Y666" s="60"/>
      <c r="Z666" s="38"/>
      <c r="AA666" s="38"/>
      <c r="AB666" s="186">
        <v>90</v>
      </c>
      <c r="AC666" s="38">
        <v>10</v>
      </c>
      <c r="AD666" s="161" t="s">
        <v>128</v>
      </c>
      <c r="AE666" s="161" t="s">
        <v>114</v>
      </c>
      <c r="AF666" s="91">
        <v>283</v>
      </c>
      <c r="AG666" s="78">
        <v>1150</v>
      </c>
      <c r="AH666" s="163">
        <v>0</v>
      </c>
      <c r="AI666" s="164">
        <f>AH666*1.12</f>
        <v>0</v>
      </c>
      <c r="AJ666" s="165"/>
      <c r="AK666" s="165"/>
      <c r="AL666" s="165"/>
      <c r="AM666" s="37" t="s">
        <v>115</v>
      </c>
      <c r="AN666" s="37"/>
      <c r="AO666" s="37"/>
      <c r="AP666" s="37"/>
      <c r="AQ666" s="37"/>
      <c r="AR666" s="37" t="s">
        <v>2279</v>
      </c>
      <c r="AS666" s="37"/>
      <c r="AT666" s="37"/>
      <c r="AU666" s="37"/>
      <c r="AV666" s="86"/>
      <c r="AW666" s="86"/>
      <c r="AX666" s="86"/>
      <c r="AY666" s="86"/>
      <c r="AZ666" s="401"/>
      <c r="BA666" s="401"/>
      <c r="BD666" s="1077">
        <v>650</v>
      </c>
    </row>
    <row r="667" spans="1:56" s="167" customFormat="1" ht="12.95" customHeight="1">
      <c r="A667" s="143" t="s">
        <v>1171</v>
      </c>
      <c r="B667" s="400"/>
      <c r="C667" s="400"/>
      <c r="D667" s="425">
        <v>210035488</v>
      </c>
      <c r="E667" s="621" t="s">
        <v>4515</v>
      </c>
      <c r="F667" s="400"/>
      <c r="G667" s="276"/>
      <c r="H667" s="37" t="s">
        <v>2275</v>
      </c>
      <c r="I667" s="37" t="s">
        <v>2276</v>
      </c>
      <c r="J667" s="39" t="s">
        <v>2277</v>
      </c>
      <c r="K667" s="37" t="s">
        <v>103</v>
      </c>
      <c r="L667" s="157"/>
      <c r="M667" s="39"/>
      <c r="N667" s="37" t="s">
        <v>105</v>
      </c>
      <c r="O667" s="39" t="s">
        <v>106</v>
      </c>
      <c r="P667" s="37" t="s">
        <v>107</v>
      </c>
      <c r="Q667" s="39" t="s">
        <v>433</v>
      </c>
      <c r="R667" s="41" t="s">
        <v>109</v>
      </c>
      <c r="S667" s="37" t="s">
        <v>106</v>
      </c>
      <c r="T667" s="39" t="s">
        <v>121</v>
      </c>
      <c r="U667" s="37" t="s">
        <v>111</v>
      </c>
      <c r="V667" s="88">
        <v>60</v>
      </c>
      <c r="W667" s="39" t="s">
        <v>112</v>
      </c>
      <c r="X667" s="39"/>
      <c r="Y667" s="60"/>
      <c r="Z667" s="38"/>
      <c r="AA667" s="623"/>
      <c r="AB667" s="624">
        <v>90</v>
      </c>
      <c r="AC667" s="623">
        <v>10</v>
      </c>
      <c r="AD667" s="161" t="s">
        <v>128</v>
      </c>
      <c r="AE667" s="161" t="s">
        <v>114</v>
      </c>
      <c r="AF667" s="91">
        <v>283</v>
      </c>
      <c r="AG667" s="78">
        <v>1150</v>
      </c>
      <c r="AH667" s="163">
        <v>325450</v>
      </c>
      <c r="AI667" s="164">
        <v>364504.00000000006</v>
      </c>
      <c r="AJ667" s="165"/>
      <c r="AK667" s="165"/>
      <c r="AL667" s="165"/>
      <c r="AM667" s="37" t="s">
        <v>115</v>
      </c>
      <c r="AN667" s="37"/>
      <c r="AO667" s="37"/>
      <c r="AP667" s="37"/>
      <c r="AQ667" s="37"/>
      <c r="AR667" s="37" t="s">
        <v>2279</v>
      </c>
      <c r="AS667" s="37"/>
      <c r="AT667" s="37"/>
      <c r="AU667" s="37"/>
      <c r="AV667" s="86"/>
      <c r="AW667" s="86"/>
      <c r="AX667" s="86"/>
      <c r="AY667" s="86"/>
      <c r="AZ667" s="401"/>
      <c r="BA667" s="269"/>
      <c r="BB667" s="1"/>
      <c r="BC667" s="1"/>
      <c r="BD667" s="1077">
        <v>651</v>
      </c>
    </row>
    <row r="668" spans="1:56" s="167" customFormat="1" ht="12.95" customHeight="1">
      <c r="A668" s="143" t="s">
        <v>1171</v>
      </c>
      <c r="B668" s="151"/>
      <c r="C668" s="151"/>
      <c r="D668" s="154">
        <v>210035493</v>
      </c>
      <c r="E668" s="211" t="s">
        <v>3624</v>
      </c>
      <c r="F668" s="155">
        <v>22100389</v>
      </c>
      <c r="G668" s="37"/>
      <c r="H668" s="37" t="s">
        <v>2275</v>
      </c>
      <c r="I668" s="37" t="s">
        <v>2276</v>
      </c>
      <c r="J668" s="39" t="s">
        <v>2277</v>
      </c>
      <c r="K668" s="37" t="s">
        <v>103</v>
      </c>
      <c r="L668" s="157"/>
      <c r="M668" s="39"/>
      <c r="N668" s="37" t="s">
        <v>105</v>
      </c>
      <c r="O668" s="39" t="s">
        <v>106</v>
      </c>
      <c r="P668" s="37" t="s">
        <v>107</v>
      </c>
      <c r="Q668" s="39" t="s">
        <v>2149</v>
      </c>
      <c r="R668" s="41" t="s">
        <v>109</v>
      </c>
      <c r="S668" s="37" t="s">
        <v>106</v>
      </c>
      <c r="T668" s="39" t="s">
        <v>121</v>
      </c>
      <c r="U668" s="37" t="s">
        <v>111</v>
      </c>
      <c r="V668" s="88">
        <v>60</v>
      </c>
      <c r="W668" s="39" t="s">
        <v>112</v>
      </c>
      <c r="X668" s="39"/>
      <c r="Y668" s="60"/>
      <c r="Z668" s="38"/>
      <c r="AA668" s="38"/>
      <c r="AB668" s="186">
        <v>90</v>
      </c>
      <c r="AC668" s="38">
        <v>10</v>
      </c>
      <c r="AD668" s="161" t="s">
        <v>128</v>
      </c>
      <c r="AE668" s="161" t="s">
        <v>114</v>
      </c>
      <c r="AF668" s="91">
        <v>305</v>
      </c>
      <c r="AG668" s="78">
        <v>4675</v>
      </c>
      <c r="AH668" s="163">
        <v>0</v>
      </c>
      <c r="AI668" s="164">
        <f>AH668*1.12</f>
        <v>0</v>
      </c>
      <c r="AJ668" s="165"/>
      <c r="AK668" s="165"/>
      <c r="AL668" s="165"/>
      <c r="AM668" s="37" t="s">
        <v>115</v>
      </c>
      <c r="AN668" s="37"/>
      <c r="AO668" s="37"/>
      <c r="AP668" s="37"/>
      <c r="AQ668" s="37"/>
      <c r="AR668" s="37" t="s">
        <v>2280</v>
      </c>
      <c r="AS668" s="37"/>
      <c r="AT668" s="37"/>
      <c r="AU668" s="37"/>
      <c r="AV668" s="86"/>
      <c r="AW668" s="86"/>
      <c r="AX668" s="86"/>
      <c r="AY668" s="86"/>
      <c r="AZ668" s="401"/>
      <c r="BA668" s="401"/>
      <c r="BD668" s="1077">
        <v>652</v>
      </c>
    </row>
    <row r="669" spans="1:56" s="167" customFormat="1" ht="12.95" customHeight="1">
      <c r="A669" s="143" t="s">
        <v>1171</v>
      </c>
      <c r="B669" s="400"/>
      <c r="C669" s="400"/>
      <c r="D669" s="425">
        <v>210035493</v>
      </c>
      <c r="E669" s="621" t="s">
        <v>4516</v>
      </c>
      <c r="F669" s="400"/>
      <c r="G669" s="276"/>
      <c r="H669" s="37" t="s">
        <v>2275</v>
      </c>
      <c r="I669" s="37" t="s">
        <v>2276</v>
      </c>
      <c r="J669" s="39" t="s">
        <v>2277</v>
      </c>
      <c r="K669" s="37" t="s">
        <v>103</v>
      </c>
      <c r="L669" s="157"/>
      <c r="M669" s="39"/>
      <c r="N669" s="37" t="s">
        <v>105</v>
      </c>
      <c r="O669" s="39" t="s">
        <v>106</v>
      </c>
      <c r="P669" s="37" t="s">
        <v>107</v>
      </c>
      <c r="Q669" s="39" t="s">
        <v>433</v>
      </c>
      <c r="R669" s="41" t="s">
        <v>109</v>
      </c>
      <c r="S669" s="37" t="s">
        <v>106</v>
      </c>
      <c r="T669" s="39" t="s">
        <v>121</v>
      </c>
      <c r="U669" s="37" t="s">
        <v>111</v>
      </c>
      <c r="V669" s="88">
        <v>60</v>
      </c>
      <c r="W669" s="39" t="s">
        <v>112</v>
      </c>
      <c r="X669" s="39"/>
      <c r="Y669" s="60"/>
      <c r="Z669" s="38"/>
      <c r="AA669" s="623"/>
      <c r="AB669" s="624">
        <v>90</v>
      </c>
      <c r="AC669" s="623">
        <v>10</v>
      </c>
      <c r="AD669" s="161" t="s">
        <v>128</v>
      </c>
      <c r="AE669" s="161" t="s">
        <v>114</v>
      </c>
      <c r="AF669" s="91">
        <v>305</v>
      </c>
      <c r="AG669" s="78">
        <v>4675</v>
      </c>
      <c r="AH669" s="163">
        <v>1425875</v>
      </c>
      <c r="AI669" s="164">
        <v>1596980.0000000002</v>
      </c>
      <c r="AJ669" s="165"/>
      <c r="AK669" s="165"/>
      <c r="AL669" s="165"/>
      <c r="AM669" s="37" t="s">
        <v>115</v>
      </c>
      <c r="AN669" s="37"/>
      <c r="AO669" s="37"/>
      <c r="AP669" s="37"/>
      <c r="AQ669" s="37"/>
      <c r="AR669" s="37" t="s">
        <v>2280</v>
      </c>
      <c r="AS669" s="37"/>
      <c r="AT669" s="37"/>
      <c r="AU669" s="37"/>
      <c r="AV669" s="86"/>
      <c r="AW669" s="86"/>
      <c r="AX669" s="86"/>
      <c r="AY669" s="86"/>
      <c r="AZ669" s="401"/>
      <c r="BA669" s="269"/>
      <c r="BB669" s="1"/>
      <c r="BC669" s="1"/>
      <c r="BD669" s="1077">
        <v>653</v>
      </c>
    </row>
    <row r="670" spans="1:56" s="167" customFormat="1" ht="12.95" customHeight="1">
      <c r="A670" s="143" t="s">
        <v>8487</v>
      </c>
      <c r="B670" s="151"/>
      <c r="C670" s="151"/>
      <c r="D670" s="154">
        <v>230000517</v>
      </c>
      <c r="E670" s="211" t="s">
        <v>1392</v>
      </c>
      <c r="F670" s="155">
        <v>22100674</v>
      </c>
      <c r="G670" s="37"/>
      <c r="H670" s="37" t="s">
        <v>2281</v>
      </c>
      <c r="I670" s="37" t="s">
        <v>2282</v>
      </c>
      <c r="J670" s="37" t="s">
        <v>2283</v>
      </c>
      <c r="K670" s="37" t="s">
        <v>103</v>
      </c>
      <c r="L670" s="157" t="s">
        <v>925</v>
      </c>
      <c r="M670" s="37"/>
      <c r="N670" s="39" t="s">
        <v>105</v>
      </c>
      <c r="O670" s="39" t="s">
        <v>106</v>
      </c>
      <c r="P670" s="37" t="s">
        <v>107</v>
      </c>
      <c r="Q670" s="39" t="s">
        <v>433</v>
      </c>
      <c r="R670" s="37" t="s">
        <v>109</v>
      </c>
      <c r="S670" s="39" t="s">
        <v>106</v>
      </c>
      <c r="T670" s="37" t="s">
        <v>121</v>
      </c>
      <c r="U670" s="37" t="s">
        <v>111</v>
      </c>
      <c r="V670" s="88">
        <v>60</v>
      </c>
      <c r="W670" s="37" t="s">
        <v>112</v>
      </c>
      <c r="X670" s="39"/>
      <c r="Y670" s="39"/>
      <c r="Z670" s="39"/>
      <c r="AA670" s="60"/>
      <c r="AB670" s="38">
        <v>90</v>
      </c>
      <c r="AC670" s="38">
        <v>10</v>
      </c>
      <c r="AD670" s="161" t="s">
        <v>178</v>
      </c>
      <c r="AE670" s="185" t="s">
        <v>114</v>
      </c>
      <c r="AF670" s="162">
        <v>1.9</v>
      </c>
      <c r="AG670" s="91">
        <v>247974.31</v>
      </c>
      <c r="AH670" s="163">
        <f>AF670*AG670</f>
        <v>471151.18899999995</v>
      </c>
      <c r="AI670" s="164">
        <f t="shared" ref="AI670:AI701" si="44">AH670*1.12</f>
        <v>527689.33167999994</v>
      </c>
      <c r="AJ670" s="165"/>
      <c r="AK670" s="165"/>
      <c r="AL670" s="165"/>
      <c r="AM670" s="35" t="s">
        <v>115</v>
      </c>
      <c r="AN670" s="37"/>
      <c r="AO670" s="37"/>
      <c r="AP670" s="37"/>
      <c r="AQ670" s="37"/>
      <c r="AR670" s="37" t="s">
        <v>2284</v>
      </c>
      <c r="AS670" s="37"/>
      <c r="AT670" s="37"/>
      <c r="AU670" s="37"/>
      <c r="AV670" s="86"/>
      <c r="AW670" s="86"/>
      <c r="AX670" s="86"/>
      <c r="AY670" s="86"/>
      <c r="AZ670" s="401"/>
      <c r="BA670" s="401"/>
      <c r="BD670" s="1077">
        <v>654</v>
      </c>
    </row>
    <row r="671" spans="1:56" s="167" customFormat="1" ht="12.95" customHeight="1">
      <c r="A671" s="143" t="s">
        <v>317</v>
      </c>
      <c r="B671" s="151"/>
      <c r="C671" s="151"/>
      <c r="D671" s="154">
        <v>150001817</v>
      </c>
      <c r="E671" s="211" t="s">
        <v>1478</v>
      </c>
      <c r="F671" s="154">
        <v>22100506</v>
      </c>
      <c r="G671" s="59"/>
      <c r="H671" s="59" t="s">
        <v>2285</v>
      </c>
      <c r="I671" s="59" t="s">
        <v>943</v>
      </c>
      <c r="J671" s="59" t="s">
        <v>2286</v>
      </c>
      <c r="K671" s="59" t="s">
        <v>149</v>
      </c>
      <c r="L671" s="157" t="s">
        <v>104</v>
      </c>
      <c r="M671" s="59" t="s">
        <v>120</v>
      </c>
      <c r="N671" s="177" t="s">
        <v>83</v>
      </c>
      <c r="O671" s="177" t="s">
        <v>106</v>
      </c>
      <c r="P671" s="59" t="s">
        <v>107</v>
      </c>
      <c r="Q671" s="177" t="s">
        <v>1092</v>
      </c>
      <c r="R671" s="59" t="s">
        <v>109</v>
      </c>
      <c r="S671" s="177" t="s">
        <v>282</v>
      </c>
      <c r="T671" s="59" t="s">
        <v>283</v>
      </c>
      <c r="U671" s="59" t="s">
        <v>111</v>
      </c>
      <c r="V671" s="178">
        <v>90</v>
      </c>
      <c r="W671" s="59" t="s">
        <v>112</v>
      </c>
      <c r="X671" s="177"/>
      <c r="Y671" s="177"/>
      <c r="Z671" s="177"/>
      <c r="AA671" s="179">
        <v>30</v>
      </c>
      <c r="AB671" s="180">
        <v>60</v>
      </c>
      <c r="AC671" s="180">
        <v>10</v>
      </c>
      <c r="AD671" s="181" t="s">
        <v>122</v>
      </c>
      <c r="AE671" s="182" t="s">
        <v>114</v>
      </c>
      <c r="AF671" s="183">
        <v>10</v>
      </c>
      <c r="AG671" s="184">
        <v>5473786.5700000003</v>
      </c>
      <c r="AH671" s="163">
        <f>AF671*AG671</f>
        <v>54737865.700000003</v>
      </c>
      <c r="AI671" s="164">
        <f t="shared" si="44"/>
        <v>61306409.584000006</v>
      </c>
      <c r="AJ671" s="165"/>
      <c r="AK671" s="165"/>
      <c r="AL671" s="165"/>
      <c r="AM671" s="51" t="s">
        <v>115</v>
      </c>
      <c r="AN671" s="59"/>
      <c r="AO671" s="59"/>
      <c r="AP671" s="59"/>
      <c r="AQ671" s="59"/>
      <c r="AR671" s="59" t="s">
        <v>2287</v>
      </c>
      <c r="AS671" s="59"/>
      <c r="AT671" s="59"/>
      <c r="AU671" s="59"/>
      <c r="AV671" s="86"/>
      <c r="AW671" s="86"/>
      <c r="AX671" s="86"/>
      <c r="AY671" s="86"/>
      <c r="AZ671" s="401"/>
      <c r="BA671" s="401"/>
      <c r="BD671" s="1077">
        <v>655</v>
      </c>
    </row>
    <row r="672" spans="1:56" s="167" customFormat="1" ht="12.95" customHeight="1">
      <c r="A672" s="143" t="s">
        <v>317</v>
      </c>
      <c r="B672" s="151"/>
      <c r="C672" s="225"/>
      <c r="D672" s="154">
        <v>150001817</v>
      </c>
      <c r="E672" s="211" t="s">
        <v>1479</v>
      </c>
      <c r="F672" s="154">
        <v>22100505</v>
      </c>
      <c r="G672" s="59"/>
      <c r="H672" s="59" t="s">
        <v>2285</v>
      </c>
      <c r="I672" s="59" t="s">
        <v>943</v>
      </c>
      <c r="J672" s="59" t="s">
        <v>2286</v>
      </c>
      <c r="K672" s="59" t="s">
        <v>149</v>
      </c>
      <c r="L672" s="157" t="s">
        <v>104</v>
      </c>
      <c r="M672" s="59" t="s">
        <v>120</v>
      </c>
      <c r="N672" s="177" t="s">
        <v>83</v>
      </c>
      <c r="O672" s="177" t="s">
        <v>106</v>
      </c>
      <c r="P672" s="59" t="s">
        <v>107</v>
      </c>
      <c r="Q672" s="177" t="s">
        <v>1092</v>
      </c>
      <c r="R672" s="59" t="s">
        <v>109</v>
      </c>
      <c r="S672" s="177" t="s">
        <v>683</v>
      </c>
      <c r="T672" s="59" t="s">
        <v>684</v>
      </c>
      <c r="U672" s="59" t="s">
        <v>111</v>
      </c>
      <c r="V672" s="178">
        <v>90</v>
      </c>
      <c r="W672" s="59" t="s">
        <v>112</v>
      </c>
      <c r="X672" s="177"/>
      <c r="Y672" s="177"/>
      <c r="Z672" s="177"/>
      <c r="AA672" s="179">
        <v>30</v>
      </c>
      <c r="AB672" s="180">
        <v>60</v>
      </c>
      <c r="AC672" s="180">
        <v>10</v>
      </c>
      <c r="AD672" s="181" t="s">
        <v>122</v>
      </c>
      <c r="AE672" s="182" t="s">
        <v>114</v>
      </c>
      <c r="AF672" s="183">
        <v>5</v>
      </c>
      <c r="AG672" s="184">
        <v>5473786.5700000003</v>
      </c>
      <c r="AH672" s="163">
        <f>AF672*AG672</f>
        <v>27368932.850000001</v>
      </c>
      <c r="AI672" s="164">
        <f t="shared" si="44"/>
        <v>30653204.792000003</v>
      </c>
      <c r="AJ672" s="165"/>
      <c r="AK672" s="165"/>
      <c r="AL672" s="165"/>
      <c r="AM672" s="51" t="s">
        <v>115</v>
      </c>
      <c r="AN672" s="59"/>
      <c r="AO672" s="59"/>
      <c r="AP672" s="59"/>
      <c r="AQ672" s="59"/>
      <c r="AR672" s="59" t="s">
        <v>2287</v>
      </c>
      <c r="AS672" s="59"/>
      <c r="AT672" s="59"/>
      <c r="AU672" s="59"/>
      <c r="AV672" s="86"/>
      <c r="AW672" s="86"/>
      <c r="AX672" s="86"/>
      <c r="AY672" s="86"/>
      <c r="AZ672" s="401"/>
      <c r="BA672" s="401"/>
      <c r="BD672" s="1077">
        <v>656</v>
      </c>
    </row>
    <row r="673" spans="1:258" s="167" customFormat="1" ht="12.95" customHeight="1">
      <c r="A673" s="143" t="s">
        <v>317</v>
      </c>
      <c r="B673" s="151"/>
      <c r="C673" s="151"/>
      <c r="D673" s="154">
        <v>150001817</v>
      </c>
      <c r="E673" s="211" t="s">
        <v>1480</v>
      </c>
      <c r="F673" s="154">
        <v>22100504</v>
      </c>
      <c r="G673" s="59"/>
      <c r="H673" s="59" t="s">
        <v>2285</v>
      </c>
      <c r="I673" s="59" t="s">
        <v>943</v>
      </c>
      <c r="J673" s="59" t="s">
        <v>2286</v>
      </c>
      <c r="K673" s="59" t="s">
        <v>149</v>
      </c>
      <c r="L673" s="157" t="s">
        <v>104</v>
      </c>
      <c r="M673" s="59" t="s">
        <v>120</v>
      </c>
      <c r="N673" s="177" t="s">
        <v>83</v>
      </c>
      <c r="O673" s="177" t="s">
        <v>106</v>
      </c>
      <c r="P673" s="59" t="s">
        <v>107</v>
      </c>
      <c r="Q673" s="177" t="s">
        <v>1092</v>
      </c>
      <c r="R673" s="59" t="s">
        <v>109</v>
      </c>
      <c r="S673" s="177" t="s">
        <v>686</v>
      </c>
      <c r="T673" s="59" t="s">
        <v>687</v>
      </c>
      <c r="U673" s="59" t="s">
        <v>111</v>
      </c>
      <c r="V673" s="178">
        <v>90</v>
      </c>
      <c r="W673" s="59" t="s">
        <v>112</v>
      </c>
      <c r="X673" s="177"/>
      <c r="Y673" s="177"/>
      <c r="Z673" s="177"/>
      <c r="AA673" s="179">
        <v>30</v>
      </c>
      <c r="AB673" s="180">
        <v>60</v>
      </c>
      <c r="AC673" s="180">
        <v>10</v>
      </c>
      <c r="AD673" s="181" t="s">
        <v>122</v>
      </c>
      <c r="AE673" s="182" t="s">
        <v>114</v>
      </c>
      <c r="AF673" s="183">
        <v>5</v>
      </c>
      <c r="AG673" s="184">
        <v>5473786.5700000003</v>
      </c>
      <c r="AH673" s="163">
        <f>AF673*AG673</f>
        <v>27368932.850000001</v>
      </c>
      <c r="AI673" s="164">
        <f t="shared" si="44"/>
        <v>30653204.792000003</v>
      </c>
      <c r="AJ673" s="165"/>
      <c r="AK673" s="165"/>
      <c r="AL673" s="165"/>
      <c r="AM673" s="51" t="s">
        <v>115</v>
      </c>
      <c r="AN673" s="59"/>
      <c r="AO673" s="59"/>
      <c r="AP673" s="59"/>
      <c r="AQ673" s="59"/>
      <c r="AR673" s="59" t="s">
        <v>2287</v>
      </c>
      <c r="AS673" s="59"/>
      <c r="AT673" s="59"/>
      <c r="AU673" s="59"/>
      <c r="AV673" s="86"/>
      <c r="AW673" s="86"/>
      <c r="AX673" s="86"/>
      <c r="AY673" s="86"/>
      <c r="AZ673" s="401"/>
      <c r="BA673" s="401"/>
      <c r="BD673" s="1077">
        <v>657</v>
      </c>
    </row>
    <row r="674" spans="1:258" s="167" customFormat="1" ht="12.95" customHeight="1">
      <c r="A674" s="143" t="s">
        <v>317</v>
      </c>
      <c r="B674" s="151"/>
      <c r="C674" s="151"/>
      <c r="D674" s="154">
        <v>150001817</v>
      </c>
      <c r="E674" s="211" t="s">
        <v>1481</v>
      </c>
      <c r="F674" s="154">
        <v>22100503</v>
      </c>
      <c r="G674" s="59"/>
      <c r="H674" s="59" t="s">
        <v>2285</v>
      </c>
      <c r="I674" s="59" t="s">
        <v>943</v>
      </c>
      <c r="J674" s="59" t="s">
        <v>2286</v>
      </c>
      <c r="K674" s="59" t="s">
        <v>149</v>
      </c>
      <c r="L674" s="157" t="s">
        <v>104</v>
      </c>
      <c r="M674" s="59" t="s">
        <v>120</v>
      </c>
      <c r="N674" s="177" t="s">
        <v>83</v>
      </c>
      <c r="O674" s="177" t="s">
        <v>106</v>
      </c>
      <c r="P674" s="59" t="s">
        <v>107</v>
      </c>
      <c r="Q674" s="177" t="s">
        <v>1092</v>
      </c>
      <c r="R674" s="59" t="s">
        <v>109</v>
      </c>
      <c r="S674" s="177" t="s">
        <v>278</v>
      </c>
      <c r="T674" s="59" t="s">
        <v>279</v>
      </c>
      <c r="U674" s="59" t="s">
        <v>111</v>
      </c>
      <c r="V674" s="178">
        <v>90</v>
      </c>
      <c r="W674" s="59" t="s">
        <v>112</v>
      </c>
      <c r="X674" s="177"/>
      <c r="Y674" s="177"/>
      <c r="Z674" s="177"/>
      <c r="AA674" s="179">
        <v>30</v>
      </c>
      <c r="AB674" s="180">
        <v>60</v>
      </c>
      <c r="AC674" s="180">
        <v>10</v>
      </c>
      <c r="AD674" s="181" t="s">
        <v>122</v>
      </c>
      <c r="AE674" s="182" t="s">
        <v>114</v>
      </c>
      <c r="AF674" s="183">
        <v>1</v>
      </c>
      <c r="AG674" s="184">
        <v>5473786.5700000003</v>
      </c>
      <c r="AH674" s="163">
        <f>AF674*AG674</f>
        <v>5473786.5700000003</v>
      </c>
      <c r="AI674" s="164">
        <f t="shared" si="44"/>
        <v>6130640.9584000008</v>
      </c>
      <c r="AJ674" s="165"/>
      <c r="AK674" s="165"/>
      <c r="AL674" s="165"/>
      <c r="AM674" s="51" t="s">
        <v>115</v>
      </c>
      <c r="AN674" s="59"/>
      <c r="AO674" s="59"/>
      <c r="AP674" s="59"/>
      <c r="AQ674" s="59"/>
      <c r="AR674" s="59" t="s">
        <v>2287</v>
      </c>
      <c r="AS674" s="59"/>
      <c r="AT674" s="59"/>
      <c r="AU674" s="59"/>
      <c r="AV674" s="86"/>
      <c r="AW674" s="86"/>
      <c r="AX674" s="86"/>
      <c r="AY674" s="86"/>
      <c r="AZ674" s="401"/>
      <c r="BA674" s="401"/>
      <c r="BD674" s="1077">
        <v>658</v>
      </c>
    </row>
    <row r="675" spans="1:258" s="167" customFormat="1" ht="12.95" customHeight="1">
      <c r="A675" s="143" t="s">
        <v>317</v>
      </c>
      <c r="B675" s="151"/>
      <c r="C675" s="151"/>
      <c r="D675" s="154">
        <v>270005145</v>
      </c>
      <c r="E675" s="211" t="s">
        <v>3625</v>
      </c>
      <c r="F675" s="155">
        <v>22100466</v>
      </c>
      <c r="G675" s="59"/>
      <c r="H675" s="59" t="s">
        <v>2288</v>
      </c>
      <c r="I675" s="59" t="s">
        <v>2289</v>
      </c>
      <c r="J675" s="59" t="s">
        <v>2290</v>
      </c>
      <c r="K675" s="59" t="s">
        <v>103</v>
      </c>
      <c r="L675" s="157" t="s">
        <v>104</v>
      </c>
      <c r="M675" s="59"/>
      <c r="N675" s="177" t="s">
        <v>105</v>
      </c>
      <c r="O675" s="177" t="s">
        <v>106</v>
      </c>
      <c r="P675" s="59" t="s">
        <v>107</v>
      </c>
      <c r="Q675" s="177" t="s">
        <v>1092</v>
      </c>
      <c r="R675" s="59" t="s">
        <v>109</v>
      </c>
      <c r="S675" s="177" t="s">
        <v>106</v>
      </c>
      <c r="T675" s="59" t="s">
        <v>121</v>
      </c>
      <c r="U675" s="59" t="s">
        <v>111</v>
      </c>
      <c r="V675" s="178">
        <v>60</v>
      </c>
      <c r="W675" s="59" t="s">
        <v>112</v>
      </c>
      <c r="X675" s="177"/>
      <c r="Y675" s="177"/>
      <c r="Z675" s="177"/>
      <c r="AA675" s="179"/>
      <c r="AB675" s="180">
        <v>90</v>
      </c>
      <c r="AC675" s="180">
        <v>10</v>
      </c>
      <c r="AD675" s="181" t="s">
        <v>321</v>
      </c>
      <c r="AE675" s="182" t="s">
        <v>114</v>
      </c>
      <c r="AF675" s="183">
        <v>1136</v>
      </c>
      <c r="AG675" s="184">
        <v>151.12</v>
      </c>
      <c r="AH675" s="43">
        <v>0</v>
      </c>
      <c r="AI675" s="44">
        <f t="shared" si="44"/>
        <v>0</v>
      </c>
      <c r="AJ675" s="165"/>
      <c r="AK675" s="165"/>
      <c r="AL675" s="165"/>
      <c r="AM675" s="51" t="s">
        <v>115</v>
      </c>
      <c r="AN675" s="59"/>
      <c r="AO675" s="59"/>
      <c r="AP675" s="59"/>
      <c r="AQ675" s="59"/>
      <c r="AR675" s="59" t="s">
        <v>2291</v>
      </c>
      <c r="AS675" s="59"/>
      <c r="AT675" s="59"/>
      <c r="AU675" s="59"/>
      <c r="AV675" s="86"/>
      <c r="AW675" s="86"/>
      <c r="AX675" s="86"/>
      <c r="AY675" s="86"/>
      <c r="AZ675" s="401"/>
      <c r="BA675" s="401"/>
      <c r="BD675" s="1077">
        <v>659</v>
      </c>
    </row>
    <row r="676" spans="1:258" s="213" customFormat="1" ht="13.15" customHeight="1">
      <c r="A676" s="419" t="s">
        <v>317</v>
      </c>
      <c r="B676" s="276"/>
      <c r="C676" s="276"/>
      <c r="D676" s="445">
        <v>270005145</v>
      </c>
      <c r="E676" s="442" t="s">
        <v>4288</v>
      </c>
      <c r="F676" s="37"/>
      <c r="G676" s="276"/>
      <c r="H676" s="59" t="s">
        <v>2288</v>
      </c>
      <c r="I676" s="59" t="s">
        <v>2289</v>
      </c>
      <c r="J676" s="59" t="s">
        <v>2290</v>
      </c>
      <c r="K676" s="59" t="s">
        <v>103</v>
      </c>
      <c r="L676" s="414"/>
      <c r="M676" s="59"/>
      <c r="N676" s="177" t="s">
        <v>105</v>
      </c>
      <c r="O676" s="177" t="s">
        <v>106</v>
      </c>
      <c r="P676" s="59" t="s">
        <v>107</v>
      </c>
      <c r="Q676" s="177" t="s">
        <v>1092</v>
      </c>
      <c r="R676" s="59" t="s">
        <v>109</v>
      </c>
      <c r="S676" s="177" t="s">
        <v>106</v>
      </c>
      <c r="T676" s="59" t="s">
        <v>121</v>
      </c>
      <c r="U676" s="59" t="s">
        <v>111</v>
      </c>
      <c r="V676" s="177">
        <v>60</v>
      </c>
      <c r="W676" s="59" t="s">
        <v>112</v>
      </c>
      <c r="X676" s="177"/>
      <c r="Y676" s="177"/>
      <c r="Z676" s="177"/>
      <c r="AA676" s="428"/>
      <c r="AB676" s="59">
        <v>90</v>
      </c>
      <c r="AC676" s="59">
        <v>10</v>
      </c>
      <c r="AD676" s="429" t="s">
        <v>321</v>
      </c>
      <c r="AE676" s="59" t="s">
        <v>114</v>
      </c>
      <c r="AF676" s="430">
        <v>2036</v>
      </c>
      <c r="AG676" s="431">
        <v>151.12</v>
      </c>
      <c r="AH676" s="45">
        <f>AG676*AF676</f>
        <v>307680.32</v>
      </c>
      <c r="AI676" s="45">
        <f t="shared" si="44"/>
        <v>344601.95840000006</v>
      </c>
      <c r="AJ676" s="46"/>
      <c r="AK676" s="45"/>
      <c r="AL676" s="45"/>
      <c r="AM676" s="51" t="s">
        <v>115</v>
      </c>
      <c r="AN676" s="59"/>
      <c r="AO676" s="59"/>
      <c r="AP676" s="59"/>
      <c r="AQ676" s="59"/>
      <c r="AR676" s="59" t="s">
        <v>2291</v>
      </c>
      <c r="AS676" s="59"/>
      <c r="AT676" s="59"/>
      <c r="AU676" s="59"/>
      <c r="AV676" s="432"/>
      <c r="AW676" s="432"/>
      <c r="AX676" s="432"/>
      <c r="AY676" s="420"/>
      <c r="AZ676" s="416" t="s">
        <v>4034</v>
      </c>
      <c r="BA676" s="530">
        <v>22100466</v>
      </c>
      <c r="BB676" s="406"/>
      <c r="BC676" s="221"/>
      <c r="BD676" s="1077">
        <v>660</v>
      </c>
    </row>
    <row r="677" spans="1:258" s="167" customFormat="1" ht="12.95" customHeight="1">
      <c r="A677" s="143" t="s">
        <v>8488</v>
      </c>
      <c r="B677" s="151"/>
      <c r="C677" s="151"/>
      <c r="D677" s="154">
        <v>210032729</v>
      </c>
      <c r="E677" s="211" t="s">
        <v>1251</v>
      </c>
      <c r="F677" s="155">
        <v>22100574</v>
      </c>
      <c r="G677" s="168"/>
      <c r="H677" s="168" t="s">
        <v>2292</v>
      </c>
      <c r="I677" s="169" t="s">
        <v>2293</v>
      </c>
      <c r="J677" s="168" t="s">
        <v>138</v>
      </c>
      <c r="K677" s="168" t="s">
        <v>103</v>
      </c>
      <c r="L677" s="157"/>
      <c r="M677" s="168"/>
      <c r="N677" s="170" t="s">
        <v>105</v>
      </c>
      <c r="O677" s="170" t="s">
        <v>106</v>
      </c>
      <c r="P677" s="168" t="s">
        <v>107</v>
      </c>
      <c r="Q677" s="412" t="s">
        <v>1092</v>
      </c>
      <c r="R677" s="168" t="s">
        <v>109</v>
      </c>
      <c r="S677" s="170" t="s">
        <v>106</v>
      </c>
      <c r="T677" s="168" t="s">
        <v>121</v>
      </c>
      <c r="U677" s="168" t="s">
        <v>111</v>
      </c>
      <c r="V677" s="170">
        <v>60</v>
      </c>
      <c r="W677" s="169" t="s">
        <v>112</v>
      </c>
      <c r="X677" s="170"/>
      <c r="Y677" s="170"/>
      <c r="Z677" s="170"/>
      <c r="AA677" s="171"/>
      <c r="AB677" s="172">
        <v>90</v>
      </c>
      <c r="AC677" s="172">
        <v>10</v>
      </c>
      <c r="AD677" s="173" t="s">
        <v>139</v>
      </c>
      <c r="AE677" s="168" t="s">
        <v>114</v>
      </c>
      <c r="AF677" s="174">
        <v>10</v>
      </c>
      <c r="AG677" s="175">
        <v>19717.2</v>
      </c>
      <c r="AH677" s="163">
        <f>AF677*AG677</f>
        <v>197172</v>
      </c>
      <c r="AI677" s="164">
        <f t="shared" si="44"/>
        <v>220832.64000000001</v>
      </c>
      <c r="AJ677" s="165"/>
      <c r="AK677" s="165"/>
      <c r="AL677" s="165"/>
      <c r="AM677" s="176" t="s">
        <v>115</v>
      </c>
      <c r="AN677" s="168"/>
      <c r="AO677" s="168"/>
      <c r="AP677" s="168"/>
      <c r="AQ677" s="168"/>
      <c r="AR677" s="168" t="s">
        <v>2294</v>
      </c>
      <c r="AS677" s="168"/>
      <c r="AT677" s="168"/>
      <c r="AU677" s="168"/>
      <c r="AV677" s="86"/>
      <c r="AW677" s="86"/>
      <c r="AX677" s="86"/>
      <c r="AY677" s="86"/>
      <c r="AZ677" s="401"/>
      <c r="BA677" s="401"/>
      <c r="BD677" s="1077">
        <v>661</v>
      </c>
      <c r="BE677" s="213"/>
      <c r="BF677" s="213"/>
      <c r="BG677" s="213"/>
      <c r="BH677" s="213"/>
      <c r="BI677" s="213"/>
      <c r="BJ677" s="213"/>
      <c r="BK677" s="213"/>
      <c r="BL677" s="213"/>
      <c r="BM677" s="213"/>
      <c r="BN677" s="213"/>
      <c r="BO677" s="213"/>
      <c r="BP677" s="213"/>
      <c r="BQ677" s="213"/>
      <c r="BR677" s="213"/>
      <c r="BS677" s="213"/>
      <c r="BT677" s="213"/>
      <c r="BU677" s="213"/>
      <c r="BV677" s="213"/>
      <c r="BW677" s="213"/>
      <c r="BX677" s="213"/>
      <c r="BY677" s="213"/>
      <c r="BZ677" s="213"/>
      <c r="CA677" s="213"/>
      <c r="CB677" s="213"/>
      <c r="CC677" s="213"/>
      <c r="CD677" s="213"/>
      <c r="CE677" s="213"/>
      <c r="CF677" s="213"/>
      <c r="CG677" s="213"/>
      <c r="CH677" s="213"/>
      <c r="CI677" s="213"/>
      <c r="CJ677" s="213"/>
      <c r="CK677" s="213"/>
      <c r="CL677" s="213"/>
      <c r="CM677" s="213"/>
      <c r="CN677" s="213"/>
      <c r="CO677" s="213"/>
      <c r="CP677" s="213"/>
      <c r="CQ677" s="213"/>
      <c r="CR677" s="213"/>
      <c r="CS677" s="213"/>
      <c r="CT677" s="213"/>
      <c r="CU677" s="213"/>
      <c r="CV677" s="213"/>
      <c r="CW677" s="213"/>
      <c r="CX677" s="213"/>
      <c r="CY677" s="213"/>
      <c r="CZ677" s="213"/>
      <c r="DA677" s="213"/>
      <c r="DB677" s="213"/>
      <c r="DC677" s="213"/>
      <c r="DD677" s="213"/>
      <c r="DE677" s="213"/>
      <c r="DF677" s="213"/>
      <c r="DG677" s="213"/>
      <c r="DH677" s="213"/>
      <c r="DI677" s="213"/>
      <c r="DJ677" s="213"/>
      <c r="DK677" s="213"/>
      <c r="DL677" s="213"/>
      <c r="DM677" s="213"/>
      <c r="DN677" s="213"/>
      <c r="DO677" s="213"/>
      <c r="DP677" s="213"/>
      <c r="DQ677" s="213"/>
      <c r="DR677" s="213"/>
      <c r="DS677" s="213"/>
      <c r="DT677" s="213"/>
      <c r="DU677" s="213"/>
      <c r="DV677" s="213"/>
      <c r="DW677" s="213"/>
      <c r="DX677" s="213"/>
      <c r="DY677" s="213"/>
      <c r="DZ677" s="213"/>
      <c r="EA677" s="213"/>
      <c r="EB677" s="213"/>
      <c r="EC677" s="213"/>
      <c r="ED677" s="213"/>
      <c r="EE677" s="213"/>
      <c r="EF677" s="213"/>
      <c r="EG677" s="213"/>
      <c r="EH677" s="213"/>
      <c r="EI677" s="213"/>
      <c r="EJ677" s="213"/>
      <c r="EK677" s="213"/>
      <c r="EL677" s="213"/>
      <c r="EM677" s="213"/>
      <c r="EN677" s="213"/>
      <c r="EO677" s="213"/>
      <c r="EP677" s="213"/>
      <c r="EQ677" s="213"/>
      <c r="ER677" s="213"/>
      <c r="ES677" s="213"/>
      <c r="ET677" s="213"/>
      <c r="EU677" s="213"/>
      <c r="EV677" s="213"/>
      <c r="EW677" s="213"/>
      <c r="EX677" s="213"/>
      <c r="EY677" s="213"/>
      <c r="EZ677" s="213"/>
      <c r="FA677" s="213"/>
      <c r="FB677" s="213"/>
      <c r="FC677" s="213"/>
      <c r="FD677" s="213"/>
      <c r="FE677" s="213"/>
      <c r="FF677" s="213"/>
      <c r="FG677" s="213"/>
      <c r="FH677" s="213"/>
      <c r="FI677" s="213"/>
      <c r="FJ677" s="213"/>
      <c r="FK677" s="213"/>
      <c r="FL677" s="213"/>
      <c r="FM677" s="213"/>
      <c r="FN677" s="213"/>
      <c r="FO677" s="213"/>
      <c r="FP677" s="213"/>
      <c r="FQ677" s="213"/>
      <c r="FR677" s="213"/>
      <c r="FS677" s="213"/>
      <c r="FT677" s="213"/>
      <c r="FU677" s="213"/>
      <c r="FV677" s="213"/>
      <c r="FW677" s="213"/>
      <c r="FX677" s="213"/>
      <c r="FY677" s="213"/>
      <c r="FZ677" s="213"/>
      <c r="GA677" s="213"/>
      <c r="GB677" s="213"/>
      <c r="GC677" s="213"/>
      <c r="GD677" s="213"/>
      <c r="GE677" s="213"/>
      <c r="GF677" s="213"/>
      <c r="GG677" s="213"/>
      <c r="GH677" s="213"/>
      <c r="GI677" s="213"/>
      <c r="GJ677" s="213"/>
      <c r="GK677" s="213"/>
      <c r="GL677" s="213"/>
      <c r="GM677" s="213"/>
      <c r="GN677" s="213"/>
      <c r="GO677" s="213"/>
      <c r="GP677" s="213"/>
      <c r="GQ677" s="213"/>
      <c r="GR677" s="213"/>
      <c r="GS677" s="213"/>
      <c r="GT677" s="213"/>
      <c r="GU677" s="213"/>
      <c r="GV677" s="213"/>
      <c r="GW677" s="213"/>
      <c r="GX677" s="213"/>
      <c r="GY677" s="213"/>
      <c r="GZ677" s="213"/>
      <c r="HA677" s="213"/>
      <c r="HB677" s="213"/>
      <c r="HC677" s="213"/>
      <c r="HD677" s="213"/>
      <c r="HE677" s="213"/>
      <c r="HF677" s="213"/>
      <c r="HG677" s="213"/>
      <c r="HH677" s="213"/>
      <c r="HI677" s="213"/>
      <c r="HJ677" s="213"/>
      <c r="HK677" s="213"/>
      <c r="HL677" s="213"/>
      <c r="HM677" s="213"/>
      <c r="HN677" s="213"/>
      <c r="HO677" s="213"/>
      <c r="HP677" s="213"/>
      <c r="HQ677" s="213"/>
      <c r="HR677" s="213"/>
      <c r="HS677" s="213"/>
      <c r="HT677" s="213"/>
      <c r="HU677" s="213"/>
      <c r="HV677" s="213"/>
      <c r="HW677" s="213"/>
      <c r="HX677" s="213"/>
      <c r="HY677" s="213"/>
      <c r="HZ677" s="213"/>
      <c r="IA677" s="213"/>
      <c r="IB677" s="213"/>
      <c r="IC677" s="213"/>
      <c r="ID677" s="213"/>
      <c r="IE677" s="213"/>
      <c r="IF677" s="213"/>
      <c r="IG677" s="213"/>
      <c r="IH677" s="213"/>
      <c r="II677" s="213"/>
      <c r="IJ677" s="213"/>
      <c r="IK677" s="213"/>
      <c r="IL677" s="213"/>
      <c r="IM677" s="213"/>
      <c r="IN677" s="213"/>
      <c r="IO677" s="213"/>
      <c r="IP677" s="213"/>
      <c r="IQ677" s="213"/>
      <c r="IR677" s="213"/>
      <c r="IS677" s="213"/>
      <c r="IT677" s="213"/>
      <c r="IU677" s="213"/>
      <c r="IV677" s="213"/>
      <c r="IW677" s="213"/>
      <c r="IX677" s="213"/>
    </row>
    <row r="678" spans="1:258" s="167" customFormat="1" ht="12.95" customHeight="1">
      <c r="A678" s="143" t="s">
        <v>317</v>
      </c>
      <c r="B678" s="151"/>
      <c r="C678" s="151"/>
      <c r="D678" s="154">
        <v>270000092</v>
      </c>
      <c r="E678" s="211" t="s">
        <v>3626</v>
      </c>
      <c r="F678" s="155">
        <v>22100467</v>
      </c>
      <c r="G678" s="59"/>
      <c r="H678" s="59" t="s">
        <v>2295</v>
      </c>
      <c r="I678" s="59" t="s">
        <v>2296</v>
      </c>
      <c r="J678" s="59" t="s">
        <v>2297</v>
      </c>
      <c r="K678" s="59" t="s">
        <v>103</v>
      </c>
      <c r="L678" s="157" t="s">
        <v>104</v>
      </c>
      <c r="M678" s="59"/>
      <c r="N678" s="177" t="s">
        <v>105</v>
      </c>
      <c r="O678" s="177" t="s">
        <v>106</v>
      </c>
      <c r="P678" s="59" t="s">
        <v>107</v>
      </c>
      <c r="Q678" s="177" t="s">
        <v>1092</v>
      </c>
      <c r="R678" s="59" t="s">
        <v>109</v>
      </c>
      <c r="S678" s="177" t="s">
        <v>106</v>
      </c>
      <c r="T678" s="59" t="s">
        <v>121</v>
      </c>
      <c r="U678" s="59" t="s">
        <v>111</v>
      </c>
      <c r="V678" s="178">
        <v>60</v>
      </c>
      <c r="W678" s="59" t="s">
        <v>112</v>
      </c>
      <c r="X678" s="177"/>
      <c r="Y678" s="177"/>
      <c r="Z678" s="177"/>
      <c r="AA678" s="179"/>
      <c r="AB678" s="180">
        <v>90</v>
      </c>
      <c r="AC678" s="180">
        <v>10</v>
      </c>
      <c r="AD678" s="181" t="s">
        <v>128</v>
      </c>
      <c r="AE678" s="182" t="s">
        <v>114</v>
      </c>
      <c r="AF678" s="183">
        <v>189</v>
      </c>
      <c r="AG678" s="184">
        <v>5635</v>
      </c>
      <c r="AH678" s="163">
        <f>AF678*AG678</f>
        <v>1065015</v>
      </c>
      <c r="AI678" s="164">
        <f t="shared" si="44"/>
        <v>1192816.8</v>
      </c>
      <c r="AJ678" s="165"/>
      <c r="AK678" s="165"/>
      <c r="AL678" s="165"/>
      <c r="AM678" s="51" t="s">
        <v>115</v>
      </c>
      <c r="AN678" s="59"/>
      <c r="AO678" s="59"/>
      <c r="AP678" s="59"/>
      <c r="AQ678" s="59"/>
      <c r="AR678" s="59" t="s">
        <v>2298</v>
      </c>
      <c r="AS678" s="59"/>
      <c r="AT678" s="59"/>
      <c r="AU678" s="59"/>
      <c r="AV678" s="86"/>
      <c r="AW678" s="86"/>
      <c r="AX678" s="86"/>
      <c r="AY678" s="86"/>
      <c r="AZ678" s="401"/>
      <c r="BA678" s="401"/>
      <c r="BD678" s="1077">
        <v>662</v>
      </c>
    </row>
    <row r="679" spans="1:258" s="167" customFormat="1" ht="12.95" customHeight="1">
      <c r="A679" s="143" t="s">
        <v>317</v>
      </c>
      <c r="B679" s="151"/>
      <c r="C679" s="151"/>
      <c r="D679" s="154">
        <v>270002253</v>
      </c>
      <c r="E679" s="211" t="s">
        <v>3627</v>
      </c>
      <c r="F679" s="155">
        <v>22100468</v>
      </c>
      <c r="G679" s="59"/>
      <c r="H679" s="59" t="s">
        <v>2299</v>
      </c>
      <c r="I679" s="59" t="s">
        <v>2300</v>
      </c>
      <c r="J679" s="59" t="s">
        <v>2297</v>
      </c>
      <c r="K679" s="59" t="s">
        <v>103</v>
      </c>
      <c r="L679" s="157" t="s">
        <v>104</v>
      </c>
      <c r="M679" s="59"/>
      <c r="N679" s="177" t="s">
        <v>105</v>
      </c>
      <c r="O679" s="177" t="s">
        <v>106</v>
      </c>
      <c r="P679" s="59" t="s">
        <v>107</v>
      </c>
      <c r="Q679" s="177" t="s">
        <v>1092</v>
      </c>
      <c r="R679" s="59" t="s">
        <v>109</v>
      </c>
      <c r="S679" s="177" t="s">
        <v>106</v>
      </c>
      <c r="T679" s="59" t="s">
        <v>121</v>
      </c>
      <c r="U679" s="59" t="s">
        <v>111</v>
      </c>
      <c r="V679" s="178">
        <v>60</v>
      </c>
      <c r="W679" s="59" t="s">
        <v>112</v>
      </c>
      <c r="X679" s="177"/>
      <c r="Y679" s="177"/>
      <c r="Z679" s="177"/>
      <c r="AA679" s="179"/>
      <c r="AB679" s="180">
        <v>90</v>
      </c>
      <c r="AC679" s="180">
        <v>10</v>
      </c>
      <c r="AD679" s="181" t="s">
        <v>128</v>
      </c>
      <c r="AE679" s="182" t="s">
        <v>114</v>
      </c>
      <c r="AF679" s="183">
        <v>892</v>
      </c>
      <c r="AG679" s="184">
        <v>16.25</v>
      </c>
      <c r="AH679" s="43">
        <v>0</v>
      </c>
      <c r="AI679" s="44">
        <f t="shared" si="44"/>
        <v>0</v>
      </c>
      <c r="AJ679" s="165"/>
      <c r="AK679" s="165"/>
      <c r="AL679" s="165"/>
      <c r="AM679" s="51" t="s">
        <v>115</v>
      </c>
      <c r="AN679" s="59"/>
      <c r="AO679" s="59"/>
      <c r="AP679" s="59"/>
      <c r="AQ679" s="59"/>
      <c r="AR679" s="59" t="s">
        <v>2301</v>
      </c>
      <c r="AS679" s="59"/>
      <c r="AT679" s="59"/>
      <c r="AU679" s="59"/>
      <c r="AV679" s="86"/>
      <c r="AW679" s="86"/>
      <c r="AX679" s="86"/>
      <c r="AY679" s="86"/>
      <c r="AZ679" s="401"/>
      <c r="BA679" s="401"/>
      <c r="BD679" s="1077">
        <v>663</v>
      </c>
    </row>
    <row r="680" spans="1:258" s="167" customFormat="1" ht="12.95" customHeight="1">
      <c r="A680" s="425" t="s">
        <v>317</v>
      </c>
      <c r="B680" s="400"/>
      <c r="C680" s="400"/>
      <c r="D680" s="437">
        <v>270002253</v>
      </c>
      <c r="E680" s="427" t="s">
        <v>4289</v>
      </c>
      <c r="F680" s="148"/>
      <c r="G680" s="276"/>
      <c r="H680" s="59" t="s">
        <v>2299</v>
      </c>
      <c r="I680" s="59" t="s">
        <v>2300</v>
      </c>
      <c r="J680" s="59" t="s">
        <v>2297</v>
      </c>
      <c r="K680" s="59" t="s">
        <v>103</v>
      </c>
      <c r="L680" s="414"/>
      <c r="M680" s="59"/>
      <c r="N680" s="177" t="s">
        <v>105</v>
      </c>
      <c r="O680" s="177" t="s">
        <v>106</v>
      </c>
      <c r="P680" s="59" t="s">
        <v>107</v>
      </c>
      <c r="Q680" s="177" t="s">
        <v>1092</v>
      </c>
      <c r="R680" s="59" t="s">
        <v>109</v>
      </c>
      <c r="S680" s="177" t="s">
        <v>106</v>
      </c>
      <c r="T680" s="59" t="s">
        <v>121</v>
      </c>
      <c r="U680" s="59" t="s">
        <v>111</v>
      </c>
      <c r="V680" s="177">
        <v>60</v>
      </c>
      <c r="W680" s="59" t="s">
        <v>112</v>
      </c>
      <c r="X680" s="177"/>
      <c r="Y680" s="177"/>
      <c r="Z680" s="177"/>
      <c r="AA680" s="428"/>
      <c r="AB680" s="59">
        <v>90</v>
      </c>
      <c r="AC680" s="59">
        <v>10</v>
      </c>
      <c r="AD680" s="429" t="s">
        <v>128</v>
      </c>
      <c r="AE680" s="59" t="s">
        <v>114</v>
      </c>
      <c r="AF680" s="430">
        <v>2993</v>
      </c>
      <c r="AG680" s="431">
        <v>16.25</v>
      </c>
      <c r="AH680" s="45">
        <f>AG680*AF680</f>
        <v>48636.25</v>
      </c>
      <c r="AI680" s="45">
        <f t="shared" si="44"/>
        <v>54472.600000000006</v>
      </c>
      <c r="AJ680" s="46"/>
      <c r="AK680" s="45"/>
      <c r="AL680" s="45"/>
      <c r="AM680" s="51" t="s">
        <v>115</v>
      </c>
      <c r="AN680" s="59"/>
      <c r="AO680" s="59"/>
      <c r="AP680" s="59"/>
      <c r="AQ680" s="59"/>
      <c r="AR680" s="59" t="s">
        <v>2301</v>
      </c>
      <c r="AS680" s="59"/>
      <c r="AT680" s="59"/>
      <c r="AU680" s="59"/>
      <c r="AV680" s="432"/>
      <c r="AW680" s="432"/>
      <c r="AX680" s="432"/>
      <c r="AY680" s="420"/>
      <c r="AZ680" s="405" t="s">
        <v>4035</v>
      </c>
      <c r="BA680" s="406">
        <v>22100468</v>
      </c>
      <c r="BB680" s="406"/>
      <c r="BC680" s="221"/>
      <c r="BD680" s="1077">
        <v>664</v>
      </c>
    </row>
    <row r="681" spans="1:258" s="167" customFormat="1" ht="12.95" customHeight="1">
      <c r="A681" s="143" t="s">
        <v>8488</v>
      </c>
      <c r="B681" s="151"/>
      <c r="C681" s="151"/>
      <c r="D681" s="154">
        <v>210019598</v>
      </c>
      <c r="E681" s="211" t="s">
        <v>1253</v>
      </c>
      <c r="F681" s="155">
        <v>22100575</v>
      </c>
      <c r="G681" s="156"/>
      <c r="H681" s="156" t="s">
        <v>2302</v>
      </c>
      <c r="I681" s="37" t="s">
        <v>2303</v>
      </c>
      <c r="J681" s="156" t="s">
        <v>138</v>
      </c>
      <c r="K681" s="156" t="s">
        <v>103</v>
      </c>
      <c r="L681" s="157"/>
      <c r="M681" s="156"/>
      <c r="N681" s="158" t="s">
        <v>105</v>
      </c>
      <c r="O681" s="158" t="s">
        <v>106</v>
      </c>
      <c r="P681" s="156" t="s">
        <v>107</v>
      </c>
      <c r="Q681" s="193" t="s">
        <v>1092</v>
      </c>
      <c r="R681" s="156" t="s">
        <v>109</v>
      </c>
      <c r="S681" s="158" t="s">
        <v>106</v>
      </c>
      <c r="T681" s="156" t="s">
        <v>121</v>
      </c>
      <c r="U681" s="156" t="s">
        <v>111</v>
      </c>
      <c r="V681" s="158">
        <v>60</v>
      </c>
      <c r="W681" s="37" t="s">
        <v>112</v>
      </c>
      <c r="X681" s="158"/>
      <c r="Y681" s="158"/>
      <c r="Z681" s="158"/>
      <c r="AA681" s="159"/>
      <c r="AB681" s="160">
        <v>90</v>
      </c>
      <c r="AC681" s="160">
        <v>10</v>
      </c>
      <c r="AD681" s="161" t="s">
        <v>139</v>
      </c>
      <c r="AE681" s="156" t="s">
        <v>114</v>
      </c>
      <c r="AF681" s="162">
        <v>3</v>
      </c>
      <c r="AG681" s="91">
        <v>1866.06</v>
      </c>
      <c r="AH681" s="163">
        <f>AF681*AG681</f>
        <v>5598.18</v>
      </c>
      <c r="AI681" s="164">
        <f t="shared" si="44"/>
        <v>6269.9616000000005</v>
      </c>
      <c r="AJ681" s="165"/>
      <c r="AK681" s="165"/>
      <c r="AL681" s="165"/>
      <c r="AM681" s="166" t="s">
        <v>115</v>
      </c>
      <c r="AN681" s="156"/>
      <c r="AO681" s="156"/>
      <c r="AP681" s="156"/>
      <c r="AQ681" s="156"/>
      <c r="AR681" s="37" t="s">
        <v>2304</v>
      </c>
      <c r="AS681" s="156"/>
      <c r="AT681" s="156"/>
      <c r="AU681" s="156"/>
      <c r="AV681" s="86"/>
      <c r="AW681" s="86"/>
      <c r="AX681" s="86"/>
      <c r="AY681" s="86"/>
      <c r="AZ681" s="401"/>
      <c r="BA681" s="401"/>
      <c r="BD681" s="1077">
        <v>665</v>
      </c>
    </row>
    <row r="682" spans="1:258" s="213" customFormat="1" ht="13.15" customHeight="1">
      <c r="A682" s="72" t="s">
        <v>8487</v>
      </c>
      <c r="B682" s="225"/>
      <c r="C682" s="71" t="s">
        <v>2123</v>
      </c>
      <c r="D682" s="142">
        <v>210032842</v>
      </c>
      <c r="E682" s="228" t="s">
        <v>3628</v>
      </c>
      <c r="F682" s="229">
        <v>22100416</v>
      </c>
      <c r="G682" s="37"/>
      <c r="H682" s="37" t="s">
        <v>470</v>
      </c>
      <c r="I682" s="37" t="s">
        <v>437</v>
      </c>
      <c r="J682" s="37" t="s">
        <v>471</v>
      </c>
      <c r="K682" s="37" t="s">
        <v>402</v>
      </c>
      <c r="L682" s="157" t="s">
        <v>104</v>
      </c>
      <c r="M682" s="37" t="s">
        <v>120</v>
      </c>
      <c r="N682" s="39" t="s">
        <v>83</v>
      </c>
      <c r="O682" s="39" t="s">
        <v>106</v>
      </c>
      <c r="P682" s="37" t="s">
        <v>107</v>
      </c>
      <c r="Q682" s="39" t="s">
        <v>433</v>
      </c>
      <c r="R682" s="37" t="s">
        <v>109</v>
      </c>
      <c r="S682" s="39" t="s">
        <v>106</v>
      </c>
      <c r="T682" s="37" t="s">
        <v>121</v>
      </c>
      <c r="U682" s="37" t="s">
        <v>111</v>
      </c>
      <c r="V682" s="88">
        <v>60</v>
      </c>
      <c r="W682" s="37" t="s">
        <v>112</v>
      </c>
      <c r="X682" s="39"/>
      <c r="Y682" s="39"/>
      <c r="Z682" s="39"/>
      <c r="AA682" s="179">
        <v>30</v>
      </c>
      <c r="AB682" s="180">
        <v>60</v>
      </c>
      <c r="AC682" s="180">
        <v>10</v>
      </c>
      <c r="AD682" s="161" t="s">
        <v>128</v>
      </c>
      <c r="AE682" s="185" t="s">
        <v>114</v>
      </c>
      <c r="AF682" s="162">
        <v>6</v>
      </c>
      <c r="AG682" s="91">
        <v>639249.57999999996</v>
      </c>
      <c r="AH682" s="43">
        <v>0</v>
      </c>
      <c r="AI682" s="44">
        <f t="shared" si="44"/>
        <v>0</v>
      </c>
      <c r="AJ682" s="165"/>
      <c r="AK682" s="165"/>
      <c r="AL682" s="165"/>
      <c r="AM682" s="35" t="s">
        <v>115</v>
      </c>
      <c r="AN682" s="37"/>
      <c r="AO682" s="37"/>
      <c r="AP682" s="37"/>
      <c r="AQ682" s="37"/>
      <c r="AR682" s="37" t="s">
        <v>2305</v>
      </c>
      <c r="AS682" s="37"/>
      <c r="AT682" s="37"/>
      <c r="AU682" s="37"/>
      <c r="AV682" s="86"/>
      <c r="AW682" s="86"/>
      <c r="AX682" s="86"/>
      <c r="AY682" s="86"/>
      <c r="AZ682" s="87"/>
      <c r="BA682" s="87"/>
      <c r="BB682" s="167"/>
      <c r="BC682" s="167"/>
      <c r="BD682" s="1077">
        <v>666</v>
      </c>
    </row>
    <row r="683" spans="1:258" s="167" customFormat="1" ht="12.95" customHeight="1">
      <c r="A683" s="364" t="s">
        <v>8487</v>
      </c>
      <c r="B683" s="400"/>
      <c r="C683" s="400" t="s">
        <v>2090</v>
      </c>
      <c r="D683" s="364">
        <v>210032842</v>
      </c>
      <c r="E683" s="427" t="s">
        <v>4386</v>
      </c>
      <c r="F683" s="148"/>
      <c r="G683" s="276"/>
      <c r="H683" s="37" t="s">
        <v>470</v>
      </c>
      <c r="I683" s="37" t="s">
        <v>437</v>
      </c>
      <c r="J683" s="37" t="s">
        <v>471</v>
      </c>
      <c r="K683" s="37" t="s">
        <v>402</v>
      </c>
      <c r="L683" s="414" t="s">
        <v>104</v>
      </c>
      <c r="M683" s="37" t="s">
        <v>120</v>
      </c>
      <c r="N683" s="39" t="s">
        <v>83</v>
      </c>
      <c r="O683" s="39" t="s">
        <v>106</v>
      </c>
      <c r="P683" s="37" t="s">
        <v>107</v>
      </c>
      <c r="Q683" s="39" t="s">
        <v>1092</v>
      </c>
      <c r="R683" s="37" t="s">
        <v>109</v>
      </c>
      <c r="S683" s="39" t="s">
        <v>106</v>
      </c>
      <c r="T683" s="37" t="s">
        <v>121</v>
      </c>
      <c r="U683" s="37" t="s">
        <v>111</v>
      </c>
      <c r="V683" s="39">
        <v>60</v>
      </c>
      <c r="W683" s="37" t="s">
        <v>112</v>
      </c>
      <c r="X683" s="39"/>
      <c r="Y683" s="39"/>
      <c r="Z683" s="39"/>
      <c r="AA683" s="438">
        <v>30</v>
      </c>
      <c r="AB683" s="59">
        <v>60</v>
      </c>
      <c r="AC683" s="59">
        <v>10</v>
      </c>
      <c r="AD683" s="42" t="s">
        <v>128</v>
      </c>
      <c r="AE683" s="37" t="s">
        <v>114</v>
      </c>
      <c r="AF683" s="42">
        <v>8</v>
      </c>
      <c r="AG683" s="45">
        <v>538991.28</v>
      </c>
      <c r="AH683" s="43">
        <v>0</v>
      </c>
      <c r="AI683" s="44">
        <f t="shared" si="44"/>
        <v>0</v>
      </c>
      <c r="AJ683" s="46"/>
      <c r="AK683" s="45"/>
      <c r="AL683" s="45"/>
      <c r="AM683" s="35" t="s">
        <v>115</v>
      </c>
      <c r="AN683" s="37"/>
      <c r="AO683" s="37"/>
      <c r="AP683" s="37"/>
      <c r="AQ683" s="37"/>
      <c r="AR683" s="37" t="s">
        <v>2305</v>
      </c>
      <c r="AS683" s="37" t="s">
        <v>2305</v>
      </c>
      <c r="AT683" s="37"/>
      <c r="AU683" s="37"/>
      <c r="AV683" s="439"/>
      <c r="AW683" s="439"/>
      <c r="AX683" s="439"/>
      <c r="AY683" s="37"/>
      <c r="AZ683" s="268" t="s">
        <v>4081</v>
      </c>
      <c r="BA683" s="408">
        <v>22100416</v>
      </c>
      <c r="BB683" s="408"/>
      <c r="BC683" s="221"/>
      <c r="BD683" s="1077">
        <v>667</v>
      </c>
    </row>
    <row r="684" spans="1:258" s="167" customFormat="1" ht="12.95" customHeight="1">
      <c r="A684" s="425" t="s">
        <v>8487</v>
      </c>
      <c r="B684" s="400"/>
      <c r="C684" s="400"/>
      <c r="D684" s="285">
        <v>210032842</v>
      </c>
      <c r="E684" s="148" t="s">
        <v>4778</v>
      </c>
      <c r="F684" s="400"/>
      <c r="G684" s="276"/>
      <c r="H684" s="41" t="s">
        <v>470</v>
      </c>
      <c r="I684" s="41" t="s">
        <v>437</v>
      </c>
      <c r="J684" s="41" t="s">
        <v>471</v>
      </c>
      <c r="K684" s="73" t="s">
        <v>149</v>
      </c>
      <c r="L684" s="1491"/>
      <c r="M684" s="39" t="s">
        <v>120</v>
      </c>
      <c r="N684" s="77" t="s">
        <v>83</v>
      </c>
      <c r="O684" s="41" t="s">
        <v>106</v>
      </c>
      <c r="P684" s="35" t="s">
        <v>107</v>
      </c>
      <c r="Q684" s="39" t="s">
        <v>2149</v>
      </c>
      <c r="R684" s="35" t="s">
        <v>109</v>
      </c>
      <c r="S684" s="41" t="s">
        <v>106</v>
      </c>
      <c r="T684" s="41" t="s">
        <v>121</v>
      </c>
      <c r="U684" s="35" t="s">
        <v>111</v>
      </c>
      <c r="V684" s="41">
        <v>60</v>
      </c>
      <c r="W684" s="35" t="s">
        <v>112</v>
      </c>
      <c r="X684" s="35"/>
      <c r="Y684" s="35"/>
      <c r="Z684" s="996"/>
      <c r="AA684" s="532">
        <v>30</v>
      </c>
      <c r="AB684" s="422">
        <v>60</v>
      </c>
      <c r="AC684" s="422">
        <v>10</v>
      </c>
      <c r="AD684" s="294" t="s">
        <v>128</v>
      </c>
      <c r="AE684" s="46" t="s">
        <v>114</v>
      </c>
      <c r="AF684" s="1492">
        <v>8</v>
      </c>
      <c r="AG684" s="1492">
        <v>538991.28</v>
      </c>
      <c r="AH684" s="45">
        <v>0</v>
      </c>
      <c r="AI684" s="45">
        <f t="shared" si="44"/>
        <v>0</v>
      </c>
      <c r="AJ684" s="45"/>
      <c r="AK684" s="45"/>
      <c r="AL684" s="45"/>
      <c r="AM684" s="1293" t="s">
        <v>115</v>
      </c>
      <c r="AN684" s="1293"/>
      <c r="AO684" s="1293"/>
      <c r="AP684" s="41"/>
      <c r="AQ684" s="41"/>
      <c r="AR684" s="37" t="s">
        <v>2305</v>
      </c>
      <c r="AS684" s="41"/>
      <c r="AT684" s="47"/>
      <c r="AU684" s="41"/>
      <c r="AV684" s="41"/>
      <c r="AW684" s="41"/>
      <c r="AX684" s="41"/>
      <c r="AY684" s="35" t="s">
        <v>3906</v>
      </c>
      <c r="AZ684" s="329" t="s">
        <v>5007</v>
      </c>
      <c r="BA684" s="329"/>
      <c r="BB684" s="213"/>
      <c r="BC684" s="213"/>
      <c r="BD684" s="1077">
        <v>668</v>
      </c>
    </row>
    <row r="685" spans="1:258" s="167" customFormat="1" ht="12.95" customHeight="1">
      <c r="A685" s="143" t="s">
        <v>8488</v>
      </c>
      <c r="B685" s="151"/>
      <c r="C685" s="151"/>
      <c r="D685" s="154">
        <v>220031699</v>
      </c>
      <c r="E685" s="211" t="s">
        <v>3629</v>
      </c>
      <c r="F685" s="155">
        <v>22100642</v>
      </c>
      <c r="G685" s="156"/>
      <c r="H685" s="156" t="s">
        <v>436</v>
      </c>
      <c r="I685" s="37" t="s">
        <v>437</v>
      </c>
      <c r="J685" s="156" t="s">
        <v>1206</v>
      </c>
      <c r="K685" s="156" t="s">
        <v>149</v>
      </c>
      <c r="L685" s="157"/>
      <c r="M685" s="156" t="s">
        <v>120</v>
      </c>
      <c r="N685" s="158" t="s">
        <v>83</v>
      </c>
      <c r="O685" s="158" t="s">
        <v>106</v>
      </c>
      <c r="P685" s="156" t="s">
        <v>107</v>
      </c>
      <c r="Q685" s="193" t="s">
        <v>1092</v>
      </c>
      <c r="R685" s="156" t="s">
        <v>109</v>
      </c>
      <c r="S685" s="158" t="s">
        <v>106</v>
      </c>
      <c r="T685" s="156" t="s">
        <v>121</v>
      </c>
      <c r="U685" s="156" t="s">
        <v>111</v>
      </c>
      <c r="V685" s="158">
        <v>60</v>
      </c>
      <c r="W685" s="37" t="s">
        <v>112</v>
      </c>
      <c r="X685" s="158"/>
      <c r="Y685" s="158"/>
      <c r="Z685" s="158"/>
      <c r="AA685" s="159">
        <v>30</v>
      </c>
      <c r="AB685" s="160">
        <v>60</v>
      </c>
      <c r="AC685" s="160">
        <v>10</v>
      </c>
      <c r="AD685" s="161" t="s">
        <v>128</v>
      </c>
      <c r="AE685" s="156" t="s">
        <v>114</v>
      </c>
      <c r="AF685" s="162">
        <v>12</v>
      </c>
      <c r="AG685" s="91">
        <v>13137.5</v>
      </c>
      <c r="AH685" s="163">
        <f>AF685*AG685</f>
        <v>157650</v>
      </c>
      <c r="AI685" s="164">
        <f t="shared" si="44"/>
        <v>176568.00000000003</v>
      </c>
      <c r="AJ685" s="165"/>
      <c r="AK685" s="165"/>
      <c r="AL685" s="165"/>
      <c r="AM685" s="166" t="s">
        <v>115</v>
      </c>
      <c r="AN685" s="156"/>
      <c r="AO685" s="156"/>
      <c r="AP685" s="156"/>
      <c r="AQ685" s="156"/>
      <c r="AR685" s="37" t="s">
        <v>2306</v>
      </c>
      <c r="AS685" s="156"/>
      <c r="AT685" s="156"/>
      <c r="AU685" s="156"/>
      <c r="AV685" s="86"/>
      <c r="AW685" s="86"/>
      <c r="AX685" s="86"/>
      <c r="AY685" s="86"/>
      <c r="AZ685" s="401"/>
      <c r="BA685" s="401"/>
      <c r="BD685" s="1077">
        <v>669</v>
      </c>
    </row>
    <row r="686" spans="1:258" s="167" customFormat="1" ht="12.95" customHeight="1">
      <c r="A686" s="143" t="s">
        <v>1186</v>
      </c>
      <c r="B686" s="151"/>
      <c r="C686" s="151"/>
      <c r="D686" s="154">
        <v>210000406</v>
      </c>
      <c r="E686" s="211" t="s">
        <v>3630</v>
      </c>
      <c r="F686" s="155">
        <v>22100740</v>
      </c>
      <c r="G686" s="168"/>
      <c r="H686" s="168" t="s">
        <v>448</v>
      </c>
      <c r="I686" s="169" t="s">
        <v>437</v>
      </c>
      <c r="J686" s="168" t="s">
        <v>450</v>
      </c>
      <c r="K686" s="168" t="s">
        <v>149</v>
      </c>
      <c r="L686" s="157"/>
      <c r="M686" s="169" t="s">
        <v>120</v>
      </c>
      <c r="N686" s="170" t="s">
        <v>83</v>
      </c>
      <c r="O686" s="170" t="s">
        <v>106</v>
      </c>
      <c r="P686" s="168" t="s">
        <v>107</v>
      </c>
      <c r="Q686" s="193" t="s">
        <v>2149</v>
      </c>
      <c r="R686" s="168" t="s">
        <v>109</v>
      </c>
      <c r="S686" s="170" t="s">
        <v>106</v>
      </c>
      <c r="T686" s="168" t="s">
        <v>121</v>
      </c>
      <c r="U686" s="168" t="s">
        <v>111</v>
      </c>
      <c r="V686" s="170">
        <v>60</v>
      </c>
      <c r="W686" s="169" t="s">
        <v>112</v>
      </c>
      <c r="X686" s="170"/>
      <c r="Y686" s="170"/>
      <c r="Z686" s="170"/>
      <c r="AA686" s="171">
        <v>30</v>
      </c>
      <c r="AB686" s="172">
        <v>60</v>
      </c>
      <c r="AC686" s="172">
        <v>10</v>
      </c>
      <c r="AD686" s="173" t="s">
        <v>128</v>
      </c>
      <c r="AE686" s="168" t="s">
        <v>114</v>
      </c>
      <c r="AF686" s="174">
        <v>12</v>
      </c>
      <c r="AG686" s="175">
        <v>296923</v>
      </c>
      <c r="AH686" s="43">
        <v>0</v>
      </c>
      <c r="AI686" s="44">
        <f t="shared" si="44"/>
        <v>0</v>
      </c>
      <c r="AJ686" s="165"/>
      <c r="AK686" s="165"/>
      <c r="AL686" s="165"/>
      <c r="AM686" s="176" t="s">
        <v>115</v>
      </c>
      <c r="AN686" s="168"/>
      <c r="AO686" s="168"/>
      <c r="AP686" s="168"/>
      <c r="AQ686" s="168"/>
      <c r="AR686" s="168" t="s">
        <v>2307</v>
      </c>
      <c r="AS686" s="168"/>
      <c r="AT686" s="168"/>
      <c r="AU686" s="168"/>
      <c r="AV686" s="86"/>
      <c r="AW686" s="86"/>
      <c r="AX686" s="86"/>
      <c r="AY686" s="86"/>
      <c r="AZ686" s="401"/>
      <c r="BA686" s="401"/>
      <c r="BD686" s="1077">
        <v>670</v>
      </c>
    </row>
    <row r="687" spans="1:258" s="167" customFormat="1" ht="12.95" customHeight="1">
      <c r="A687" s="425" t="s">
        <v>1186</v>
      </c>
      <c r="B687" s="816"/>
      <c r="C687" s="816"/>
      <c r="D687" s="154">
        <v>210000406</v>
      </c>
      <c r="E687" s="825" t="s">
        <v>4835</v>
      </c>
      <c r="F687" s="816"/>
      <c r="G687" s="554"/>
      <c r="H687" s="827" t="s">
        <v>448</v>
      </c>
      <c r="I687" s="827" t="s">
        <v>437</v>
      </c>
      <c r="J687" s="827" t="s">
        <v>450</v>
      </c>
      <c r="K687" s="492" t="s">
        <v>149</v>
      </c>
      <c r="L687" s="108" t="s">
        <v>4707</v>
      </c>
      <c r="M687" s="142" t="s">
        <v>120</v>
      </c>
      <c r="N687" s="845" t="s">
        <v>83</v>
      </c>
      <c r="O687" s="828" t="s">
        <v>106</v>
      </c>
      <c r="P687" s="827" t="s">
        <v>107</v>
      </c>
      <c r="Q687" s="419" t="s">
        <v>2149</v>
      </c>
      <c r="R687" s="829" t="s">
        <v>109</v>
      </c>
      <c r="S687" s="828" t="s">
        <v>106</v>
      </c>
      <c r="T687" s="827" t="s">
        <v>121</v>
      </c>
      <c r="U687" s="827" t="s">
        <v>111</v>
      </c>
      <c r="V687" s="828">
        <v>60</v>
      </c>
      <c r="W687" s="827" t="s">
        <v>112</v>
      </c>
      <c r="X687" s="828"/>
      <c r="Y687" s="828"/>
      <c r="Z687" s="828"/>
      <c r="AA687" s="492">
        <v>30</v>
      </c>
      <c r="AB687" s="492">
        <v>60</v>
      </c>
      <c r="AC687" s="492">
        <v>10</v>
      </c>
      <c r="AD687" s="830" t="s">
        <v>128</v>
      </c>
      <c r="AE687" s="795" t="s">
        <v>114</v>
      </c>
      <c r="AF687" s="854">
        <v>12</v>
      </c>
      <c r="AG687" s="648">
        <v>339894</v>
      </c>
      <c r="AH687" s="796">
        <v>4078728</v>
      </c>
      <c r="AI687" s="796">
        <f t="shared" si="44"/>
        <v>4568175.3600000003</v>
      </c>
      <c r="AJ687" s="797"/>
      <c r="AK687" s="798"/>
      <c r="AL687" s="798"/>
      <c r="AM687" s="831" t="s">
        <v>115</v>
      </c>
      <c r="AN687" s="827"/>
      <c r="AO687" s="827"/>
      <c r="AP687" s="827"/>
      <c r="AQ687" s="827"/>
      <c r="AR687" s="827" t="s">
        <v>2307</v>
      </c>
      <c r="AS687" s="827"/>
      <c r="AT687" s="827"/>
      <c r="AU687" s="827"/>
      <c r="AV687" s="432"/>
      <c r="AW687" s="432"/>
      <c r="AX687" s="432"/>
      <c r="AY687" s="644" t="s">
        <v>4022</v>
      </c>
      <c r="AZ687" s="832"/>
      <c r="BA687" s="344"/>
      <c r="BB687" s="344"/>
      <c r="BC687" s="117"/>
      <c r="BD687" s="1077">
        <v>671</v>
      </c>
    </row>
    <row r="688" spans="1:258" s="167" customFormat="1" ht="12.95" customHeight="1">
      <c r="A688" s="143" t="s">
        <v>1186</v>
      </c>
      <c r="B688" s="151"/>
      <c r="C688" s="151"/>
      <c r="D688" s="154">
        <v>210000411</v>
      </c>
      <c r="E688" s="211" t="s">
        <v>3631</v>
      </c>
      <c r="F688" s="155">
        <v>22100741</v>
      </c>
      <c r="G688" s="168"/>
      <c r="H688" s="168" t="s">
        <v>448</v>
      </c>
      <c r="I688" s="169" t="s">
        <v>437</v>
      </c>
      <c r="J688" s="168" t="s">
        <v>450</v>
      </c>
      <c r="K688" s="168" t="s">
        <v>149</v>
      </c>
      <c r="L688" s="157"/>
      <c r="M688" s="169" t="s">
        <v>120</v>
      </c>
      <c r="N688" s="170" t="s">
        <v>83</v>
      </c>
      <c r="O688" s="170" t="s">
        <v>106</v>
      </c>
      <c r="P688" s="168" t="s">
        <v>107</v>
      </c>
      <c r="Q688" s="193" t="s">
        <v>2149</v>
      </c>
      <c r="R688" s="168" t="s">
        <v>109</v>
      </c>
      <c r="S688" s="170" t="s">
        <v>106</v>
      </c>
      <c r="T688" s="168" t="s">
        <v>121</v>
      </c>
      <c r="U688" s="168" t="s">
        <v>111</v>
      </c>
      <c r="V688" s="170">
        <v>60</v>
      </c>
      <c r="W688" s="169" t="s">
        <v>112</v>
      </c>
      <c r="X688" s="170"/>
      <c r="Y688" s="170"/>
      <c r="Z688" s="170"/>
      <c r="AA688" s="171">
        <v>30</v>
      </c>
      <c r="AB688" s="172">
        <v>60</v>
      </c>
      <c r="AC688" s="172">
        <v>10</v>
      </c>
      <c r="AD688" s="173" t="s">
        <v>128</v>
      </c>
      <c r="AE688" s="168" t="s">
        <v>114</v>
      </c>
      <c r="AF688" s="174">
        <v>3</v>
      </c>
      <c r="AG688" s="175">
        <v>441329.5</v>
      </c>
      <c r="AH688" s="43">
        <v>0</v>
      </c>
      <c r="AI688" s="44">
        <f t="shared" si="44"/>
        <v>0</v>
      </c>
      <c r="AJ688" s="165"/>
      <c r="AK688" s="165"/>
      <c r="AL688" s="165"/>
      <c r="AM688" s="176" t="s">
        <v>115</v>
      </c>
      <c r="AN688" s="168"/>
      <c r="AO688" s="168"/>
      <c r="AP688" s="168"/>
      <c r="AQ688" s="168"/>
      <c r="AR688" s="168" t="s">
        <v>2308</v>
      </c>
      <c r="AS688" s="168"/>
      <c r="AT688" s="168"/>
      <c r="AU688" s="168"/>
      <c r="AV688" s="86"/>
      <c r="AW688" s="86"/>
      <c r="AX688" s="86"/>
      <c r="AY688" s="86"/>
      <c r="AZ688" s="401"/>
      <c r="BA688" s="401"/>
      <c r="BD688" s="1077">
        <v>672</v>
      </c>
    </row>
    <row r="689" spans="1:56" s="167" customFormat="1" ht="12.95" customHeight="1">
      <c r="A689" s="425" t="s">
        <v>1186</v>
      </c>
      <c r="B689" s="816"/>
      <c r="C689" s="816"/>
      <c r="D689" s="154">
        <v>210000411</v>
      </c>
      <c r="E689" s="825" t="s">
        <v>4836</v>
      </c>
      <c r="F689" s="816"/>
      <c r="G689" s="554"/>
      <c r="H689" s="827" t="s">
        <v>448</v>
      </c>
      <c r="I689" s="827" t="s">
        <v>437</v>
      </c>
      <c r="J689" s="827" t="s">
        <v>450</v>
      </c>
      <c r="K689" s="492" t="s">
        <v>149</v>
      </c>
      <c r="L689" s="108" t="s">
        <v>4707</v>
      </c>
      <c r="M689" s="142" t="s">
        <v>120</v>
      </c>
      <c r="N689" s="845" t="s">
        <v>83</v>
      </c>
      <c r="O689" s="828" t="s">
        <v>106</v>
      </c>
      <c r="P689" s="827" t="s">
        <v>107</v>
      </c>
      <c r="Q689" s="419" t="s">
        <v>2149</v>
      </c>
      <c r="R689" s="829" t="s">
        <v>109</v>
      </c>
      <c r="S689" s="828" t="s">
        <v>106</v>
      </c>
      <c r="T689" s="827" t="s">
        <v>121</v>
      </c>
      <c r="U689" s="827" t="s">
        <v>111</v>
      </c>
      <c r="V689" s="828">
        <v>60</v>
      </c>
      <c r="W689" s="827" t="s">
        <v>112</v>
      </c>
      <c r="X689" s="828"/>
      <c r="Y689" s="828"/>
      <c r="Z689" s="828"/>
      <c r="AA689" s="492">
        <v>30</v>
      </c>
      <c r="AB689" s="492">
        <v>60</v>
      </c>
      <c r="AC689" s="492">
        <v>10</v>
      </c>
      <c r="AD689" s="830" t="s">
        <v>128</v>
      </c>
      <c r="AE689" s="795" t="s">
        <v>114</v>
      </c>
      <c r="AF689" s="854">
        <v>3</v>
      </c>
      <c r="AG689" s="648">
        <v>489460</v>
      </c>
      <c r="AH689" s="796">
        <v>1468380</v>
      </c>
      <c r="AI689" s="796">
        <f t="shared" si="44"/>
        <v>1644585.6</v>
      </c>
      <c r="AJ689" s="797"/>
      <c r="AK689" s="798"/>
      <c r="AL689" s="798"/>
      <c r="AM689" s="831" t="s">
        <v>115</v>
      </c>
      <c r="AN689" s="827"/>
      <c r="AO689" s="827"/>
      <c r="AP689" s="827"/>
      <c r="AQ689" s="827"/>
      <c r="AR689" s="827" t="s">
        <v>2308</v>
      </c>
      <c r="AS689" s="827"/>
      <c r="AT689" s="827"/>
      <c r="AU689" s="827"/>
      <c r="AV689" s="432"/>
      <c r="AW689" s="432"/>
      <c r="AX689" s="432"/>
      <c r="AY689" s="644" t="s">
        <v>4022</v>
      </c>
      <c r="AZ689" s="832"/>
      <c r="BA689" s="344"/>
      <c r="BB689" s="344"/>
      <c r="BC689" s="117"/>
      <c r="BD689" s="1077">
        <v>673</v>
      </c>
    </row>
    <row r="690" spans="1:56" s="167" customFormat="1" ht="12.95" customHeight="1">
      <c r="A690" s="143" t="s">
        <v>1186</v>
      </c>
      <c r="B690" s="151"/>
      <c r="C690" s="151"/>
      <c r="D690" s="154">
        <v>210030150</v>
      </c>
      <c r="E690" s="211" t="s">
        <v>3632</v>
      </c>
      <c r="F690" s="155">
        <v>22100742</v>
      </c>
      <c r="G690" s="168"/>
      <c r="H690" s="168" t="s">
        <v>448</v>
      </c>
      <c r="I690" s="169" t="s">
        <v>437</v>
      </c>
      <c r="J690" s="168" t="s">
        <v>450</v>
      </c>
      <c r="K690" s="168" t="s">
        <v>149</v>
      </c>
      <c r="L690" s="157"/>
      <c r="M690" s="169" t="s">
        <v>120</v>
      </c>
      <c r="N690" s="170" t="s">
        <v>83</v>
      </c>
      <c r="O690" s="170" t="s">
        <v>106</v>
      </c>
      <c r="P690" s="168" t="s">
        <v>107</v>
      </c>
      <c r="Q690" s="193" t="s">
        <v>2149</v>
      </c>
      <c r="R690" s="168" t="s">
        <v>109</v>
      </c>
      <c r="S690" s="170" t="s">
        <v>106</v>
      </c>
      <c r="T690" s="168" t="s">
        <v>121</v>
      </c>
      <c r="U690" s="168" t="s">
        <v>111</v>
      </c>
      <c r="V690" s="170">
        <v>60</v>
      </c>
      <c r="W690" s="169" t="s">
        <v>112</v>
      </c>
      <c r="X690" s="170"/>
      <c r="Y690" s="170"/>
      <c r="Z690" s="170"/>
      <c r="AA690" s="171">
        <v>30</v>
      </c>
      <c r="AB690" s="172">
        <v>60</v>
      </c>
      <c r="AC690" s="172">
        <v>10</v>
      </c>
      <c r="AD690" s="173" t="s">
        <v>128</v>
      </c>
      <c r="AE690" s="168" t="s">
        <v>114</v>
      </c>
      <c r="AF690" s="174">
        <v>3</v>
      </c>
      <c r="AG690" s="175">
        <v>185106.5</v>
      </c>
      <c r="AH690" s="43">
        <v>0</v>
      </c>
      <c r="AI690" s="44">
        <f t="shared" si="44"/>
        <v>0</v>
      </c>
      <c r="AJ690" s="165"/>
      <c r="AK690" s="165"/>
      <c r="AL690" s="165"/>
      <c r="AM690" s="176" t="s">
        <v>115</v>
      </c>
      <c r="AN690" s="168"/>
      <c r="AO690" s="168"/>
      <c r="AP690" s="168"/>
      <c r="AQ690" s="168"/>
      <c r="AR690" s="168" t="s">
        <v>2309</v>
      </c>
      <c r="AS690" s="168"/>
      <c r="AT690" s="168"/>
      <c r="AU690" s="168"/>
      <c r="AV690" s="86"/>
      <c r="AW690" s="86"/>
      <c r="AX690" s="86"/>
      <c r="AY690" s="86"/>
      <c r="AZ690" s="401"/>
      <c r="BA690" s="401"/>
      <c r="BD690" s="1077">
        <v>674</v>
      </c>
    </row>
    <row r="691" spans="1:56" s="167" customFormat="1" ht="12.95" customHeight="1">
      <c r="A691" s="425" t="s">
        <v>1186</v>
      </c>
      <c r="B691" s="816"/>
      <c r="C691" s="816"/>
      <c r="D691" s="154">
        <v>210030150</v>
      </c>
      <c r="E691" s="825" t="s">
        <v>4837</v>
      </c>
      <c r="F691" s="816"/>
      <c r="G691" s="554"/>
      <c r="H691" s="827" t="s">
        <v>448</v>
      </c>
      <c r="I691" s="827" t="s">
        <v>437</v>
      </c>
      <c r="J691" s="827" t="s">
        <v>450</v>
      </c>
      <c r="K691" s="492" t="s">
        <v>149</v>
      </c>
      <c r="L691" s="108" t="s">
        <v>4707</v>
      </c>
      <c r="M691" s="142" t="s">
        <v>120</v>
      </c>
      <c r="N691" s="845" t="s">
        <v>83</v>
      </c>
      <c r="O691" s="828" t="s">
        <v>106</v>
      </c>
      <c r="P691" s="827" t="s">
        <v>107</v>
      </c>
      <c r="Q691" s="419" t="s">
        <v>2149</v>
      </c>
      <c r="R691" s="829" t="s">
        <v>109</v>
      </c>
      <c r="S691" s="828" t="s">
        <v>106</v>
      </c>
      <c r="T691" s="827" t="s">
        <v>121</v>
      </c>
      <c r="U691" s="827" t="s">
        <v>111</v>
      </c>
      <c r="V691" s="828">
        <v>60</v>
      </c>
      <c r="W691" s="827" t="s">
        <v>112</v>
      </c>
      <c r="X691" s="828"/>
      <c r="Y691" s="828"/>
      <c r="Z691" s="828"/>
      <c r="AA691" s="492">
        <v>30</v>
      </c>
      <c r="AB691" s="492">
        <v>60</v>
      </c>
      <c r="AC691" s="492">
        <v>10</v>
      </c>
      <c r="AD691" s="830" t="s">
        <v>128</v>
      </c>
      <c r="AE691" s="795" t="s">
        <v>114</v>
      </c>
      <c r="AF691" s="854">
        <v>3</v>
      </c>
      <c r="AG691" s="648">
        <v>353918</v>
      </c>
      <c r="AH691" s="796">
        <v>1061754</v>
      </c>
      <c r="AI691" s="796">
        <f t="shared" si="44"/>
        <v>1189164.4800000002</v>
      </c>
      <c r="AJ691" s="797"/>
      <c r="AK691" s="798"/>
      <c r="AL691" s="798"/>
      <c r="AM691" s="831" t="s">
        <v>115</v>
      </c>
      <c r="AN691" s="827"/>
      <c r="AO691" s="827"/>
      <c r="AP691" s="827"/>
      <c r="AQ691" s="827"/>
      <c r="AR691" s="827" t="s">
        <v>2309</v>
      </c>
      <c r="AS691" s="827"/>
      <c r="AT691" s="827"/>
      <c r="AU691" s="827"/>
      <c r="AV691" s="432"/>
      <c r="AW691" s="432"/>
      <c r="AX691" s="432"/>
      <c r="AY691" s="644" t="s">
        <v>4022</v>
      </c>
      <c r="AZ691" s="832"/>
      <c r="BA691" s="344"/>
      <c r="BB691" s="344"/>
      <c r="BC691" s="117"/>
      <c r="BD691" s="1077">
        <v>675</v>
      </c>
    </row>
    <row r="692" spans="1:56" s="167" customFormat="1" ht="12.95" customHeight="1">
      <c r="A692" s="143" t="s">
        <v>1186</v>
      </c>
      <c r="B692" s="151"/>
      <c r="C692" s="151"/>
      <c r="D692" s="154">
        <v>210030148</v>
      </c>
      <c r="E692" s="211" t="s">
        <v>3633</v>
      </c>
      <c r="F692" s="155">
        <v>22100725</v>
      </c>
      <c r="G692" s="168"/>
      <c r="H692" s="168" t="s">
        <v>2310</v>
      </c>
      <c r="I692" s="169" t="s">
        <v>437</v>
      </c>
      <c r="J692" s="168" t="s">
        <v>2311</v>
      </c>
      <c r="K692" s="168" t="s">
        <v>149</v>
      </c>
      <c r="L692" s="157"/>
      <c r="M692" s="169"/>
      <c r="N692" s="170" t="s">
        <v>105</v>
      </c>
      <c r="O692" s="170" t="s">
        <v>106</v>
      </c>
      <c r="P692" s="168" t="s">
        <v>107</v>
      </c>
      <c r="Q692" s="193" t="s">
        <v>2149</v>
      </c>
      <c r="R692" s="168" t="s">
        <v>109</v>
      </c>
      <c r="S692" s="170" t="s">
        <v>106</v>
      </c>
      <c r="T692" s="168" t="s">
        <v>121</v>
      </c>
      <c r="U692" s="168" t="s">
        <v>111</v>
      </c>
      <c r="V692" s="170">
        <v>60</v>
      </c>
      <c r="W692" s="169" t="s">
        <v>112</v>
      </c>
      <c r="X692" s="170"/>
      <c r="Y692" s="170"/>
      <c r="Z692" s="170"/>
      <c r="AA692" s="171"/>
      <c r="AB692" s="172">
        <v>90</v>
      </c>
      <c r="AC692" s="172">
        <v>10</v>
      </c>
      <c r="AD692" s="173" t="s">
        <v>128</v>
      </c>
      <c r="AE692" s="168" t="s">
        <v>114</v>
      </c>
      <c r="AF692" s="174">
        <v>9</v>
      </c>
      <c r="AG692" s="175">
        <v>213146.5</v>
      </c>
      <c r="AH692" s="43">
        <v>0</v>
      </c>
      <c r="AI692" s="44">
        <f t="shared" si="44"/>
        <v>0</v>
      </c>
      <c r="AJ692" s="165"/>
      <c r="AK692" s="165"/>
      <c r="AL692" s="165"/>
      <c r="AM692" s="176" t="s">
        <v>115</v>
      </c>
      <c r="AN692" s="168"/>
      <c r="AO692" s="168"/>
      <c r="AP692" s="168"/>
      <c r="AQ692" s="168"/>
      <c r="AR692" s="168" t="s">
        <v>2312</v>
      </c>
      <c r="AS692" s="168"/>
      <c r="AT692" s="168"/>
      <c r="AU692" s="168"/>
      <c r="AV692" s="86"/>
      <c r="AW692" s="86"/>
      <c r="AX692" s="86"/>
      <c r="AY692" s="86"/>
      <c r="AZ692" s="401"/>
      <c r="BA692" s="401"/>
      <c r="BD692" s="1077">
        <v>676</v>
      </c>
    </row>
    <row r="693" spans="1:56" s="167" customFormat="1" ht="12.95" customHeight="1">
      <c r="A693" s="425" t="s">
        <v>1186</v>
      </c>
      <c r="B693" s="816"/>
      <c r="C693" s="816"/>
      <c r="D693" s="154">
        <v>210030148</v>
      </c>
      <c r="E693" s="825" t="s">
        <v>4833</v>
      </c>
      <c r="F693" s="816"/>
      <c r="G693" s="554"/>
      <c r="H693" s="827" t="s">
        <v>2310</v>
      </c>
      <c r="I693" s="827" t="s">
        <v>437</v>
      </c>
      <c r="J693" s="827" t="s">
        <v>2311</v>
      </c>
      <c r="K693" s="492" t="s">
        <v>149</v>
      </c>
      <c r="L693" s="108" t="s">
        <v>4707</v>
      </c>
      <c r="M693" s="142"/>
      <c r="N693" s="75" t="s">
        <v>105</v>
      </c>
      <c r="O693" s="828" t="s">
        <v>106</v>
      </c>
      <c r="P693" s="827" t="s">
        <v>107</v>
      </c>
      <c r="Q693" s="419" t="s">
        <v>2149</v>
      </c>
      <c r="R693" s="829" t="s">
        <v>109</v>
      </c>
      <c r="S693" s="828" t="s">
        <v>106</v>
      </c>
      <c r="T693" s="827" t="s">
        <v>121</v>
      </c>
      <c r="U693" s="827" t="s">
        <v>111</v>
      </c>
      <c r="V693" s="828">
        <v>60</v>
      </c>
      <c r="W693" s="827" t="s">
        <v>112</v>
      </c>
      <c r="X693" s="828"/>
      <c r="Y693" s="828"/>
      <c r="Z693" s="828"/>
      <c r="AA693" s="532">
        <v>0</v>
      </c>
      <c r="AB693" s="422">
        <v>90</v>
      </c>
      <c r="AC693" s="422">
        <v>10</v>
      </c>
      <c r="AD693" s="830" t="s">
        <v>128</v>
      </c>
      <c r="AE693" s="795" t="s">
        <v>114</v>
      </c>
      <c r="AF693" s="648">
        <v>15</v>
      </c>
      <c r="AG693" s="854">
        <v>213146.5</v>
      </c>
      <c r="AH693" s="796">
        <v>3197197.5</v>
      </c>
      <c r="AI693" s="796">
        <f t="shared" si="44"/>
        <v>3580861.2</v>
      </c>
      <c r="AJ693" s="797"/>
      <c r="AK693" s="798"/>
      <c r="AL693" s="798"/>
      <c r="AM693" s="831" t="s">
        <v>115</v>
      </c>
      <c r="AN693" s="827"/>
      <c r="AO693" s="827"/>
      <c r="AP693" s="827"/>
      <c r="AQ693" s="827"/>
      <c r="AR693" s="827" t="s">
        <v>2312</v>
      </c>
      <c r="AS693" s="827"/>
      <c r="AT693" s="827"/>
      <c r="AU693" s="827"/>
      <c r="AV693" s="432"/>
      <c r="AW693" s="432"/>
      <c r="AX693" s="432"/>
      <c r="AY693" s="644" t="s">
        <v>4712</v>
      </c>
      <c r="AZ693" s="832"/>
      <c r="BA693" s="344"/>
      <c r="BB693" s="344"/>
      <c r="BC693" s="117"/>
      <c r="BD693" s="1077">
        <v>677</v>
      </c>
    </row>
    <row r="694" spans="1:56" s="167" customFormat="1" ht="12.95" customHeight="1">
      <c r="A694" s="143" t="s">
        <v>1186</v>
      </c>
      <c r="B694" s="151"/>
      <c r="C694" s="151"/>
      <c r="D694" s="154">
        <v>210030151</v>
      </c>
      <c r="E694" s="211" t="s">
        <v>3634</v>
      </c>
      <c r="F694" s="155">
        <v>22100726</v>
      </c>
      <c r="G694" s="168"/>
      <c r="H694" s="168" t="s">
        <v>2310</v>
      </c>
      <c r="I694" s="169" t="s">
        <v>437</v>
      </c>
      <c r="J694" s="168" t="s">
        <v>2311</v>
      </c>
      <c r="K694" s="168" t="s">
        <v>149</v>
      </c>
      <c r="L694" s="157"/>
      <c r="M694" s="169"/>
      <c r="N694" s="170" t="s">
        <v>105</v>
      </c>
      <c r="O694" s="170" t="s">
        <v>106</v>
      </c>
      <c r="P694" s="168" t="s">
        <v>107</v>
      </c>
      <c r="Q694" s="193" t="s">
        <v>2149</v>
      </c>
      <c r="R694" s="168" t="s">
        <v>109</v>
      </c>
      <c r="S694" s="170" t="s">
        <v>106</v>
      </c>
      <c r="T694" s="168" t="s">
        <v>121</v>
      </c>
      <c r="U694" s="168" t="s">
        <v>111</v>
      </c>
      <c r="V694" s="170">
        <v>60</v>
      </c>
      <c r="W694" s="169" t="s">
        <v>112</v>
      </c>
      <c r="X694" s="170"/>
      <c r="Y694" s="170"/>
      <c r="Z694" s="170"/>
      <c r="AA694" s="171"/>
      <c r="AB694" s="172">
        <v>90</v>
      </c>
      <c r="AC694" s="172">
        <v>10</v>
      </c>
      <c r="AD694" s="173" t="s">
        <v>128</v>
      </c>
      <c r="AE694" s="168" t="s">
        <v>114</v>
      </c>
      <c r="AF694" s="174">
        <v>1</v>
      </c>
      <c r="AG694" s="175">
        <v>223424</v>
      </c>
      <c r="AH694" s="43">
        <v>0</v>
      </c>
      <c r="AI694" s="44">
        <f t="shared" si="44"/>
        <v>0</v>
      </c>
      <c r="AJ694" s="165"/>
      <c r="AK694" s="165"/>
      <c r="AL694" s="165"/>
      <c r="AM694" s="176" t="s">
        <v>115</v>
      </c>
      <c r="AN694" s="168"/>
      <c r="AO694" s="168"/>
      <c r="AP694" s="168"/>
      <c r="AQ694" s="168"/>
      <c r="AR694" s="168" t="s">
        <v>2313</v>
      </c>
      <c r="AS694" s="168"/>
      <c r="AT694" s="168"/>
      <c r="AU694" s="168"/>
      <c r="AV694" s="86"/>
      <c r="AW694" s="86"/>
      <c r="AX694" s="86"/>
      <c r="AY694" s="86"/>
      <c r="AZ694" s="401"/>
      <c r="BA694" s="401"/>
      <c r="BD694" s="1077">
        <v>678</v>
      </c>
    </row>
    <row r="695" spans="1:56" s="167" customFormat="1" ht="12.95" customHeight="1">
      <c r="A695" s="425" t="s">
        <v>1186</v>
      </c>
      <c r="B695" s="816"/>
      <c r="C695" s="816"/>
      <c r="D695" s="154">
        <v>210030151</v>
      </c>
      <c r="E695" s="825" t="s">
        <v>4834</v>
      </c>
      <c r="F695" s="816"/>
      <c r="G695" s="554"/>
      <c r="H695" s="827" t="s">
        <v>2310</v>
      </c>
      <c r="I695" s="827" t="s">
        <v>437</v>
      </c>
      <c r="J695" s="827" t="s">
        <v>2311</v>
      </c>
      <c r="K695" s="492" t="s">
        <v>149</v>
      </c>
      <c r="L695" s="108" t="s">
        <v>4707</v>
      </c>
      <c r="M695" s="142"/>
      <c r="N695" s="75" t="s">
        <v>105</v>
      </c>
      <c r="O695" s="828" t="s">
        <v>106</v>
      </c>
      <c r="P695" s="827" t="s">
        <v>107</v>
      </c>
      <c r="Q695" s="419" t="s">
        <v>2149</v>
      </c>
      <c r="R695" s="829" t="s">
        <v>109</v>
      </c>
      <c r="S695" s="828" t="s">
        <v>106</v>
      </c>
      <c r="T695" s="827" t="s">
        <v>121</v>
      </c>
      <c r="U695" s="827" t="s">
        <v>111</v>
      </c>
      <c r="V695" s="828">
        <v>60</v>
      </c>
      <c r="W695" s="827" t="s">
        <v>112</v>
      </c>
      <c r="X695" s="828"/>
      <c r="Y695" s="828"/>
      <c r="Z695" s="828"/>
      <c r="AA695" s="532">
        <v>0</v>
      </c>
      <c r="AB695" s="422">
        <v>90</v>
      </c>
      <c r="AC695" s="422">
        <v>10</v>
      </c>
      <c r="AD695" s="830" t="s">
        <v>128</v>
      </c>
      <c r="AE695" s="795" t="s">
        <v>114</v>
      </c>
      <c r="AF695" s="648">
        <v>2</v>
      </c>
      <c r="AG695" s="854">
        <v>223424</v>
      </c>
      <c r="AH695" s="796">
        <v>446848</v>
      </c>
      <c r="AI695" s="796">
        <f t="shared" si="44"/>
        <v>500469.76000000007</v>
      </c>
      <c r="AJ695" s="797"/>
      <c r="AK695" s="798"/>
      <c r="AL695" s="798"/>
      <c r="AM695" s="831" t="s">
        <v>115</v>
      </c>
      <c r="AN695" s="827"/>
      <c r="AO695" s="827"/>
      <c r="AP695" s="827"/>
      <c r="AQ695" s="827"/>
      <c r="AR695" s="827" t="s">
        <v>2313</v>
      </c>
      <c r="AS695" s="827"/>
      <c r="AT695" s="827"/>
      <c r="AU695" s="827"/>
      <c r="AV695" s="432"/>
      <c r="AW695" s="432"/>
      <c r="AX695" s="432"/>
      <c r="AY695" s="644" t="s">
        <v>4712</v>
      </c>
      <c r="AZ695" s="832"/>
      <c r="BA695" s="344"/>
      <c r="BB695" s="344"/>
      <c r="BC695" s="117"/>
      <c r="BD695" s="1077">
        <v>679</v>
      </c>
    </row>
    <row r="696" spans="1:56" s="167" customFormat="1" ht="12.95" customHeight="1">
      <c r="A696" s="143" t="s">
        <v>1186</v>
      </c>
      <c r="B696" s="151"/>
      <c r="C696" s="151"/>
      <c r="D696" s="154">
        <v>210033781</v>
      </c>
      <c r="E696" s="211" t="s">
        <v>3635</v>
      </c>
      <c r="F696" s="155">
        <v>22100727</v>
      </c>
      <c r="G696" s="168"/>
      <c r="H696" s="168" t="s">
        <v>2310</v>
      </c>
      <c r="I696" s="169" t="s">
        <v>437</v>
      </c>
      <c r="J696" s="168" t="s">
        <v>2311</v>
      </c>
      <c r="K696" s="168" t="s">
        <v>149</v>
      </c>
      <c r="L696" s="157"/>
      <c r="M696" s="169"/>
      <c r="N696" s="170" t="s">
        <v>105</v>
      </c>
      <c r="O696" s="170" t="s">
        <v>106</v>
      </c>
      <c r="P696" s="168" t="s">
        <v>107</v>
      </c>
      <c r="Q696" s="193" t="s">
        <v>2149</v>
      </c>
      <c r="R696" s="168" t="s">
        <v>109</v>
      </c>
      <c r="S696" s="170" t="s">
        <v>106</v>
      </c>
      <c r="T696" s="168" t="s">
        <v>121</v>
      </c>
      <c r="U696" s="168" t="s">
        <v>111</v>
      </c>
      <c r="V696" s="170">
        <v>60</v>
      </c>
      <c r="W696" s="169" t="s">
        <v>112</v>
      </c>
      <c r="X696" s="170"/>
      <c r="Y696" s="170"/>
      <c r="Z696" s="170"/>
      <c r="AA696" s="171"/>
      <c r="AB696" s="172">
        <v>90</v>
      </c>
      <c r="AC696" s="172">
        <v>10</v>
      </c>
      <c r="AD696" s="173" t="s">
        <v>128</v>
      </c>
      <c r="AE696" s="168" t="s">
        <v>114</v>
      </c>
      <c r="AF696" s="174">
        <v>2</v>
      </c>
      <c r="AG696" s="175">
        <v>248742.27</v>
      </c>
      <c r="AH696" s="163">
        <f>AF696*AG696</f>
        <v>497484.54</v>
      </c>
      <c r="AI696" s="164">
        <f t="shared" si="44"/>
        <v>557182.68480000005</v>
      </c>
      <c r="AJ696" s="165"/>
      <c r="AK696" s="165"/>
      <c r="AL696" s="165"/>
      <c r="AM696" s="176" t="s">
        <v>115</v>
      </c>
      <c r="AN696" s="168"/>
      <c r="AO696" s="168"/>
      <c r="AP696" s="168"/>
      <c r="AQ696" s="168"/>
      <c r="AR696" s="168" t="s">
        <v>2314</v>
      </c>
      <c r="AS696" s="168"/>
      <c r="AT696" s="168"/>
      <c r="AU696" s="168"/>
      <c r="AV696" s="86"/>
      <c r="AW696" s="86"/>
      <c r="AX696" s="86"/>
      <c r="AY696" s="86"/>
      <c r="AZ696" s="401"/>
      <c r="BA696" s="401"/>
      <c r="BD696" s="1077">
        <v>680</v>
      </c>
    </row>
    <row r="697" spans="1:56" s="167" customFormat="1" ht="12.95" customHeight="1">
      <c r="A697" s="143" t="s">
        <v>978</v>
      </c>
      <c r="B697" s="151"/>
      <c r="C697" s="151"/>
      <c r="D697" s="154">
        <v>230000582</v>
      </c>
      <c r="E697" s="211" t="s">
        <v>1292</v>
      </c>
      <c r="F697" s="155">
        <v>22100426</v>
      </c>
      <c r="G697" s="59"/>
      <c r="H697" s="302" t="s">
        <v>2315</v>
      </c>
      <c r="I697" s="302" t="s">
        <v>2316</v>
      </c>
      <c r="J697" s="302" t="s">
        <v>2317</v>
      </c>
      <c r="K697" s="59" t="s">
        <v>103</v>
      </c>
      <c r="L697" s="157" t="s">
        <v>104</v>
      </c>
      <c r="M697" s="59"/>
      <c r="N697" s="177" t="s">
        <v>105</v>
      </c>
      <c r="O697" s="177" t="s">
        <v>106</v>
      </c>
      <c r="P697" s="59" t="s">
        <v>107</v>
      </c>
      <c r="Q697" s="177" t="s">
        <v>1092</v>
      </c>
      <c r="R697" s="59" t="s">
        <v>109</v>
      </c>
      <c r="S697" s="177" t="s">
        <v>106</v>
      </c>
      <c r="T697" s="59" t="s">
        <v>121</v>
      </c>
      <c r="U697" s="59" t="s">
        <v>111</v>
      </c>
      <c r="V697" s="178">
        <v>60</v>
      </c>
      <c r="W697" s="59" t="s">
        <v>112</v>
      </c>
      <c r="X697" s="177"/>
      <c r="Y697" s="177"/>
      <c r="Z697" s="177"/>
      <c r="AA697" s="179"/>
      <c r="AB697" s="180">
        <v>90</v>
      </c>
      <c r="AC697" s="180">
        <v>10</v>
      </c>
      <c r="AD697" s="181" t="s">
        <v>128</v>
      </c>
      <c r="AE697" s="182" t="s">
        <v>114</v>
      </c>
      <c r="AF697" s="183">
        <v>409</v>
      </c>
      <c r="AG697" s="184">
        <v>3000</v>
      </c>
      <c r="AH697" s="43">
        <v>0</v>
      </c>
      <c r="AI697" s="44">
        <f t="shared" si="44"/>
        <v>0</v>
      </c>
      <c r="AJ697" s="165"/>
      <c r="AK697" s="165"/>
      <c r="AL697" s="165"/>
      <c r="AM697" s="51" t="s">
        <v>115</v>
      </c>
      <c r="AN697" s="59"/>
      <c r="AO697" s="59"/>
      <c r="AP697" s="59"/>
      <c r="AQ697" s="59"/>
      <c r="AR697" s="59" t="s">
        <v>2318</v>
      </c>
      <c r="AS697" s="59"/>
      <c r="AT697" s="59"/>
      <c r="AU697" s="59"/>
      <c r="AV697" s="86"/>
      <c r="AW697" s="86"/>
      <c r="AX697" s="86"/>
      <c r="AY697" s="86"/>
      <c r="AZ697" s="401"/>
      <c r="BA697" s="401"/>
      <c r="BD697" s="1077">
        <v>681</v>
      </c>
    </row>
    <row r="698" spans="1:56" s="167" customFormat="1" ht="12.95" customHeight="1">
      <c r="A698" s="425" t="s">
        <v>978</v>
      </c>
      <c r="B698" s="400"/>
      <c r="C698" s="400"/>
      <c r="D698" s="433">
        <v>230000582</v>
      </c>
      <c r="E698" s="427" t="s">
        <v>4309</v>
      </c>
      <c r="F698" s="148"/>
      <c r="G698" s="276"/>
      <c r="H698" s="149" t="s">
        <v>2315</v>
      </c>
      <c r="I698" s="149" t="s">
        <v>2316</v>
      </c>
      <c r="J698" s="149" t="s">
        <v>2317</v>
      </c>
      <c r="K698" s="59" t="s">
        <v>103</v>
      </c>
      <c r="L698" s="308" t="s">
        <v>104</v>
      </c>
      <c r="M698" s="37" t="s">
        <v>120</v>
      </c>
      <c r="N698" s="39" t="s">
        <v>83</v>
      </c>
      <c r="O698" s="177" t="s">
        <v>106</v>
      </c>
      <c r="P698" s="59" t="s">
        <v>107</v>
      </c>
      <c r="Q698" s="177" t="s">
        <v>1092</v>
      </c>
      <c r="R698" s="59" t="s">
        <v>109</v>
      </c>
      <c r="S698" s="177" t="s">
        <v>106</v>
      </c>
      <c r="T698" s="59" t="s">
        <v>121</v>
      </c>
      <c r="U698" s="59" t="s">
        <v>111</v>
      </c>
      <c r="V698" s="178">
        <v>60</v>
      </c>
      <c r="W698" s="59" t="s">
        <v>112</v>
      </c>
      <c r="X698" s="177"/>
      <c r="Y698" s="177"/>
      <c r="Z698" s="177"/>
      <c r="AA698" s="39">
        <v>30</v>
      </c>
      <c r="AB698" s="37">
        <v>60</v>
      </c>
      <c r="AC698" s="37">
        <v>10</v>
      </c>
      <c r="AD698" s="181" t="s">
        <v>128</v>
      </c>
      <c r="AE698" s="182" t="s">
        <v>114</v>
      </c>
      <c r="AF698" s="181">
        <v>409</v>
      </c>
      <c r="AG698" s="434">
        <v>3000</v>
      </c>
      <c r="AH698" s="43">
        <v>0</v>
      </c>
      <c r="AI698" s="44">
        <f t="shared" si="44"/>
        <v>0</v>
      </c>
      <c r="AJ698" s="134"/>
      <c r="AK698" s="134"/>
      <c r="AL698" s="134"/>
      <c r="AM698" s="51" t="s">
        <v>115</v>
      </c>
      <c r="AN698" s="59"/>
      <c r="AO698" s="59"/>
      <c r="AP698" s="59"/>
      <c r="AQ698" s="59"/>
      <c r="AR698" s="59" t="s">
        <v>2318</v>
      </c>
      <c r="AS698" s="59"/>
      <c r="AT698" s="59"/>
      <c r="AU698" s="59"/>
      <c r="AV698" s="432"/>
      <c r="AW698" s="432"/>
      <c r="AX698" s="432"/>
      <c r="AY698" s="432"/>
      <c r="AZ698" s="436">
        <v>22100426</v>
      </c>
      <c r="BA698" s="1572"/>
      <c r="BB698" s="407"/>
      <c r="BC698" s="221"/>
      <c r="BD698" s="1077">
        <v>682</v>
      </c>
    </row>
    <row r="699" spans="1:56" s="167" customFormat="1" ht="12.95" customHeight="1">
      <c r="A699" s="566" t="s">
        <v>978</v>
      </c>
      <c r="B699" s="816"/>
      <c r="C699" s="816"/>
      <c r="D699" s="846">
        <v>230000582</v>
      </c>
      <c r="E699" s="820" t="s">
        <v>4779</v>
      </c>
      <c r="F699" s="816"/>
      <c r="G699" s="554"/>
      <c r="H699" s="644" t="s">
        <v>2315</v>
      </c>
      <c r="I699" s="644" t="s">
        <v>2316</v>
      </c>
      <c r="J699" s="644" t="s">
        <v>2317</v>
      </c>
      <c r="K699" s="492" t="s">
        <v>103</v>
      </c>
      <c r="L699" s="229"/>
      <c r="M699" s="822" t="s">
        <v>120</v>
      </c>
      <c r="N699" s="855" t="s">
        <v>83</v>
      </c>
      <c r="O699" s="419" t="s">
        <v>106</v>
      </c>
      <c r="P699" s="644" t="s">
        <v>107</v>
      </c>
      <c r="Q699" s="419" t="s">
        <v>2149</v>
      </c>
      <c r="R699" s="492" t="s">
        <v>109</v>
      </c>
      <c r="S699" s="419" t="s">
        <v>106</v>
      </c>
      <c r="T699" s="644" t="s">
        <v>121</v>
      </c>
      <c r="U699" s="644" t="s">
        <v>111</v>
      </c>
      <c r="V699" s="419">
        <v>60</v>
      </c>
      <c r="W699" s="644" t="s">
        <v>112</v>
      </c>
      <c r="X699" s="419"/>
      <c r="Y699" s="419"/>
      <c r="Z699" s="419"/>
      <c r="AA699" s="492">
        <v>30</v>
      </c>
      <c r="AB699" s="492">
        <v>60</v>
      </c>
      <c r="AC699" s="492">
        <v>10</v>
      </c>
      <c r="AD699" s="794" t="s">
        <v>139</v>
      </c>
      <c r="AE699" s="795" t="s">
        <v>114</v>
      </c>
      <c r="AF699" s="648">
        <v>626</v>
      </c>
      <c r="AG699" s="648">
        <v>3000</v>
      </c>
      <c r="AH699" s="796">
        <v>1878000</v>
      </c>
      <c r="AI699" s="796">
        <f t="shared" si="44"/>
        <v>2103360</v>
      </c>
      <c r="AJ699" s="797"/>
      <c r="AK699" s="798"/>
      <c r="AL699" s="798"/>
      <c r="AM699" s="416" t="s">
        <v>115</v>
      </c>
      <c r="AN699" s="644"/>
      <c r="AO699" s="644"/>
      <c r="AP699" s="644"/>
      <c r="AQ699" s="644"/>
      <c r="AR699" s="644" t="s">
        <v>2318</v>
      </c>
      <c r="AS699" s="644"/>
      <c r="AT699" s="644"/>
      <c r="AU699" s="644"/>
      <c r="AV699" s="644"/>
      <c r="AW699" s="644"/>
      <c r="AX699" s="644"/>
      <c r="AY699" s="416" t="s">
        <v>104</v>
      </c>
      <c r="AZ699" s="405" t="s">
        <v>4011</v>
      </c>
      <c r="BA699" s="344"/>
      <c r="BB699" s="344"/>
      <c r="BC699" s="117"/>
      <c r="BD699" s="1077">
        <v>683</v>
      </c>
    </row>
    <row r="700" spans="1:56" s="167" customFormat="1" ht="12.95" customHeight="1">
      <c r="A700" s="143" t="s">
        <v>317</v>
      </c>
      <c r="B700" s="151"/>
      <c r="C700" s="151"/>
      <c r="D700" s="154">
        <v>270001459</v>
      </c>
      <c r="E700" s="211" t="s">
        <v>1293</v>
      </c>
      <c r="F700" s="155">
        <v>22100469</v>
      </c>
      <c r="G700" s="59"/>
      <c r="H700" s="59" t="s">
        <v>2319</v>
      </c>
      <c r="I700" s="59" t="s">
        <v>2316</v>
      </c>
      <c r="J700" s="59" t="s">
        <v>2263</v>
      </c>
      <c r="K700" s="59" t="s">
        <v>103</v>
      </c>
      <c r="L700" s="157" t="s">
        <v>104</v>
      </c>
      <c r="M700" s="59"/>
      <c r="N700" s="177" t="s">
        <v>105</v>
      </c>
      <c r="O700" s="177" t="s">
        <v>106</v>
      </c>
      <c r="P700" s="59" t="s">
        <v>107</v>
      </c>
      <c r="Q700" s="177" t="s">
        <v>1092</v>
      </c>
      <c r="R700" s="59" t="s">
        <v>109</v>
      </c>
      <c r="S700" s="177" t="s">
        <v>106</v>
      </c>
      <c r="T700" s="59" t="s">
        <v>121</v>
      </c>
      <c r="U700" s="59" t="s">
        <v>111</v>
      </c>
      <c r="V700" s="178">
        <v>60</v>
      </c>
      <c r="W700" s="59" t="s">
        <v>112</v>
      </c>
      <c r="X700" s="177"/>
      <c r="Y700" s="177"/>
      <c r="Z700" s="177"/>
      <c r="AA700" s="179"/>
      <c r="AB700" s="180">
        <v>90</v>
      </c>
      <c r="AC700" s="180">
        <v>10</v>
      </c>
      <c r="AD700" s="181" t="s">
        <v>128</v>
      </c>
      <c r="AE700" s="182" t="s">
        <v>114</v>
      </c>
      <c r="AF700" s="183">
        <v>162</v>
      </c>
      <c r="AG700" s="184">
        <v>193.5</v>
      </c>
      <c r="AH700" s="43">
        <v>0</v>
      </c>
      <c r="AI700" s="44">
        <f t="shared" si="44"/>
        <v>0</v>
      </c>
      <c r="AJ700" s="165"/>
      <c r="AK700" s="165"/>
      <c r="AL700" s="165"/>
      <c r="AM700" s="51" t="s">
        <v>115</v>
      </c>
      <c r="AN700" s="59"/>
      <c r="AO700" s="59"/>
      <c r="AP700" s="59"/>
      <c r="AQ700" s="59"/>
      <c r="AR700" s="59" t="s">
        <v>2320</v>
      </c>
      <c r="AS700" s="59"/>
      <c r="AT700" s="59"/>
      <c r="AU700" s="59"/>
      <c r="AV700" s="86"/>
      <c r="AW700" s="86"/>
      <c r="AX700" s="86"/>
      <c r="AY700" s="86"/>
      <c r="AZ700" s="401"/>
      <c r="BA700" s="401"/>
      <c r="BD700" s="1077">
        <v>684</v>
      </c>
    </row>
    <row r="701" spans="1:56" s="167" customFormat="1" ht="12.95" customHeight="1">
      <c r="A701" s="425" t="s">
        <v>317</v>
      </c>
      <c r="B701" s="400"/>
      <c r="C701" s="400"/>
      <c r="D701" s="437">
        <v>270001459</v>
      </c>
      <c r="E701" s="427" t="s">
        <v>4290</v>
      </c>
      <c r="F701" s="223"/>
      <c r="G701" s="276"/>
      <c r="H701" s="59" t="s">
        <v>2319</v>
      </c>
      <c r="I701" s="59" t="s">
        <v>2316</v>
      </c>
      <c r="J701" s="59" t="s">
        <v>2263</v>
      </c>
      <c r="K701" s="59" t="s">
        <v>103</v>
      </c>
      <c r="L701" s="414"/>
      <c r="M701" s="59"/>
      <c r="N701" s="177" t="s">
        <v>105</v>
      </c>
      <c r="O701" s="177" t="s">
        <v>106</v>
      </c>
      <c r="P701" s="59" t="s">
        <v>107</v>
      </c>
      <c r="Q701" s="177" t="s">
        <v>1092</v>
      </c>
      <c r="R701" s="59" t="s">
        <v>109</v>
      </c>
      <c r="S701" s="177" t="s">
        <v>106</v>
      </c>
      <c r="T701" s="59" t="s">
        <v>121</v>
      </c>
      <c r="U701" s="59" t="s">
        <v>111</v>
      </c>
      <c r="V701" s="177">
        <v>60</v>
      </c>
      <c r="W701" s="59" t="s">
        <v>112</v>
      </c>
      <c r="X701" s="177"/>
      <c r="Y701" s="177"/>
      <c r="Z701" s="177"/>
      <c r="AA701" s="428"/>
      <c r="AB701" s="59">
        <v>90</v>
      </c>
      <c r="AC701" s="59">
        <v>10</v>
      </c>
      <c r="AD701" s="429" t="s">
        <v>128</v>
      </c>
      <c r="AE701" s="59" t="s">
        <v>114</v>
      </c>
      <c r="AF701" s="430">
        <v>320</v>
      </c>
      <c r="AG701" s="431">
        <v>193.5</v>
      </c>
      <c r="AH701" s="43">
        <v>0</v>
      </c>
      <c r="AI701" s="44">
        <f t="shared" si="44"/>
        <v>0</v>
      </c>
      <c r="AJ701" s="46"/>
      <c r="AK701" s="45"/>
      <c r="AL701" s="45"/>
      <c r="AM701" s="51" t="s">
        <v>115</v>
      </c>
      <c r="AN701" s="59"/>
      <c r="AO701" s="59"/>
      <c r="AP701" s="59"/>
      <c r="AQ701" s="59"/>
      <c r="AR701" s="59" t="s">
        <v>2320</v>
      </c>
      <c r="AS701" s="59"/>
      <c r="AT701" s="59"/>
      <c r="AU701" s="59"/>
      <c r="AV701" s="432"/>
      <c r="AW701" s="432"/>
      <c r="AX701" s="432"/>
      <c r="AY701" s="420"/>
      <c r="AZ701" s="405" t="s">
        <v>4036</v>
      </c>
      <c r="BA701" s="406">
        <v>22100469</v>
      </c>
      <c r="BB701" s="406"/>
      <c r="BC701" s="221"/>
      <c r="BD701" s="1077">
        <v>685</v>
      </c>
    </row>
    <row r="702" spans="1:56" s="167" customFormat="1" ht="12.95" customHeight="1">
      <c r="A702" s="833" t="s">
        <v>317</v>
      </c>
      <c r="B702" s="816"/>
      <c r="C702" s="816"/>
      <c r="D702" s="834">
        <v>270001459</v>
      </c>
      <c r="E702" s="835" t="s">
        <v>4780</v>
      </c>
      <c r="F702" s="816"/>
      <c r="G702" s="554"/>
      <c r="H702" s="836" t="s">
        <v>2319</v>
      </c>
      <c r="I702" s="836" t="s">
        <v>2316</v>
      </c>
      <c r="J702" s="837" t="s">
        <v>2263</v>
      </c>
      <c r="K702" s="822" t="s">
        <v>103</v>
      </c>
      <c r="L702" s="838"/>
      <c r="M702" s="838"/>
      <c r="N702" s="75" t="s">
        <v>105</v>
      </c>
      <c r="O702" s="839">
        <v>230000000</v>
      </c>
      <c r="P702" s="839" t="s">
        <v>107</v>
      </c>
      <c r="Q702" s="823" t="s">
        <v>3118</v>
      </c>
      <c r="R702" s="492" t="s">
        <v>109</v>
      </c>
      <c r="S702" s="419" t="s">
        <v>106</v>
      </c>
      <c r="T702" s="827" t="s">
        <v>121</v>
      </c>
      <c r="U702" s="827" t="s">
        <v>111</v>
      </c>
      <c r="V702" s="823">
        <v>60</v>
      </c>
      <c r="W702" s="839" t="s">
        <v>112</v>
      </c>
      <c r="X702" s="838"/>
      <c r="Y702" s="838"/>
      <c r="Z702" s="838"/>
      <c r="AA702" s="532">
        <v>0</v>
      </c>
      <c r="AB702" s="422">
        <v>90</v>
      </c>
      <c r="AC702" s="422">
        <v>10</v>
      </c>
      <c r="AD702" s="836" t="s">
        <v>128</v>
      </c>
      <c r="AE702" s="840" t="s">
        <v>114</v>
      </c>
      <c r="AF702" s="841">
        <v>320</v>
      </c>
      <c r="AG702" s="842">
        <v>193.5</v>
      </c>
      <c r="AH702" s="796">
        <v>61920</v>
      </c>
      <c r="AI702" s="796">
        <f t="shared" ref="AI702:AI733" si="45">AH702*1.12</f>
        <v>69350.400000000009</v>
      </c>
      <c r="AJ702" s="797"/>
      <c r="AK702" s="798"/>
      <c r="AL702" s="798"/>
      <c r="AM702" s="843" t="s">
        <v>115</v>
      </c>
      <c r="AN702" s="843"/>
      <c r="AO702" s="843"/>
      <c r="AP702" s="843"/>
      <c r="AQ702" s="843"/>
      <c r="AR702" s="837" t="s">
        <v>2320</v>
      </c>
      <c r="AS702" s="838"/>
      <c r="AT702" s="838"/>
      <c r="AU702" s="838"/>
      <c r="AV702" s="838"/>
      <c r="AW702" s="838"/>
      <c r="AX702" s="838"/>
      <c r="AY702" s="838"/>
      <c r="AZ702" s="844"/>
      <c r="BA702" s="344"/>
      <c r="BB702" s="344"/>
      <c r="BC702" s="117"/>
      <c r="BD702" s="1077">
        <v>686</v>
      </c>
    </row>
    <row r="703" spans="1:56" s="167" customFormat="1" ht="12.95" customHeight="1">
      <c r="A703" s="143" t="s">
        <v>317</v>
      </c>
      <c r="B703" s="151"/>
      <c r="C703" s="151"/>
      <c r="D703" s="154">
        <v>270002752</v>
      </c>
      <c r="E703" s="211" t="s">
        <v>1294</v>
      </c>
      <c r="F703" s="155">
        <v>22100470</v>
      </c>
      <c r="G703" s="59"/>
      <c r="H703" s="59" t="s">
        <v>2319</v>
      </c>
      <c r="I703" s="59" t="s">
        <v>2316</v>
      </c>
      <c r="J703" s="59" t="s">
        <v>2263</v>
      </c>
      <c r="K703" s="59" t="s">
        <v>103</v>
      </c>
      <c r="L703" s="157" t="s">
        <v>104</v>
      </c>
      <c r="M703" s="59"/>
      <c r="N703" s="177" t="s">
        <v>105</v>
      </c>
      <c r="O703" s="177" t="s">
        <v>106</v>
      </c>
      <c r="P703" s="59" t="s">
        <v>107</v>
      </c>
      <c r="Q703" s="177" t="s">
        <v>1092</v>
      </c>
      <c r="R703" s="59" t="s">
        <v>109</v>
      </c>
      <c r="S703" s="177" t="s">
        <v>106</v>
      </c>
      <c r="T703" s="59" t="s">
        <v>121</v>
      </c>
      <c r="U703" s="59" t="s">
        <v>111</v>
      </c>
      <c r="V703" s="178">
        <v>60</v>
      </c>
      <c r="W703" s="59" t="s">
        <v>112</v>
      </c>
      <c r="X703" s="177"/>
      <c r="Y703" s="177"/>
      <c r="Z703" s="177"/>
      <c r="AA703" s="179"/>
      <c r="AB703" s="180">
        <v>90</v>
      </c>
      <c r="AC703" s="180">
        <v>10</v>
      </c>
      <c r="AD703" s="181" t="s">
        <v>128</v>
      </c>
      <c r="AE703" s="182" t="s">
        <v>114</v>
      </c>
      <c r="AF703" s="183">
        <v>379</v>
      </c>
      <c r="AG703" s="184">
        <v>93.6</v>
      </c>
      <c r="AH703" s="43">
        <v>0</v>
      </c>
      <c r="AI703" s="44">
        <f t="shared" si="45"/>
        <v>0</v>
      </c>
      <c r="AJ703" s="165"/>
      <c r="AK703" s="165"/>
      <c r="AL703" s="165"/>
      <c r="AM703" s="51" t="s">
        <v>115</v>
      </c>
      <c r="AN703" s="59"/>
      <c r="AO703" s="59"/>
      <c r="AP703" s="59"/>
      <c r="AQ703" s="59"/>
      <c r="AR703" s="59" t="s">
        <v>2321</v>
      </c>
      <c r="AS703" s="59"/>
      <c r="AT703" s="59"/>
      <c r="AU703" s="59"/>
      <c r="AV703" s="86"/>
      <c r="AW703" s="86"/>
      <c r="AX703" s="86"/>
      <c r="AY703" s="86"/>
      <c r="AZ703" s="401"/>
      <c r="BA703" s="401"/>
      <c r="BD703" s="1077">
        <v>687</v>
      </c>
    </row>
    <row r="704" spans="1:56" s="167" customFormat="1" ht="12.95" customHeight="1">
      <c r="A704" s="425" t="s">
        <v>317</v>
      </c>
      <c r="B704" s="400"/>
      <c r="C704" s="400"/>
      <c r="D704" s="437">
        <v>270002752</v>
      </c>
      <c r="E704" s="427" t="s">
        <v>4291</v>
      </c>
      <c r="F704" s="440"/>
      <c r="G704" s="276"/>
      <c r="H704" s="59" t="s">
        <v>2319</v>
      </c>
      <c r="I704" s="59" t="s">
        <v>2316</v>
      </c>
      <c r="J704" s="59" t="s">
        <v>2263</v>
      </c>
      <c r="K704" s="59" t="s">
        <v>103</v>
      </c>
      <c r="L704" s="414"/>
      <c r="M704" s="59"/>
      <c r="N704" s="177" t="s">
        <v>105</v>
      </c>
      <c r="O704" s="177" t="s">
        <v>106</v>
      </c>
      <c r="P704" s="59" t="s">
        <v>107</v>
      </c>
      <c r="Q704" s="177" t="s">
        <v>1092</v>
      </c>
      <c r="R704" s="59" t="s">
        <v>109</v>
      </c>
      <c r="S704" s="177" t="s">
        <v>106</v>
      </c>
      <c r="T704" s="59" t="s">
        <v>121</v>
      </c>
      <c r="U704" s="59" t="s">
        <v>111</v>
      </c>
      <c r="V704" s="177">
        <v>60</v>
      </c>
      <c r="W704" s="59" t="s">
        <v>112</v>
      </c>
      <c r="X704" s="177"/>
      <c r="Y704" s="177"/>
      <c r="Z704" s="177"/>
      <c r="AA704" s="428"/>
      <c r="AB704" s="59">
        <v>90</v>
      </c>
      <c r="AC704" s="59">
        <v>10</v>
      </c>
      <c r="AD704" s="429" t="s">
        <v>128</v>
      </c>
      <c r="AE704" s="59" t="s">
        <v>114</v>
      </c>
      <c r="AF704" s="430">
        <v>700</v>
      </c>
      <c r="AG704" s="431">
        <v>93.6</v>
      </c>
      <c r="AH704" s="43">
        <v>0</v>
      </c>
      <c r="AI704" s="44">
        <f t="shared" si="45"/>
        <v>0</v>
      </c>
      <c r="AJ704" s="46"/>
      <c r="AK704" s="45"/>
      <c r="AL704" s="45"/>
      <c r="AM704" s="51" t="s">
        <v>115</v>
      </c>
      <c r="AN704" s="59"/>
      <c r="AO704" s="59"/>
      <c r="AP704" s="59"/>
      <c r="AQ704" s="59"/>
      <c r="AR704" s="59" t="s">
        <v>2321</v>
      </c>
      <c r="AS704" s="59"/>
      <c r="AT704" s="59"/>
      <c r="AU704" s="59"/>
      <c r="AV704" s="432"/>
      <c r="AW704" s="432"/>
      <c r="AX704" s="432"/>
      <c r="AY704" s="420"/>
      <c r="AZ704" s="405" t="s">
        <v>4037</v>
      </c>
      <c r="BA704" s="406">
        <v>22100470</v>
      </c>
      <c r="BB704" s="406"/>
      <c r="BC704" s="221"/>
      <c r="BD704" s="1077">
        <v>688</v>
      </c>
    </row>
    <row r="705" spans="1:56" s="167" customFormat="1" ht="12.95" customHeight="1">
      <c r="A705" s="833" t="s">
        <v>317</v>
      </c>
      <c r="B705" s="816"/>
      <c r="C705" s="816"/>
      <c r="D705" s="834">
        <v>270002752</v>
      </c>
      <c r="E705" s="835" t="s">
        <v>4781</v>
      </c>
      <c r="F705" s="816"/>
      <c r="G705" s="554"/>
      <c r="H705" s="836" t="s">
        <v>2319</v>
      </c>
      <c r="I705" s="836" t="s">
        <v>2316</v>
      </c>
      <c r="J705" s="837" t="s">
        <v>2263</v>
      </c>
      <c r="K705" s="822" t="s">
        <v>103</v>
      </c>
      <c r="L705" s="838"/>
      <c r="M705" s="838"/>
      <c r="N705" s="75" t="s">
        <v>105</v>
      </c>
      <c r="O705" s="839">
        <v>230000000</v>
      </c>
      <c r="P705" s="839" t="s">
        <v>107</v>
      </c>
      <c r="Q705" s="823" t="s">
        <v>3118</v>
      </c>
      <c r="R705" s="492" t="s">
        <v>109</v>
      </c>
      <c r="S705" s="419" t="s">
        <v>106</v>
      </c>
      <c r="T705" s="827" t="s">
        <v>121</v>
      </c>
      <c r="U705" s="827" t="s">
        <v>111</v>
      </c>
      <c r="V705" s="823">
        <v>60</v>
      </c>
      <c r="W705" s="839" t="s">
        <v>112</v>
      </c>
      <c r="X705" s="838"/>
      <c r="Y705" s="838"/>
      <c r="Z705" s="838"/>
      <c r="AA705" s="532">
        <v>0</v>
      </c>
      <c r="AB705" s="422">
        <v>90</v>
      </c>
      <c r="AC705" s="422">
        <v>10</v>
      </c>
      <c r="AD705" s="836" t="s">
        <v>128</v>
      </c>
      <c r="AE705" s="840" t="s">
        <v>114</v>
      </c>
      <c r="AF705" s="841">
        <v>700</v>
      </c>
      <c r="AG705" s="842">
        <v>93.6</v>
      </c>
      <c r="AH705" s="796">
        <v>65519.999999999993</v>
      </c>
      <c r="AI705" s="796">
        <f t="shared" si="45"/>
        <v>73382.399999999994</v>
      </c>
      <c r="AJ705" s="797"/>
      <c r="AK705" s="798"/>
      <c r="AL705" s="798"/>
      <c r="AM705" s="843" t="s">
        <v>115</v>
      </c>
      <c r="AN705" s="843"/>
      <c r="AO705" s="843"/>
      <c r="AP705" s="843"/>
      <c r="AQ705" s="843"/>
      <c r="AR705" s="837" t="s">
        <v>2321</v>
      </c>
      <c r="AS705" s="838"/>
      <c r="AT705" s="838"/>
      <c r="AU705" s="838"/>
      <c r="AV705" s="838"/>
      <c r="AW705" s="838"/>
      <c r="AX705" s="838"/>
      <c r="AY705" s="838"/>
      <c r="AZ705" s="844"/>
      <c r="BA705" s="344"/>
      <c r="BB705" s="344"/>
      <c r="BC705" s="117"/>
      <c r="BD705" s="1077">
        <v>689</v>
      </c>
    </row>
    <row r="706" spans="1:56" s="167" customFormat="1" ht="12.95" customHeight="1">
      <c r="A706" s="143" t="s">
        <v>8487</v>
      </c>
      <c r="B706" s="151"/>
      <c r="C706" s="151"/>
      <c r="D706" s="154">
        <v>210009680</v>
      </c>
      <c r="E706" s="211" t="s">
        <v>1497</v>
      </c>
      <c r="F706" s="155">
        <v>22100527</v>
      </c>
      <c r="G706" s="37"/>
      <c r="H706" s="37" t="s">
        <v>2322</v>
      </c>
      <c r="I706" s="37" t="s">
        <v>147</v>
      </c>
      <c r="J706" s="37" t="s">
        <v>2323</v>
      </c>
      <c r="K706" s="37" t="s">
        <v>149</v>
      </c>
      <c r="L706" s="157" t="s">
        <v>104</v>
      </c>
      <c r="M706" s="37"/>
      <c r="N706" s="39" t="s">
        <v>105</v>
      </c>
      <c r="O706" s="39" t="s">
        <v>106</v>
      </c>
      <c r="P706" s="37" t="s">
        <v>107</v>
      </c>
      <c r="Q706" s="39" t="s">
        <v>433</v>
      </c>
      <c r="R706" s="37" t="s">
        <v>109</v>
      </c>
      <c r="S706" s="39" t="s">
        <v>106</v>
      </c>
      <c r="T706" s="37" t="s">
        <v>121</v>
      </c>
      <c r="U706" s="37" t="s">
        <v>111</v>
      </c>
      <c r="V706" s="88">
        <v>60</v>
      </c>
      <c r="W706" s="37" t="s">
        <v>112</v>
      </c>
      <c r="X706" s="39"/>
      <c r="Y706" s="39"/>
      <c r="Z706" s="39"/>
      <c r="AA706" s="60"/>
      <c r="AB706" s="38">
        <v>90</v>
      </c>
      <c r="AC706" s="38">
        <v>10</v>
      </c>
      <c r="AD706" s="161" t="s">
        <v>128</v>
      </c>
      <c r="AE706" s="185" t="s">
        <v>114</v>
      </c>
      <c r="AF706" s="162">
        <v>236</v>
      </c>
      <c r="AG706" s="91">
        <v>2574.6</v>
      </c>
      <c r="AH706" s="43">
        <v>0</v>
      </c>
      <c r="AI706" s="44">
        <f t="shared" si="45"/>
        <v>0</v>
      </c>
      <c r="AJ706" s="165"/>
      <c r="AK706" s="165"/>
      <c r="AL706" s="165"/>
      <c r="AM706" s="35" t="s">
        <v>115</v>
      </c>
      <c r="AN706" s="37"/>
      <c r="AO706" s="37"/>
      <c r="AP706" s="37"/>
      <c r="AQ706" s="37"/>
      <c r="AR706" s="37" t="s">
        <v>2324</v>
      </c>
      <c r="AS706" s="37"/>
      <c r="AT706" s="37"/>
      <c r="AU706" s="37"/>
      <c r="AV706" s="86"/>
      <c r="AW706" s="86"/>
      <c r="AX706" s="86"/>
      <c r="AY706" s="86"/>
      <c r="AZ706" s="401"/>
      <c r="BA706" s="401"/>
      <c r="BD706" s="1077">
        <v>690</v>
      </c>
    </row>
    <row r="707" spans="1:56" s="167" customFormat="1" ht="12.95" customHeight="1">
      <c r="A707" s="143" t="s">
        <v>8487</v>
      </c>
      <c r="B707" s="816"/>
      <c r="C707" s="816"/>
      <c r="D707" s="154">
        <v>210009680</v>
      </c>
      <c r="E707" s="825" t="s">
        <v>4843</v>
      </c>
      <c r="F707" s="816"/>
      <c r="G707" s="554"/>
      <c r="H707" s="644" t="s">
        <v>2322</v>
      </c>
      <c r="I707" s="644" t="s">
        <v>147</v>
      </c>
      <c r="J707" s="644" t="s">
        <v>2323</v>
      </c>
      <c r="K707" s="492" t="s">
        <v>149</v>
      </c>
      <c r="L707" s="229" t="s">
        <v>104</v>
      </c>
      <c r="M707" s="492" t="s">
        <v>120</v>
      </c>
      <c r="N707" s="142" t="s">
        <v>83</v>
      </c>
      <c r="O707" s="419" t="s">
        <v>106</v>
      </c>
      <c r="P707" s="644" t="s">
        <v>107</v>
      </c>
      <c r="Q707" s="419" t="s">
        <v>2149</v>
      </c>
      <c r="R707" s="492" t="s">
        <v>109</v>
      </c>
      <c r="S707" s="419" t="s">
        <v>106</v>
      </c>
      <c r="T707" s="644" t="s">
        <v>121</v>
      </c>
      <c r="U707" s="644" t="s">
        <v>111</v>
      </c>
      <c r="V707" s="462">
        <v>60</v>
      </c>
      <c r="W707" s="644" t="s">
        <v>112</v>
      </c>
      <c r="X707" s="419"/>
      <c r="Y707" s="419"/>
      <c r="Z707" s="419"/>
      <c r="AA707" s="492">
        <v>30</v>
      </c>
      <c r="AB707" s="492">
        <v>60</v>
      </c>
      <c r="AC707" s="492">
        <v>10</v>
      </c>
      <c r="AD707" s="851" t="s">
        <v>128</v>
      </c>
      <c r="AE707" s="469" t="s">
        <v>114</v>
      </c>
      <c r="AF707" s="648">
        <v>170</v>
      </c>
      <c r="AG707" s="648">
        <v>2574.6</v>
      </c>
      <c r="AH707" s="796">
        <v>437682</v>
      </c>
      <c r="AI707" s="796">
        <f t="shared" si="45"/>
        <v>490203.84</v>
      </c>
      <c r="AJ707" s="797"/>
      <c r="AK707" s="798"/>
      <c r="AL707" s="798"/>
      <c r="AM707" s="416" t="s">
        <v>115</v>
      </c>
      <c r="AN707" s="644"/>
      <c r="AO707" s="644"/>
      <c r="AP707" s="644"/>
      <c r="AQ707" s="644"/>
      <c r="AR707" s="644" t="s">
        <v>2324</v>
      </c>
      <c r="AS707" s="644"/>
      <c r="AT707" s="644"/>
      <c r="AU707" s="644"/>
      <c r="AV707" s="86"/>
      <c r="AW707" s="86"/>
      <c r="AX707" s="86"/>
      <c r="AY707" s="71" t="s">
        <v>4717</v>
      </c>
      <c r="AZ707" s="824"/>
      <c r="BA707" s="344"/>
      <c r="BB707" s="344"/>
      <c r="BC707" s="117"/>
      <c r="BD707" s="1077">
        <v>691</v>
      </c>
    </row>
    <row r="708" spans="1:56" s="167" customFormat="1" ht="12.95" customHeight="1">
      <c r="A708" s="143" t="s">
        <v>8487</v>
      </c>
      <c r="B708" s="151"/>
      <c r="C708" s="151"/>
      <c r="D708" s="154">
        <v>210009682</v>
      </c>
      <c r="E708" s="211" t="s">
        <v>1498</v>
      </c>
      <c r="F708" s="155">
        <v>22100528</v>
      </c>
      <c r="G708" s="37"/>
      <c r="H708" s="37" t="s">
        <v>2322</v>
      </c>
      <c r="I708" s="37" t="s">
        <v>147</v>
      </c>
      <c r="J708" s="37" t="s">
        <v>2323</v>
      </c>
      <c r="K708" s="37" t="s">
        <v>149</v>
      </c>
      <c r="L708" s="157" t="s">
        <v>104</v>
      </c>
      <c r="M708" s="37"/>
      <c r="N708" s="39" t="s">
        <v>105</v>
      </c>
      <c r="O708" s="39" t="s">
        <v>106</v>
      </c>
      <c r="P708" s="37" t="s">
        <v>107</v>
      </c>
      <c r="Q708" s="39" t="s">
        <v>433</v>
      </c>
      <c r="R708" s="37" t="s">
        <v>109</v>
      </c>
      <c r="S708" s="39" t="s">
        <v>106</v>
      </c>
      <c r="T708" s="37" t="s">
        <v>121</v>
      </c>
      <c r="U708" s="37" t="s">
        <v>111</v>
      </c>
      <c r="V708" s="88">
        <v>60</v>
      </c>
      <c r="W708" s="37" t="s">
        <v>112</v>
      </c>
      <c r="X708" s="39"/>
      <c r="Y708" s="39"/>
      <c r="Z708" s="39"/>
      <c r="AA708" s="60"/>
      <c r="AB708" s="38">
        <v>90</v>
      </c>
      <c r="AC708" s="38">
        <v>10</v>
      </c>
      <c r="AD708" s="161" t="s">
        <v>128</v>
      </c>
      <c r="AE708" s="185" t="s">
        <v>114</v>
      </c>
      <c r="AF708" s="162">
        <v>110</v>
      </c>
      <c r="AG708" s="91">
        <v>1372.9</v>
      </c>
      <c r="AH708" s="43">
        <v>0</v>
      </c>
      <c r="AI708" s="44">
        <f t="shared" si="45"/>
        <v>0</v>
      </c>
      <c r="AJ708" s="165"/>
      <c r="AK708" s="165"/>
      <c r="AL708" s="165"/>
      <c r="AM708" s="35" t="s">
        <v>115</v>
      </c>
      <c r="AN708" s="37"/>
      <c r="AO708" s="37"/>
      <c r="AP708" s="37"/>
      <c r="AQ708" s="37"/>
      <c r="AR708" s="37" t="s">
        <v>2325</v>
      </c>
      <c r="AS708" s="37"/>
      <c r="AT708" s="37"/>
      <c r="AU708" s="37"/>
      <c r="AV708" s="86"/>
      <c r="AW708" s="86"/>
      <c r="AX708" s="86"/>
      <c r="AY708" s="86"/>
      <c r="AZ708" s="401"/>
      <c r="BA708" s="401"/>
      <c r="BD708" s="1077">
        <v>692</v>
      </c>
    </row>
    <row r="709" spans="1:56" s="167" customFormat="1" ht="12.95" customHeight="1">
      <c r="A709" s="143" t="s">
        <v>8487</v>
      </c>
      <c r="B709" s="816"/>
      <c r="C709" s="816"/>
      <c r="D709" s="154">
        <v>210009682</v>
      </c>
      <c r="E709" s="825" t="s">
        <v>4844</v>
      </c>
      <c r="F709" s="816"/>
      <c r="G709" s="554"/>
      <c r="H709" s="644" t="s">
        <v>2322</v>
      </c>
      <c r="I709" s="644" t="s">
        <v>147</v>
      </c>
      <c r="J709" s="644" t="s">
        <v>2323</v>
      </c>
      <c r="K709" s="492" t="s">
        <v>149</v>
      </c>
      <c r="L709" s="229" t="s">
        <v>104</v>
      </c>
      <c r="M709" s="492" t="s">
        <v>120</v>
      </c>
      <c r="N709" s="142" t="s">
        <v>83</v>
      </c>
      <c r="O709" s="419" t="s">
        <v>106</v>
      </c>
      <c r="P709" s="644" t="s">
        <v>107</v>
      </c>
      <c r="Q709" s="419" t="s">
        <v>2149</v>
      </c>
      <c r="R709" s="492" t="s">
        <v>109</v>
      </c>
      <c r="S709" s="419" t="s">
        <v>106</v>
      </c>
      <c r="T709" s="644" t="s">
        <v>121</v>
      </c>
      <c r="U709" s="644" t="s">
        <v>111</v>
      </c>
      <c r="V709" s="462">
        <v>60</v>
      </c>
      <c r="W709" s="644" t="s">
        <v>112</v>
      </c>
      <c r="X709" s="419"/>
      <c r="Y709" s="419"/>
      <c r="Z709" s="419"/>
      <c r="AA709" s="492">
        <v>30</v>
      </c>
      <c r="AB709" s="492">
        <v>60</v>
      </c>
      <c r="AC709" s="492">
        <v>10</v>
      </c>
      <c r="AD709" s="851" t="s">
        <v>128</v>
      </c>
      <c r="AE709" s="469" t="s">
        <v>114</v>
      </c>
      <c r="AF709" s="648">
        <v>110</v>
      </c>
      <c r="AG709" s="648">
        <v>1372.9</v>
      </c>
      <c r="AH709" s="796">
        <v>151019</v>
      </c>
      <c r="AI709" s="796">
        <f t="shared" si="45"/>
        <v>169141.28000000003</v>
      </c>
      <c r="AJ709" s="797"/>
      <c r="AK709" s="798"/>
      <c r="AL709" s="798"/>
      <c r="AM709" s="416" t="s">
        <v>115</v>
      </c>
      <c r="AN709" s="644"/>
      <c r="AO709" s="644"/>
      <c r="AP709" s="644"/>
      <c r="AQ709" s="644"/>
      <c r="AR709" s="644" t="s">
        <v>2325</v>
      </c>
      <c r="AS709" s="644"/>
      <c r="AT709" s="644"/>
      <c r="AU709" s="644"/>
      <c r="AV709" s="86"/>
      <c r="AW709" s="86"/>
      <c r="AX709" s="86"/>
      <c r="AY709" s="71" t="s">
        <v>4718</v>
      </c>
      <c r="AZ709" s="824"/>
      <c r="BA709" s="344"/>
      <c r="BB709" s="344"/>
      <c r="BC709" s="117"/>
      <c r="BD709" s="1077">
        <v>693</v>
      </c>
    </row>
    <row r="710" spans="1:56" s="167" customFormat="1" ht="12.95" customHeight="1">
      <c r="A710" s="143" t="s">
        <v>8487</v>
      </c>
      <c r="B710" s="151"/>
      <c r="C710" s="151"/>
      <c r="D710" s="154">
        <v>250001050</v>
      </c>
      <c r="E710" s="211" t="s">
        <v>1500</v>
      </c>
      <c r="F710" s="155">
        <v>22100529</v>
      </c>
      <c r="G710" s="37"/>
      <c r="H710" s="37" t="s">
        <v>2322</v>
      </c>
      <c r="I710" s="37" t="s">
        <v>147</v>
      </c>
      <c r="J710" s="37" t="s">
        <v>2323</v>
      </c>
      <c r="K710" s="37" t="s">
        <v>149</v>
      </c>
      <c r="L710" s="157" t="s">
        <v>104</v>
      </c>
      <c r="M710" s="37"/>
      <c r="N710" s="39" t="s">
        <v>105</v>
      </c>
      <c r="O710" s="39" t="s">
        <v>106</v>
      </c>
      <c r="P710" s="37" t="s">
        <v>107</v>
      </c>
      <c r="Q710" s="39" t="s">
        <v>433</v>
      </c>
      <c r="R710" s="37" t="s">
        <v>109</v>
      </c>
      <c r="S710" s="39" t="s">
        <v>106</v>
      </c>
      <c r="T710" s="37" t="s">
        <v>121</v>
      </c>
      <c r="U710" s="37" t="s">
        <v>111</v>
      </c>
      <c r="V710" s="88">
        <v>60</v>
      </c>
      <c r="W710" s="37" t="s">
        <v>112</v>
      </c>
      <c r="X710" s="39"/>
      <c r="Y710" s="39"/>
      <c r="Z710" s="39"/>
      <c r="AA710" s="60"/>
      <c r="AB710" s="38">
        <v>90</v>
      </c>
      <c r="AC710" s="38">
        <v>10</v>
      </c>
      <c r="AD710" s="161" t="s">
        <v>128</v>
      </c>
      <c r="AE710" s="185" t="s">
        <v>114</v>
      </c>
      <c r="AF710" s="162">
        <v>116</v>
      </c>
      <c r="AG710" s="91">
        <v>2185.5</v>
      </c>
      <c r="AH710" s="43">
        <v>0</v>
      </c>
      <c r="AI710" s="44">
        <f t="shared" si="45"/>
        <v>0</v>
      </c>
      <c r="AJ710" s="165"/>
      <c r="AK710" s="165"/>
      <c r="AL710" s="165"/>
      <c r="AM710" s="35" t="s">
        <v>115</v>
      </c>
      <c r="AN710" s="37"/>
      <c r="AO710" s="37"/>
      <c r="AP710" s="37"/>
      <c r="AQ710" s="37"/>
      <c r="AR710" s="37" t="s">
        <v>2326</v>
      </c>
      <c r="AS710" s="37"/>
      <c r="AT710" s="37"/>
      <c r="AU710" s="37"/>
      <c r="AV710" s="86"/>
      <c r="AW710" s="86"/>
      <c r="AX710" s="86"/>
      <c r="AY710" s="86"/>
      <c r="AZ710" s="401"/>
      <c r="BA710" s="401"/>
      <c r="BD710" s="1077">
        <v>694</v>
      </c>
    </row>
    <row r="711" spans="1:56" s="167" customFormat="1" ht="12.95" customHeight="1">
      <c r="A711" s="143" t="s">
        <v>8487</v>
      </c>
      <c r="B711" s="816"/>
      <c r="C711" s="816"/>
      <c r="D711" s="154">
        <v>250001050</v>
      </c>
      <c r="E711" s="825" t="s">
        <v>4845</v>
      </c>
      <c r="F711" s="816"/>
      <c r="G711" s="554"/>
      <c r="H711" s="644" t="s">
        <v>2322</v>
      </c>
      <c r="I711" s="644" t="s">
        <v>147</v>
      </c>
      <c r="J711" s="644" t="s">
        <v>2323</v>
      </c>
      <c r="K711" s="492" t="s">
        <v>149</v>
      </c>
      <c r="L711" s="229" t="s">
        <v>104</v>
      </c>
      <c r="M711" s="492" t="s">
        <v>120</v>
      </c>
      <c r="N711" s="142" t="s">
        <v>83</v>
      </c>
      <c r="O711" s="419" t="s">
        <v>106</v>
      </c>
      <c r="P711" s="644" t="s">
        <v>107</v>
      </c>
      <c r="Q711" s="419" t="s">
        <v>2149</v>
      </c>
      <c r="R711" s="492" t="s">
        <v>109</v>
      </c>
      <c r="S711" s="419" t="s">
        <v>106</v>
      </c>
      <c r="T711" s="644" t="s">
        <v>121</v>
      </c>
      <c r="U711" s="644" t="s">
        <v>111</v>
      </c>
      <c r="V711" s="462">
        <v>60</v>
      </c>
      <c r="W711" s="644" t="s">
        <v>112</v>
      </c>
      <c r="X711" s="419"/>
      <c r="Y711" s="419"/>
      <c r="Z711" s="419"/>
      <c r="AA711" s="492">
        <v>30</v>
      </c>
      <c r="AB711" s="492">
        <v>60</v>
      </c>
      <c r="AC711" s="492">
        <v>10</v>
      </c>
      <c r="AD711" s="851" t="s">
        <v>128</v>
      </c>
      <c r="AE711" s="469" t="s">
        <v>114</v>
      </c>
      <c r="AF711" s="648">
        <v>116</v>
      </c>
      <c r="AG711" s="648">
        <v>2185.5</v>
      </c>
      <c r="AH711" s="796">
        <v>253518</v>
      </c>
      <c r="AI711" s="796">
        <f t="shared" si="45"/>
        <v>283940.16000000003</v>
      </c>
      <c r="AJ711" s="797"/>
      <c r="AK711" s="798"/>
      <c r="AL711" s="798"/>
      <c r="AM711" s="416" t="s">
        <v>115</v>
      </c>
      <c r="AN711" s="644"/>
      <c r="AO711" s="644"/>
      <c r="AP711" s="644"/>
      <c r="AQ711" s="644"/>
      <c r="AR711" s="644" t="s">
        <v>2326</v>
      </c>
      <c r="AS711" s="644"/>
      <c r="AT711" s="644"/>
      <c r="AU711" s="644"/>
      <c r="AV711" s="86"/>
      <c r="AW711" s="86"/>
      <c r="AX711" s="86"/>
      <c r="AY711" s="71" t="s">
        <v>4718</v>
      </c>
      <c r="AZ711" s="824"/>
      <c r="BA711" s="344"/>
      <c r="BB711" s="344"/>
      <c r="BC711" s="117"/>
      <c r="BD711" s="1077">
        <v>695</v>
      </c>
    </row>
    <row r="712" spans="1:56" s="167" customFormat="1" ht="12.95" customHeight="1">
      <c r="A712" s="143" t="s">
        <v>8487</v>
      </c>
      <c r="B712" s="151"/>
      <c r="C712" s="151"/>
      <c r="D712" s="154">
        <v>250001780</v>
      </c>
      <c r="E712" s="211" t="s">
        <v>1501</v>
      </c>
      <c r="F712" s="155">
        <v>22100530</v>
      </c>
      <c r="G712" s="37"/>
      <c r="H712" s="37" t="s">
        <v>2322</v>
      </c>
      <c r="I712" s="37" t="s">
        <v>147</v>
      </c>
      <c r="J712" s="37" t="s">
        <v>2323</v>
      </c>
      <c r="K712" s="37" t="s">
        <v>149</v>
      </c>
      <c r="L712" s="157" t="s">
        <v>104</v>
      </c>
      <c r="M712" s="37"/>
      <c r="N712" s="39" t="s">
        <v>105</v>
      </c>
      <c r="O712" s="39" t="s">
        <v>106</v>
      </c>
      <c r="P712" s="37" t="s">
        <v>107</v>
      </c>
      <c r="Q712" s="39" t="s">
        <v>433</v>
      </c>
      <c r="R712" s="37" t="s">
        <v>109</v>
      </c>
      <c r="S712" s="39" t="s">
        <v>106</v>
      </c>
      <c r="T712" s="37" t="s">
        <v>121</v>
      </c>
      <c r="U712" s="37" t="s">
        <v>111</v>
      </c>
      <c r="V712" s="88">
        <v>60</v>
      </c>
      <c r="W712" s="37" t="s">
        <v>112</v>
      </c>
      <c r="X712" s="39"/>
      <c r="Y712" s="39"/>
      <c r="Z712" s="39"/>
      <c r="AA712" s="60"/>
      <c r="AB712" s="38">
        <v>90</v>
      </c>
      <c r="AC712" s="38">
        <v>10</v>
      </c>
      <c r="AD712" s="161" t="s">
        <v>128</v>
      </c>
      <c r="AE712" s="185" t="s">
        <v>114</v>
      </c>
      <c r="AF712" s="162">
        <v>126</v>
      </c>
      <c r="AG712" s="91">
        <v>1302.4000000000001</v>
      </c>
      <c r="AH712" s="43">
        <v>0</v>
      </c>
      <c r="AI712" s="44">
        <f t="shared" si="45"/>
        <v>0</v>
      </c>
      <c r="AJ712" s="165"/>
      <c r="AK712" s="165"/>
      <c r="AL712" s="165"/>
      <c r="AM712" s="35" t="s">
        <v>115</v>
      </c>
      <c r="AN712" s="37"/>
      <c r="AO712" s="37"/>
      <c r="AP712" s="37"/>
      <c r="AQ712" s="37"/>
      <c r="AR712" s="37" t="s">
        <v>2327</v>
      </c>
      <c r="AS712" s="37"/>
      <c r="AT712" s="37"/>
      <c r="AU712" s="37"/>
      <c r="AV712" s="86"/>
      <c r="AW712" s="86"/>
      <c r="AX712" s="86"/>
      <c r="AY712" s="86"/>
      <c r="AZ712" s="401"/>
      <c r="BA712" s="401"/>
      <c r="BD712" s="1077">
        <v>696</v>
      </c>
    </row>
    <row r="713" spans="1:56" s="167" customFormat="1" ht="12.95" customHeight="1">
      <c r="A713" s="143" t="s">
        <v>8487</v>
      </c>
      <c r="B713" s="816"/>
      <c r="C713" s="816"/>
      <c r="D713" s="154">
        <v>250001780</v>
      </c>
      <c r="E713" s="825" t="s">
        <v>4846</v>
      </c>
      <c r="F713" s="816"/>
      <c r="G713" s="554"/>
      <c r="H713" s="644" t="s">
        <v>2322</v>
      </c>
      <c r="I713" s="644" t="s">
        <v>147</v>
      </c>
      <c r="J713" s="644" t="s">
        <v>2323</v>
      </c>
      <c r="K713" s="492" t="s">
        <v>149</v>
      </c>
      <c r="L713" s="229" t="s">
        <v>104</v>
      </c>
      <c r="M713" s="492" t="s">
        <v>120</v>
      </c>
      <c r="N713" s="142" t="s">
        <v>83</v>
      </c>
      <c r="O713" s="419" t="s">
        <v>106</v>
      </c>
      <c r="P713" s="644" t="s">
        <v>107</v>
      </c>
      <c r="Q713" s="419" t="s">
        <v>2149</v>
      </c>
      <c r="R713" s="492" t="s">
        <v>109</v>
      </c>
      <c r="S713" s="419" t="s">
        <v>106</v>
      </c>
      <c r="T713" s="644" t="s">
        <v>121</v>
      </c>
      <c r="U713" s="644" t="s">
        <v>111</v>
      </c>
      <c r="V713" s="462">
        <v>60</v>
      </c>
      <c r="W713" s="644" t="s">
        <v>112</v>
      </c>
      <c r="X713" s="419"/>
      <c r="Y713" s="419"/>
      <c r="Z713" s="419"/>
      <c r="AA713" s="492">
        <v>30</v>
      </c>
      <c r="AB713" s="492">
        <v>60</v>
      </c>
      <c r="AC713" s="492">
        <v>10</v>
      </c>
      <c r="AD713" s="851" t="s">
        <v>128</v>
      </c>
      <c r="AE713" s="469" t="s">
        <v>114</v>
      </c>
      <c r="AF713" s="648">
        <v>26</v>
      </c>
      <c r="AG713" s="648">
        <v>1302.4000000000001</v>
      </c>
      <c r="AH713" s="796">
        <v>33862.400000000001</v>
      </c>
      <c r="AI713" s="796">
        <f t="shared" si="45"/>
        <v>37925.888000000006</v>
      </c>
      <c r="AJ713" s="797"/>
      <c r="AK713" s="798"/>
      <c r="AL713" s="798"/>
      <c r="AM713" s="416" t="s">
        <v>115</v>
      </c>
      <c r="AN713" s="644"/>
      <c r="AO713" s="644"/>
      <c r="AP713" s="644"/>
      <c r="AQ713" s="644"/>
      <c r="AR713" s="644" t="s">
        <v>2327</v>
      </c>
      <c r="AS713" s="644"/>
      <c r="AT713" s="644"/>
      <c r="AU713" s="644"/>
      <c r="AV713" s="86"/>
      <c r="AW713" s="86"/>
      <c r="AX713" s="86"/>
      <c r="AY713" s="71" t="s">
        <v>4717</v>
      </c>
      <c r="AZ713" s="824"/>
      <c r="BA713" s="344"/>
      <c r="BB713" s="344"/>
      <c r="BC713" s="117"/>
      <c r="BD713" s="1077">
        <v>697</v>
      </c>
    </row>
    <row r="714" spans="1:56" s="167" customFormat="1" ht="12.95" customHeight="1">
      <c r="A714" s="143" t="s">
        <v>8487</v>
      </c>
      <c r="B714" s="151"/>
      <c r="C714" s="151"/>
      <c r="D714" s="154">
        <v>250001782</v>
      </c>
      <c r="E714" s="211" t="s">
        <v>1503</v>
      </c>
      <c r="F714" s="155">
        <v>22100531</v>
      </c>
      <c r="G714" s="37"/>
      <c r="H714" s="37" t="s">
        <v>2322</v>
      </c>
      <c r="I714" s="37" t="s">
        <v>147</v>
      </c>
      <c r="J714" s="37" t="s">
        <v>2323</v>
      </c>
      <c r="K714" s="37" t="s">
        <v>149</v>
      </c>
      <c r="L714" s="157" t="s">
        <v>104</v>
      </c>
      <c r="M714" s="37"/>
      <c r="N714" s="39" t="s">
        <v>105</v>
      </c>
      <c r="O714" s="39" t="s">
        <v>106</v>
      </c>
      <c r="P714" s="37" t="s">
        <v>107</v>
      </c>
      <c r="Q714" s="39" t="s">
        <v>433</v>
      </c>
      <c r="R714" s="37" t="s">
        <v>109</v>
      </c>
      <c r="S714" s="39" t="s">
        <v>106</v>
      </c>
      <c r="T714" s="37" t="s">
        <v>121</v>
      </c>
      <c r="U714" s="37" t="s">
        <v>111</v>
      </c>
      <c r="V714" s="88">
        <v>60</v>
      </c>
      <c r="W714" s="37" t="s">
        <v>112</v>
      </c>
      <c r="X714" s="39"/>
      <c r="Y714" s="39"/>
      <c r="Z714" s="39"/>
      <c r="AA714" s="60"/>
      <c r="AB714" s="38">
        <v>90</v>
      </c>
      <c r="AC714" s="38">
        <v>10</v>
      </c>
      <c r="AD714" s="161" t="s">
        <v>128</v>
      </c>
      <c r="AE714" s="185" t="s">
        <v>114</v>
      </c>
      <c r="AF714" s="162">
        <v>96</v>
      </c>
      <c r="AG714" s="91">
        <v>2227.5500000000002</v>
      </c>
      <c r="AH714" s="43">
        <v>0</v>
      </c>
      <c r="AI714" s="44">
        <f t="shared" si="45"/>
        <v>0</v>
      </c>
      <c r="AJ714" s="165"/>
      <c r="AK714" s="165"/>
      <c r="AL714" s="165"/>
      <c r="AM714" s="35" t="s">
        <v>115</v>
      </c>
      <c r="AN714" s="37"/>
      <c r="AO714" s="37"/>
      <c r="AP714" s="37"/>
      <c r="AQ714" s="37"/>
      <c r="AR714" s="37" t="s">
        <v>2328</v>
      </c>
      <c r="AS714" s="37"/>
      <c r="AT714" s="37"/>
      <c r="AU714" s="37"/>
      <c r="AV714" s="86"/>
      <c r="AW714" s="86"/>
      <c r="AX714" s="86"/>
      <c r="AY714" s="86"/>
      <c r="AZ714" s="401"/>
      <c r="BA714" s="401"/>
      <c r="BD714" s="1077">
        <v>698</v>
      </c>
    </row>
    <row r="715" spans="1:56" s="167" customFormat="1" ht="12.95" customHeight="1">
      <c r="A715" s="143" t="s">
        <v>8487</v>
      </c>
      <c r="B715" s="816"/>
      <c r="C715" s="816"/>
      <c r="D715" s="154">
        <v>250001782</v>
      </c>
      <c r="E715" s="825" t="s">
        <v>4847</v>
      </c>
      <c r="F715" s="816"/>
      <c r="G715" s="554"/>
      <c r="H715" s="644" t="s">
        <v>2322</v>
      </c>
      <c r="I715" s="644" t="s">
        <v>147</v>
      </c>
      <c r="J715" s="644" t="s">
        <v>2323</v>
      </c>
      <c r="K715" s="492" t="s">
        <v>149</v>
      </c>
      <c r="L715" s="229" t="s">
        <v>104</v>
      </c>
      <c r="M715" s="492" t="s">
        <v>120</v>
      </c>
      <c r="N715" s="142" t="s">
        <v>83</v>
      </c>
      <c r="O715" s="419" t="s">
        <v>106</v>
      </c>
      <c r="P715" s="644" t="s">
        <v>107</v>
      </c>
      <c r="Q715" s="419" t="s">
        <v>2149</v>
      </c>
      <c r="R715" s="492" t="s">
        <v>109</v>
      </c>
      <c r="S715" s="419" t="s">
        <v>106</v>
      </c>
      <c r="T715" s="644" t="s">
        <v>121</v>
      </c>
      <c r="U715" s="644" t="s">
        <v>111</v>
      </c>
      <c r="V715" s="462">
        <v>60</v>
      </c>
      <c r="W715" s="644" t="s">
        <v>112</v>
      </c>
      <c r="X715" s="419"/>
      <c r="Y715" s="419"/>
      <c r="Z715" s="419"/>
      <c r="AA715" s="492">
        <v>30</v>
      </c>
      <c r="AB715" s="492">
        <v>60</v>
      </c>
      <c r="AC715" s="492">
        <v>10</v>
      </c>
      <c r="AD715" s="851" t="s">
        <v>128</v>
      </c>
      <c r="AE715" s="469" t="s">
        <v>114</v>
      </c>
      <c r="AF715" s="648">
        <v>96</v>
      </c>
      <c r="AG715" s="648">
        <v>2227.5500000000002</v>
      </c>
      <c r="AH715" s="796">
        <v>213844.80000000002</v>
      </c>
      <c r="AI715" s="796">
        <f t="shared" si="45"/>
        <v>239506.17600000004</v>
      </c>
      <c r="AJ715" s="797"/>
      <c r="AK715" s="798"/>
      <c r="AL715" s="798"/>
      <c r="AM715" s="416" t="s">
        <v>115</v>
      </c>
      <c r="AN715" s="644"/>
      <c r="AO715" s="644"/>
      <c r="AP715" s="644"/>
      <c r="AQ715" s="644"/>
      <c r="AR715" s="644" t="s">
        <v>2328</v>
      </c>
      <c r="AS715" s="644"/>
      <c r="AT715" s="644"/>
      <c r="AU715" s="644"/>
      <c r="AV715" s="86"/>
      <c r="AW715" s="86"/>
      <c r="AX715" s="86"/>
      <c r="AY715" s="71" t="s">
        <v>4718</v>
      </c>
      <c r="AZ715" s="824"/>
      <c r="BA715" s="344"/>
      <c r="BB715" s="344"/>
      <c r="BC715" s="117"/>
      <c r="BD715" s="1077">
        <v>699</v>
      </c>
    </row>
    <row r="716" spans="1:56" s="167" customFormat="1" ht="12.95" customHeight="1">
      <c r="A716" s="143" t="s">
        <v>8487</v>
      </c>
      <c r="B716" s="151"/>
      <c r="C716" s="151"/>
      <c r="D716" s="154">
        <v>250001783</v>
      </c>
      <c r="E716" s="211" t="s">
        <v>1504</v>
      </c>
      <c r="F716" s="155">
        <v>22100532</v>
      </c>
      <c r="G716" s="37"/>
      <c r="H716" s="37" t="s">
        <v>2322</v>
      </c>
      <c r="I716" s="37" t="s">
        <v>147</v>
      </c>
      <c r="J716" s="37" t="s">
        <v>2323</v>
      </c>
      <c r="K716" s="37" t="s">
        <v>149</v>
      </c>
      <c r="L716" s="157" t="s">
        <v>104</v>
      </c>
      <c r="M716" s="37"/>
      <c r="N716" s="39" t="s">
        <v>105</v>
      </c>
      <c r="O716" s="39" t="s">
        <v>106</v>
      </c>
      <c r="P716" s="37" t="s">
        <v>107</v>
      </c>
      <c r="Q716" s="39" t="s">
        <v>433</v>
      </c>
      <c r="R716" s="37" t="s">
        <v>109</v>
      </c>
      <c r="S716" s="39" t="s">
        <v>106</v>
      </c>
      <c r="T716" s="37" t="s">
        <v>121</v>
      </c>
      <c r="U716" s="37" t="s">
        <v>111</v>
      </c>
      <c r="V716" s="88">
        <v>60</v>
      </c>
      <c r="W716" s="37" t="s">
        <v>112</v>
      </c>
      <c r="X716" s="39"/>
      <c r="Y716" s="39"/>
      <c r="Z716" s="39"/>
      <c r="AA716" s="60"/>
      <c r="AB716" s="38">
        <v>90</v>
      </c>
      <c r="AC716" s="38">
        <v>10</v>
      </c>
      <c r="AD716" s="161" t="s">
        <v>128</v>
      </c>
      <c r="AE716" s="185" t="s">
        <v>114</v>
      </c>
      <c r="AF716" s="162">
        <v>77</v>
      </c>
      <c r="AG716" s="91">
        <v>11941.6</v>
      </c>
      <c r="AH716" s="43">
        <v>0</v>
      </c>
      <c r="AI716" s="44">
        <f t="shared" si="45"/>
        <v>0</v>
      </c>
      <c r="AJ716" s="165"/>
      <c r="AK716" s="165"/>
      <c r="AL716" s="165"/>
      <c r="AM716" s="35" t="s">
        <v>115</v>
      </c>
      <c r="AN716" s="37"/>
      <c r="AO716" s="37"/>
      <c r="AP716" s="37"/>
      <c r="AQ716" s="37"/>
      <c r="AR716" s="37" t="s">
        <v>2329</v>
      </c>
      <c r="AS716" s="37"/>
      <c r="AT716" s="37"/>
      <c r="AU716" s="37"/>
      <c r="AV716" s="86"/>
      <c r="AW716" s="86"/>
      <c r="AX716" s="86"/>
      <c r="AY716" s="86"/>
      <c r="AZ716" s="401"/>
      <c r="BA716" s="401"/>
      <c r="BD716" s="1077">
        <v>700</v>
      </c>
    </row>
    <row r="717" spans="1:56" s="167" customFormat="1" ht="12.95" customHeight="1">
      <c r="A717" s="143" t="s">
        <v>8487</v>
      </c>
      <c r="B717" s="816"/>
      <c r="C717" s="816"/>
      <c r="D717" s="154">
        <v>250001783</v>
      </c>
      <c r="E717" s="825" t="s">
        <v>4848</v>
      </c>
      <c r="F717" s="816"/>
      <c r="G717" s="554"/>
      <c r="H717" s="644" t="s">
        <v>2322</v>
      </c>
      <c r="I717" s="644" t="s">
        <v>147</v>
      </c>
      <c r="J717" s="644" t="s">
        <v>2323</v>
      </c>
      <c r="K717" s="492" t="s">
        <v>149</v>
      </c>
      <c r="L717" s="229" t="s">
        <v>104</v>
      </c>
      <c r="M717" s="492" t="s">
        <v>120</v>
      </c>
      <c r="N717" s="142" t="s">
        <v>83</v>
      </c>
      <c r="O717" s="419" t="s">
        <v>106</v>
      </c>
      <c r="P717" s="644" t="s">
        <v>107</v>
      </c>
      <c r="Q717" s="419" t="s">
        <v>2149</v>
      </c>
      <c r="R717" s="492" t="s">
        <v>109</v>
      </c>
      <c r="S717" s="419" t="s">
        <v>106</v>
      </c>
      <c r="T717" s="644" t="s">
        <v>121</v>
      </c>
      <c r="U717" s="644" t="s">
        <v>111</v>
      </c>
      <c r="V717" s="462">
        <v>60</v>
      </c>
      <c r="W717" s="644" t="s">
        <v>112</v>
      </c>
      <c r="X717" s="419"/>
      <c r="Y717" s="419"/>
      <c r="Z717" s="419"/>
      <c r="AA717" s="492">
        <v>30</v>
      </c>
      <c r="AB717" s="492">
        <v>60</v>
      </c>
      <c r="AC717" s="492">
        <v>10</v>
      </c>
      <c r="AD717" s="851" t="s">
        <v>128</v>
      </c>
      <c r="AE717" s="469" t="s">
        <v>114</v>
      </c>
      <c r="AF717" s="648">
        <v>77</v>
      </c>
      <c r="AG717" s="648">
        <v>11941.6</v>
      </c>
      <c r="AH717" s="796">
        <v>919503.20000000007</v>
      </c>
      <c r="AI717" s="796">
        <f t="shared" si="45"/>
        <v>1029843.5840000001</v>
      </c>
      <c r="AJ717" s="797"/>
      <c r="AK717" s="798"/>
      <c r="AL717" s="798"/>
      <c r="AM717" s="416" t="s">
        <v>115</v>
      </c>
      <c r="AN717" s="644"/>
      <c r="AO717" s="644"/>
      <c r="AP717" s="644"/>
      <c r="AQ717" s="644"/>
      <c r="AR717" s="644" t="s">
        <v>2329</v>
      </c>
      <c r="AS717" s="644"/>
      <c r="AT717" s="644"/>
      <c r="AU717" s="644"/>
      <c r="AV717" s="86"/>
      <c r="AW717" s="86"/>
      <c r="AX717" s="86"/>
      <c r="AY717" s="71" t="s">
        <v>4718</v>
      </c>
      <c r="AZ717" s="824"/>
      <c r="BA717" s="344"/>
      <c r="BB717" s="344"/>
      <c r="BC717" s="117"/>
      <c r="BD717" s="1077">
        <v>701</v>
      </c>
    </row>
    <row r="718" spans="1:56" s="167" customFormat="1" ht="12.95" customHeight="1">
      <c r="A718" s="143" t="s">
        <v>8487</v>
      </c>
      <c r="B718" s="151"/>
      <c r="C718" s="151"/>
      <c r="D718" s="154">
        <v>250001784</v>
      </c>
      <c r="E718" s="211" t="s">
        <v>1506</v>
      </c>
      <c r="F718" s="155">
        <v>22100533</v>
      </c>
      <c r="G718" s="37"/>
      <c r="H718" s="37" t="s">
        <v>2322</v>
      </c>
      <c r="I718" s="37" t="s">
        <v>147</v>
      </c>
      <c r="J718" s="37" t="s">
        <v>2323</v>
      </c>
      <c r="K718" s="37" t="s">
        <v>149</v>
      </c>
      <c r="L718" s="157" t="s">
        <v>104</v>
      </c>
      <c r="M718" s="37"/>
      <c r="N718" s="39" t="s">
        <v>105</v>
      </c>
      <c r="O718" s="39" t="s">
        <v>106</v>
      </c>
      <c r="P718" s="37" t="s">
        <v>107</v>
      </c>
      <c r="Q718" s="39" t="s">
        <v>433</v>
      </c>
      <c r="R718" s="37" t="s">
        <v>109</v>
      </c>
      <c r="S718" s="39" t="s">
        <v>106</v>
      </c>
      <c r="T718" s="37" t="s">
        <v>121</v>
      </c>
      <c r="U718" s="37" t="s">
        <v>111</v>
      </c>
      <c r="V718" s="88">
        <v>60</v>
      </c>
      <c r="W718" s="37" t="s">
        <v>112</v>
      </c>
      <c r="X718" s="39"/>
      <c r="Y718" s="39"/>
      <c r="Z718" s="39"/>
      <c r="AA718" s="60"/>
      <c r="AB718" s="38">
        <v>90</v>
      </c>
      <c r="AC718" s="38">
        <v>10</v>
      </c>
      <c r="AD718" s="161" t="s">
        <v>128</v>
      </c>
      <c r="AE718" s="185" t="s">
        <v>114</v>
      </c>
      <c r="AF718" s="162">
        <v>57</v>
      </c>
      <c r="AG718" s="91">
        <v>16050.1</v>
      </c>
      <c r="AH718" s="43">
        <v>0</v>
      </c>
      <c r="AI718" s="44">
        <f t="shared" si="45"/>
        <v>0</v>
      </c>
      <c r="AJ718" s="165"/>
      <c r="AK718" s="165"/>
      <c r="AL718" s="165"/>
      <c r="AM718" s="35" t="s">
        <v>115</v>
      </c>
      <c r="AN718" s="37"/>
      <c r="AO718" s="37"/>
      <c r="AP718" s="37"/>
      <c r="AQ718" s="37"/>
      <c r="AR718" s="37" t="s">
        <v>2330</v>
      </c>
      <c r="AS718" s="37"/>
      <c r="AT718" s="37"/>
      <c r="AU718" s="37"/>
      <c r="AV718" s="86"/>
      <c r="AW718" s="86"/>
      <c r="AX718" s="86"/>
      <c r="AY718" s="86"/>
      <c r="AZ718" s="401"/>
      <c r="BA718" s="401"/>
      <c r="BD718" s="1077">
        <v>702</v>
      </c>
    </row>
    <row r="719" spans="1:56" s="167" customFormat="1" ht="12.95" customHeight="1">
      <c r="A719" s="143" t="s">
        <v>8487</v>
      </c>
      <c r="B719" s="816"/>
      <c r="C719" s="816"/>
      <c r="D719" s="154">
        <v>250001784</v>
      </c>
      <c r="E719" s="825" t="s">
        <v>4849</v>
      </c>
      <c r="F719" s="816"/>
      <c r="G719" s="554"/>
      <c r="H719" s="644" t="s">
        <v>2322</v>
      </c>
      <c r="I719" s="644" t="s">
        <v>147</v>
      </c>
      <c r="J719" s="644" t="s">
        <v>2323</v>
      </c>
      <c r="K719" s="492" t="s">
        <v>149</v>
      </c>
      <c r="L719" s="229" t="s">
        <v>104</v>
      </c>
      <c r="M719" s="492" t="s">
        <v>120</v>
      </c>
      <c r="N719" s="142" t="s">
        <v>83</v>
      </c>
      <c r="O719" s="419" t="s">
        <v>106</v>
      </c>
      <c r="P719" s="644" t="s">
        <v>107</v>
      </c>
      <c r="Q719" s="419" t="s">
        <v>2149</v>
      </c>
      <c r="R719" s="492" t="s">
        <v>109</v>
      </c>
      <c r="S719" s="419" t="s">
        <v>106</v>
      </c>
      <c r="T719" s="644" t="s">
        <v>121</v>
      </c>
      <c r="U719" s="644" t="s">
        <v>111</v>
      </c>
      <c r="V719" s="462">
        <v>60</v>
      </c>
      <c r="W719" s="644" t="s">
        <v>112</v>
      </c>
      <c r="X719" s="419"/>
      <c r="Y719" s="419"/>
      <c r="Z719" s="419"/>
      <c r="AA719" s="492">
        <v>30</v>
      </c>
      <c r="AB719" s="492">
        <v>60</v>
      </c>
      <c r="AC719" s="492">
        <v>10</v>
      </c>
      <c r="AD719" s="851" t="s">
        <v>128</v>
      </c>
      <c r="AE719" s="469" t="s">
        <v>114</v>
      </c>
      <c r="AF719" s="648">
        <v>57</v>
      </c>
      <c r="AG719" s="648">
        <v>16050.1</v>
      </c>
      <c r="AH719" s="796">
        <v>914855.70000000007</v>
      </c>
      <c r="AI719" s="796">
        <f t="shared" si="45"/>
        <v>1024638.3840000002</v>
      </c>
      <c r="AJ719" s="797"/>
      <c r="AK719" s="798"/>
      <c r="AL719" s="798"/>
      <c r="AM719" s="416" t="s">
        <v>115</v>
      </c>
      <c r="AN719" s="644"/>
      <c r="AO719" s="644"/>
      <c r="AP719" s="644"/>
      <c r="AQ719" s="644"/>
      <c r="AR719" s="644" t="s">
        <v>2330</v>
      </c>
      <c r="AS719" s="644"/>
      <c r="AT719" s="644"/>
      <c r="AU719" s="644"/>
      <c r="AV719" s="86"/>
      <c r="AW719" s="86"/>
      <c r="AX719" s="86"/>
      <c r="AY719" s="71" t="s">
        <v>4718</v>
      </c>
      <c r="AZ719" s="824"/>
      <c r="BA719" s="344"/>
      <c r="BB719" s="344"/>
      <c r="BC719" s="117"/>
      <c r="BD719" s="1077">
        <v>703</v>
      </c>
    </row>
    <row r="720" spans="1:56" s="167" customFormat="1" ht="12.95" customHeight="1">
      <c r="A720" s="143" t="s">
        <v>8487</v>
      </c>
      <c r="B720" s="151"/>
      <c r="C720" s="151"/>
      <c r="D720" s="154">
        <v>250001785</v>
      </c>
      <c r="E720" s="211" t="s">
        <v>1507</v>
      </c>
      <c r="F720" s="155">
        <v>22100534</v>
      </c>
      <c r="G720" s="37"/>
      <c r="H720" s="37" t="s">
        <v>2322</v>
      </c>
      <c r="I720" s="37" t="s">
        <v>147</v>
      </c>
      <c r="J720" s="37" t="s">
        <v>2323</v>
      </c>
      <c r="K720" s="37" t="s">
        <v>149</v>
      </c>
      <c r="L720" s="157" t="s">
        <v>104</v>
      </c>
      <c r="M720" s="37"/>
      <c r="N720" s="39" t="s">
        <v>105</v>
      </c>
      <c r="O720" s="39" t="s">
        <v>106</v>
      </c>
      <c r="P720" s="37" t="s">
        <v>107</v>
      </c>
      <c r="Q720" s="39" t="s">
        <v>433</v>
      </c>
      <c r="R720" s="37" t="s">
        <v>109</v>
      </c>
      <c r="S720" s="39" t="s">
        <v>106</v>
      </c>
      <c r="T720" s="37" t="s">
        <v>121</v>
      </c>
      <c r="U720" s="37" t="s">
        <v>111</v>
      </c>
      <c r="V720" s="88">
        <v>60</v>
      </c>
      <c r="W720" s="37" t="s">
        <v>112</v>
      </c>
      <c r="X720" s="39"/>
      <c r="Y720" s="39"/>
      <c r="Z720" s="39"/>
      <c r="AA720" s="60"/>
      <c r="AB720" s="38">
        <v>90</v>
      </c>
      <c r="AC720" s="38">
        <v>10</v>
      </c>
      <c r="AD720" s="161" t="s">
        <v>128</v>
      </c>
      <c r="AE720" s="185" t="s">
        <v>114</v>
      </c>
      <c r="AF720" s="162">
        <v>67</v>
      </c>
      <c r="AG720" s="91">
        <v>18675.8</v>
      </c>
      <c r="AH720" s="43">
        <v>0</v>
      </c>
      <c r="AI720" s="44">
        <f t="shared" si="45"/>
        <v>0</v>
      </c>
      <c r="AJ720" s="165"/>
      <c r="AK720" s="165"/>
      <c r="AL720" s="165"/>
      <c r="AM720" s="35" t="s">
        <v>115</v>
      </c>
      <c r="AN720" s="37"/>
      <c r="AO720" s="37"/>
      <c r="AP720" s="37"/>
      <c r="AQ720" s="37"/>
      <c r="AR720" s="37" t="s">
        <v>2331</v>
      </c>
      <c r="AS720" s="37"/>
      <c r="AT720" s="37"/>
      <c r="AU720" s="37"/>
      <c r="AV720" s="86"/>
      <c r="AW720" s="86"/>
      <c r="AX720" s="86"/>
      <c r="AY720" s="86"/>
      <c r="AZ720" s="401"/>
      <c r="BA720" s="401"/>
      <c r="BD720" s="1077">
        <v>704</v>
      </c>
    </row>
    <row r="721" spans="1:258" s="167" customFormat="1" ht="12.95" customHeight="1">
      <c r="A721" s="143" t="s">
        <v>8487</v>
      </c>
      <c r="B721" s="816"/>
      <c r="C721" s="816"/>
      <c r="D721" s="154">
        <v>250001785</v>
      </c>
      <c r="E721" s="825" t="s">
        <v>4850</v>
      </c>
      <c r="F721" s="816"/>
      <c r="G721" s="554"/>
      <c r="H721" s="644" t="s">
        <v>2322</v>
      </c>
      <c r="I721" s="644" t="s">
        <v>147</v>
      </c>
      <c r="J721" s="644" t="s">
        <v>2323</v>
      </c>
      <c r="K721" s="492" t="s">
        <v>149</v>
      </c>
      <c r="L721" s="229" t="s">
        <v>104</v>
      </c>
      <c r="M721" s="492" t="s">
        <v>120</v>
      </c>
      <c r="N721" s="142" t="s">
        <v>83</v>
      </c>
      <c r="O721" s="419" t="s">
        <v>106</v>
      </c>
      <c r="P721" s="644" t="s">
        <v>107</v>
      </c>
      <c r="Q721" s="419" t="s">
        <v>2149</v>
      </c>
      <c r="R721" s="492" t="s">
        <v>109</v>
      </c>
      <c r="S721" s="419" t="s">
        <v>106</v>
      </c>
      <c r="T721" s="644" t="s">
        <v>121</v>
      </c>
      <c r="U721" s="644" t="s">
        <v>111</v>
      </c>
      <c r="V721" s="462">
        <v>60</v>
      </c>
      <c r="W721" s="644" t="s">
        <v>112</v>
      </c>
      <c r="X721" s="419"/>
      <c r="Y721" s="419"/>
      <c r="Z721" s="419"/>
      <c r="AA721" s="492">
        <v>30</v>
      </c>
      <c r="AB721" s="492">
        <v>60</v>
      </c>
      <c r="AC721" s="492">
        <v>10</v>
      </c>
      <c r="AD721" s="851" t="s">
        <v>128</v>
      </c>
      <c r="AE721" s="469" t="s">
        <v>114</v>
      </c>
      <c r="AF721" s="648">
        <v>67</v>
      </c>
      <c r="AG721" s="648">
        <v>18675.8</v>
      </c>
      <c r="AH721" s="796">
        <v>1251278.5999999999</v>
      </c>
      <c r="AI721" s="796">
        <f t="shared" si="45"/>
        <v>1401432.0319999999</v>
      </c>
      <c r="AJ721" s="797"/>
      <c r="AK721" s="798"/>
      <c r="AL721" s="798"/>
      <c r="AM721" s="416" t="s">
        <v>115</v>
      </c>
      <c r="AN721" s="644"/>
      <c r="AO721" s="644"/>
      <c r="AP721" s="644"/>
      <c r="AQ721" s="644"/>
      <c r="AR721" s="644" t="s">
        <v>2331</v>
      </c>
      <c r="AS721" s="644"/>
      <c r="AT721" s="644"/>
      <c r="AU721" s="644"/>
      <c r="AV721" s="86"/>
      <c r="AW721" s="86"/>
      <c r="AX721" s="86"/>
      <c r="AY721" s="71" t="s">
        <v>4718</v>
      </c>
      <c r="AZ721" s="824"/>
      <c r="BA721" s="344"/>
      <c r="BB721" s="344"/>
      <c r="BC721" s="117"/>
      <c r="BD721" s="1077">
        <v>705</v>
      </c>
    </row>
    <row r="722" spans="1:258" s="167" customFormat="1" ht="12.95" customHeight="1">
      <c r="A722" s="143" t="s">
        <v>8487</v>
      </c>
      <c r="B722" s="151"/>
      <c r="C722" s="151"/>
      <c r="D722" s="154">
        <v>250003545</v>
      </c>
      <c r="E722" s="211" t="s">
        <v>1499</v>
      </c>
      <c r="F722" s="155">
        <v>22100535</v>
      </c>
      <c r="G722" s="37"/>
      <c r="H722" s="37" t="s">
        <v>2322</v>
      </c>
      <c r="I722" s="37" t="s">
        <v>147</v>
      </c>
      <c r="J722" s="37" t="s">
        <v>2323</v>
      </c>
      <c r="K722" s="37" t="s">
        <v>149</v>
      </c>
      <c r="L722" s="157" t="s">
        <v>104</v>
      </c>
      <c r="M722" s="37"/>
      <c r="N722" s="39" t="s">
        <v>105</v>
      </c>
      <c r="O722" s="39" t="s">
        <v>106</v>
      </c>
      <c r="P722" s="37" t="s">
        <v>107</v>
      </c>
      <c r="Q722" s="39" t="s">
        <v>433</v>
      </c>
      <c r="R722" s="37" t="s">
        <v>109</v>
      </c>
      <c r="S722" s="39" t="s">
        <v>106</v>
      </c>
      <c r="T722" s="37" t="s">
        <v>121</v>
      </c>
      <c r="U722" s="37" t="s">
        <v>111</v>
      </c>
      <c r="V722" s="88">
        <v>60</v>
      </c>
      <c r="W722" s="37" t="s">
        <v>112</v>
      </c>
      <c r="X722" s="39"/>
      <c r="Y722" s="39"/>
      <c r="Z722" s="39"/>
      <c r="AA722" s="60"/>
      <c r="AB722" s="38">
        <v>90</v>
      </c>
      <c r="AC722" s="38">
        <v>10</v>
      </c>
      <c r="AD722" s="161" t="s">
        <v>128</v>
      </c>
      <c r="AE722" s="185" t="s">
        <v>114</v>
      </c>
      <c r="AF722" s="162">
        <v>52</v>
      </c>
      <c r="AG722" s="91">
        <v>2765.05</v>
      </c>
      <c r="AH722" s="43">
        <v>0</v>
      </c>
      <c r="AI722" s="44">
        <f t="shared" si="45"/>
        <v>0</v>
      </c>
      <c r="AJ722" s="165"/>
      <c r="AK722" s="165"/>
      <c r="AL722" s="165"/>
      <c r="AM722" s="35" t="s">
        <v>115</v>
      </c>
      <c r="AN722" s="37"/>
      <c r="AO722" s="37"/>
      <c r="AP722" s="37"/>
      <c r="AQ722" s="37"/>
      <c r="AR722" s="37" t="s">
        <v>2332</v>
      </c>
      <c r="AS722" s="37"/>
      <c r="AT722" s="37"/>
      <c r="AU722" s="37"/>
      <c r="AV722" s="86"/>
      <c r="AW722" s="86"/>
      <c r="AX722" s="86"/>
      <c r="AY722" s="86"/>
      <c r="AZ722" s="401"/>
      <c r="BA722" s="401"/>
      <c r="BD722" s="1077">
        <v>706</v>
      </c>
    </row>
    <row r="723" spans="1:258" s="167" customFormat="1" ht="12.95" customHeight="1">
      <c r="A723" s="143" t="s">
        <v>8487</v>
      </c>
      <c r="B723" s="816"/>
      <c r="C723" s="816"/>
      <c r="D723" s="154">
        <v>250003545</v>
      </c>
      <c r="E723" s="825" t="s">
        <v>4851</v>
      </c>
      <c r="F723" s="816"/>
      <c r="G723" s="554"/>
      <c r="H723" s="644" t="s">
        <v>2322</v>
      </c>
      <c r="I723" s="644" t="s">
        <v>147</v>
      </c>
      <c r="J723" s="644" t="s">
        <v>2323</v>
      </c>
      <c r="K723" s="492" t="s">
        <v>149</v>
      </c>
      <c r="L723" s="229" t="s">
        <v>104</v>
      </c>
      <c r="M723" s="492" t="s">
        <v>120</v>
      </c>
      <c r="N723" s="142" t="s">
        <v>83</v>
      </c>
      <c r="O723" s="419" t="s">
        <v>106</v>
      </c>
      <c r="P723" s="644" t="s">
        <v>107</v>
      </c>
      <c r="Q723" s="419" t="s">
        <v>2149</v>
      </c>
      <c r="R723" s="492" t="s">
        <v>109</v>
      </c>
      <c r="S723" s="419" t="s">
        <v>106</v>
      </c>
      <c r="T723" s="644" t="s">
        <v>121</v>
      </c>
      <c r="U723" s="644" t="s">
        <v>111</v>
      </c>
      <c r="V723" s="462">
        <v>60</v>
      </c>
      <c r="W723" s="644" t="s">
        <v>112</v>
      </c>
      <c r="X723" s="419"/>
      <c r="Y723" s="419"/>
      <c r="Z723" s="419"/>
      <c r="AA723" s="492">
        <v>30</v>
      </c>
      <c r="AB723" s="492">
        <v>60</v>
      </c>
      <c r="AC723" s="492">
        <v>10</v>
      </c>
      <c r="AD723" s="851" t="s">
        <v>128</v>
      </c>
      <c r="AE723" s="469" t="s">
        <v>114</v>
      </c>
      <c r="AF723" s="648">
        <v>38</v>
      </c>
      <c r="AG723" s="648">
        <v>2765.05</v>
      </c>
      <c r="AH723" s="796">
        <v>105071.90000000001</v>
      </c>
      <c r="AI723" s="796">
        <f t="shared" si="45"/>
        <v>117680.52800000002</v>
      </c>
      <c r="AJ723" s="797"/>
      <c r="AK723" s="798"/>
      <c r="AL723" s="798"/>
      <c r="AM723" s="416" t="s">
        <v>115</v>
      </c>
      <c r="AN723" s="644"/>
      <c r="AO723" s="644"/>
      <c r="AP723" s="644"/>
      <c r="AQ723" s="644"/>
      <c r="AR723" s="644" t="s">
        <v>2332</v>
      </c>
      <c r="AS723" s="644"/>
      <c r="AT723" s="644"/>
      <c r="AU723" s="644"/>
      <c r="AV723" s="86"/>
      <c r="AW723" s="86"/>
      <c r="AX723" s="86"/>
      <c r="AY723" s="71" t="s">
        <v>4717</v>
      </c>
      <c r="AZ723" s="824"/>
      <c r="BA723" s="344"/>
      <c r="BB723" s="344"/>
      <c r="BC723" s="117"/>
      <c r="BD723" s="1077">
        <v>707</v>
      </c>
    </row>
    <row r="724" spans="1:258" s="167" customFormat="1" ht="12.95" customHeight="1">
      <c r="A724" s="143" t="s">
        <v>8487</v>
      </c>
      <c r="B724" s="151"/>
      <c r="C724" s="151"/>
      <c r="D724" s="154">
        <v>250003547</v>
      </c>
      <c r="E724" s="211" t="s">
        <v>1502</v>
      </c>
      <c r="F724" s="155">
        <v>22100536</v>
      </c>
      <c r="G724" s="37"/>
      <c r="H724" s="37" t="s">
        <v>2322</v>
      </c>
      <c r="I724" s="37" t="s">
        <v>147</v>
      </c>
      <c r="J724" s="37" t="s">
        <v>2323</v>
      </c>
      <c r="K724" s="37" t="s">
        <v>149</v>
      </c>
      <c r="L724" s="157" t="s">
        <v>104</v>
      </c>
      <c r="M724" s="37"/>
      <c r="N724" s="39" t="s">
        <v>105</v>
      </c>
      <c r="O724" s="39" t="s">
        <v>106</v>
      </c>
      <c r="P724" s="37" t="s">
        <v>107</v>
      </c>
      <c r="Q724" s="39" t="s">
        <v>433</v>
      </c>
      <c r="R724" s="37" t="s">
        <v>109</v>
      </c>
      <c r="S724" s="39" t="s">
        <v>106</v>
      </c>
      <c r="T724" s="37" t="s">
        <v>121</v>
      </c>
      <c r="U724" s="37" t="s">
        <v>111</v>
      </c>
      <c r="V724" s="88">
        <v>60</v>
      </c>
      <c r="W724" s="37" t="s">
        <v>112</v>
      </c>
      <c r="X724" s="39"/>
      <c r="Y724" s="39"/>
      <c r="Z724" s="39"/>
      <c r="AA724" s="60"/>
      <c r="AB724" s="38">
        <v>90</v>
      </c>
      <c r="AC724" s="38">
        <v>10</v>
      </c>
      <c r="AD724" s="161" t="s">
        <v>128</v>
      </c>
      <c r="AE724" s="185" t="s">
        <v>114</v>
      </c>
      <c r="AF724" s="162">
        <v>44</v>
      </c>
      <c r="AG724" s="91">
        <v>8988.2000000000007</v>
      </c>
      <c r="AH724" s="43">
        <v>0</v>
      </c>
      <c r="AI724" s="44">
        <f t="shared" si="45"/>
        <v>0</v>
      </c>
      <c r="AJ724" s="165"/>
      <c r="AK724" s="165"/>
      <c r="AL724" s="165"/>
      <c r="AM724" s="35" t="s">
        <v>115</v>
      </c>
      <c r="AN724" s="37"/>
      <c r="AO724" s="37"/>
      <c r="AP724" s="37"/>
      <c r="AQ724" s="37"/>
      <c r="AR724" s="37" t="s">
        <v>2333</v>
      </c>
      <c r="AS724" s="37"/>
      <c r="AT724" s="37"/>
      <c r="AU724" s="37"/>
      <c r="AV724" s="86"/>
      <c r="AW724" s="86"/>
      <c r="AX724" s="86"/>
      <c r="AY724" s="86"/>
      <c r="AZ724" s="401"/>
      <c r="BA724" s="401"/>
      <c r="BD724" s="1077">
        <v>708</v>
      </c>
    </row>
    <row r="725" spans="1:258" s="167" customFormat="1" ht="12.95" customHeight="1">
      <c r="A725" s="143" t="s">
        <v>8487</v>
      </c>
      <c r="B725" s="816"/>
      <c r="C725" s="816"/>
      <c r="D725" s="154">
        <v>250003547</v>
      </c>
      <c r="E725" s="825" t="s">
        <v>4852</v>
      </c>
      <c r="F725" s="816"/>
      <c r="G725" s="554"/>
      <c r="H725" s="644" t="s">
        <v>2322</v>
      </c>
      <c r="I725" s="644" t="s">
        <v>147</v>
      </c>
      <c r="J725" s="644" t="s">
        <v>2323</v>
      </c>
      <c r="K725" s="492" t="s">
        <v>149</v>
      </c>
      <c r="L725" s="229" t="s">
        <v>104</v>
      </c>
      <c r="M725" s="492" t="s">
        <v>120</v>
      </c>
      <c r="N725" s="142" t="s">
        <v>83</v>
      </c>
      <c r="O725" s="419" t="s">
        <v>106</v>
      </c>
      <c r="P725" s="644" t="s">
        <v>107</v>
      </c>
      <c r="Q725" s="419" t="s">
        <v>2149</v>
      </c>
      <c r="R725" s="492" t="s">
        <v>109</v>
      </c>
      <c r="S725" s="419" t="s">
        <v>106</v>
      </c>
      <c r="T725" s="644" t="s">
        <v>121</v>
      </c>
      <c r="U725" s="644" t="s">
        <v>111</v>
      </c>
      <c r="V725" s="462">
        <v>60</v>
      </c>
      <c r="W725" s="644" t="s">
        <v>112</v>
      </c>
      <c r="X725" s="419"/>
      <c r="Y725" s="419"/>
      <c r="Z725" s="419"/>
      <c r="AA725" s="492">
        <v>30</v>
      </c>
      <c r="AB725" s="492">
        <v>60</v>
      </c>
      <c r="AC725" s="492">
        <v>10</v>
      </c>
      <c r="AD725" s="851" t="s">
        <v>128</v>
      </c>
      <c r="AE725" s="469" t="s">
        <v>114</v>
      </c>
      <c r="AF725" s="648">
        <v>44</v>
      </c>
      <c r="AG725" s="648">
        <v>8988.2000000000007</v>
      </c>
      <c r="AH725" s="796">
        <v>395480.80000000005</v>
      </c>
      <c r="AI725" s="796">
        <f t="shared" si="45"/>
        <v>442938.4960000001</v>
      </c>
      <c r="AJ725" s="797"/>
      <c r="AK725" s="798"/>
      <c r="AL725" s="798"/>
      <c r="AM725" s="416" t="s">
        <v>115</v>
      </c>
      <c r="AN725" s="644"/>
      <c r="AO725" s="644"/>
      <c r="AP725" s="644"/>
      <c r="AQ725" s="644"/>
      <c r="AR725" s="644" t="s">
        <v>2333</v>
      </c>
      <c r="AS725" s="644"/>
      <c r="AT725" s="644"/>
      <c r="AU725" s="644"/>
      <c r="AV725" s="86"/>
      <c r="AW725" s="86"/>
      <c r="AX725" s="86"/>
      <c r="AY725" s="71" t="s">
        <v>4718</v>
      </c>
      <c r="AZ725" s="824"/>
      <c r="BA725" s="344"/>
      <c r="BB725" s="344"/>
      <c r="BC725" s="117"/>
      <c r="BD725" s="1077">
        <v>709</v>
      </c>
      <c r="BE725" s="213"/>
      <c r="BF725" s="213"/>
      <c r="BG725" s="213"/>
      <c r="BH725" s="213"/>
      <c r="BI725" s="213"/>
      <c r="BJ725" s="213"/>
      <c r="BK725" s="213"/>
      <c r="BL725" s="213"/>
      <c r="BM725" s="213"/>
      <c r="BN725" s="213"/>
      <c r="BO725" s="213"/>
      <c r="BP725" s="213"/>
      <c r="BQ725" s="213"/>
      <c r="BR725" s="213"/>
      <c r="BS725" s="213"/>
      <c r="BT725" s="213"/>
      <c r="BU725" s="213"/>
      <c r="BV725" s="213"/>
      <c r="BW725" s="213"/>
      <c r="BX725" s="213"/>
      <c r="BY725" s="213"/>
      <c r="BZ725" s="213"/>
      <c r="CA725" s="213"/>
      <c r="CB725" s="213"/>
      <c r="CC725" s="213"/>
      <c r="CD725" s="213"/>
      <c r="CE725" s="213"/>
      <c r="CF725" s="213"/>
      <c r="CG725" s="213"/>
      <c r="CH725" s="213"/>
      <c r="CI725" s="213"/>
      <c r="CJ725" s="213"/>
      <c r="CK725" s="213"/>
      <c r="CL725" s="213"/>
      <c r="CM725" s="213"/>
      <c r="CN725" s="213"/>
      <c r="CO725" s="213"/>
      <c r="CP725" s="213"/>
      <c r="CQ725" s="213"/>
      <c r="CR725" s="213"/>
      <c r="CS725" s="213"/>
      <c r="CT725" s="213"/>
      <c r="CU725" s="213"/>
      <c r="CV725" s="213"/>
      <c r="CW725" s="213"/>
      <c r="CX725" s="213"/>
      <c r="CY725" s="213"/>
      <c r="CZ725" s="213"/>
      <c r="DA725" s="213"/>
      <c r="DB725" s="213"/>
      <c r="DC725" s="213"/>
      <c r="DD725" s="213"/>
      <c r="DE725" s="213"/>
      <c r="DF725" s="213"/>
      <c r="DG725" s="213"/>
      <c r="DH725" s="213"/>
      <c r="DI725" s="213"/>
      <c r="DJ725" s="213"/>
      <c r="DK725" s="213"/>
      <c r="DL725" s="213"/>
      <c r="DM725" s="213"/>
      <c r="DN725" s="213"/>
      <c r="DO725" s="213"/>
      <c r="DP725" s="213"/>
      <c r="DQ725" s="213"/>
      <c r="DR725" s="213"/>
      <c r="DS725" s="213"/>
      <c r="DT725" s="213"/>
      <c r="DU725" s="213"/>
      <c r="DV725" s="213"/>
      <c r="DW725" s="213"/>
      <c r="DX725" s="213"/>
      <c r="DY725" s="213"/>
      <c r="DZ725" s="213"/>
      <c r="EA725" s="213"/>
      <c r="EB725" s="213"/>
      <c r="EC725" s="213"/>
      <c r="ED725" s="213"/>
      <c r="EE725" s="213"/>
      <c r="EF725" s="213"/>
      <c r="EG725" s="213"/>
      <c r="EH725" s="213"/>
      <c r="EI725" s="213"/>
      <c r="EJ725" s="213"/>
      <c r="EK725" s="213"/>
      <c r="EL725" s="213"/>
      <c r="EM725" s="213"/>
      <c r="EN725" s="213"/>
      <c r="EO725" s="213"/>
      <c r="EP725" s="213"/>
      <c r="EQ725" s="213"/>
      <c r="ER725" s="213"/>
      <c r="ES725" s="213"/>
      <c r="ET725" s="213"/>
      <c r="EU725" s="213"/>
      <c r="EV725" s="213"/>
      <c r="EW725" s="213"/>
      <c r="EX725" s="213"/>
      <c r="EY725" s="213"/>
      <c r="EZ725" s="213"/>
      <c r="FA725" s="213"/>
      <c r="FB725" s="213"/>
      <c r="FC725" s="213"/>
      <c r="FD725" s="213"/>
      <c r="FE725" s="213"/>
      <c r="FF725" s="213"/>
      <c r="FG725" s="213"/>
      <c r="FH725" s="213"/>
      <c r="FI725" s="213"/>
      <c r="FJ725" s="213"/>
      <c r="FK725" s="213"/>
      <c r="FL725" s="213"/>
      <c r="FM725" s="213"/>
      <c r="FN725" s="213"/>
      <c r="FO725" s="213"/>
      <c r="FP725" s="213"/>
      <c r="FQ725" s="213"/>
      <c r="FR725" s="213"/>
      <c r="FS725" s="213"/>
      <c r="FT725" s="213"/>
      <c r="FU725" s="213"/>
      <c r="FV725" s="213"/>
      <c r="FW725" s="213"/>
      <c r="FX725" s="213"/>
      <c r="FY725" s="213"/>
      <c r="FZ725" s="213"/>
      <c r="GA725" s="213"/>
      <c r="GB725" s="213"/>
      <c r="GC725" s="213"/>
      <c r="GD725" s="213"/>
      <c r="GE725" s="213"/>
      <c r="GF725" s="213"/>
      <c r="GG725" s="213"/>
      <c r="GH725" s="213"/>
      <c r="GI725" s="213"/>
      <c r="GJ725" s="213"/>
      <c r="GK725" s="213"/>
      <c r="GL725" s="213"/>
      <c r="GM725" s="213"/>
      <c r="GN725" s="213"/>
      <c r="GO725" s="213"/>
      <c r="GP725" s="213"/>
      <c r="GQ725" s="213"/>
      <c r="GR725" s="213"/>
      <c r="GS725" s="213"/>
      <c r="GT725" s="213"/>
      <c r="GU725" s="213"/>
      <c r="GV725" s="213"/>
      <c r="GW725" s="213"/>
      <c r="GX725" s="213"/>
      <c r="GY725" s="213"/>
      <c r="GZ725" s="213"/>
      <c r="HA725" s="213"/>
      <c r="HB725" s="213"/>
      <c r="HC725" s="213"/>
      <c r="HD725" s="213"/>
      <c r="HE725" s="213"/>
      <c r="HF725" s="213"/>
      <c r="HG725" s="213"/>
      <c r="HH725" s="213"/>
      <c r="HI725" s="213"/>
      <c r="HJ725" s="213"/>
      <c r="HK725" s="213"/>
      <c r="HL725" s="213"/>
      <c r="HM725" s="213"/>
      <c r="HN725" s="213"/>
      <c r="HO725" s="213"/>
      <c r="HP725" s="213"/>
      <c r="HQ725" s="213"/>
      <c r="HR725" s="213"/>
      <c r="HS725" s="213"/>
      <c r="HT725" s="213"/>
      <c r="HU725" s="213"/>
      <c r="HV725" s="213"/>
      <c r="HW725" s="213"/>
      <c r="HX725" s="213"/>
      <c r="HY725" s="213"/>
      <c r="HZ725" s="213"/>
      <c r="IA725" s="213"/>
      <c r="IB725" s="213"/>
      <c r="IC725" s="213"/>
      <c r="ID725" s="213"/>
      <c r="IE725" s="213"/>
      <c r="IF725" s="213"/>
      <c r="IG725" s="213"/>
      <c r="IH725" s="213"/>
      <c r="II725" s="213"/>
      <c r="IJ725" s="213"/>
      <c r="IK725" s="213"/>
      <c r="IL725" s="213"/>
      <c r="IM725" s="213"/>
      <c r="IN725" s="213"/>
      <c r="IO725" s="213"/>
      <c r="IP725" s="213"/>
      <c r="IQ725" s="213"/>
      <c r="IR725" s="213"/>
      <c r="IS725" s="213"/>
      <c r="IT725" s="213"/>
      <c r="IU725" s="213"/>
      <c r="IV725" s="213"/>
      <c r="IW725" s="213"/>
      <c r="IX725" s="213"/>
    </row>
    <row r="726" spans="1:258" s="167" customFormat="1" ht="12.95" customHeight="1">
      <c r="A726" s="143" t="s">
        <v>8487</v>
      </c>
      <c r="B726" s="151"/>
      <c r="C726" s="151"/>
      <c r="D726" s="154">
        <v>250003749</v>
      </c>
      <c r="E726" s="211" t="s">
        <v>1505</v>
      </c>
      <c r="F726" s="155">
        <v>22100537</v>
      </c>
      <c r="G726" s="37"/>
      <c r="H726" s="37" t="s">
        <v>2322</v>
      </c>
      <c r="I726" s="37" t="s">
        <v>147</v>
      </c>
      <c r="J726" s="37" t="s">
        <v>2323</v>
      </c>
      <c r="K726" s="37" t="s">
        <v>149</v>
      </c>
      <c r="L726" s="157" t="s">
        <v>104</v>
      </c>
      <c r="M726" s="37"/>
      <c r="N726" s="39" t="s">
        <v>105</v>
      </c>
      <c r="O726" s="39" t="s">
        <v>106</v>
      </c>
      <c r="P726" s="37" t="s">
        <v>107</v>
      </c>
      <c r="Q726" s="39" t="s">
        <v>433</v>
      </c>
      <c r="R726" s="37" t="s">
        <v>109</v>
      </c>
      <c r="S726" s="39" t="s">
        <v>106</v>
      </c>
      <c r="T726" s="37" t="s">
        <v>121</v>
      </c>
      <c r="U726" s="37" t="s">
        <v>111</v>
      </c>
      <c r="V726" s="88">
        <v>60</v>
      </c>
      <c r="W726" s="37" t="s">
        <v>112</v>
      </c>
      <c r="X726" s="39"/>
      <c r="Y726" s="39"/>
      <c r="Z726" s="39"/>
      <c r="AA726" s="60"/>
      <c r="AB726" s="38">
        <v>90</v>
      </c>
      <c r="AC726" s="38">
        <v>10</v>
      </c>
      <c r="AD726" s="161" t="s">
        <v>128</v>
      </c>
      <c r="AE726" s="185" t="s">
        <v>114</v>
      </c>
      <c r="AF726" s="162">
        <v>74</v>
      </c>
      <c r="AG726" s="91">
        <v>3340.05</v>
      </c>
      <c r="AH726" s="43">
        <v>0</v>
      </c>
      <c r="AI726" s="44">
        <f t="shared" si="45"/>
        <v>0</v>
      </c>
      <c r="AJ726" s="165"/>
      <c r="AK726" s="165"/>
      <c r="AL726" s="165"/>
      <c r="AM726" s="35" t="s">
        <v>115</v>
      </c>
      <c r="AN726" s="37"/>
      <c r="AO726" s="37"/>
      <c r="AP726" s="37"/>
      <c r="AQ726" s="37"/>
      <c r="AR726" s="37" t="s">
        <v>2334</v>
      </c>
      <c r="AS726" s="37"/>
      <c r="AT726" s="37"/>
      <c r="AU726" s="37"/>
      <c r="AV726" s="86"/>
      <c r="AW726" s="86"/>
      <c r="AX726" s="86"/>
      <c r="AY726" s="86"/>
      <c r="AZ726" s="401"/>
      <c r="BA726" s="401"/>
      <c r="BD726" s="1077">
        <v>710</v>
      </c>
    </row>
    <row r="727" spans="1:258" s="167" customFormat="1" ht="12.95" customHeight="1">
      <c r="A727" s="143" t="s">
        <v>8487</v>
      </c>
      <c r="B727" s="816"/>
      <c r="C727" s="816"/>
      <c r="D727" s="154">
        <v>250003749</v>
      </c>
      <c r="E727" s="825" t="s">
        <v>4853</v>
      </c>
      <c r="F727" s="816"/>
      <c r="G727" s="554"/>
      <c r="H727" s="644" t="s">
        <v>2322</v>
      </c>
      <c r="I727" s="644" t="s">
        <v>147</v>
      </c>
      <c r="J727" s="644" t="s">
        <v>2323</v>
      </c>
      <c r="K727" s="492" t="s">
        <v>149</v>
      </c>
      <c r="L727" s="229" t="s">
        <v>104</v>
      </c>
      <c r="M727" s="492" t="s">
        <v>120</v>
      </c>
      <c r="N727" s="142" t="s">
        <v>83</v>
      </c>
      <c r="O727" s="419" t="s">
        <v>106</v>
      </c>
      <c r="P727" s="644" t="s">
        <v>107</v>
      </c>
      <c r="Q727" s="419" t="s">
        <v>2149</v>
      </c>
      <c r="R727" s="492" t="s">
        <v>109</v>
      </c>
      <c r="S727" s="419" t="s">
        <v>106</v>
      </c>
      <c r="T727" s="644" t="s">
        <v>121</v>
      </c>
      <c r="U727" s="644" t="s">
        <v>111</v>
      </c>
      <c r="V727" s="462">
        <v>60</v>
      </c>
      <c r="W727" s="644" t="s">
        <v>112</v>
      </c>
      <c r="X727" s="419"/>
      <c r="Y727" s="419"/>
      <c r="Z727" s="419"/>
      <c r="AA727" s="492">
        <v>30</v>
      </c>
      <c r="AB727" s="492">
        <v>60</v>
      </c>
      <c r="AC727" s="492">
        <v>10</v>
      </c>
      <c r="AD727" s="851" t="s">
        <v>128</v>
      </c>
      <c r="AE727" s="469" t="s">
        <v>114</v>
      </c>
      <c r="AF727" s="648">
        <v>60</v>
      </c>
      <c r="AG727" s="648">
        <v>3340.05</v>
      </c>
      <c r="AH727" s="796">
        <v>200403</v>
      </c>
      <c r="AI727" s="796">
        <f t="shared" si="45"/>
        <v>224451.36000000002</v>
      </c>
      <c r="AJ727" s="797"/>
      <c r="AK727" s="798"/>
      <c r="AL727" s="798"/>
      <c r="AM727" s="416" t="s">
        <v>115</v>
      </c>
      <c r="AN727" s="644"/>
      <c r="AO727" s="644"/>
      <c r="AP727" s="644"/>
      <c r="AQ727" s="644"/>
      <c r="AR727" s="644" t="s">
        <v>2334</v>
      </c>
      <c r="AS727" s="644"/>
      <c r="AT727" s="644"/>
      <c r="AU727" s="644"/>
      <c r="AV727" s="86"/>
      <c r="AW727" s="86"/>
      <c r="AX727" s="86"/>
      <c r="AY727" s="71" t="s">
        <v>4717</v>
      </c>
      <c r="AZ727" s="824"/>
      <c r="BA727" s="344"/>
      <c r="BB727" s="344"/>
      <c r="BC727" s="117"/>
      <c r="BD727" s="1077">
        <v>711</v>
      </c>
    </row>
    <row r="728" spans="1:258" s="167" customFormat="1" ht="12.95" customHeight="1">
      <c r="A728" s="143" t="s">
        <v>8487</v>
      </c>
      <c r="B728" s="151"/>
      <c r="C728" s="151"/>
      <c r="D728" s="154">
        <v>250004116</v>
      </c>
      <c r="E728" s="211" t="s">
        <v>1508</v>
      </c>
      <c r="F728" s="155">
        <v>22100538</v>
      </c>
      <c r="G728" s="37"/>
      <c r="H728" s="37" t="s">
        <v>2322</v>
      </c>
      <c r="I728" s="37" t="s">
        <v>147</v>
      </c>
      <c r="J728" s="37" t="s">
        <v>2323</v>
      </c>
      <c r="K728" s="37" t="s">
        <v>149</v>
      </c>
      <c r="L728" s="157" t="s">
        <v>104</v>
      </c>
      <c r="M728" s="37"/>
      <c r="N728" s="39" t="s">
        <v>105</v>
      </c>
      <c r="O728" s="39" t="s">
        <v>106</v>
      </c>
      <c r="P728" s="37" t="s">
        <v>107</v>
      </c>
      <c r="Q728" s="39" t="s">
        <v>433</v>
      </c>
      <c r="R728" s="37" t="s">
        <v>109</v>
      </c>
      <c r="S728" s="39" t="s">
        <v>106</v>
      </c>
      <c r="T728" s="37" t="s">
        <v>121</v>
      </c>
      <c r="U728" s="37" t="s">
        <v>111</v>
      </c>
      <c r="V728" s="88">
        <v>60</v>
      </c>
      <c r="W728" s="37" t="s">
        <v>112</v>
      </c>
      <c r="X728" s="39"/>
      <c r="Y728" s="39"/>
      <c r="Z728" s="39"/>
      <c r="AA728" s="60"/>
      <c r="AB728" s="38">
        <v>90</v>
      </c>
      <c r="AC728" s="38">
        <v>10</v>
      </c>
      <c r="AD728" s="161" t="s">
        <v>128</v>
      </c>
      <c r="AE728" s="185" t="s">
        <v>114</v>
      </c>
      <c r="AF728" s="162">
        <v>53</v>
      </c>
      <c r="AG728" s="91">
        <v>5750</v>
      </c>
      <c r="AH728" s="43">
        <v>0</v>
      </c>
      <c r="AI728" s="44">
        <f t="shared" si="45"/>
        <v>0</v>
      </c>
      <c r="AJ728" s="165"/>
      <c r="AK728" s="165"/>
      <c r="AL728" s="165"/>
      <c r="AM728" s="35" t="s">
        <v>115</v>
      </c>
      <c r="AN728" s="37"/>
      <c r="AO728" s="37"/>
      <c r="AP728" s="37"/>
      <c r="AQ728" s="37"/>
      <c r="AR728" s="37" t="s">
        <v>2335</v>
      </c>
      <c r="AS728" s="37"/>
      <c r="AT728" s="37"/>
      <c r="AU728" s="37"/>
      <c r="AV728" s="86"/>
      <c r="AW728" s="86"/>
      <c r="AX728" s="86"/>
      <c r="AY728" s="86"/>
      <c r="AZ728" s="401"/>
      <c r="BA728" s="401"/>
      <c r="BD728" s="1077">
        <v>712</v>
      </c>
    </row>
    <row r="729" spans="1:258" s="167" customFormat="1" ht="12.95" customHeight="1">
      <c r="A729" s="143" t="s">
        <v>8487</v>
      </c>
      <c r="B729" s="816"/>
      <c r="C729" s="816"/>
      <c r="D729" s="154">
        <v>250004116</v>
      </c>
      <c r="E729" s="825" t="s">
        <v>4854</v>
      </c>
      <c r="F729" s="816"/>
      <c r="G729" s="878"/>
      <c r="H729" s="880" t="s">
        <v>2322</v>
      </c>
      <c r="I729" s="880" t="s">
        <v>147</v>
      </c>
      <c r="J729" s="880" t="s">
        <v>2323</v>
      </c>
      <c r="K729" s="881" t="s">
        <v>149</v>
      </c>
      <c r="L729" s="355" t="s">
        <v>104</v>
      </c>
      <c r="M729" s="881" t="s">
        <v>120</v>
      </c>
      <c r="N729" s="353" t="s">
        <v>83</v>
      </c>
      <c r="O729" s="670" t="s">
        <v>106</v>
      </c>
      <c r="P729" s="880" t="s">
        <v>107</v>
      </c>
      <c r="Q729" s="419" t="s">
        <v>2149</v>
      </c>
      <c r="R729" s="881" t="s">
        <v>109</v>
      </c>
      <c r="S729" s="670" t="s">
        <v>106</v>
      </c>
      <c r="T729" s="880" t="s">
        <v>121</v>
      </c>
      <c r="U729" s="880" t="s">
        <v>111</v>
      </c>
      <c r="V729" s="918">
        <v>60</v>
      </c>
      <c r="W729" s="880" t="s">
        <v>112</v>
      </c>
      <c r="X729" s="670"/>
      <c r="Y729" s="670"/>
      <c r="Z729" s="670"/>
      <c r="AA729" s="881">
        <v>30</v>
      </c>
      <c r="AB729" s="881">
        <v>60</v>
      </c>
      <c r="AC729" s="881">
        <v>10</v>
      </c>
      <c r="AD729" s="919" t="s">
        <v>128</v>
      </c>
      <c r="AE729" s="869" t="s">
        <v>114</v>
      </c>
      <c r="AF729" s="587">
        <v>53</v>
      </c>
      <c r="AG729" s="587">
        <v>5750</v>
      </c>
      <c r="AH729" s="796">
        <v>304750</v>
      </c>
      <c r="AI729" s="796">
        <f t="shared" si="45"/>
        <v>341320.00000000006</v>
      </c>
      <c r="AJ729" s="889"/>
      <c r="AK729" s="890"/>
      <c r="AL729" s="890"/>
      <c r="AM729" s="909" t="s">
        <v>115</v>
      </c>
      <c r="AN729" s="880"/>
      <c r="AO729" s="880"/>
      <c r="AP729" s="880"/>
      <c r="AQ729" s="880"/>
      <c r="AR729" s="880" t="s">
        <v>2335</v>
      </c>
      <c r="AS729" s="880"/>
      <c r="AT729" s="880"/>
      <c r="AU729" s="880"/>
      <c r="AV729" s="86"/>
      <c r="AW729" s="86"/>
      <c r="AX729" s="86"/>
      <c r="AY729" s="71" t="s">
        <v>4718</v>
      </c>
      <c r="AZ729" s="824"/>
      <c r="BA729" s="344"/>
      <c r="BB729" s="344"/>
      <c r="BC729" s="117"/>
      <c r="BD729" s="1077">
        <v>713</v>
      </c>
    </row>
    <row r="730" spans="1:258" s="167" customFormat="1" ht="12.95" customHeight="1">
      <c r="A730" s="143" t="s">
        <v>8487</v>
      </c>
      <c r="B730" s="151"/>
      <c r="C730" s="151"/>
      <c r="D730" s="154">
        <v>250004126</v>
      </c>
      <c r="E730" s="211" t="s">
        <v>1509</v>
      </c>
      <c r="F730" s="155">
        <v>22100539</v>
      </c>
      <c r="G730" s="37"/>
      <c r="H730" s="37" t="s">
        <v>2322</v>
      </c>
      <c r="I730" s="37" t="s">
        <v>147</v>
      </c>
      <c r="J730" s="37" t="s">
        <v>2323</v>
      </c>
      <c r="K730" s="37" t="s">
        <v>149</v>
      </c>
      <c r="L730" s="157" t="s">
        <v>104</v>
      </c>
      <c r="M730" s="37"/>
      <c r="N730" s="39" t="s">
        <v>105</v>
      </c>
      <c r="O730" s="39" t="s">
        <v>106</v>
      </c>
      <c r="P730" s="37" t="s">
        <v>107</v>
      </c>
      <c r="Q730" s="39" t="s">
        <v>433</v>
      </c>
      <c r="R730" s="37" t="s">
        <v>109</v>
      </c>
      <c r="S730" s="39" t="s">
        <v>106</v>
      </c>
      <c r="T730" s="37" t="s">
        <v>121</v>
      </c>
      <c r="U730" s="37" t="s">
        <v>111</v>
      </c>
      <c r="V730" s="88">
        <v>60</v>
      </c>
      <c r="W730" s="37" t="s">
        <v>112</v>
      </c>
      <c r="X730" s="39"/>
      <c r="Y730" s="39"/>
      <c r="Z730" s="39"/>
      <c r="AA730" s="60"/>
      <c r="AB730" s="38">
        <v>90</v>
      </c>
      <c r="AC730" s="38">
        <v>10</v>
      </c>
      <c r="AD730" s="161" t="s">
        <v>128</v>
      </c>
      <c r="AE730" s="185" t="s">
        <v>114</v>
      </c>
      <c r="AF730" s="162">
        <v>70</v>
      </c>
      <c r="AG730" s="91">
        <v>4091.35</v>
      </c>
      <c r="AH730" s="43">
        <v>0</v>
      </c>
      <c r="AI730" s="44">
        <f t="shared" si="45"/>
        <v>0</v>
      </c>
      <c r="AJ730" s="165"/>
      <c r="AK730" s="165"/>
      <c r="AL730" s="165"/>
      <c r="AM730" s="35" t="s">
        <v>115</v>
      </c>
      <c r="AN730" s="37"/>
      <c r="AO730" s="37"/>
      <c r="AP730" s="37"/>
      <c r="AQ730" s="37"/>
      <c r="AR730" s="37" t="s">
        <v>2336</v>
      </c>
      <c r="AS730" s="37"/>
      <c r="AT730" s="37"/>
      <c r="AU730" s="37"/>
      <c r="AV730" s="86"/>
      <c r="AW730" s="86"/>
      <c r="AX730" s="86"/>
      <c r="AY730" s="86"/>
      <c r="AZ730" s="401"/>
      <c r="BA730" s="401"/>
      <c r="BD730" s="1077">
        <v>714</v>
      </c>
    </row>
    <row r="731" spans="1:258" ht="12.95" customHeight="1">
      <c r="A731" s="72" t="s">
        <v>8487</v>
      </c>
      <c r="B731" s="554"/>
      <c r="C731" s="554"/>
      <c r="D731" s="142">
        <v>250004126</v>
      </c>
      <c r="E731" s="853" t="s">
        <v>4855</v>
      </c>
      <c r="F731" s="554"/>
      <c r="G731" s="554"/>
      <c r="H731" s="644" t="s">
        <v>2322</v>
      </c>
      <c r="I731" s="644" t="s">
        <v>147</v>
      </c>
      <c r="J731" s="644" t="s">
        <v>2323</v>
      </c>
      <c r="K731" s="492" t="s">
        <v>149</v>
      </c>
      <c r="L731" s="229" t="s">
        <v>104</v>
      </c>
      <c r="M731" s="492" t="s">
        <v>120</v>
      </c>
      <c r="N731" s="142" t="s">
        <v>83</v>
      </c>
      <c r="O731" s="419" t="s">
        <v>106</v>
      </c>
      <c r="P731" s="644" t="s">
        <v>107</v>
      </c>
      <c r="Q731" s="419" t="s">
        <v>2149</v>
      </c>
      <c r="R731" s="492" t="s">
        <v>109</v>
      </c>
      <c r="S731" s="419" t="s">
        <v>106</v>
      </c>
      <c r="T731" s="644" t="s">
        <v>121</v>
      </c>
      <c r="U731" s="644" t="s">
        <v>111</v>
      </c>
      <c r="V731" s="462">
        <v>60</v>
      </c>
      <c r="W731" s="644" t="s">
        <v>112</v>
      </c>
      <c r="X731" s="419"/>
      <c r="Y731" s="419"/>
      <c r="Z731" s="419"/>
      <c r="AA731" s="492">
        <v>30</v>
      </c>
      <c r="AB731" s="492">
        <v>60</v>
      </c>
      <c r="AC731" s="492">
        <v>10</v>
      </c>
      <c r="AD731" s="851" t="s">
        <v>128</v>
      </c>
      <c r="AE731" s="469" t="s">
        <v>114</v>
      </c>
      <c r="AF731" s="648">
        <v>70</v>
      </c>
      <c r="AG731" s="648">
        <v>4091.35</v>
      </c>
      <c r="AH731" s="796">
        <v>286394.5</v>
      </c>
      <c r="AI731" s="796">
        <f t="shared" si="45"/>
        <v>320761.84000000003</v>
      </c>
      <c r="AJ731" s="797"/>
      <c r="AK731" s="798"/>
      <c r="AL731" s="798"/>
      <c r="AM731" s="416" t="s">
        <v>115</v>
      </c>
      <c r="AN731" s="644"/>
      <c r="AO731" s="644"/>
      <c r="AP731" s="644"/>
      <c r="AQ731" s="644"/>
      <c r="AR731" s="644" t="s">
        <v>2336</v>
      </c>
      <c r="AS731" s="644"/>
      <c r="AT731" s="644"/>
      <c r="AU731" s="644"/>
      <c r="AV731" s="86"/>
      <c r="AW731" s="86"/>
      <c r="AX731" s="86"/>
      <c r="AY731" s="71" t="s">
        <v>4718</v>
      </c>
      <c r="AZ731" s="824"/>
      <c r="BA731" s="344"/>
      <c r="BB731" s="344"/>
      <c r="BC731" s="117"/>
      <c r="BD731" s="1077">
        <v>715</v>
      </c>
      <c r="BE731" s="167"/>
      <c r="BF731" s="167"/>
      <c r="BG731" s="167"/>
      <c r="BH731" s="167"/>
      <c r="BI731" s="167"/>
      <c r="BJ731" s="167"/>
      <c r="BK731" s="167"/>
      <c r="BL731" s="167"/>
      <c r="BM731" s="167"/>
      <c r="BN731" s="167"/>
      <c r="BO731" s="167"/>
      <c r="BP731" s="167"/>
      <c r="BQ731" s="167"/>
      <c r="BR731" s="167"/>
      <c r="BS731" s="167"/>
      <c r="BT731" s="167"/>
      <c r="BU731" s="167"/>
      <c r="BV731" s="167"/>
      <c r="BW731" s="167"/>
      <c r="BX731" s="167"/>
      <c r="BY731" s="167"/>
      <c r="BZ731" s="167"/>
      <c r="CA731" s="167"/>
      <c r="CB731" s="167"/>
      <c r="CC731" s="167"/>
      <c r="CD731" s="167"/>
      <c r="CE731" s="167"/>
      <c r="CF731" s="167"/>
      <c r="CG731" s="167"/>
      <c r="CH731" s="167"/>
      <c r="CI731" s="167"/>
      <c r="CJ731" s="167"/>
      <c r="CK731" s="167"/>
      <c r="CL731" s="167"/>
      <c r="CM731" s="167"/>
      <c r="CN731" s="167"/>
      <c r="CO731" s="167"/>
      <c r="CP731" s="167"/>
      <c r="CQ731" s="167"/>
      <c r="CR731" s="167"/>
      <c r="CS731" s="167"/>
      <c r="CT731" s="167"/>
      <c r="CU731" s="167"/>
      <c r="CV731" s="167"/>
      <c r="CW731" s="167"/>
      <c r="CX731" s="167"/>
      <c r="CY731" s="167"/>
      <c r="CZ731" s="167"/>
      <c r="DA731" s="167"/>
      <c r="DB731" s="167"/>
      <c r="DC731" s="167"/>
      <c r="DD731" s="167"/>
      <c r="DE731" s="167"/>
      <c r="DF731" s="167"/>
      <c r="DG731" s="167"/>
      <c r="DH731" s="167"/>
      <c r="DI731" s="167"/>
      <c r="DJ731" s="167"/>
      <c r="DK731" s="167"/>
      <c r="DL731" s="167"/>
      <c r="DM731" s="167"/>
      <c r="DN731" s="167"/>
      <c r="DO731" s="167"/>
      <c r="DP731" s="167"/>
      <c r="DQ731" s="167"/>
      <c r="DR731" s="167"/>
      <c r="DS731" s="167"/>
      <c r="DT731" s="167"/>
      <c r="DU731" s="167"/>
      <c r="DV731" s="167"/>
      <c r="DW731" s="167"/>
      <c r="DX731" s="167"/>
      <c r="DY731" s="167"/>
      <c r="DZ731" s="167"/>
      <c r="EA731" s="167"/>
      <c r="EB731" s="167"/>
      <c r="EC731" s="167"/>
      <c r="ED731" s="167"/>
      <c r="EE731" s="167"/>
      <c r="EF731" s="167"/>
      <c r="EG731" s="167"/>
      <c r="EH731" s="167"/>
      <c r="EI731" s="167"/>
      <c r="EJ731" s="167"/>
      <c r="EK731" s="167"/>
      <c r="EL731" s="167"/>
      <c r="EM731" s="167"/>
      <c r="EN731" s="167"/>
      <c r="EO731" s="167"/>
      <c r="EP731" s="167"/>
      <c r="EQ731" s="167"/>
      <c r="ER731" s="167"/>
      <c r="ES731" s="167"/>
      <c r="ET731" s="167"/>
      <c r="EU731" s="167"/>
      <c r="EV731" s="167"/>
      <c r="EW731" s="167"/>
      <c r="EX731" s="167"/>
      <c r="EY731" s="167"/>
      <c r="EZ731" s="167"/>
      <c r="FA731" s="167"/>
      <c r="FB731" s="167"/>
      <c r="FC731" s="167"/>
      <c r="FD731" s="167"/>
      <c r="FE731" s="167"/>
      <c r="FF731" s="167"/>
      <c r="FG731" s="167"/>
      <c r="FH731" s="167"/>
      <c r="FI731" s="167"/>
      <c r="FJ731" s="167"/>
      <c r="FK731" s="167"/>
      <c r="FL731" s="167"/>
      <c r="FM731" s="167"/>
      <c r="FN731" s="167"/>
      <c r="FO731" s="167"/>
      <c r="FP731" s="167"/>
      <c r="FQ731" s="167"/>
      <c r="FR731" s="167"/>
      <c r="FS731" s="167"/>
      <c r="FT731" s="167"/>
      <c r="FU731" s="167"/>
      <c r="FV731" s="167"/>
      <c r="FW731" s="167"/>
      <c r="FX731" s="167"/>
      <c r="FY731" s="167"/>
      <c r="FZ731" s="167"/>
      <c r="GA731" s="167"/>
      <c r="GB731" s="167"/>
      <c r="GC731" s="167"/>
      <c r="GD731" s="167"/>
      <c r="GE731" s="167"/>
      <c r="GF731" s="167"/>
      <c r="GG731" s="167"/>
      <c r="GH731" s="167"/>
      <c r="GI731" s="167"/>
      <c r="GJ731" s="167"/>
      <c r="GK731" s="167"/>
      <c r="GL731" s="167"/>
      <c r="GM731" s="167"/>
      <c r="GN731" s="167"/>
      <c r="GO731" s="167"/>
      <c r="GP731" s="167"/>
      <c r="GQ731" s="167"/>
      <c r="GR731" s="167"/>
      <c r="GS731" s="167"/>
      <c r="GT731" s="167"/>
      <c r="GU731" s="167"/>
      <c r="GV731" s="167"/>
      <c r="GW731" s="167"/>
      <c r="GX731" s="167"/>
      <c r="GY731" s="167"/>
      <c r="GZ731" s="167"/>
      <c r="HA731" s="167"/>
      <c r="HB731" s="167"/>
      <c r="HC731" s="167"/>
      <c r="HD731" s="167"/>
      <c r="HE731" s="167"/>
      <c r="HF731" s="167"/>
      <c r="HG731" s="167"/>
      <c r="HH731" s="167"/>
      <c r="HI731" s="167"/>
      <c r="HJ731" s="167"/>
      <c r="HK731" s="167"/>
      <c r="HL731" s="167"/>
      <c r="HM731" s="167"/>
      <c r="HN731" s="167"/>
      <c r="HO731" s="167"/>
      <c r="HP731" s="167"/>
      <c r="HQ731" s="167"/>
      <c r="HR731" s="167"/>
      <c r="HS731" s="167"/>
      <c r="HT731" s="167"/>
      <c r="HU731" s="167"/>
      <c r="HV731" s="167"/>
      <c r="HW731" s="167"/>
      <c r="HX731" s="167"/>
      <c r="HY731" s="167"/>
      <c r="HZ731" s="167"/>
      <c r="IA731" s="167"/>
      <c r="IB731" s="167"/>
      <c r="IC731" s="167"/>
      <c r="ID731" s="167"/>
      <c r="IE731" s="167"/>
      <c r="IF731" s="167"/>
      <c r="IG731" s="167"/>
      <c r="IH731" s="167"/>
      <c r="II731" s="167"/>
      <c r="IJ731" s="167"/>
      <c r="IK731" s="167"/>
      <c r="IL731" s="167"/>
      <c r="IM731" s="167"/>
      <c r="IN731" s="167"/>
      <c r="IO731" s="167"/>
      <c r="IP731" s="167"/>
      <c r="IQ731" s="167"/>
      <c r="IR731" s="167"/>
      <c r="IS731" s="167"/>
      <c r="IT731" s="167"/>
      <c r="IU731" s="167"/>
      <c r="IV731" s="167"/>
      <c r="IW731" s="167"/>
      <c r="IX731" s="167"/>
    </row>
    <row r="732" spans="1:258" ht="12.95" customHeight="1">
      <c r="A732" s="72" t="s">
        <v>8487</v>
      </c>
      <c r="B732" s="225"/>
      <c r="C732" s="225"/>
      <c r="D732" s="142">
        <v>250003182</v>
      </c>
      <c r="E732" s="228" t="s">
        <v>1510</v>
      </c>
      <c r="F732" s="229">
        <v>22100540</v>
      </c>
      <c r="G732" s="37"/>
      <c r="H732" s="37" t="s">
        <v>2337</v>
      </c>
      <c r="I732" s="37" t="s">
        <v>147</v>
      </c>
      <c r="J732" s="37" t="s">
        <v>2338</v>
      </c>
      <c r="K732" s="37" t="s">
        <v>149</v>
      </c>
      <c r="L732" s="157" t="s">
        <v>104</v>
      </c>
      <c r="M732" s="37"/>
      <c r="N732" s="39" t="s">
        <v>105</v>
      </c>
      <c r="O732" s="39" t="s">
        <v>106</v>
      </c>
      <c r="P732" s="37" t="s">
        <v>107</v>
      </c>
      <c r="Q732" s="39" t="s">
        <v>433</v>
      </c>
      <c r="R732" s="37" t="s">
        <v>109</v>
      </c>
      <c r="S732" s="39" t="s">
        <v>106</v>
      </c>
      <c r="T732" s="37" t="s">
        <v>121</v>
      </c>
      <c r="U732" s="37" t="s">
        <v>111</v>
      </c>
      <c r="V732" s="88">
        <v>60</v>
      </c>
      <c r="W732" s="37" t="s">
        <v>112</v>
      </c>
      <c r="X732" s="39"/>
      <c r="Y732" s="39"/>
      <c r="Z732" s="39"/>
      <c r="AA732" s="60"/>
      <c r="AB732" s="38">
        <v>90</v>
      </c>
      <c r="AC732" s="38">
        <v>10</v>
      </c>
      <c r="AD732" s="161" t="s">
        <v>128</v>
      </c>
      <c r="AE732" s="185" t="s">
        <v>114</v>
      </c>
      <c r="AF732" s="162">
        <v>40</v>
      </c>
      <c r="AG732" s="91">
        <v>4025</v>
      </c>
      <c r="AH732" s="163">
        <f>AF732*AG732</f>
        <v>161000</v>
      </c>
      <c r="AI732" s="164">
        <f t="shared" si="45"/>
        <v>180320.00000000003</v>
      </c>
      <c r="AJ732" s="165"/>
      <c r="AK732" s="165"/>
      <c r="AL732" s="165"/>
      <c r="AM732" s="35" t="s">
        <v>115</v>
      </c>
      <c r="AN732" s="37"/>
      <c r="AO732" s="37"/>
      <c r="AP732" s="37"/>
      <c r="AQ732" s="37"/>
      <c r="AR732" s="37" t="s">
        <v>2339</v>
      </c>
      <c r="AS732" s="37"/>
      <c r="AT732" s="37"/>
      <c r="AU732" s="37"/>
      <c r="AV732" s="86"/>
      <c r="AW732" s="86"/>
      <c r="AX732" s="86"/>
      <c r="AY732" s="86"/>
      <c r="AZ732" s="401"/>
      <c r="BA732" s="401"/>
      <c r="BB732" s="167"/>
      <c r="BC732" s="167"/>
      <c r="BD732" s="1077">
        <v>716</v>
      </c>
      <c r="BE732" s="167"/>
      <c r="BF732" s="167"/>
      <c r="BG732" s="167"/>
      <c r="BH732" s="167"/>
      <c r="BI732" s="167"/>
      <c r="BJ732" s="167"/>
      <c r="BK732" s="167"/>
      <c r="BL732" s="167"/>
      <c r="BM732" s="167"/>
      <c r="BN732" s="167"/>
      <c r="BO732" s="167"/>
      <c r="BP732" s="167"/>
      <c r="BQ732" s="167"/>
      <c r="BR732" s="167"/>
      <c r="BS732" s="167"/>
      <c r="BT732" s="167"/>
      <c r="BU732" s="167"/>
      <c r="BV732" s="167"/>
      <c r="BW732" s="167"/>
      <c r="BX732" s="167"/>
      <c r="BY732" s="167"/>
      <c r="BZ732" s="167"/>
      <c r="CA732" s="167"/>
      <c r="CB732" s="167"/>
      <c r="CC732" s="167"/>
      <c r="CD732" s="167"/>
      <c r="CE732" s="167"/>
      <c r="CF732" s="167"/>
      <c r="CG732" s="167"/>
      <c r="CH732" s="167"/>
      <c r="CI732" s="167"/>
      <c r="CJ732" s="167"/>
      <c r="CK732" s="167"/>
      <c r="CL732" s="167"/>
      <c r="CM732" s="167"/>
      <c r="CN732" s="167"/>
      <c r="CO732" s="167"/>
      <c r="CP732" s="167"/>
      <c r="CQ732" s="167"/>
      <c r="CR732" s="167"/>
      <c r="CS732" s="167"/>
      <c r="CT732" s="167"/>
      <c r="CU732" s="167"/>
      <c r="CV732" s="167"/>
      <c r="CW732" s="167"/>
      <c r="CX732" s="167"/>
      <c r="CY732" s="167"/>
      <c r="CZ732" s="167"/>
      <c r="DA732" s="167"/>
      <c r="DB732" s="167"/>
      <c r="DC732" s="167"/>
      <c r="DD732" s="167"/>
      <c r="DE732" s="167"/>
      <c r="DF732" s="167"/>
      <c r="DG732" s="167"/>
      <c r="DH732" s="167"/>
      <c r="DI732" s="167"/>
      <c r="DJ732" s="167"/>
      <c r="DK732" s="167"/>
      <c r="DL732" s="167"/>
      <c r="DM732" s="167"/>
      <c r="DN732" s="167"/>
      <c r="DO732" s="167"/>
      <c r="DP732" s="167"/>
      <c r="DQ732" s="167"/>
      <c r="DR732" s="167"/>
      <c r="DS732" s="167"/>
      <c r="DT732" s="167"/>
      <c r="DU732" s="167"/>
      <c r="DV732" s="167"/>
      <c r="DW732" s="167"/>
      <c r="DX732" s="167"/>
      <c r="DY732" s="167"/>
      <c r="DZ732" s="167"/>
      <c r="EA732" s="167"/>
      <c r="EB732" s="167"/>
      <c r="EC732" s="167"/>
      <c r="ED732" s="167"/>
      <c r="EE732" s="167"/>
      <c r="EF732" s="167"/>
      <c r="EG732" s="167"/>
      <c r="EH732" s="167"/>
      <c r="EI732" s="167"/>
      <c r="EJ732" s="167"/>
      <c r="EK732" s="167"/>
      <c r="EL732" s="167"/>
      <c r="EM732" s="167"/>
      <c r="EN732" s="167"/>
      <c r="EO732" s="167"/>
      <c r="EP732" s="167"/>
      <c r="EQ732" s="167"/>
      <c r="ER732" s="167"/>
      <c r="ES732" s="167"/>
      <c r="ET732" s="167"/>
      <c r="EU732" s="167"/>
      <c r="EV732" s="167"/>
      <c r="EW732" s="167"/>
      <c r="EX732" s="167"/>
      <c r="EY732" s="167"/>
      <c r="EZ732" s="167"/>
      <c r="FA732" s="167"/>
      <c r="FB732" s="167"/>
      <c r="FC732" s="167"/>
      <c r="FD732" s="167"/>
      <c r="FE732" s="167"/>
      <c r="FF732" s="167"/>
      <c r="FG732" s="167"/>
      <c r="FH732" s="167"/>
      <c r="FI732" s="167"/>
      <c r="FJ732" s="167"/>
      <c r="FK732" s="167"/>
      <c r="FL732" s="167"/>
      <c r="FM732" s="167"/>
      <c r="FN732" s="167"/>
      <c r="FO732" s="167"/>
      <c r="FP732" s="167"/>
      <c r="FQ732" s="167"/>
      <c r="FR732" s="167"/>
      <c r="FS732" s="167"/>
      <c r="FT732" s="167"/>
      <c r="FU732" s="167"/>
      <c r="FV732" s="167"/>
      <c r="FW732" s="167"/>
      <c r="FX732" s="167"/>
      <c r="FY732" s="167"/>
      <c r="FZ732" s="167"/>
      <c r="GA732" s="167"/>
      <c r="GB732" s="167"/>
      <c r="GC732" s="167"/>
      <c r="GD732" s="167"/>
      <c r="GE732" s="167"/>
      <c r="GF732" s="167"/>
      <c r="GG732" s="167"/>
      <c r="GH732" s="167"/>
      <c r="GI732" s="167"/>
      <c r="GJ732" s="167"/>
      <c r="GK732" s="167"/>
      <c r="GL732" s="167"/>
      <c r="GM732" s="167"/>
      <c r="GN732" s="167"/>
      <c r="GO732" s="167"/>
      <c r="GP732" s="167"/>
      <c r="GQ732" s="167"/>
      <c r="GR732" s="167"/>
      <c r="GS732" s="167"/>
      <c r="GT732" s="167"/>
      <c r="GU732" s="167"/>
      <c r="GV732" s="167"/>
      <c r="GW732" s="167"/>
      <c r="GX732" s="167"/>
      <c r="GY732" s="167"/>
      <c r="GZ732" s="167"/>
      <c r="HA732" s="167"/>
      <c r="HB732" s="167"/>
      <c r="HC732" s="167"/>
      <c r="HD732" s="167"/>
      <c r="HE732" s="167"/>
      <c r="HF732" s="167"/>
      <c r="HG732" s="167"/>
      <c r="HH732" s="167"/>
      <c r="HI732" s="167"/>
      <c r="HJ732" s="167"/>
      <c r="HK732" s="167"/>
      <c r="HL732" s="167"/>
      <c r="HM732" s="167"/>
      <c r="HN732" s="167"/>
      <c r="HO732" s="167"/>
      <c r="HP732" s="167"/>
      <c r="HQ732" s="167"/>
      <c r="HR732" s="167"/>
      <c r="HS732" s="167"/>
      <c r="HT732" s="167"/>
      <c r="HU732" s="167"/>
      <c r="HV732" s="167"/>
      <c r="HW732" s="167"/>
      <c r="HX732" s="167"/>
      <c r="HY732" s="167"/>
      <c r="HZ732" s="167"/>
      <c r="IA732" s="167"/>
      <c r="IB732" s="167"/>
      <c r="IC732" s="167"/>
      <c r="ID732" s="167"/>
      <c r="IE732" s="167"/>
      <c r="IF732" s="167"/>
      <c r="IG732" s="167"/>
      <c r="IH732" s="167"/>
      <c r="II732" s="167"/>
      <c r="IJ732" s="167"/>
      <c r="IK732" s="167"/>
      <c r="IL732" s="167"/>
      <c r="IM732" s="167"/>
      <c r="IN732" s="167"/>
      <c r="IO732" s="167"/>
      <c r="IP732" s="167"/>
      <c r="IQ732" s="167"/>
      <c r="IR732" s="167"/>
      <c r="IS732" s="167"/>
      <c r="IT732" s="167"/>
      <c r="IU732" s="167"/>
      <c r="IV732" s="167"/>
      <c r="IW732" s="167"/>
      <c r="IX732" s="167"/>
    </row>
    <row r="733" spans="1:258" ht="12.95" customHeight="1">
      <c r="A733" s="72" t="s">
        <v>8487</v>
      </c>
      <c r="B733" s="225"/>
      <c r="C733" s="225"/>
      <c r="D733" s="142">
        <v>250007645</v>
      </c>
      <c r="E733" s="228" t="s">
        <v>1514</v>
      </c>
      <c r="F733" s="229">
        <v>22100541</v>
      </c>
      <c r="G733" s="37"/>
      <c r="H733" s="37" t="s">
        <v>2340</v>
      </c>
      <c r="I733" s="37" t="s">
        <v>147</v>
      </c>
      <c r="J733" s="37" t="s">
        <v>2341</v>
      </c>
      <c r="K733" s="37" t="s">
        <v>149</v>
      </c>
      <c r="L733" s="157" t="s">
        <v>104</v>
      </c>
      <c r="M733" s="37"/>
      <c r="N733" s="39" t="s">
        <v>105</v>
      </c>
      <c r="O733" s="39" t="s">
        <v>106</v>
      </c>
      <c r="P733" s="37" t="s">
        <v>107</v>
      </c>
      <c r="Q733" s="39" t="s">
        <v>433</v>
      </c>
      <c r="R733" s="37" t="s">
        <v>109</v>
      </c>
      <c r="S733" s="39" t="s">
        <v>106</v>
      </c>
      <c r="T733" s="37" t="s">
        <v>121</v>
      </c>
      <c r="U733" s="37" t="s">
        <v>111</v>
      </c>
      <c r="V733" s="88">
        <v>60</v>
      </c>
      <c r="W733" s="37" t="s">
        <v>112</v>
      </c>
      <c r="X733" s="39"/>
      <c r="Y733" s="39"/>
      <c r="Z733" s="39"/>
      <c r="AA733" s="60"/>
      <c r="AB733" s="38">
        <v>90</v>
      </c>
      <c r="AC733" s="38">
        <v>10</v>
      </c>
      <c r="AD733" s="161" t="s">
        <v>128</v>
      </c>
      <c r="AE733" s="185" t="s">
        <v>114</v>
      </c>
      <c r="AF733" s="162">
        <v>30</v>
      </c>
      <c r="AG733" s="91">
        <v>9775</v>
      </c>
      <c r="AH733" s="163">
        <f>AF733*AG733</f>
        <v>293250</v>
      </c>
      <c r="AI733" s="164">
        <f t="shared" si="45"/>
        <v>328440.00000000006</v>
      </c>
      <c r="AJ733" s="165"/>
      <c r="AK733" s="165"/>
      <c r="AL733" s="165"/>
      <c r="AM733" s="35" t="s">
        <v>115</v>
      </c>
      <c r="AN733" s="37"/>
      <c r="AO733" s="37"/>
      <c r="AP733" s="37"/>
      <c r="AQ733" s="37"/>
      <c r="AR733" s="37" t="s">
        <v>2342</v>
      </c>
      <c r="AS733" s="37"/>
      <c r="AT733" s="37"/>
      <c r="AU733" s="37"/>
      <c r="AV733" s="86"/>
      <c r="AW733" s="86"/>
      <c r="AX733" s="86"/>
      <c r="AY733" s="86"/>
      <c r="AZ733" s="401"/>
      <c r="BA733" s="401"/>
      <c r="BB733" s="167"/>
      <c r="BC733" s="167"/>
      <c r="BD733" s="1077">
        <v>717</v>
      </c>
      <c r="BE733" s="167"/>
      <c r="BF733" s="167"/>
      <c r="BG733" s="167"/>
      <c r="BH733" s="167"/>
      <c r="BI733" s="167"/>
      <c r="BJ733" s="167"/>
      <c r="BK733" s="167"/>
      <c r="BL733" s="167"/>
      <c r="BM733" s="167"/>
      <c r="BN733" s="167"/>
      <c r="BO733" s="167"/>
      <c r="BP733" s="167"/>
      <c r="BQ733" s="167"/>
      <c r="BR733" s="167"/>
      <c r="BS733" s="167"/>
      <c r="BT733" s="167"/>
      <c r="BU733" s="167"/>
      <c r="BV733" s="167"/>
      <c r="BW733" s="167"/>
      <c r="BX733" s="167"/>
      <c r="BY733" s="167"/>
      <c r="BZ733" s="167"/>
      <c r="CA733" s="167"/>
      <c r="CB733" s="167"/>
      <c r="CC733" s="167"/>
      <c r="CD733" s="167"/>
      <c r="CE733" s="167"/>
      <c r="CF733" s="167"/>
      <c r="CG733" s="167"/>
      <c r="CH733" s="167"/>
      <c r="CI733" s="167"/>
      <c r="CJ733" s="167"/>
      <c r="CK733" s="167"/>
      <c r="CL733" s="167"/>
      <c r="CM733" s="167"/>
      <c r="CN733" s="167"/>
      <c r="CO733" s="167"/>
      <c r="CP733" s="167"/>
      <c r="CQ733" s="167"/>
      <c r="CR733" s="167"/>
      <c r="CS733" s="167"/>
      <c r="CT733" s="167"/>
      <c r="CU733" s="167"/>
      <c r="CV733" s="167"/>
      <c r="CW733" s="167"/>
      <c r="CX733" s="167"/>
      <c r="CY733" s="167"/>
      <c r="CZ733" s="167"/>
      <c r="DA733" s="167"/>
      <c r="DB733" s="167"/>
      <c r="DC733" s="167"/>
      <c r="DD733" s="167"/>
      <c r="DE733" s="167"/>
      <c r="DF733" s="167"/>
      <c r="DG733" s="167"/>
      <c r="DH733" s="167"/>
      <c r="DI733" s="167"/>
      <c r="DJ733" s="167"/>
      <c r="DK733" s="167"/>
      <c r="DL733" s="167"/>
      <c r="DM733" s="167"/>
      <c r="DN733" s="167"/>
      <c r="DO733" s="167"/>
      <c r="DP733" s="167"/>
      <c r="DQ733" s="167"/>
      <c r="DR733" s="167"/>
      <c r="DS733" s="167"/>
      <c r="DT733" s="167"/>
      <c r="DU733" s="167"/>
      <c r="DV733" s="167"/>
      <c r="DW733" s="167"/>
      <c r="DX733" s="167"/>
      <c r="DY733" s="167"/>
      <c r="DZ733" s="167"/>
      <c r="EA733" s="167"/>
      <c r="EB733" s="167"/>
      <c r="EC733" s="167"/>
      <c r="ED733" s="167"/>
      <c r="EE733" s="167"/>
      <c r="EF733" s="167"/>
      <c r="EG733" s="167"/>
      <c r="EH733" s="167"/>
      <c r="EI733" s="167"/>
      <c r="EJ733" s="167"/>
      <c r="EK733" s="167"/>
      <c r="EL733" s="167"/>
      <c r="EM733" s="167"/>
      <c r="EN733" s="167"/>
      <c r="EO733" s="167"/>
      <c r="EP733" s="167"/>
      <c r="EQ733" s="167"/>
      <c r="ER733" s="167"/>
      <c r="ES733" s="167"/>
      <c r="ET733" s="167"/>
      <c r="EU733" s="167"/>
      <c r="EV733" s="167"/>
      <c r="EW733" s="167"/>
      <c r="EX733" s="167"/>
      <c r="EY733" s="167"/>
      <c r="EZ733" s="167"/>
      <c r="FA733" s="167"/>
      <c r="FB733" s="167"/>
      <c r="FC733" s="167"/>
      <c r="FD733" s="167"/>
      <c r="FE733" s="167"/>
      <c r="FF733" s="167"/>
      <c r="FG733" s="167"/>
      <c r="FH733" s="167"/>
      <c r="FI733" s="167"/>
      <c r="FJ733" s="167"/>
      <c r="FK733" s="167"/>
      <c r="FL733" s="167"/>
      <c r="FM733" s="167"/>
      <c r="FN733" s="167"/>
      <c r="FO733" s="167"/>
      <c r="FP733" s="167"/>
      <c r="FQ733" s="167"/>
      <c r="FR733" s="167"/>
      <c r="FS733" s="167"/>
      <c r="FT733" s="167"/>
      <c r="FU733" s="167"/>
      <c r="FV733" s="167"/>
      <c r="FW733" s="167"/>
      <c r="FX733" s="167"/>
      <c r="FY733" s="167"/>
      <c r="FZ733" s="167"/>
      <c r="GA733" s="167"/>
      <c r="GB733" s="167"/>
      <c r="GC733" s="167"/>
      <c r="GD733" s="167"/>
      <c r="GE733" s="167"/>
      <c r="GF733" s="167"/>
      <c r="GG733" s="167"/>
      <c r="GH733" s="167"/>
      <c r="GI733" s="167"/>
      <c r="GJ733" s="167"/>
      <c r="GK733" s="167"/>
      <c r="GL733" s="167"/>
      <c r="GM733" s="167"/>
      <c r="GN733" s="167"/>
      <c r="GO733" s="167"/>
      <c r="GP733" s="167"/>
      <c r="GQ733" s="167"/>
      <c r="GR733" s="167"/>
      <c r="GS733" s="167"/>
      <c r="GT733" s="167"/>
      <c r="GU733" s="167"/>
      <c r="GV733" s="167"/>
      <c r="GW733" s="167"/>
      <c r="GX733" s="167"/>
      <c r="GY733" s="167"/>
      <c r="GZ733" s="167"/>
      <c r="HA733" s="167"/>
      <c r="HB733" s="167"/>
      <c r="HC733" s="167"/>
      <c r="HD733" s="167"/>
      <c r="HE733" s="167"/>
      <c r="HF733" s="167"/>
      <c r="HG733" s="167"/>
      <c r="HH733" s="167"/>
      <c r="HI733" s="167"/>
      <c r="HJ733" s="167"/>
      <c r="HK733" s="167"/>
      <c r="HL733" s="167"/>
      <c r="HM733" s="167"/>
      <c r="HN733" s="167"/>
      <c r="HO733" s="167"/>
      <c r="HP733" s="167"/>
      <c r="HQ733" s="167"/>
      <c r="HR733" s="167"/>
      <c r="HS733" s="167"/>
      <c r="HT733" s="167"/>
      <c r="HU733" s="167"/>
      <c r="HV733" s="167"/>
      <c r="HW733" s="167"/>
      <c r="HX733" s="167"/>
      <c r="HY733" s="167"/>
      <c r="HZ733" s="167"/>
      <c r="IA733" s="167"/>
      <c r="IB733" s="167"/>
      <c r="IC733" s="167"/>
      <c r="ID733" s="167"/>
      <c r="IE733" s="167"/>
      <c r="IF733" s="167"/>
      <c r="IG733" s="167"/>
      <c r="IH733" s="167"/>
      <c r="II733" s="167"/>
      <c r="IJ733" s="167"/>
      <c r="IK733" s="167"/>
      <c r="IL733" s="167"/>
      <c r="IM733" s="167"/>
      <c r="IN733" s="167"/>
      <c r="IO733" s="167"/>
      <c r="IP733" s="167"/>
      <c r="IQ733" s="167"/>
      <c r="IR733" s="167"/>
      <c r="IS733" s="167"/>
      <c r="IT733" s="167"/>
      <c r="IU733" s="167"/>
      <c r="IV733" s="167"/>
      <c r="IW733" s="167"/>
      <c r="IX733" s="167"/>
    </row>
    <row r="734" spans="1:258" ht="12.95" customHeight="1">
      <c r="A734" s="72" t="s">
        <v>317</v>
      </c>
      <c r="B734" s="225"/>
      <c r="C734" s="225"/>
      <c r="D734" s="142">
        <v>270006670</v>
      </c>
      <c r="E734" s="228" t="s">
        <v>1229</v>
      </c>
      <c r="F734" s="229">
        <v>22100451</v>
      </c>
      <c r="G734" s="59"/>
      <c r="H734" s="59" t="s">
        <v>2343</v>
      </c>
      <c r="I734" s="59" t="s">
        <v>2344</v>
      </c>
      <c r="J734" s="59" t="s">
        <v>2345</v>
      </c>
      <c r="K734" s="59" t="s">
        <v>103</v>
      </c>
      <c r="L734" s="157" t="s">
        <v>925</v>
      </c>
      <c r="M734" s="59" t="s">
        <v>2259</v>
      </c>
      <c r="N734" s="177" t="s">
        <v>83</v>
      </c>
      <c r="O734" s="177" t="s">
        <v>106</v>
      </c>
      <c r="P734" s="59" t="s">
        <v>107</v>
      </c>
      <c r="Q734" s="177" t="s">
        <v>1092</v>
      </c>
      <c r="R734" s="59" t="s">
        <v>109</v>
      </c>
      <c r="S734" s="177" t="s">
        <v>106</v>
      </c>
      <c r="T734" s="59" t="s">
        <v>121</v>
      </c>
      <c r="U734" s="59" t="s">
        <v>111</v>
      </c>
      <c r="V734" s="178">
        <v>60</v>
      </c>
      <c r="W734" s="59" t="s">
        <v>112</v>
      </c>
      <c r="X734" s="177"/>
      <c r="Y734" s="177"/>
      <c r="Z734" s="177"/>
      <c r="AA734" s="179">
        <v>30</v>
      </c>
      <c r="AB734" s="180">
        <v>60</v>
      </c>
      <c r="AC734" s="180">
        <v>10</v>
      </c>
      <c r="AD734" s="181" t="s">
        <v>128</v>
      </c>
      <c r="AE734" s="182" t="s">
        <v>114</v>
      </c>
      <c r="AF734" s="183">
        <v>375</v>
      </c>
      <c r="AG734" s="184">
        <v>828</v>
      </c>
      <c r="AH734" s="163">
        <f>AF734*AG734</f>
        <v>310500</v>
      </c>
      <c r="AI734" s="164">
        <f t="shared" ref="AI734:AI753" si="46">AH734*1.12</f>
        <v>347760.00000000006</v>
      </c>
      <c r="AJ734" s="165"/>
      <c r="AK734" s="165"/>
      <c r="AL734" s="165"/>
      <c r="AM734" s="51" t="s">
        <v>115</v>
      </c>
      <c r="AN734" s="59"/>
      <c r="AO734" s="59"/>
      <c r="AP734" s="59"/>
      <c r="AQ734" s="59"/>
      <c r="AR734" s="59" t="s">
        <v>2346</v>
      </c>
      <c r="AS734" s="59"/>
      <c r="AT734" s="59"/>
      <c r="AU734" s="59"/>
      <c r="AV734" s="86"/>
      <c r="AW734" s="86"/>
      <c r="AX734" s="86"/>
      <c r="AY734" s="86"/>
      <c r="AZ734" s="401"/>
      <c r="BA734" s="401"/>
      <c r="BB734" s="167"/>
      <c r="BC734" s="167"/>
      <c r="BD734" s="1077">
        <v>718</v>
      </c>
      <c r="BE734" s="167"/>
      <c r="BF734" s="167"/>
      <c r="BG734" s="167"/>
      <c r="BH734" s="167"/>
      <c r="BI734" s="167"/>
      <c r="BJ734" s="167"/>
      <c r="BK734" s="167"/>
      <c r="BL734" s="167"/>
      <c r="BM734" s="167"/>
      <c r="BN734" s="167"/>
      <c r="BO734" s="167"/>
      <c r="BP734" s="167"/>
      <c r="BQ734" s="167"/>
      <c r="BR734" s="167"/>
      <c r="BS734" s="167"/>
      <c r="BT734" s="167"/>
      <c r="BU734" s="167"/>
      <c r="BV734" s="167"/>
      <c r="BW734" s="167"/>
      <c r="BX734" s="167"/>
      <c r="BY734" s="167"/>
      <c r="BZ734" s="167"/>
      <c r="CA734" s="167"/>
      <c r="CB734" s="167"/>
      <c r="CC734" s="167"/>
      <c r="CD734" s="167"/>
      <c r="CE734" s="167"/>
      <c r="CF734" s="167"/>
      <c r="CG734" s="167"/>
      <c r="CH734" s="167"/>
      <c r="CI734" s="167"/>
      <c r="CJ734" s="167"/>
      <c r="CK734" s="167"/>
      <c r="CL734" s="167"/>
      <c r="CM734" s="167"/>
      <c r="CN734" s="167"/>
      <c r="CO734" s="167"/>
      <c r="CP734" s="167"/>
      <c r="CQ734" s="167"/>
      <c r="CR734" s="167"/>
      <c r="CS734" s="167"/>
      <c r="CT734" s="167"/>
      <c r="CU734" s="167"/>
      <c r="CV734" s="167"/>
      <c r="CW734" s="167"/>
      <c r="CX734" s="167"/>
      <c r="CY734" s="167"/>
      <c r="CZ734" s="167"/>
      <c r="DA734" s="167"/>
      <c r="DB734" s="167"/>
      <c r="DC734" s="167"/>
      <c r="DD734" s="167"/>
      <c r="DE734" s="167"/>
      <c r="DF734" s="167"/>
      <c r="DG734" s="167"/>
      <c r="DH734" s="167"/>
      <c r="DI734" s="167"/>
      <c r="DJ734" s="167"/>
      <c r="DK734" s="167"/>
      <c r="DL734" s="167"/>
      <c r="DM734" s="167"/>
      <c r="DN734" s="167"/>
      <c r="DO734" s="167"/>
      <c r="DP734" s="167"/>
      <c r="DQ734" s="167"/>
      <c r="DR734" s="167"/>
      <c r="DS734" s="167"/>
      <c r="DT734" s="167"/>
      <c r="DU734" s="167"/>
      <c r="DV734" s="167"/>
      <c r="DW734" s="167"/>
      <c r="DX734" s="167"/>
      <c r="DY734" s="167"/>
      <c r="DZ734" s="167"/>
      <c r="EA734" s="167"/>
      <c r="EB734" s="167"/>
      <c r="EC734" s="167"/>
      <c r="ED734" s="167"/>
      <c r="EE734" s="167"/>
      <c r="EF734" s="167"/>
      <c r="EG734" s="167"/>
      <c r="EH734" s="167"/>
      <c r="EI734" s="167"/>
      <c r="EJ734" s="167"/>
      <c r="EK734" s="167"/>
      <c r="EL734" s="167"/>
      <c r="EM734" s="167"/>
      <c r="EN734" s="167"/>
      <c r="EO734" s="167"/>
      <c r="EP734" s="167"/>
      <c r="EQ734" s="167"/>
      <c r="ER734" s="167"/>
      <c r="ES734" s="167"/>
      <c r="ET734" s="167"/>
      <c r="EU734" s="167"/>
      <c r="EV734" s="167"/>
      <c r="EW734" s="167"/>
      <c r="EX734" s="167"/>
      <c r="EY734" s="167"/>
      <c r="EZ734" s="167"/>
      <c r="FA734" s="167"/>
      <c r="FB734" s="167"/>
      <c r="FC734" s="167"/>
      <c r="FD734" s="167"/>
      <c r="FE734" s="167"/>
      <c r="FF734" s="167"/>
      <c r="FG734" s="167"/>
      <c r="FH734" s="167"/>
      <c r="FI734" s="167"/>
      <c r="FJ734" s="167"/>
      <c r="FK734" s="167"/>
      <c r="FL734" s="167"/>
      <c r="FM734" s="167"/>
      <c r="FN734" s="167"/>
      <c r="FO734" s="167"/>
      <c r="FP734" s="167"/>
      <c r="FQ734" s="167"/>
      <c r="FR734" s="167"/>
      <c r="FS734" s="167"/>
      <c r="FT734" s="167"/>
      <c r="FU734" s="167"/>
      <c r="FV734" s="167"/>
      <c r="FW734" s="167"/>
      <c r="FX734" s="167"/>
      <c r="FY734" s="167"/>
      <c r="FZ734" s="167"/>
      <c r="GA734" s="167"/>
      <c r="GB734" s="167"/>
      <c r="GC734" s="167"/>
      <c r="GD734" s="167"/>
      <c r="GE734" s="167"/>
      <c r="GF734" s="167"/>
      <c r="GG734" s="167"/>
      <c r="GH734" s="167"/>
      <c r="GI734" s="167"/>
      <c r="GJ734" s="167"/>
      <c r="GK734" s="167"/>
      <c r="GL734" s="167"/>
      <c r="GM734" s="167"/>
      <c r="GN734" s="167"/>
      <c r="GO734" s="167"/>
      <c r="GP734" s="167"/>
      <c r="GQ734" s="167"/>
      <c r="GR734" s="167"/>
      <c r="GS734" s="167"/>
      <c r="GT734" s="167"/>
      <c r="GU734" s="167"/>
      <c r="GV734" s="167"/>
      <c r="GW734" s="167"/>
      <c r="GX734" s="167"/>
      <c r="GY734" s="167"/>
      <c r="GZ734" s="167"/>
      <c r="HA734" s="167"/>
      <c r="HB734" s="167"/>
      <c r="HC734" s="167"/>
      <c r="HD734" s="167"/>
      <c r="HE734" s="167"/>
      <c r="HF734" s="167"/>
      <c r="HG734" s="167"/>
      <c r="HH734" s="167"/>
      <c r="HI734" s="167"/>
      <c r="HJ734" s="167"/>
      <c r="HK734" s="167"/>
      <c r="HL734" s="167"/>
      <c r="HM734" s="167"/>
      <c r="HN734" s="167"/>
      <c r="HO734" s="167"/>
      <c r="HP734" s="167"/>
      <c r="HQ734" s="167"/>
      <c r="HR734" s="167"/>
      <c r="HS734" s="167"/>
      <c r="HT734" s="167"/>
      <c r="HU734" s="167"/>
      <c r="HV734" s="167"/>
      <c r="HW734" s="167"/>
      <c r="HX734" s="167"/>
      <c r="HY734" s="167"/>
      <c r="HZ734" s="167"/>
      <c r="IA734" s="167"/>
      <c r="IB734" s="167"/>
      <c r="IC734" s="167"/>
      <c r="ID734" s="167"/>
      <c r="IE734" s="167"/>
      <c r="IF734" s="167"/>
      <c r="IG734" s="167"/>
      <c r="IH734" s="167"/>
      <c r="II734" s="167"/>
      <c r="IJ734" s="167"/>
      <c r="IK734" s="167"/>
      <c r="IL734" s="167"/>
      <c r="IM734" s="167"/>
      <c r="IN734" s="167"/>
      <c r="IO734" s="167"/>
      <c r="IP734" s="167"/>
      <c r="IQ734" s="167"/>
      <c r="IR734" s="167"/>
      <c r="IS734" s="167"/>
      <c r="IT734" s="167"/>
      <c r="IU734" s="167"/>
      <c r="IV734" s="167"/>
      <c r="IW734" s="167"/>
      <c r="IX734" s="167"/>
    </row>
    <row r="735" spans="1:258" ht="12.95" customHeight="1">
      <c r="A735" s="72" t="s">
        <v>8488</v>
      </c>
      <c r="B735" s="225"/>
      <c r="C735" s="225"/>
      <c r="D735" s="142">
        <v>210036422</v>
      </c>
      <c r="E735" s="228" t="s">
        <v>1390</v>
      </c>
      <c r="F735" s="229">
        <v>22100576</v>
      </c>
      <c r="G735" s="168"/>
      <c r="H735" s="168" t="s">
        <v>2347</v>
      </c>
      <c r="I735" s="169" t="s">
        <v>2348</v>
      </c>
      <c r="J735" s="168" t="s">
        <v>2349</v>
      </c>
      <c r="K735" s="168" t="s">
        <v>103</v>
      </c>
      <c r="L735" s="157" t="s">
        <v>925</v>
      </c>
      <c r="M735" s="168"/>
      <c r="N735" s="170" t="s">
        <v>105</v>
      </c>
      <c r="O735" s="170" t="s">
        <v>106</v>
      </c>
      <c r="P735" s="168" t="s">
        <v>107</v>
      </c>
      <c r="Q735" s="412" t="s">
        <v>1092</v>
      </c>
      <c r="R735" s="168" t="s">
        <v>109</v>
      </c>
      <c r="S735" s="170" t="s">
        <v>106</v>
      </c>
      <c r="T735" s="168" t="s">
        <v>121</v>
      </c>
      <c r="U735" s="168" t="s">
        <v>111</v>
      </c>
      <c r="V735" s="170">
        <v>60</v>
      </c>
      <c r="W735" s="169" t="s">
        <v>112</v>
      </c>
      <c r="X735" s="170"/>
      <c r="Y735" s="170"/>
      <c r="Z735" s="170"/>
      <c r="AA735" s="171"/>
      <c r="AB735" s="172">
        <v>90</v>
      </c>
      <c r="AC735" s="172">
        <v>10</v>
      </c>
      <c r="AD735" s="173" t="s">
        <v>128</v>
      </c>
      <c r="AE735" s="168" t="s">
        <v>114</v>
      </c>
      <c r="AF735" s="174">
        <v>20</v>
      </c>
      <c r="AG735" s="175">
        <v>5186.3999999999996</v>
      </c>
      <c r="AH735" s="163">
        <f>AF735*AG735</f>
        <v>103728</v>
      </c>
      <c r="AI735" s="164">
        <f t="shared" si="46"/>
        <v>116175.36000000002</v>
      </c>
      <c r="AJ735" s="165"/>
      <c r="AK735" s="165"/>
      <c r="AL735" s="165"/>
      <c r="AM735" s="176" t="s">
        <v>115</v>
      </c>
      <c r="AN735" s="168"/>
      <c r="AO735" s="168"/>
      <c r="AP735" s="168"/>
      <c r="AQ735" s="168"/>
      <c r="AR735" s="168" t="s">
        <v>2350</v>
      </c>
      <c r="AS735" s="168"/>
      <c r="AT735" s="168"/>
      <c r="AU735" s="168"/>
      <c r="AV735" s="86"/>
      <c r="AW735" s="86"/>
      <c r="AX735" s="86"/>
      <c r="AY735" s="86"/>
      <c r="AZ735" s="401"/>
      <c r="BA735" s="401"/>
      <c r="BB735" s="167"/>
      <c r="BC735" s="167"/>
      <c r="BD735" s="1077">
        <v>719</v>
      </c>
      <c r="BE735" s="167"/>
      <c r="BF735" s="167"/>
      <c r="BG735" s="167"/>
      <c r="BH735" s="167"/>
      <c r="BI735" s="167"/>
      <c r="BJ735" s="167"/>
      <c r="BK735" s="167"/>
      <c r="BL735" s="167"/>
      <c r="BM735" s="167"/>
      <c r="BN735" s="167"/>
      <c r="BO735" s="167"/>
      <c r="BP735" s="167"/>
      <c r="BQ735" s="167"/>
      <c r="BR735" s="167"/>
      <c r="BS735" s="167"/>
      <c r="BT735" s="167"/>
      <c r="BU735" s="167"/>
      <c r="BV735" s="167"/>
      <c r="BW735" s="167"/>
      <c r="BX735" s="167"/>
      <c r="BY735" s="167"/>
      <c r="BZ735" s="167"/>
      <c r="CA735" s="167"/>
      <c r="CB735" s="167"/>
      <c r="CC735" s="167"/>
      <c r="CD735" s="167"/>
      <c r="CE735" s="167"/>
      <c r="CF735" s="167"/>
      <c r="CG735" s="167"/>
      <c r="CH735" s="167"/>
      <c r="CI735" s="167"/>
      <c r="CJ735" s="167"/>
      <c r="CK735" s="167"/>
      <c r="CL735" s="167"/>
      <c r="CM735" s="167"/>
      <c r="CN735" s="167"/>
      <c r="CO735" s="167"/>
      <c r="CP735" s="167"/>
      <c r="CQ735" s="167"/>
      <c r="CR735" s="167"/>
      <c r="CS735" s="167"/>
      <c r="CT735" s="167"/>
      <c r="CU735" s="167"/>
      <c r="CV735" s="167"/>
      <c r="CW735" s="167"/>
      <c r="CX735" s="167"/>
      <c r="CY735" s="167"/>
      <c r="CZ735" s="167"/>
      <c r="DA735" s="167"/>
      <c r="DB735" s="167"/>
      <c r="DC735" s="167"/>
      <c r="DD735" s="167"/>
      <c r="DE735" s="167"/>
      <c r="DF735" s="167"/>
      <c r="DG735" s="167"/>
      <c r="DH735" s="167"/>
      <c r="DI735" s="167"/>
      <c r="DJ735" s="167"/>
      <c r="DK735" s="167"/>
      <c r="DL735" s="167"/>
      <c r="DM735" s="167"/>
      <c r="DN735" s="167"/>
      <c r="DO735" s="167"/>
      <c r="DP735" s="167"/>
      <c r="DQ735" s="167"/>
      <c r="DR735" s="167"/>
      <c r="DS735" s="167"/>
      <c r="DT735" s="167"/>
      <c r="DU735" s="167"/>
      <c r="DV735" s="167"/>
      <c r="DW735" s="167"/>
      <c r="DX735" s="167"/>
      <c r="DY735" s="167"/>
      <c r="DZ735" s="167"/>
      <c r="EA735" s="167"/>
      <c r="EB735" s="167"/>
      <c r="EC735" s="167"/>
      <c r="ED735" s="167"/>
      <c r="EE735" s="167"/>
      <c r="EF735" s="167"/>
      <c r="EG735" s="167"/>
      <c r="EH735" s="167"/>
      <c r="EI735" s="167"/>
      <c r="EJ735" s="167"/>
      <c r="EK735" s="167"/>
      <c r="EL735" s="167"/>
      <c r="EM735" s="167"/>
      <c r="EN735" s="167"/>
      <c r="EO735" s="167"/>
      <c r="EP735" s="167"/>
      <c r="EQ735" s="167"/>
      <c r="ER735" s="167"/>
      <c r="ES735" s="167"/>
      <c r="ET735" s="167"/>
      <c r="EU735" s="167"/>
      <c r="EV735" s="167"/>
      <c r="EW735" s="167"/>
      <c r="EX735" s="167"/>
      <c r="EY735" s="167"/>
      <c r="EZ735" s="167"/>
      <c r="FA735" s="167"/>
      <c r="FB735" s="167"/>
      <c r="FC735" s="167"/>
      <c r="FD735" s="167"/>
      <c r="FE735" s="167"/>
      <c r="FF735" s="167"/>
      <c r="FG735" s="167"/>
      <c r="FH735" s="167"/>
      <c r="FI735" s="167"/>
      <c r="FJ735" s="167"/>
      <c r="FK735" s="167"/>
      <c r="FL735" s="167"/>
      <c r="FM735" s="167"/>
      <c r="FN735" s="167"/>
      <c r="FO735" s="167"/>
      <c r="FP735" s="167"/>
      <c r="FQ735" s="167"/>
      <c r="FR735" s="167"/>
      <c r="FS735" s="167"/>
      <c r="FT735" s="167"/>
      <c r="FU735" s="167"/>
      <c r="FV735" s="167"/>
      <c r="FW735" s="167"/>
      <c r="FX735" s="167"/>
      <c r="FY735" s="167"/>
      <c r="FZ735" s="167"/>
      <c r="GA735" s="167"/>
      <c r="GB735" s="167"/>
      <c r="GC735" s="167"/>
      <c r="GD735" s="167"/>
      <c r="GE735" s="167"/>
      <c r="GF735" s="167"/>
      <c r="GG735" s="167"/>
      <c r="GH735" s="167"/>
      <c r="GI735" s="167"/>
      <c r="GJ735" s="167"/>
      <c r="GK735" s="167"/>
      <c r="GL735" s="167"/>
      <c r="GM735" s="167"/>
      <c r="GN735" s="167"/>
      <c r="GO735" s="167"/>
      <c r="GP735" s="167"/>
      <c r="GQ735" s="167"/>
      <c r="GR735" s="167"/>
      <c r="GS735" s="167"/>
      <c r="GT735" s="167"/>
      <c r="GU735" s="167"/>
      <c r="GV735" s="167"/>
      <c r="GW735" s="167"/>
      <c r="GX735" s="167"/>
      <c r="GY735" s="167"/>
      <c r="GZ735" s="167"/>
      <c r="HA735" s="167"/>
      <c r="HB735" s="167"/>
      <c r="HC735" s="167"/>
      <c r="HD735" s="167"/>
      <c r="HE735" s="167"/>
      <c r="HF735" s="167"/>
      <c r="HG735" s="167"/>
      <c r="HH735" s="167"/>
      <c r="HI735" s="167"/>
      <c r="HJ735" s="167"/>
      <c r="HK735" s="167"/>
      <c r="HL735" s="167"/>
      <c r="HM735" s="167"/>
      <c r="HN735" s="167"/>
      <c r="HO735" s="167"/>
      <c r="HP735" s="167"/>
      <c r="HQ735" s="167"/>
      <c r="HR735" s="167"/>
      <c r="HS735" s="167"/>
      <c r="HT735" s="167"/>
      <c r="HU735" s="167"/>
      <c r="HV735" s="167"/>
      <c r="HW735" s="167"/>
      <c r="HX735" s="167"/>
      <c r="HY735" s="167"/>
      <c r="HZ735" s="167"/>
      <c r="IA735" s="167"/>
      <c r="IB735" s="167"/>
      <c r="IC735" s="167"/>
      <c r="ID735" s="167"/>
      <c r="IE735" s="167"/>
      <c r="IF735" s="167"/>
      <c r="IG735" s="167"/>
      <c r="IH735" s="167"/>
      <c r="II735" s="167"/>
      <c r="IJ735" s="167"/>
      <c r="IK735" s="167"/>
      <c r="IL735" s="167"/>
      <c r="IM735" s="167"/>
      <c r="IN735" s="167"/>
      <c r="IO735" s="167"/>
      <c r="IP735" s="167"/>
      <c r="IQ735" s="167"/>
      <c r="IR735" s="167"/>
      <c r="IS735" s="167"/>
      <c r="IT735" s="167"/>
      <c r="IU735" s="167"/>
      <c r="IV735" s="167"/>
      <c r="IW735" s="167"/>
      <c r="IX735" s="167"/>
    </row>
    <row r="736" spans="1:258" ht="12.95" customHeight="1">
      <c r="A736" s="72" t="s">
        <v>8487</v>
      </c>
      <c r="B736" s="225"/>
      <c r="C736" s="225"/>
      <c r="D736" s="142">
        <v>220022937</v>
      </c>
      <c r="E736" s="228" t="s">
        <v>3636</v>
      </c>
      <c r="F736" s="229">
        <v>22100626</v>
      </c>
      <c r="G736" s="37"/>
      <c r="H736" s="37" t="s">
        <v>474</v>
      </c>
      <c r="I736" s="37" t="s">
        <v>475</v>
      </c>
      <c r="J736" s="37" t="s">
        <v>476</v>
      </c>
      <c r="K736" s="37" t="s">
        <v>103</v>
      </c>
      <c r="L736" s="157" t="s">
        <v>104</v>
      </c>
      <c r="M736" s="37" t="s">
        <v>120</v>
      </c>
      <c r="N736" s="39" t="s">
        <v>83</v>
      </c>
      <c r="O736" s="39" t="s">
        <v>106</v>
      </c>
      <c r="P736" s="37" t="s">
        <v>107</v>
      </c>
      <c r="Q736" s="39" t="s">
        <v>108</v>
      </c>
      <c r="R736" s="37" t="s">
        <v>109</v>
      </c>
      <c r="S736" s="39" t="s">
        <v>106</v>
      </c>
      <c r="T736" s="37" t="s">
        <v>121</v>
      </c>
      <c r="U736" s="37" t="s">
        <v>111</v>
      </c>
      <c r="V736" s="88">
        <v>60</v>
      </c>
      <c r="W736" s="37" t="s">
        <v>112</v>
      </c>
      <c r="X736" s="39"/>
      <c r="Y736" s="39"/>
      <c r="Z736" s="39"/>
      <c r="AA736" s="179">
        <v>30</v>
      </c>
      <c r="AB736" s="180">
        <v>60</v>
      </c>
      <c r="AC736" s="180">
        <v>10</v>
      </c>
      <c r="AD736" s="161" t="s">
        <v>128</v>
      </c>
      <c r="AE736" s="185" t="s">
        <v>114</v>
      </c>
      <c r="AF736" s="162">
        <v>3</v>
      </c>
      <c r="AG736" s="91">
        <v>26620</v>
      </c>
      <c r="AH736" s="163">
        <f>AF736*AG736</f>
        <v>79860</v>
      </c>
      <c r="AI736" s="164">
        <f t="shared" si="46"/>
        <v>89443.200000000012</v>
      </c>
      <c r="AJ736" s="165"/>
      <c r="AK736" s="165"/>
      <c r="AL736" s="165"/>
      <c r="AM736" s="35" t="s">
        <v>115</v>
      </c>
      <c r="AN736" s="37"/>
      <c r="AO736" s="37"/>
      <c r="AP736" s="37"/>
      <c r="AQ736" s="37"/>
      <c r="AR736" s="37" t="s">
        <v>2351</v>
      </c>
      <c r="AS736" s="37"/>
      <c r="AT736" s="37"/>
      <c r="AU736" s="37"/>
      <c r="AV736" s="86"/>
      <c r="AW736" s="86"/>
      <c r="AX736" s="86"/>
      <c r="AY736" s="86"/>
      <c r="AZ736" s="401"/>
      <c r="BA736" s="401"/>
      <c r="BB736" s="167"/>
      <c r="BC736" s="167"/>
      <c r="BD736" s="1077">
        <v>720</v>
      </c>
      <c r="BE736" s="167"/>
      <c r="BF736" s="167"/>
      <c r="BG736" s="167"/>
      <c r="BH736" s="167"/>
      <c r="BI736" s="167"/>
      <c r="BJ736" s="167"/>
      <c r="BK736" s="167"/>
      <c r="BL736" s="167"/>
      <c r="BM736" s="167"/>
      <c r="BN736" s="167"/>
      <c r="BO736" s="167"/>
      <c r="BP736" s="167"/>
      <c r="BQ736" s="167"/>
      <c r="BR736" s="167"/>
      <c r="BS736" s="167"/>
      <c r="BT736" s="167"/>
      <c r="BU736" s="167"/>
      <c r="BV736" s="167"/>
      <c r="BW736" s="167"/>
      <c r="BX736" s="167"/>
      <c r="BY736" s="167"/>
      <c r="BZ736" s="167"/>
      <c r="CA736" s="167"/>
      <c r="CB736" s="167"/>
      <c r="CC736" s="167"/>
      <c r="CD736" s="167"/>
      <c r="CE736" s="167"/>
      <c r="CF736" s="167"/>
      <c r="CG736" s="167"/>
      <c r="CH736" s="167"/>
      <c r="CI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67"/>
      <c r="EF736" s="167"/>
      <c r="EG736" s="167"/>
      <c r="EH736" s="167"/>
      <c r="EI736" s="167"/>
      <c r="EJ736" s="167"/>
      <c r="EK736" s="167"/>
      <c r="EL736" s="167"/>
      <c r="EM736" s="167"/>
      <c r="EN736" s="167"/>
      <c r="EO736" s="167"/>
      <c r="EP736" s="167"/>
      <c r="EQ736" s="167"/>
      <c r="ER736" s="167"/>
      <c r="ES736" s="167"/>
      <c r="ET736" s="167"/>
      <c r="EU736" s="167"/>
      <c r="EV736" s="167"/>
      <c r="EW736" s="167"/>
      <c r="EX736" s="167"/>
      <c r="EY736" s="167"/>
      <c r="EZ736" s="167"/>
      <c r="FA736" s="167"/>
      <c r="FB736" s="167"/>
      <c r="FC736" s="167"/>
      <c r="FD736" s="167"/>
      <c r="FE736" s="167"/>
      <c r="FF736" s="167"/>
      <c r="FG736" s="167"/>
      <c r="FH736" s="167"/>
      <c r="FI736" s="167"/>
      <c r="FJ736" s="167"/>
      <c r="FK736" s="167"/>
      <c r="FL736" s="167"/>
      <c r="FM736" s="167"/>
      <c r="FN736" s="167"/>
      <c r="FO736" s="167"/>
      <c r="FP736" s="167"/>
      <c r="FQ736" s="167"/>
      <c r="FR736" s="167"/>
      <c r="FS736" s="167"/>
      <c r="FT736" s="167"/>
      <c r="FU736" s="167"/>
      <c r="FV736" s="167"/>
      <c r="FW736" s="167"/>
      <c r="FX736" s="167"/>
      <c r="FY736" s="167"/>
      <c r="FZ736" s="167"/>
      <c r="GA736" s="167"/>
      <c r="GB736" s="167"/>
      <c r="GC736" s="167"/>
      <c r="GD736" s="167"/>
      <c r="GE736" s="167"/>
      <c r="GF736" s="167"/>
      <c r="GG736" s="167"/>
      <c r="GH736" s="167"/>
      <c r="GI736" s="167"/>
      <c r="GJ736" s="167"/>
      <c r="GK736" s="167"/>
      <c r="GL736" s="167"/>
      <c r="GM736" s="167"/>
      <c r="GN736" s="167"/>
      <c r="GO736" s="167"/>
      <c r="GP736" s="167"/>
      <c r="GQ736" s="167"/>
      <c r="GR736" s="167"/>
      <c r="GS736" s="167"/>
      <c r="GT736" s="167"/>
      <c r="GU736" s="167"/>
      <c r="GV736" s="167"/>
      <c r="GW736" s="167"/>
      <c r="GX736" s="167"/>
      <c r="GY736" s="167"/>
      <c r="GZ736" s="167"/>
      <c r="HA736" s="167"/>
      <c r="HB736" s="167"/>
      <c r="HC736" s="167"/>
      <c r="HD736" s="167"/>
      <c r="HE736" s="167"/>
      <c r="HF736" s="167"/>
      <c r="HG736" s="167"/>
      <c r="HH736" s="167"/>
      <c r="HI736" s="167"/>
      <c r="HJ736" s="167"/>
      <c r="HK736" s="167"/>
      <c r="HL736" s="167"/>
      <c r="HM736" s="167"/>
      <c r="HN736" s="167"/>
      <c r="HO736" s="167"/>
      <c r="HP736" s="167"/>
      <c r="HQ736" s="167"/>
      <c r="HR736" s="167"/>
      <c r="HS736" s="167"/>
      <c r="HT736" s="167"/>
      <c r="HU736" s="167"/>
      <c r="HV736" s="167"/>
      <c r="HW736" s="167"/>
      <c r="HX736" s="167"/>
      <c r="HY736" s="167"/>
      <c r="HZ736" s="167"/>
      <c r="IA736" s="167"/>
      <c r="IB736" s="167"/>
      <c r="IC736" s="167"/>
      <c r="ID736" s="167"/>
      <c r="IE736" s="167"/>
      <c r="IF736" s="167"/>
      <c r="IG736" s="167"/>
      <c r="IH736" s="167"/>
      <c r="II736" s="167"/>
      <c r="IJ736" s="167"/>
      <c r="IK736" s="167"/>
      <c r="IL736" s="167"/>
      <c r="IM736" s="167"/>
      <c r="IN736" s="167"/>
      <c r="IO736" s="167"/>
      <c r="IP736" s="167"/>
      <c r="IQ736" s="167"/>
      <c r="IR736" s="167"/>
      <c r="IS736" s="167"/>
      <c r="IT736" s="167"/>
      <c r="IU736" s="167"/>
      <c r="IV736" s="167"/>
      <c r="IW736" s="167"/>
      <c r="IX736" s="167"/>
    </row>
    <row r="737" spans="1:258" ht="12.95" customHeight="1">
      <c r="A737" s="72" t="s">
        <v>8487</v>
      </c>
      <c r="B737" s="225"/>
      <c r="C737" s="225"/>
      <c r="D737" s="142">
        <v>220033601</v>
      </c>
      <c r="E737" s="228" t="s">
        <v>3637</v>
      </c>
      <c r="F737" s="229">
        <v>22100627</v>
      </c>
      <c r="G737" s="37"/>
      <c r="H737" s="37" t="s">
        <v>2352</v>
      </c>
      <c r="I737" s="37" t="s">
        <v>486</v>
      </c>
      <c r="J737" s="37" t="s">
        <v>2353</v>
      </c>
      <c r="K737" s="37" t="s">
        <v>103</v>
      </c>
      <c r="L737" s="157" t="s">
        <v>104</v>
      </c>
      <c r="M737" s="37" t="s">
        <v>120</v>
      </c>
      <c r="N737" s="39" t="s">
        <v>83</v>
      </c>
      <c r="O737" s="39" t="s">
        <v>106</v>
      </c>
      <c r="P737" s="37" t="s">
        <v>107</v>
      </c>
      <c r="Q737" s="39" t="s">
        <v>108</v>
      </c>
      <c r="R737" s="37" t="s">
        <v>109</v>
      </c>
      <c r="S737" s="39" t="s">
        <v>106</v>
      </c>
      <c r="T737" s="37" t="s">
        <v>121</v>
      </c>
      <c r="U737" s="37" t="s">
        <v>111</v>
      </c>
      <c r="V737" s="88">
        <v>60</v>
      </c>
      <c r="W737" s="37" t="s">
        <v>112</v>
      </c>
      <c r="X737" s="39"/>
      <c r="Y737" s="39"/>
      <c r="Z737" s="39"/>
      <c r="AA737" s="179">
        <v>30</v>
      </c>
      <c r="AB737" s="180">
        <v>60</v>
      </c>
      <c r="AC737" s="180">
        <v>10</v>
      </c>
      <c r="AD737" s="161" t="s">
        <v>128</v>
      </c>
      <c r="AE737" s="185" t="s">
        <v>114</v>
      </c>
      <c r="AF737" s="162">
        <v>37</v>
      </c>
      <c r="AG737" s="91">
        <v>1046.5</v>
      </c>
      <c r="AH737" s="43">
        <v>0</v>
      </c>
      <c r="AI737" s="44">
        <f t="shared" si="46"/>
        <v>0</v>
      </c>
      <c r="AJ737" s="165"/>
      <c r="AK737" s="165"/>
      <c r="AL737" s="165"/>
      <c r="AM737" s="35" t="s">
        <v>115</v>
      </c>
      <c r="AN737" s="37"/>
      <c r="AO737" s="37"/>
      <c r="AP737" s="37"/>
      <c r="AQ737" s="37"/>
      <c r="AR737" s="37" t="s">
        <v>2354</v>
      </c>
      <c r="AS737" s="37"/>
      <c r="AT737" s="37"/>
      <c r="AU737" s="37"/>
      <c r="AV737" s="86"/>
      <c r="AW737" s="86"/>
      <c r="AX737" s="86"/>
      <c r="AY737" s="86"/>
      <c r="AZ737" s="401"/>
      <c r="BA737" s="401"/>
      <c r="BB737" s="167"/>
      <c r="BC737" s="167"/>
      <c r="BD737" s="1077">
        <v>721</v>
      </c>
      <c r="BE737" s="167"/>
      <c r="BF737" s="167"/>
      <c r="BG737" s="167"/>
      <c r="BH737" s="167"/>
      <c r="BI737" s="167"/>
      <c r="BJ737" s="167"/>
      <c r="BK737" s="167"/>
      <c r="BL737" s="167"/>
      <c r="BM737" s="167"/>
      <c r="BN737" s="167"/>
      <c r="BO737" s="167"/>
      <c r="BP737" s="167"/>
      <c r="BQ737" s="167"/>
      <c r="BR737" s="167"/>
      <c r="BS737" s="167"/>
      <c r="BT737" s="167"/>
      <c r="BU737" s="167"/>
      <c r="BV737" s="167"/>
      <c r="BW737" s="167"/>
      <c r="BX737" s="167"/>
      <c r="BY737" s="167"/>
      <c r="BZ737" s="167"/>
      <c r="CA737" s="167"/>
      <c r="CB737" s="167"/>
      <c r="CC737" s="167"/>
      <c r="CD737" s="167"/>
      <c r="CE737" s="167"/>
      <c r="CF737" s="167"/>
      <c r="CG737" s="167"/>
      <c r="CH737" s="167"/>
      <c r="CI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67"/>
      <c r="EF737" s="167"/>
      <c r="EG737" s="167"/>
      <c r="EH737" s="167"/>
      <c r="EI737" s="167"/>
      <c r="EJ737" s="167"/>
      <c r="EK737" s="167"/>
      <c r="EL737" s="167"/>
      <c r="EM737" s="167"/>
      <c r="EN737" s="167"/>
      <c r="EO737" s="167"/>
      <c r="EP737" s="167"/>
      <c r="EQ737" s="167"/>
      <c r="ER737" s="167"/>
      <c r="ES737" s="167"/>
      <c r="ET737" s="167"/>
      <c r="EU737" s="167"/>
      <c r="EV737" s="167"/>
      <c r="EW737" s="167"/>
      <c r="EX737" s="167"/>
      <c r="EY737" s="167"/>
      <c r="EZ737" s="167"/>
      <c r="FA737" s="167"/>
      <c r="FB737" s="167"/>
      <c r="FC737" s="167"/>
      <c r="FD737" s="167"/>
      <c r="FE737" s="167"/>
      <c r="FF737" s="167"/>
      <c r="FG737" s="167"/>
      <c r="FH737" s="167"/>
      <c r="FI737" s="167"/>
      <c r="FJ737" s="167"/>
      <c r="FK737" s="167"/>
      <c r="FL737" s="167"/>
      <c r="FM737" s="167"/>
      <c r="FN737" s="167"/>
      <c r="FO737" s="167"/>
      <c r="FP737" s="167"/>
      <c r="FQ737" s="167"/>
      <c r="FR737" s="167"/>
      <c r="FS737" s="167"/>
      <c r="FT737" s="167"/>
      <c r="FU737" s="167"/>
      <c r="FV737" s="167"/>
      <c r="FW737" s="167"/>
      <c r="FX737" s="167"/>
      <c r="FY737" s="167"/>
      <c r="FZ737" s="167"/>
      <c r="GA737" s="167"/>
      <c r="GB737" s="167"/>
      <c r="GC737" s="167"/>
      <c r="GD737" s="167"/>
      <c r="GE737" s="167"/>
      <c r="GF737" s="167"/>
      <c r="GG737" s="167"/>
      <c r="GH737" s="167"/>
      <c r="GI737" s="167"/>
      <c r="GJ737" s="167"/>
      <c r="GK737" s="167"/>
      <c r="GL737" s="167"/>
      <c r="GM737" s="167"/>
      <c r="GN737" s="167"/>
      <c r="GO737" s="167"/>
      <c r="GP737" s="167"/>
      <c r="GQ737" s="167"/>
      <c r="GR737" s="167"/>
      <c r="GS737" s="167"/>
      <c r="GT737" s="167"/>
      <c r="GU737" s="167"/>
      <c r="GV737" s="167"/>
      <c r="GW737" s="167"/>
      <c r="GX737" s="167"/>
      <c r="GY737" s="167"/>
      <c r="GZ737" s="167"/>
      <c r="HA737" s="167"/>
      <c r="HB737" s="167"/>
      <c r="HC737" s="167"/>
      <c r="HD737" s="167"/>
      <c r="HE737" s="167"/>
      <c r="HF737" s="167"/>
      <c r="HG737" s="167"/>
      <c r="HH737" s="167"/>
      <c r="HI737" s="167"/>
      <c r="HJ737" s="167"/>
      <c r="HK737" s="167"/>
      <c r="HL737" s="167"/>
      <c r="HM737" s="167"/>
      <c r="HN737" s="167"/>
      <c r="HO737" s="167"/>
      <c r="HP737" s="167"/>
      <c r="HQ737" s="167"/>
      <c r="HR737" s="167"/>
      <c r="HS737" s="167"/>
      <c r="HT737" s="167"/>
      <c r="HU737" s="167"/>
      <c r="HV737" s="167"/>
      <c r="HW737" s="167"/>
      <c r="HX737" s="167"/>
      <c r="HY737" s="167"/>
      <c r="HZ737" s="167"/>
      <c r="IA737" s="167"/>
      <c r="IB737" s="167"/>
      <c r="IC737" s="167"/>
      <c r="ID737" s="167"/>
      <c r="IE737" s="167"/>
      <c r="IF737" s="167"/>
      <c r="IG737" s="167"/>
      <c r="IH737" s="167"/>
      <c r="II737" s="167"/>
      <c r="IJ737" s="167"/>
      <c r="IK737" s="167"/>
      <c r="IL737" s="167"/>
      <c r="IM737" s="167"/>
      <c r="IN737" s="167"/>
      <c r="IO737" s="167"/>
      <c r="IP737" s="167"/>
      <c r="IQ737" s="167"/>
      <c r="IR737" s="167"/>
      <c r="IS737" s="167"/>
      <c r="IT737" s="167"/>
      <c r="IU737" s="167"/>
      <c r="IV737" s="167"/>
      <c r="IW737" s="167"/>
      <c r="IX737" s="167"/>
    </row>
    <row r="738" spans="1:258" ht="12.95" customHeight="1">
      <c r="A738" s="72" t="s">
        <v>8487</v>
      </c>
      <c r="B738" s="554"/>
      <c r="C738" s="554"/>
      <c r="D738" s="142">
        <v>220033601</v>
      </c>
      <c r="E738" s="853" t="s">
        <v>4857</v>
      </c>
      <c r="F738" s="554"/>
      <c r="G738" s="554"/>
      <c r="H738" s="644" t="s">
        <v>2352</v>
      </c>
      <c r="I738" s="644" t="s">
        <v>486</v>
      </c>
      <c r="J738" s="644" t="s">
        <v>2353</v>
      </c>
      <c r="K738" s="492" t="s">
        <v>103</v>
      </c>
      <c r="L738" s="229" t="s">
        <v>104</v>
      </c>
      <c r="M738" s="492" t="s">
        <v>120</v>
      </c>
      <c r="N738" s="142" t="s">
        <v>83</v>
      </c>
      <c r="O738" s="419" t="s">
        <v>106</v>
      </c>
      <c r="P738" s="644" t="s">
        <v>107</v>
      </c>
      <c r="Q738" s="419" t="s">
        <v>2134</v>
      </c>
      <c r="R738" s="492" t="s">
        <v>109</v>
      </c>
      <c r="S738" s="419" t="s">
        <v>106</v>
      </c>
      <c r="T738" s="644" t="s">
        <v>121</v>
      </c>
      <c r="U738" s="644" t="s">
        <v>111</v>
      </c>
      <c r="V738" s="462">
        <v>60</v>
      </c>
      <c r="W738" s="644" t="s">
        <v>112</v>
      </c>
      <c r="X738" s="419"/>
      <c r="Y738" s="419"/>
      <c r="Z738" s="419"/>
      <c r="AA738" s="492">
        <v>30</v>
      </c>
      <c r="AB738" s="492">
        <v>60</v>
      </c>
      <c r="AC738" s="492">
        <v>10</v>
      </c>
      <c r="AD738" s="851" t="s">
        <v>128</v>
      </c>
      <c r="AE738" s="469" t="s">
        <v>114</v>
      </c>
      <c r="AF738" s="648">
        <v>37</v>
      </c>
      <c r="AG738" s="648">
        <v>1046.5</v>
      </c>
      <c r="AH738" s="796">
        <v>38720.5</v>
      </c>
      <c r="AI738" s="796">
        <f t="shared" si="46"/>
        <v>43366.960000000006</v>
      </c>
      <c r="AJ738" s="797"/>
      <c r="AK738" s="798"/>
      <c r="AL738" s="798"/>
      <c r="AM738" s="416" t="s">
        <v>115</v>
      </c>
      <c r="AN738" s="644"/>
      <c r="AO738" s="644"/>
      <c r="AP738" s="644"/>
      <c r="AQ738" s="644"/>
      <c r="AR738" s="644" t="s">
        <v>2354</v>
      </c>
      <c r="AS738" s="644"/>
      <c r="AT738" s="644"/>
      <c r="AU738" s="644"/>
      <c r="AV738" s="86"/>
      <c r="AW738" s="86"/>
      <c r="AX738" s="86"/>
      <c r="AY738" s="644" t="s">
        <v>4713</v>
      </c>
      <c r="AZ738" s="805" t="s">
        <v>104</v>
      </c>
      <c r="BA738" s="344"/>
      <c r="BB738" s="344"/>
      <c r="BC738" s="117"/>
      <c r="BD738" s="1077">
        <v>722</v>
      </c>
      <c r="BE738" s="167"/>
      <c r="BF738" s="167"/>
      <c r="BG738" s="167"/>
      <c r="BH738" s="167"/>
      <c r="BI738" s="167"/>
      <c r="BJ738" s="167"/>
      <c r="BK738" s="167"/>
      <c r="BL738" s="167"/>
      <c r="BM738" s="167"/>
      <c r="BN738" s="167"/>
      <c r="BO738" s="167"/>
      <c r="BP738" s="167"/>
      <c r="BQ738" s="167"/>
      <c r="BR738" s="167"/>
      <c r="BS738" s="167"/>
      <c r="BT738" s="167"/>
      <c r="BU738" s="167"/>
      <c r="BV738" s="167"/>
      <c r="BW738" s="167"/>
      <c r="BX738" s="167"/>
      <c r="BY738" s="167"/>
      <c r="BZ738" s="167"/>
      <c r="CA738" s="167"/>
      <c r="CB738" s="167"/>
      <c r="CC738" s="167"/>
      <c r="CD738" s="167"/>
      <c r="CE738" s="167"/>
      <c r="CF738" s="167"/>
      <c r="CG738" s="167"/>
      <c r="CH738" s="167"/>
      <c r="CI738" s="167"/>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67"/>
      <c r="EF738" s="167"/>
      <c r="EG738" s="167"/>
      <c r="EH738" s="167"/>
      <c r="EI738" s="167"/>
      <c r="EJ738" s="167"/>
      <c r="EK738" s="167"/>
      <c r="EL738" s="167"/>
      <c r="EM738" s="167"/>
      <c r="EN738" s="167"/>
      <c r="EO738" s="167"/>
      <c r="EP738" s="167"/>
      <c r="EQ738" s="167"/>
      <c r="ER738" s="167"/>
      <c r="ES738" s="167"/>
      <c r="ET738" s="167"/>
      <c r="EU738" s="167"/>
      <c r="EV738" s="167"/>
      <c r="EW738" s="167"/>
      <c r="EX738" s="167"/>
      <c r="EY738" s="167"/>
      <c r="EZ738" s="167"/>
      <c r="FA738" s="167"/>
      <c r="FB738" s="167"/>
      <c r="FC738" s="167"/>
      <c r="FD738" s="167"/>
      <c r="FE738" s="167"/>
      <c r="FF738" s="167"/>
      <c r="FG738" s="167"/>
      <c r="FH738" s="167"/>
      <c r="FI738" s="167"/>
      <c r="FJ738" s="167"/>
      <c r="FK738" s="167"/>
      <c r="FL738" s="167"/>
      <c r="FM738" s="167"/>
      <c r="FN738" s="167"/>
      <c r="FO738" s="167"/>
      <c r="FP738" s="167"/>
      <c r="FQ738" s="167"/>
      <c r="FR738" s="167"/>
      <c r="FS738" s="167"/>
      <c r="FT738" s="167"/>
      <c r="FU738" s="167"/>
      <c r="FV738" s="167"/>
      <c r="FW738" s="167"/>
      <c r="FX738" s="167"/>
      <c r="FY738" s="167"/>
      <c r="FZ738" s="167"/>
      <c r="GA738" s="167"/>
      <c r="GB738" s="167"/>
      <c r="GC738" s="167"/>
      <c r="GD738" s="167"/>
      <c r="GE738" s="167"/>
      <c r="GF738" s="167"/>
      <c r="GG738" s="167"/>
      <c r="GH738" s="167"/>
      <c r="GI738" s="167"/>
      <c r="GJ738" s="167"/>
      <c r="GK738" s="167"/>
      <c r="GL738" s="167"/>
      <c r="GM738" s="167"/>
      <c r="GN738" s="167"/>
      <c r="GO738" s="167"/>
      <c r="GP738" s="167"/>
      <c r="GQ738" s="167"/>
      <c r="GR738" s="167"/>
      <c r="GS738" s="167"/>
      <c r="GT738" s="167"/>
      <c r="GU738" s="167"/>
      <c r="GV738" s="167"/>
      <c r="GW738" s="167"/>
      <c r="GX738" s="167"/>
      <c r="GY738" s="167"/>
      <c r="GZ738" s="167"/>
      <c r="HA738" s="167"/>
      <c r="HB738" s="167"/>
      <c r="HC738" s="167"/>
      <c r="HD738" s="167"/>
      <c r="HE738" s="167"/>
      <c r="HF738" s="167"/>
      <c r="HG738" s="167"/>
      <c r="HH738" s="167"/>
      <c r="HI738" s="167"/>
      <c r="HJ738" s="167"/>
      <c r="HK738" s="167"/>
      <c r="HL738" s="167"/>
      <c r="HM738" s="167"/>
      <c r="HN738" s="167"/>
      <c r="HO738" s="167"/>
      <c r="HP738" s="167"/>
      <c r="HQ738" s="167"/>
      <c r="HR738" s="167"/>
      <c r="HS738" s="167"/>
      <c r="HT738" s="167"/>
      <c r="HU738" s="167"/>
      <c r="HV738" s="167"/>
      <c r="HW738" s="167"/>
      <c r="HX738" s="167"/>
      <c r="HY738" s="167"/>
      <c r="HZ738" s="167"/>
      <c r="IA738" s="167"/>
      <c r="IB738" s="167"/>
      <c r="IC738" s="167"/>
      <c r="ID738" s="167"/>
      <c r="IE738" s="167"/>
      <c r="IF738" s="167"/>
      <c r="IG738" s="167"/>
      <c r="IH738" s="167"/>
      <c r="II738" s="167"/>
      <c r="IJ738" s="167"/>
      <c r="IK738" s="167"/>
      <c r="IL738" s="167"/>
      <c r="IM738" s="167"/>
      <c r="IN738" s="167"/>
      <c r="IO738" s="167"/>
      <c r="IP738" s="167"/>
      <c r="IQ738" s="167"/>
      <c r="IR738" s="167"/>
      <c r="IS738" s="167"/>
      <c r="IT738" s="167"/>
      <c r="IU738" s="167"/>
      <c r="IV738" s="167"/>
      <c r="IW738" s="167"/>
      <c r="IX738" s="167"/>
    </row>
    <row r="739" spans="1:258" ht="12.95" customHeight="1">
      <c r="A739" s="72" t="s">
        <v>8487</v>
      </c>
      <c r="B739" s="225"/>
      <c r="C739" s="225"/>
      <c r="D739" s="142">
        <v>220034745</v>
      </c>
      <c r="E739" s="228" t="s">
        <v>3638</v>
      </c>
      <c r="F739" s="229">
        <v>22100675</v>
      </c>
      <c r="G739" s="37"/>
      <c r="H739" s="37" t="s">
        <v>2355</v>
      </c>
      <c r="I739" s="37" t="s">
        <v>486</v>
      </c>
      <c r="J739" s="37" t="s">
        <v>2356</v>
      </c>
      <c r="K739" s="37" t="s">
        <v>103</v>
      </c>
      <c r="L739" s="157" t="s">
        <v>104</v>
      </c>
      <c r="M739" s="37"/>
      <c r="N739" s="39" t="s">
        <v>105</v>
      </c>
      <c r="O739" s="39" t="s">
        <v>106</v>
      </c>
      <c r="P739" s="37" t="s">
        <v>107</v>
      </c>
      <c r="Q739" s="39" t="s">
        <v>433</v>
      </c>
      <c r="R739" s="37" t="s">
        <v>109</v>
      </c>
      <c r="S739" s="39" t="s">
        <v>106</v>
      </c>
      <c r="T739" s="37" t="s">
        <v>110</v>
      </c>
      <c r="U739" s="37" t="s">
        <v>111</v>
      </c>
      <c r="V739" s="88">
        <v>60</v>
      </c>
      <c r="W739" s="37" t="s">
        <v>112</v>
      </c>
      <c r="X739" s="39"/>
      <c r="Y739" s="39"/>
      <c r="Z739" s="39"/>
      <c r="AA739" s="60"/>
      <c r="AB739" s="38">
        <v>90</v>
      </c>
      <c r="AC739" s="38">
        <v>10</v>
      </c>
      <c r="AD739" s="161" t="s">
        <v>128</v>
      </c>
      <c r="AE739" s="185" t="s">
        <v>114</v>
      </c>
      <c r="AF739" s="162">
        <v>13</v>
      </c>
      <c r="AG739" s="91">
        <v>726.25</v>
      </c>
      <c r="AH739" s="163">
        <f>AF739*AG739</f>
        <v>9441.25</v>
      </c>
      <c r="AI739" s="164">
        <f t="shared" si="46"/>
        <v>10574.2</v>
      </c>
      <c r="AJ739" s="165"/>
      <c r="AK739" s="165"/>
      <c r="AL739" s="165"/>
      <c r="AM739" s="35" t="s">
        <v>115</v>
      </c>
      <c r="AN739" s="37"/>
      <c r="AO739" s="37"/>
      <c r="AP739" s="37"/>
      <c r="AQ739" s="37"/>
      <c r="AR739" s="37" t="s">
        <v>2357</v>
      </c>
      <c r="AS739" s="37"/>
      <c r="AT739" s="37"/>
      <c r="AU739" s="37"/>
      <c r="AV739" s="86"/>
      <c r="AW739" s="86"/>
      <c r="AX739" s="86"/>
      <c r="AY739" s="86"/>
      <c r="AZ739" s="401"/>
      <c r="BA739" s="401"/>
      <c r="BB739" s="167"/>
      <c r="BC739" s="167"/>
      <c r="BD739" s="1077">
        <v>723</v>
      </c>
      <c r="BE739" s="167"/>
      <c r="BF739" s="167"/>
      <c r="BG739" s="167"/>
      <c r="BH739" s="167"/>
      <c r="BI739" s="167"/>
      <c r="BJ739" s="167"/>
      <c r="BK739" s="167"/>
      <c r="BL739" s="167"/>
      <c r="BM739" s="167"/>
      <c r="BN739" s="167"/>
      <c r="BO739" s="167"/>
      <c r="BP739" s="167"/>
      <c r="BQ739" s="167"/>
      <c r="BR739" s="167"/>
      <c r="BS739" s="167"/>
      <c r="BT739" s="167"/>
      <c r="BU739" s="167"/>
      <c r="BV739" s="167"/>
      <c r="BW739" s="167"/>
      <c r="BX739" s="167"/>
      <c r="BY739" s="167"/>
      <c r="BZ739" s="167"/>
      <c r="CA739" s="167"/>
      <c r="CB739" s="167"/>
      <c r="CC739" s="167"/>
      <c r="CD739" s="167"/>
      <c r="CE739" s="167"/>
      <c r="CF739" s="167"/>
      <c r="CG739" s="167"/>
      <c r="CH739" s="167"/>
      <c r="CI739" s="167"/>
      <c r="CJ739" s="167"/>
      <c r="CK739" s="167"/>
      <c r="CL739" s="167"/>
      <c r="CM739" s="167"/>
      <c r="CN739" s="167"/>
      <c r="CO739" s="167"/>
      <c r="CP739" s="167"/>
      <c r="CQ739" s="167"/>
      <c r="CR739" s="167"/>
      <c r="CS739" s="167"/>
      <c r="CT739" s="167"/>
      <c r="CU739" s="167"/>
      <c r="CV739" s="167"/>
      <c r="CW739" s="167"/>
      <c r="CX739" s="167"/>
      <c r="CY739" s="167"/>
      <c r="CZ739" s="167"/>
      <c r="DA739" s="167"/>
      <c r="DB739" s="167"/>
      <c r="DC739" s="167"/>
      <c r="DD739" s="167"/>
      <c r="DE739" s="167"/>
      <c r="DF739" s="167"/>
      <c r="DG739" s="167"/>
      <c r="DH739" s="167"/>
      <c r="DI739" s="167"/>
      <c r="DJ739" s="167"/>
      <c r="DK739" s="167"/>
      <c r="DL739" s="167"/>
      <c r="DM739" s="167"/>
      <c r="DN739" s="167"/>
      <c r="DO739" s="167"/>
      <c r="DP739" s="167"/>
      <c r="DQ739" s="167"/>
      <c r="DR739" s="167"/>
      <c r="DS739" s="167"/>
      <c r="DT739" s="167"/>
      <c r="DU739" s="167"/>
      <c r="DV739" s="167"/>
      <c r="DW739" s="167"/>
      <c r="DX739" s="167"/>
      <c r="DY739" s="167"/>
      <c r="DZ739" s="167"/>
      <c r="EA739" s="167"/>
      <c r="EB739" s="167"/>
      <c r="EC739" s="167"/>
      <c r="ED739" s="167"/>
      <c r="EE739" s="167"/>
      <c r="EF739" s="167"/>
      <c r="EG739" s="167"/>
      <c r="EH739" s="167"/>
      <c r="EI739" s="167"/>
      <c r="EJ739" s="167"/>
      <c r="EK739" s="167"/>
      <c r="EL739" s="167"/>
      <c r="EM739" s="167"/>
      <c r="EN739" s="167"/>
      <c r="EO739" s="167"/>
      <c r="EP739" s="167"/>
      <c r="EQ739" s="167"/>
      <c r="ER739" s="167"/>
      <c r="ES739" s="167"/>
      <c r="ET739" s="167"/>
      <c r="EU739" s="167"/>
      <c r="EV739" s="167"/>
      <c r="EW739" s="167"/>
      <c r="EX739" s="167"/>
      <c r="EY739" s="167"/>
      <c r="EZ739" s="167"/>
      <c r="FA739" s="167"/>
      <c r="FB739" s="167"/>
      <c r="FC739" s="167"/>
      <c r="FD739" s="167"/>
      <c r="FE739" s="167"/>
      <c r="FF739" s="167"/>
      <c r="FG739" s="167"/>
      <c r="FH739" s="167"/>
      <c r="FI739" s="167"/>
      <c r="FJ739" s="167"/>
      <c r="FK739" s="167"/>
      <c r="FL739" s="167"/>
      <c r="FM739" s="167"/>
      <c r="FN739" s="167"/>
      <c r="FO739" s="167"/>
      <c r="FP739" s="167"/>
      <c r="FQ739" s="167"/>
      <c r="FR739" s="167"/>
      <c r="FS739" s="167"/>
      <c r="FT739" s="167"/>
      <c r="FU739" s="167"/>
      <c r="FV739" s="167"/>
      <c r="FW739" s="167"/>
      <c r="FX739" s="167"/>
      <c r="FY739" s="167"/>
      <c r="FZ739" s="167"/>
      <c r="GA739" s="167"/>
      <c r="GB739" s="167"/>
      <c r="GC739" s="167"/>
      <c r="GD739" s="167"/>
      <c r="GE739" s="167"/>
      <c r="GF739" s="167"/>
      <c r="GG739" s="167"/>
      <c r="GH739" s="167"/>
      <c r="GI739" s="167"/>
      <c r="GJ739" s="167"/>
      <c r="GK739" s="167"/>
      <c r="GL739" s="167"/>
      <c r="GM739" s="167"/>
      <c r="GN739" s="167"/>
      <c r="GO739" s="167"/>
      <c r="GP739" s="167"/>
      <c r="GQ739" s="167"/>
      <c r="GR739" s="167"/>
      <c r="GS739" s="167"/>
      <c r="GT739" s="167"/>
      <c r="GU739" s="167"/>
      <c r="GV739" s="167"/>
      <c r="GW739" s="167"/>
      <c r="GX739" s="167"/>
      <c r="GY739" s="167"/>
      <c r="GZ739" s="167"/>
      <c r="HA739" s="167"/>
      <c r="HB739" s="167"/>
      <c r="HC739" s="167"/>
      <c r="HD739" s="167"/>
      <c r="HE739" s="167"/>
      <c r="HF739" s="167"/>
      <c r="HG739" s="167"/>
      <c r="HH739" s="167"/>
      <c r="HI739" s="167"/>
      <c r="HJ739" s="167"/>
      <c r="HK739" s="167"/>
      <c r="HL739" s="167"/>
      <c r="HM739" s="167"/>
      <c r="HN739" s="167"/>
      <c r="HO739" s="167"/>
      <c r="HP739" s="167"/>
      <c r="HQ739" s="167"/>
      <c r="HR739" s="167"/>
      <c r="HS739" s="167"/>
      <c r="HT739" s="167"/>
      <c r="HU739" s="167"/>
      <c r="HV739" s="167"/>
      <c r="HW739" s="167"/>
      <c r="HX739" s="167"/>
      <c r="HY739" s="167"/>
      <c r="HZ739" s="167"/>
      <c r="IA739" s="167"/>
      <c r="IB739" s="167"/>
      <c r="IC739" s="167"/>
      <c r="ID739" s="167"/>
      <c r="IE739" s="167"/>
      <c r="IF739" s="167"/>
      <c r="IG739" s="167"/>
      <c r="IH739" s="167"/>
      <c r="II739" s="167"/>
      <c r="IJ739" s="167"/>
      <c r="IK739" s="167"/>
      <c r="IL739" s="167"/>
      <c r="IM739" s="167"/>
      <c r="IN739" s="167"/>
      <c r="IO739" s="167"/>
      <c r="IP739" s="167"/>
      <c r="IQ739" s="167"/>
      <c r="IR739" s="167"/>
      <c r="IS739" s="167"/>
      <c r="IT739" s="167"/>
      <c r="IU739" s="167"/>
      <c r="IV739" s="167"/>
      <c r="IW739" s="167"/>
      <c r="IX739" s="167"/>
    </row>
    <row r="740" spans="1:258" ht="12.95" customHeight="1">
      <c r="A740" s="72" t="s">
        <v>8487</v>
      </c>
      <c r="B740" s="225"/>
      <c r="C740" s="225"/>
      <c r="D740" s="142">
        <v>220034746</v>
      </c>
      <c r="E740" s="228" t="s">
        <v>3639</v>
      </c>
      <c r="F740" s="229">
        <v>22100676</v>
      </c>
      <c r="G740" s="37"/>
      <c r="H740" s="37" t="s">
        <v>2355</v>
      </c>
      <c r="I740" s="37" t="s">
        <v>486</v>
      </c>
      <c r="J740" s="37" t="s">
        <v>2356</v>
      </c>
      <c r="K740" s="37" t="s">
        <v>103</v>
      </c>
      <c r="L740" s="157" t="s">
        <v>104</v>
      </c>
      <c r="M740" s="37"/>
      <c r="N740" s="39" t="s">
        <v>105</v>
      </c>
      <c r="O740" s="39" t="s">
        <v>106</v>
      </c>
      <c r="P740" s="37" t="s">
        <v>107</v>
      </c>
      <c r="Q740" s="39" t="s">
        <v>433</v>
      </c>
      <c r="R740" s="37" t="s">
        <v>109</v>
      </c>
      <c r="S740" s="39" t="s">
        <v>106</v>
      </c>
      <c r="T740" s="148" t="s">
        <v>110</v>
      </c>
      <c r="U740" s="37" t="s">
        <v>111</v>
      </c>
      <c r="V740" s="88">
        <v>60</v>
      </c>
      <c r="W740" s="37" t="s">
        <v>112</v>
      </c>
      <c r="X740" s="39"/>
      <c r="Y740" s="39"/>
      <c r="Z740" s="39"/>
      <c r="AA740" s="60"/>
      <c r="AB740" s="38">
        <v>90</v>
      </c>
      <c r="AC740" s="38">
        <v>10</v>
      </c>
      <c r="AD740" s="161" t="s">
        <v>128</v>
      </c>
      <c r="AE740" s="185" t="s">
        <v>114</v>
      </c>
      <c r="AF740" s="162">
        <v>15</v>
      </c>
      <c r="AG740" s="91">
        <v>726.25</v>
      </c>
      <c r="AH740" s="163">
        <f>AF740*AG740</f>
        <v>10893.75</v>
      </c>
      <c r="AI740" s="164">
        <f t="shared" si="46"/>
        <v>12201.000000000002</v>
      </c>
      <c r="AJ740" s="165"/>
      <c r="AK740" s="165"/>
      <c r="AL740" s="263"/>
      <c r="AM740" s="35" t="s">
        <v>115</v>
      </c>
      <c r="AN740" s="395"/>
      <c r="AO740" s="396"/>
      <c r="AP740" s="242"/>
      <c r="AQ740" s="37"/>
      <c r="AR740" s="37" t="s">
        <v>2358</v>
      </c>
      <c r="AS740" s="37"/>
      <c r="AT740" s="37"/>
      <c r="AU740" s="37"/>
      <c r="AV740" s="86"/>
      <c r="AW740" s="273"/>
      <c r="AX740" s="86"/>
      <c r="AY740" s="275"/>
      <c r="AZ740" s="401"/>
      <c r="BA740" s="401"/>
      <c r="BB740" s="167"/>
      <c r="BC740" s="167"/>
      <c r="BD740" s="1077">
        <v>724</v>
      </c>
      <c r="BE740" s="167"/>
      <c r="BF740" s="167"/>
      <c r="BG740" s="167"/>
      <c r="BH740" s="167"/>
      <c r="BI740" s="167"/>
      <c r="BJ740" s="167"/>
      <c r="BK740" s="167"/>
      <c r="BL740" s="167"/>
      <c r="BM740" s="167"/>
      <c r="BN740" s="167"/>
      <c r="BO740" s="167"/>
      <c r="BP740" s="167"/>
      <c r="BQ740" s="167"/>
      <c r="BR740" s="167"/>
      <c r="BS740" s="167"/>
      <c r="BT740" s="167"/>
      <c r="BU740" s="167"/>
      <c r="BV740" s="167"/>
      <c r="BW740" s="167"/>
      <c r="BX740" s="167"/>
      <c r="BY740" s="167"/>
      <c r="BZ740" s="167"/>
      <c r="CA740" s="167"/>
      <c r="CB740" s="167"/>
      <c r="CC740" s="167"/>
      <c r="CD740" s="167"/>
      <c r="CE740" s="167"/>
      <c r="CF740" s="167"/>
      <c r="CG740" s="167"/>
      <c r="CH740" s="167"/>
      <c r="CI740" s="167"/>
      <c r="CJ740" s="167"/>
      <c r="CK740" s="167"/>
      <c r="CL740" s="167"/>
      <c r="CM740" s="167"/>
      <c r="CN740" s="167"/>
      <c r="CO740" s="167"/>
      <c r="CP740" s="167"/>
      <c r="CQ740" s="167"/>
      <c r="CR740" s="167"/>
      <c r="CS740" s="167"/>
      <c r="CT740" s="167"/>
      <c r="CU740" s="167"/>
      <c r="CV740" s="167"/>
      <c r="CW740" s="167"/>
      <c r="CX740" s="167"/>
      <c r="CY740" s="167"/>
      <c r="CZ740" s="167"/>
      <c r="DA740" s="167"/>
      <c r="DB740" s="167"/>
      <c r="DC740" s="167"/>
      <c r="DD740" s="167"/>
      <c r="DE740" s="167"/>
      <c r="DF740" s="167"/>
      <c r="DG740" s="167"/>
      <c r="DH740" s="167"/>
      <c r="DI740" s="167"/>
      <c r="DJ740" s="167"/>
      <c r="DK740" s="167"/>
      <c r="DL740" s="167"/>
      <c r="DM740" s="167"/>
      <c r="DN740" s="167"/>
      <c r="DO740" s="167"/>
      <c r="DP740" s="167"/>
      <c r="DQ740" s="167"/>
      <c r="DR740" s="167"/>
      <c r="DS740" s="167"/>
      <c r="DT740" s="167"/>
      <c r="DU740" s="167"/>
      <c r="DV740" s="167"/>
      <c r="DW740" s="167"/>
      <c r="DX740" s="167"/>
      <c r="DY740" s="167"/>
      <c r="DZ740" s="167"/>
      <c r="EA740" s="167"/>
      <c r="EB740" s="167"/>
      <c r="EC740" s="167"/>
      <c r="ED740" s="167"/>
      <c r="EE740" s="167"/>
      <c r="EF740" s="167"/>
      <c r="EG740" s="167"/>
      <c r="EH740" s="167"/>
      <c r="EI740" s="167"/>
      <c r="EJ740" s="167"/>
      <c r="EK740" s="167"/>
      <c r="EL740" s="167"/>
      <c r="EM740" s="167"/>
      <c r="EN740" s="167"/>
      <c r="EO740" s="167"/>
      <c r="EP740" s="167"/>
      <c r="EQ740" s="167"/>
      <c r="ER740" s="167"/>
      <c r="ES740" s="167"/>
      <c r="ET740" s="167"/>
      <c r="EU740" s="167"/>
      <c r="EV740" s="167"/>
      <c r="EW740" s="167"/>
      <c r="EX740" s="167"/>
      <c r="EY740" s="167"/>
      <c r="EZ740" s="167"/>
      <c r="FA740" s="167"/>
      <c r="FB740" s="167"/>
      <c r="FC740" s="167"/>
      <c r="FD740" s="167"/>
      <c r="FE740" s="167"/>
      <c r="FF740" s="167"/>
      <c r="FG740" s="167"/>
      <c r="FH740" s="167"/>
      <c r="FI740" s="167"/>
      <c r="FJ740" s="167"/>
      <c r="FK740" s="167"/>
      <c r="FL740" s="167"/>
      <c r="FM740" s="167"/>
      <c r="FN740" s="167"/>
      <c r="FO740" s="167"/>
      <c r="FP740" s="167"/>
      <c r="FQ740" s="167"/>
      <c r="FR740" s="167"/>
      <c r="FS740" s="167"/>
      <c r="FT740" s="167"/>
      <c r="FU740" s="167"/>
      <c r="FV740" s="167"/>
      <c r="FW740" s="167"/>
      <c r="FX740" s="167"/>
      <c r="FY740" s="167"/>
      <c r="FZ740" s="167"/>
      <c r="GA740" s="167"/>
      <c r="GB740" s="167"/>
      <c r="GC740" s="167"/>
      <c r="GD740" s="167"/>
      <c r="GE740" s="167"/>
      <c r="GF740" s="167"/>
      <c r="GG740" s="167"/>
      <c r="GH740" s="167"/>
      <c r="GI740" s="167"/>
      <c r="GJ740" s="167"/>
      <c r="GK740" s="167"/>
      <c r="GL740" s="167"/>
      <c r="GM740" s="167"/>
      <c r="GN740" s="167"/>
      <c r="GO740" s="167"/>
      <c r="GP740" s="167"/>
      <c r="GQ740" s="167"/>
      <c r="GR740" s="167"/>
      <c r="GS740" s="167"/>
      <c r="GT740" s="167"/>
      <c r="GU740" s="167"/>
      <c r="GV740" s="167"/>
      <c r="GW740" s="167"/>
      <c r="GX740" s="167"/>
      <c r="GY740" s="167"/>
      <c r="GZ740" s="167"/>
      <c r="HA740" s="167"/>
      <c r="HB740" s="167"/>
      <c r="HC740" s="167"/>
      <c r="HD740" s="167"/>
      <c r="HE740" s="167"/>
      <c r="HF740" s="167"/>
      <c r="HG740" s="167"/>
      <c r="HH740" s="167"/>
      <c r="HI740" s="167"/>
      <c r="HJ740" s="167"/>
      <c r="HK740" s="167"/>
      <c r="HL740" s="167"/>
      <c r="HM740" s="167"/>
      <c r="HN740" s="167"/>
      <c r="HO740" s="167"/>
      <c r="HP740" s="167"/>
      <c r="HQ740" s="167"/>
      <c r="HR740" s="167"/>
      <c r="HS740" s="167"/>
      <c r="HT740" s="167"/>
      <c r="HU740" s="167"/>
      <c r="HV740" s="167"/>
      <c r="HW740" s="167"/>
      <c r="HX740" s="167"/>
      <c r="HY740" s="167"/>
      <c r="HZ740" s="167"/>
      <c r="IA740" s="167"/>
      <c r="IB740" s="167"/>
      <c r="IC740" s="167"/>
      <c r="ID740" s="167"/>
      <c r="IE740" s="167"/>
      <c r="IF740" s="167"/>
      <c r="IG740" s="167"/>
      <c r="IH740" s="167"/>
      <c r="II740" s="167"/>
      <c r="IJ740" s="167"/>
      <c r="IK740" s="167"/>
      <c r="IL740" s="167"/>
      <c r="IM740" s="167"/>
      <c r="IN740" s="167"/>
      <c r="IO740" s="167"/>
      <c r="IP740" s="167"/>
      <c r="IQ740" s="167"/>
      <c r="IR740" s="167"/>
      <c r="IS740" s="167"/>
      <c r="IT740" s="167"/>
      <c r="IU740" s="167"/>
      <c r="IV740" s="167"/>
      <c r="IW740" s="167"/>
      <c r="IX740" s="167"/>
    </row>
    <row r="741" spans="1:258" ht="12.95" customHeight="1">
      <c r="A741" s="72" t="s">
        <v>8487</v>
      </c>
      <c r="B741" s="225"/>
      <c r="C741" s="225"/>
      <c r="D741" s="142">
        <v>220034766</v>
      </c>
      <c r="E741" s="228" t="s">
        <v>3640</v>
      </c>
      <c r="F741" s="229">
        <v>22100677</v>
      </c>
      <c r="G741" s="37"/>
      <c r="H741" s="240" t="s">
        <v>2355</v>
      </c>
      <c r="I741" s="148" t="s">
        <v>486</v>
      </c>
      <c r="J741" s="148" t="s">
        <v>2356</v>
      </c>
      <c r="K741" s="37" t="s">
        <v>103</v>
      </c>
      <c r="L741" s="246" t="s">
        <v>104</v>
      </c>
      <c r="M741" s="37"/>
      <c r="N741" s="364" t="s">
        <v>105</v>
      </c>
      <c r="O741" s="39" t="s">
        <v>106</v>
      </c>
      <c r="P741" s="37" t="s">
        <v>107</v>
      </c>
      <c r="Q741" s="39" t="s">
        <v>433</v>
      </c>
      <c r="R741" s="37" t="s">
        <v>109</v>
      </c>
      <c r="S741" s="39" t="s">
        <v>106</v>
      </c>
      <c r="T741" s="148" t="s">
        <v>110</v>
      </c>
      <c r="U741" s="37" t="s">
        <v>111</v>
      </c>
      <c r="V741" s="88">
        <v>60</v>
      </c>
      <c r="W741" s="37" t="s">
        <v>112</v>
      </c>
      <c r="X741" s="364"/>
      <c r="Y741" s="39"/>
      <c r="Z741" s="39"/>
      <c r="AA741" s="60"/>
      <c r="AB741" s="38">
        <v>90</v>
      </c>
      <c r="AC741" s="38">
        <v>10</v>
      </c>
      <c r="AD741" s="161" t="s">
        <v>128</v>
      </c>
      <c r="AE741" s="377" t="s">
        <v>114</v>
      </c>
      <c r="AF741" s="162">
        <v>16</v>
      </c>
      <c r="AG741" s="91">
        <v>726.25</v>
      </c>
      <c r="AH741" s="163">
        <f>AF741*AG741</f>
        <v>11620</v>
      </c>
      <c r="AI741" s="164">
        <f t="shared" si="46"/>
        <v>13014.400000000001</v>
      </c>
      <c r="AJ741" s="165"/>
      <c r="AK741" s="165"/>
      <c r="AL741" s="263"/>
      <c r="AM741" s="35" t="s">
        <v>115</v>
      </c>
      <c r="AN741" s="396"/>
      <c r="AO741" s="396"/>
      <c r="AP741" s="37"/>
      <c r="AQ741" s="37"/>
      <c r="AR741" s="37" t="s">
        <v>2359</v>
      </c>
      <c r="AS741" s="37"/>
      <c r="AT741" s="37"/>
      <c r="AU741" s="37"/>
      <c r="AV741" s="86"/>
      <c r="AW741" s="86"/>
      <c r="AX741" s="86"/>
      <c r="AY741" s="86"/>
      <c r="AZ741" s="401"/>
      <c r="BA741" s="401"/>
      <c r="BB741" s="167"/>
      <c r="BC741" s="167"/>
      <c r="BD741" s="1077">
        <v>725</v>
      </c>
      <c r="BE741" s="167"/>
      <c r="BF741" s="167"/>
      <c r="BG741" s="167"/>
      <c r="BH741" s="167"/>
      <c r="BI741" s="167"/>
      <c r="BJ741" s="167"/>
      <c r="BK741" s="167"/>
      <c r="BL741" s="167"/>
      <c r="BM741" s="167"/>
      <c r="BN741" s="167"/>
      <c r="BO741" s="167"/>
      <c r="BP741" s="167"/>
      <c r="BQ741" s="167"/>
      <c r="BR741" s="167"/>
      <c r="BS741" s="167"/>
      <c r="BT741" s="167"/>
      <c r="BU741" s="167"/>
      <c r="BV741" s="167"/>
      <c r="BW741" s="167"/>
      <c r="BX741" s="167"/>
      <c r="BY741" s="167"/>
      <c r="BZ741" s="167"/>
      <c r="CA741" s="167"/>
      <c r="CB741" s="167"/>
      <c r="CC741" s="167"/>
      <c r="CD741" s="167"/>
      <c r="CE741" s="167"/>
      <c r="CF741" s="167"/>
      <c r="CG741" s="167"/>
      <c r="CH741" s="167"/>
      <c r="CI741" s="167"/>
      <c r="CJ741" s="167"/>
      <c r="CK741" s="167"/>
      <c r="CL741" s="167"/>
      <c r="CM741" s="167"/>
      <c r="CN741" s="167"/>
      <c r="CO741" s="167"/>
      <c r="CP741" s="167"/>
      <c r="CQ741" s="167"/>
      <c r="CR741" s="167"/>
      <c r="CS741" s="167"/>
      <c r="CT741" s="167"/>
      <c r="CU741" s="167"/>
      <c r="CV741" s="167"/>
      <c r="CW741" s="167"/>
      <c r="CX741" s="167"/>
      <c r="CY741" s="167"/>
      <c r="CZ741" s="167"/>
      <c r="DA741" s="167"/>
      <c r="DB741" s="167"/>
      <c r="DC741" s="167"/>
      <c r="DD741" s="167"/>
      <c r="DE741" s="167"/>
      <c r="DF741" s="167"/>
      <c r="DG741" s="167"/>
      <c r="DH741" s="167"/>
      <c r="DI741" s="167"/>
      <c r="DJ741" s="167"/>
      <c r="DK741" s="167"/>
      <c r="DL741" s="167"/>
      <c r="DM741" s="167"/>
      <c r="DN741" s="167"/>
      <c r="DO741" s="167"/>
      <c r="DP741" s="167"/>
      <c r="DQ741" s="167"/>
      <c r="DR741" s="167"/>
      <c r="DS741" s="167"/>
      <c r="DT741" s="167"/>
      <c r="DU741" s="167"/>
      <c r="DV741" s="167"/>
      <c r="DW741" s="167"/>
      <c r="DX741" s="167"/>
      <c r="DY741" s="167"/>
      <c r="DZ741" s="167"/>
      <c r="EA741" s="167"/>
      <c r="EB741" s="167"/>
      <c r="EC741" s="167"/>
      <c r="ED741" s="167"/>
      <c r="EE741" s="167"/>
      <c r="EF741" s="167"/>
      <c r="EG741" s="167"/>
      <c r="EH741" s="167"/>
      <c r="EI741" s="167"/>
      <c r="EJ741" s="167"/>
      <c r="EK741" s="167"/>
      <c r="EL741" s="167"/>
      <c r="EM741" s="167"/>
      <c r="EN741" s="167"/>
      <c r="EO741" s="167"/>
      <c r="EP741" s="167"/>
      <c r="EQ741" s="167"/>
      <c r="ER741" s="167"/>
      <c r="ES741" s="167"/>
      <c r="ET741" s="167"/>
      <c r="EU741" s="167"/>
      <c r="EV741" s="167"/>
      <c r="EW741" s="167"/>
      <c r="EX741" s="167"/>
      <c r="EY741" s="167"/>
      <c r="EZ741" s="167"/>
      <c r="FA741" s="167"/>
      <c r="FB741" s="167"/>
      <c r="FC741" s="167"/>
      <c r="FD741" s="167"/>
      <c r="FE741" s="167"/>
      <c r="FF741" s="167"/>
      <c r="FG741" s="167"/>
      <c r="FH741" s="167"/>
      <c r="FI741" s="167"/>
      <c r="FJ741" s="167"/>
      <c r="FK741" s="167"/>
      <c r="FL741" s="167"/>
      <c r="FM741" s="167"/>
      <c r="FN741" s="167"/>
      <c r="FO741" s="167"/>
      <c r="FP741" s="167"/>
      <c r="FQ741" s="167"/>
      <c r="FR741" s="167"/>
      <c r="FS741" s="167"/>
      <c r="FT741" s="167"/>
      <c r="FU741" s="167"/>
      <c r="FV741" s="167"/>
      <c r="FW741" s="167"/>
      <c r="FX741" s="167"/>
      <c r="FY741" s="167"/>
      <c r="FZ741" s="167"/>
      <c r="GA741" s="167"/>
      <c r="GB741" s="167"/>
      <c r="GC741" s="167"/>
      <c r="GD741" s="167"/>
      <c r="GE741" s="167"/>
      <c r="GF741" s="167"/>
      <c r="GG741" s="167"/>
      <c r="GH741" s="167"/>
      <c r="GI741" s="167"/>
      <c r="GJ741" s="167"/>
      <c r="GK741" s="167"/>
      <c r="GL741" s="167"/>
      <c r="GM741" s="167"/>
      <c r="GN741" s="167"/>
      <c r="GO741" s="167"/>
      <c r="GP741" s="167"/>
      <c r="GQ741" s="167"/>
      <c r="GR741" s="167"/>
      <c r="GS741" s="167"/>
      <c r="GT741" s="167"/>
      <c r="GU741" s="167"/>
      <c r="GV741" s="167"/>
      <c r="GW741" s="167"/>
      <c r="GX741" s="167"/>
      <c r="GY741" s="167"/>
      <c r="GZ741" s="167"/>
      <c r="HA741" s="167"/>
      <c r="HB741" s="167"/>
      <c r="HC741" s="167"/>
      <c r="HD741" s="167"/>
      <c r="HE741" s="167"/>
      <c r="HF741" s="167"/>
      <c r="HG741" s="167"/>
      <c r="HH741" s="167"/>
      <c r="HI741" s="167"/>
      <c r="HJ741" s="167"/>
      <c r="HK741" s="167"/>
      <c r="HL741" s="167"/>
      <c r="HM741" s="167"/>
      <c r="HN741" s="167"/>
      <c r="HO741" s="167"/>
      <c r="HP741" s="167"/>
      <c r="HQ741" s="167"/>
      <c r="HR741" s="167"/>
      <c r="HS741" s="167"/>
      <c r="HT741" s="167"/>
      <c r="HU741" s="167"/>
      <c r="HV741" s="167"/>
      <c r="HW741" s="167"/>
      <c r="HX741" s="167"/>
      <c r="HY741" s="167"/>
      <c r="HZ741" s="167"/>
      <c r="IA741" s="167"/>
      <c r="IB741" s="167"/>
      <c r="IC741" s="167"/>
      <c r="ID741" s="167"/>
      <c r="IE741" s="167"/>
      <c r="IF741" s="167"/>
      <c r="IG741" s="167"/>
      <c r="IH741" s="167"/>
      <c r="II741" s="167"/>
      <c r="IJ741" s="167"/>
      <c r="IK741" s="167"/>
      <c r="IL741" s="167"/>
      <c r="IM741" s="167"/>
      <c r="IN741" s="167"/>
      <c r="IO741" s="167"/>
      <c r="IP741" s="167"/>
      <c r="IQ741" s="167"/>
      <c r="IR741" s="167"/>
      <c r="IS741" s="167"/>
      <c r="IT741" s="167"/>
      <c r="IU741" s="167"/>
      <c r="IV741" s="167"/>
      <c r="IW741" s="167"/>
      <c r="IX741" s="167"/>
    </row>
    <row r="742" spans="1:258" ht="12.95" customHeight="1">
      <c r="A742" s="72" t="s">
        <v>8487</v>
      </c>
      <c r="B742" s="225"/>
      <c r="C742" s="225"/>
      <c r="D742" s="142">
        <v>220034767</v>
      </c>
      <c r="E742" s="228" t="s">
        <v>3641</v>
      </c>
      <c r="F742" s="229">
        <v>22100678</v>
      </c>
      <c r="G742" s="37"/>
      <c r="H742" s="37" t="s">
        <v>2355</v>
      </c>
      <c r="I742" s="148" t="s">
        <v>486</v>
      </c>
      <c r="J742" s="148" t="s">
        <v>2356</v>
      </c>
      <c r="K742" s="37" t="s">
        <v>103</v>
      </c>
      <c r="L742" s="246" t="s">
        <v>104</v>
      </c>
      <c r="M742" s="37"/>
      <c r="N742" s="364" t="s">
        <v>105</v>
      </c>
      <c r="O742" s="39" t="s">
        <v>106</v>
      </c>
      <c r="P742" s="37" t="s">
        <v>107</v>
      </c>
      <c r="Q742" s="39" t="s">
        <v>433</v>
      </c>
      <c r="R742" s="37" t="s">
        <v>109</v>
      </c>
      <c r="S742" s="39" t="s">
        <v>106</v>
      </c>
      <c r="T742" s="148" t="s">
        <v>110</v>
      </c>
      <c r="U742" s="37" t="s">
        <v>111</v>
      </c>
      <c r="V742" s="88">
        <v>60</v>
      </c>
      <c r="W742" s="37" t="s">
        <v>112</v>
      </c>
      <c r="X742" s="364"/>
      <c r="Y742" s="39"/>
      <c r="Z742" s="39"/>
      <c r="AA742" s="60"/>
      <c r="AB742" s="38">
        <v>90</v>
      </c>
      <c r="AC742" s="38">
        <v>10</v>
      </c>
      <c r="AD742" s="161" t="s">
        <v>128</v>
      </c>
      <c r="AE742" s="377" t="s">
        <v>114</v>
      </c>
      <c r="AF742" s="162">
        <v>19</v>
      </c>
      <c r="AG742" s="91">
        <v>1000.5</v>
      </c>
      <c r="AH742" s="163">
        <f>AF742*AG742</f>
        <v>19009.5</v>
      </c>
      <c r="AI742" s="164">
        <f t="shared" si="46"/>
        <v>21290.640000000003</v>
      </c>
      <c r="AJ742" s="165"/>
      <c r="AK742" s="165"/>
      <c r="AL742" s="263"/>
      <c r="AM742" s="35" t="s">
        <v>115</v>
      </c>
      <c r="AN742" s="396"/>
      <c r="AO742" s="396"/>
      <c r="AP742" s="37"/>
      <c r="AQ742" s="37"/>
      <c r="AR742" s="37" t="s">
        <v>2360</v>
      </c>
      <c r="AS742" s="37"/>
      <c r="AT742" s="37"/>
      <c r="AU742" s="37"/>
      <c r="AV742" s="86"/>
      <c r="AW742" s="86"/>
      <c r="AX742" s="86"/>
      <c r="AY742" s="86"/>
      <c r="AZ742" s="401"/>
      <c r="BA742" s="401"/>
      <c r="BB742" s="167"/>
      <c r="BC742" s="167"/>
      <c r="BD742" s="1077">
        <v>726</v>
      </c>
      <c r="BE742" s="167"/>
      <c r="BF742" s="167"/>
      <c r="BG742" s="167"/>
      <c r="BH742" s="167"/>
      <c r="BI742" s="167"/>
      <c r="BJ742" s="167"/>
      <c r="BK742" s="167"/>
      <c r="BL742" s="167"/>
      <c r="BM742" s="167"/>
      <c r="BN742" s="167"/>
      <c r="BO742" s="167"/>
      <c r="BP742" s="167"/>
      <c r="BQ742" s="167"/>
      <c r="BR742" s="167"/>
      <c r="BS742" s="167"/>
      <c r="BT742" s="167"/>
      <c r="BU742" s="167"/>
      <c r="BV742" s="167"/>
      <c r="BW742" s="167"/>
      <c r="BX742" s="167"/>
      <c r="BY742" s="167"/>
      <c r="BZ742" s="167"/>
      <c r="CA742" s="167"/>
      <c r="CB742" s="167"/>
      <c r="CC742" s="167"/>
      <c r="CD742" s="167"/>
      <c r="CE742" s="167"/>
      <c r="CF742" s="167"/>
      <c r="CG742" s="167"/>
      <c r="CH742" s="167"/>
      <c r="CI742" s="167"/>
      <c r="CJ742" s="167"/>
      <c r="CK742" s="167"/>
      <c r="CL742" s="167"/>
      <c r="CM742" s="167"/>
      <c r="CN742" s="167"/>
      <c r="CO742" s="167"/>
      <c r="CP742" s="167"/>
      <c r="CQ742" s="167"/>
      <c r="CR742" s="167"/>
      <c r="CS742" s="167"/>
      <c r="CT742" s="167"/>
      <c r="CU742" s="167"/>
      <c r="CV742" s="167"/>
      <c r="CW742" s="167"/>
      <c r="CX742" s="167"/>
      <c r="CY742" s="167"/>
      <c r="CZ742" s="167"/>
      <c r="DA742" s="167"/>
      <c r="DB742" s="167"/>
      <c r="DC742" s="167"/>
      <c r="DD742" s="167"/>
      <c r="DE742" s="167"/>
      <c r="DF742" s="167"/>
      <c r="DG742" s="167"/>
      <c r="DH742" s="167"/>
      <c r="DI742" s="167"/>
      <c r="DJ742" s="167"/>
      <c r="DK742" s="167"/>
      <c r="DL742" s="167"/>
      <c r="DM742" s="167"/>
      <c r="DN742" s="167"/>
      <c r="DO742" s="167"/>
      <c r="DP742" s="167"/>
      <c r="DQ742" s="167"/>
      <c r="DR742" s="167"/>
      <c r="DS742" s="167"/>
      <c r="DT742" s="167"/>
      <c r="DU742" s="167"/>
      <c r="DV742" s="167"/>
      <c r="DW742" s="167"/>
      <c r="DX742" s="167"/>
      <c r="DY742" s="167"/>
      <c r="DZ742" s="167"/>
      <c r="EA742" s="167"/>
      <c r="EB742" s="167"/>
      <c r="EC742" s="167"/>
      <c r="ED742" s="167"/>
      <c r="EE742" s="167"/>
      <c r="EF742" s="167"/>
      <c r="EG742" s="167"/>
      <c r="EH742" s="167"/>
      <c r="EI742" s="167"/>
      <c r="EJ742" s="167"/>
      <c r="EK742" s="167"/>
      <c r="EL742" s="167"/>
      <c r="EM742" s="167"/>
      <c r="EN742" s="167"/>
      <c r="EO742" s="167"/>
      <c r="EP742" s="167"/>
      <c r="EQ742" s="167"/>
      <c r="ER742" s="167"/>
      <c r="ES742" s="167"/>
      <c r="ET742" s="167"/>
      <c r="EU742" s="167"/>
      <c r="EV742" s="167"/>
      <c r="EW742" s="167"/>
      <c r="EX742" s="167"/>
      <c r="EY742" s="167"/>
      <c r="EZ742" s="167"/>
      <c r="FA742" s="167"/>
      <c r="FB742" s="167"/>
      <c r="FC742" s="167"/>
      <c r="FD742" s="167"/>
      <c r="FE742" s="167"/>
      <c r="FF742" s="167"/>
      <c r="FG742" s="167"/>
      <c r="FH742" s="167"/>
      <c r="FI742" s="167"/>
      <c r="FJ742" s="167"/>
      <c r="FK742" s="167"/>
      <c r="FL742" s="167"/>
      <c r="FM742" s="167"/>
      <c r="FN742" s="167"/>
      <c r="FO742" s="167"/>
      <c r="FP742" s="167"/>
      <c r="FQ742" s="167"/>
      <c r="FR742" s="167"/>
      <c r="FS742" s="167"/>
      <c r="FT742" s="167"/>
      <c r="FU742" s="167"/>
      <c r="FV742" s="167"/>
      <c r="FW742" s="167"/>
      <c r="FX742" s="167"/>
      <c r="FY742" s="167"/>
      <c r="FZ742" s="167"/>
      <c r="GA742" s="167"/>
      <c r="GB742" s="167"/>
      <c r="GC742" s="167"/>
      <c r="GD742" s="167"/>
      <c r="GE742" s="167"/>
      <c r="GF742" s="167"/>
      <c r="GG742" s="167"/>
      <c r="GH742" s="167"/>
      <c r="GI742" s="167"/>
      <c r="GJ742" s="167"/>
      <c r="GK742" s="167"/>
      <c r="GL742" s="167"/>
      <c r="GM742" s="167"/>
      <c r="GN742" s="167"/>
      <c r="GO742" s="167"/>
      <c r="GP742" s="167"/>
      <c r="GQ742" s="167"/>
      <c r="GR742" s="167"/>
      <c r="GS742" s="167"/>
      <c r="GT742" s="167"/>
      <c r="GU742" s="167"/>
      <c r="GV742" s="167"/>
      <c r="GW742" s="167"/>
      <c r="GX742" s="167"/>
      <c r="GY742" s="167"/>
      <c r="GZ742" s="167"/>
      <c r="HA742" s="167"/>
      <c r="HB742" s="167"/>
      <c r="HC742" s="167"/>
      <c r="HD742" s="167"/>
      <c r="HE742" s="167"/>
      <c r="HF742" s="167"/>
      <c r="HG742" s="167"/>
      <c r="HH742" s="167"/>
      <c r="HI742" s="167"/>
      <c r="HJ742" s="167"/>
      <c r="HK742" s="167"/>
      <c r="HL742" s="167"/>
      <c r="HM742" s="167"/>
      <c r="HN742" s="167"/>
      <c r="HO742" s="167"/>
      <c r="HP742" s="167"/>
      <c r="HQ742" s="167"/>
      <c r="HR742" s="167"/>
      <c r="HS742" s="167"/>
      <c r="HT742" s="167"/>
      <c r="HU742" s="167"/>
      <c r="HV742" s="167"/>
      <c r="HW742" s="167"/>
      <c r="HX742" s="167"/>
      <c r="HY742" s="167"/>
      <c r="HZ742" s="167"/>
      <c r="IA742" s="167"/>
      <c r="IB742" s="167"/>
      <c r="IC742" s="167"/>
      <c r="ID742" s="167"/>
      <c r="IE742" s="167"/>
      <c r="IF742" s="167"/>
      <c r="IG742" s="167"/>
      <c r="IH742" s="167"/>
      <c r="II742" s="167"/>
      <c r="IJ742" s="167"/>
      <c r="IK742" s="167"/>
      <c r="IL742" s="167"/>
      <c r="IM742" s="167"/>
      <c r="IN742" s="167"/>
      <c r="IO742" s="167"/>
      <c r="IP742" s="167"/>
      <c r="IQ742" s="167"/>
      <c r="IR742" s="167"/>
      <c r="IS742" s="167"/>
      <c r="IT742" s="167"/>
      <c r="IU742" s="167"/>
      <c r="IV742" s="167"/>
      <c r="IW742" s="167"/>
      <c r="IX742" s="167"/>
    </row>
    <row r="743" spans="1:258" s="344" customFormat="1" ht="13.15" customHeight="1">
      <c r="A743" s="72" t="s">
        <v>8488</v>
      </c>
      <c r="B743" s="225"/>
      <c r="C743" s="225"/>
      <c r="D743" s="142">
        <v>220031697</v>
      </c>
      <c r="E743" s="228" t="s">
        <v>3642</v>
      </c>
      <c r="F743" s="229">
        <v>22100577</v>
      </c>
      <c r="G743" s="156"/>
      <c r="H743" s="156" t="s">
        <v>485</v>
      </c>
      <c r="I743" s="37" t="s">
        <v>486</v>
      </c>
      <c r="J743" s="156" t="s">
        <v>487</v>
      </c>
      <c r="K743" s="156" t="s">
        <v>103</v>
      </c>
      <c r="L743" s="157"/>
      <c r="M743" s="156"/>
      <c r="N743" s="158" t="s">
        <v>105</v>
      </c>
      <c r="O743" s="158" t="s">
        <v>106</v>
      </c>
      <c r="P743" s="156" t="s">
        <v>107</v>
      </c>
      <c r="Q743" s="193" t="s">
        <v>1092</v>
      </c>
      <c r="R743" s="156" t="s">
        <v>109</v>
      </c>
      <c r="S743" s="158" t="s">
        <v>106</v>
      </c>
      <c r="T743" s="156" t="s">
        <v>121</v>
      </c>
      <c r="U743" s="156" t="s">
        <v>111</v>
      </c>
      <c r="V743" s="158">
        <v>60</v>
      </c>
      <c r="W743" s="37" t="s">
        <v>112</v>
      </c>
      <c r="X743" s="158"/>
      <c r="Y743" s="158"/>
      <c r="Z743" s="158"/>
      <c r="AA743" s="159"/>
      <c r="AB743" s="160">
        <v>90</v>
      </c>
      <c r="AC743" s="160">
        <v>10</v>
      </c>
      <c r="AD743" s="161" t="s">
        <v>128</v>
      </c>
      <c r="AE743" s="156" t="s">
        <v>114</v>
      </c>
      <c r="AF743" s="162">
        <v>14</v>
      </c>
      <c r="AG743" s="91">
        <v>1175.5</v>
      </c>
      <c r="AH743" s="163">
        <v>0</v>
      </c>
      <c r="AI743" s="164">
        <f t="shared" si="46"/>
        <v>0</v>
      </c>
      <c r="AJ743" s="165"/>
      <c r="AK743" s="165"/>
      <c r="AL743" s="165"/>
      <c r="AM743" s="166" t="s">
        <v>115</v>
      </c>
      <c r="AN743" s="156"/>
      <c r="AO743" s="156"/>
      <c r="AP743" s="156"/>
      <c r="AQ743" s="156"/>
      <c r="AR743" s="37" t="s">
        <v>2361</v>
      </c>
      <c r="AS743" s="156"/>
      <c r="AT743" s="156"/>
      <c r="AU743" s="156"/>
      <c r="AV743" s="86"/>
      <c r="AW743" s="86"/>
      <c r="AX743" s="86"/>
      <c r="AY743" s="86"/>
      <c r="AZ743" s="87"/>
      <c r="BA743" s="401"/>
      <c r="BB743" s="167"/>
      <c r="BC743" s="167"/>
      <c r="BD743" s="1077">
        <v>727</v>
      </c>
    </row>
    <row r="744" spans="1:258" ht="12.95" customHeight="1">
      <c r="A744" s="100" t="s">
        <v>8488</v>
      </c>
      <c r="B744" s="121"/>
      <c r="C744" s="121"/>
      <c r="D744" s="100">
        <v>220031697</v>
      </c>
      <c r="E744" s="100" t="s">
        <v>3832</v>
      </c>
      <c r="F744" s="100">
        <v>22100577</v>
      </c>
      <c r="G744" s="276"/>
      <c r="H744" s="1114" t="s">
        <v>485</v>
      </c>
      <c r="I744" s="286" t="s">
        <v>486</v>
      </c>
      <c r="J744" s="286" t="s">
        <v>487</v>
      </c>
      <c r="K744" s="100" t="s">
        <v>103</v>
      </c>
      <c r="L744" s="284"/>
      <c r="M744" s="73" t="s">
        <v>120</v>
      </c>
      <c r="N744" s="284" t="s">
        <v>83</v>
      </c>
      <c r="O744" s="121" t="s">
        <v>106</v>
      </c>
      <c r="P744" s="123" t="s">
        <v>107</v>
      </c>
      <c r="Q744" s="73" t="s">
        <v>1092</v>
      </c>
      <c r="R744" s="73" t="s">
        <v>109</v>
      </c>
      <c r="S744" s="121" t="s">
        <v>106</v>
      </c>
      <c r="T744" s="123" t="s">
        <v>121</v>
      </c>
      <c r="U744" s="73" t="s">
        <v>111</v>
      </c>
      <c r="V744" s="73">
        <v>60</v>
      </c>
      <c r="W744" s="73" t="s">
        <v>112</v>
      </c>
      <c r="X744" s="247"/>
      <c r="Y744" s="73"/>
      <c r="Z744" s="73"/>
      <c r="AA744" s="277">
        <v>30</v>
      </c>
      <c r="AB744" s="73">
        <v>60</v>
      </c>
      <c r="AC744" s="277">
        <v>10</v>
      </c>
      <c r="AD744" s="73" t="s">
        <v>128</v>
      </c>
      <c r="AE744" s="200" t="s">
        <v>114</v>
      </c>
      <c r="AF744" s="278">
        <v>12</v>
      </c>
      <c r="AG744" s="279">
        <v>1175.5</v>
      </c>
      <c r="AH744" s="280">
        <f t="shared" ref="AH744:AH753" si="47">AF744*AG744</f>
        <v>14106</v>
      </c>
      <c r="AI744" s="163">
        <f t="shared" si="46"/>
        <v>15798.720000000001</v>
      </c>
      <c r="AJ744" s="281"/>
      <c r="AK744" s="281"/>
      <c r="AL744" s="1221"/>
      <c r="AM744" s="282" t="s">
        <v>115</v>
      </c>
      <c r="AN744" s="1233"/>
      <c r="AO744" s="1233"/>
      <c r="AP744" s="73"/>
      <c r="AQ744" s="73"/>
      <c r="AR744" s="73" t="s">
        <v>2361</v>
      </c>
      <c r="AS744" s="276"/>
      <c r="AT744" s="73"/>
      <c r="AU744" s="73"/>
      <c r="AV744" s="73"/>
      <c r="AW744" s="73"/>
      <c r="AX744" s="73"/>
      <c r="AY744" s="73"/>
      <c r="AZ744" s="213"/>
      <c r="BA744" s="213"/>
      <c r="BB744" s="213"/>
      <c r="BC744" s="221"/>
      <c r="BD744" s="1077">
        <v>728</v>
      </c>
      <c r="BE744" s="167"/>
      <c r="BF744" s="167"/>
      <c r="BG744" s="167"/>
      <c r="BH744" s="167"/>
      <c r="BI744" s="167"/>
      <c r="BJ744" s="167"/>
      <c r="BK744" s="167"/>
      <c r="BL744" s="167"/>
      <c r="BM744" s="167"/>
      <c r="BN744" s="167"/>
      <c r="BO744" s="167"/>
      <c r="BP744" s="167"/>
      <c r="BQ744" s="167"/>
      <c r="BR744" s="167"/>
      <c r="BS744" s="167"/>
      <c r="BT744" s="167"/>
      <c r="BU744" s="167"/>
      <c r="BV744" s="167"/>
      <c r="BW744" s="167"/>
      <c r="BX744" s="167"/>
      <c r="BY744" s="167"/>
      <c r="BZ744" s="167"/>
      <c r="CA744" s="167"/>
      <c r="CB744" s="167"/>
      <c r="CC744" s="167"/>
      <c r="CD744" s="167"/>
      <c r="CE744" s="167"/>
      <c r="CF744" s="167"/>
      <c r="CG744" s="167"/>
      <c r="CH744" s="167"/>
      <c r="CI744" s="167"/>
      <c r="CJ744" s="167"/>
      <c r="CK744" s="167"/>
      <c r="CL744" s="167"/>
      <c r="CM744" s="167"/>
      <c r="CN744" s="167"/>
      <c r="CO744" s="167"/>
      <c r="CP744" s="167"/>
      <c r="CQ744" s="167"/>
      <c r="CR744" s="167"/>
      <c r="CS744" s="167"/>
      <c r="CT744" s="167"/>
      <c r="CU744" s="167"/>
      <c r="CV744" s="167"/>
      <c r="CW744" s="167"/>
      <c r="CX744" s="167"/>
      <c r="CY744" s="167"/>
      <c r="CZ744" s="167"/>
      <c r="DA744" s="167"/>
      <c r="DB744" s="167"/>
      <c r="DC744" s="167"/>
      <c r="DD744" s="167"/>
      <c r="DE744" s="167"/>
      <c r="DF744" s="167"/>
      <c r="DG744" s="167"/>
      <c r="DH744" s="167"/>
      <c r="DI744" s="167"/>
      <c r="DJ744" s="167"/>
      <c r="DK744" s="167"/>
      <c r="DL744" s="167"/>
      <c r="DM744" s="167"/>
      <c r="DN744" s="167"/>
      <c r="DO744" s="167"/>
      <c r="DP744" s="167"/>
      <c r="DQ744" s="167"/>
      <c r="DR744" s="167"/>
      <c r="DS744" s="167"/>
      <c r="DT744" s="167"/>
      <c r="DU744" s="167"/>
      <c r="DV744" s="167"/>
      <c r="DW744" s="167"/>
      <c r="DX744" s="167"/>
      <c r="DY744" s="167"/>
      <c r="DZ744" s="167"/>
      <c r="EA744" s="167"/>
      <c r="EB744" s="167"/>
      <c r="EC744" s="167"/>
      <c r="ED744" s="167"/>
      <c r="EE744" s="167"/>
      <c r="EF744" s="167"/>
      <c r="EG744" s="167"/>
      <c r="EH744" s="167"/>
      <c r="EI744" s="167"/>
      <c r="EJ744" s="167"/>
      <c r="EK744" s="167"/>
      <c r="EL744" s="167"/>
      <c r="EM744" s="167"/>
      <c r="EN744" s="167"/>
      <c r="EO744" s="167"/>
      <c r="EP744" s="167"/>
      <c r="EQ744" s="167"/>
      <c r="ER744" s="167"/>
      <c r="ES744" s="167"/>
      <c r="ET744" s="167"/>
      <c r="EU744" s="167"/>
      <c r="EV744" s="167"/>
      <c r="EW744" s="167"/>
      <c r="EX744" s="167"/>
      <c r="EY744" s="167"/>
      <c r="EZ744" s="167"/>
      <c r="FA744" s="167"/>
      <c r="FB744" s="167"/>
      <c r="FC744" s="167"/>
      <c r="FD744" s="167"/>
      <c r="FE744" s="167"/>
      <c r="FF744" s="167"/>
      <c r="FG744" s="167"/>
      <c r="FH744" s="167"/>
      <c r="FI744" s="167"/>
      <c r="FJ744" s="167"/>
      <c r="FK744" s="167"/>
      <c r="FL744" s="167"/>
      <c r="FM744" s="167"/>
      <c r="FN744" s="167"/>
      <c r="FO744" s="167"/>
      <c r="FP744" s="167"/>
      <c r="FQ744" s="167"/>
      <c r="FR744" s="167"/>
      <c r="FS744" s="167"/>
      <c r="FT744" s="167"/>
      <c r="FU744" s="167"/>
      <c r="FV744" s="167"/>
      <c r="FW744" s="167"/>
      <c r="FX744" s="167"/>
      <c r="FY744" s="167"/>
      <c r="FZ744" s="167"/>
      <c r="GA744" s="167"/>
      <c r="GB744" s="167"/>
      <c r="GC744" s="167"/>
      <c r="GD744" s="167"/>
      <c r="GE744" s="167"/>
      <c r="GF744" s="167"/>
      <c r="GG744" s="167"/>
      <c r="GH744" s="167"/>
      <c r="GI744" s="167"/>
      <c r="GJ744" s="167"/>
      <c r="GK744" s="167"/>
      <c r="GL744" s="167"/>
      <c r="GM744" s="167"/>
      <c r="GN744" s="167"/>
      <c r="GO744" s="167"/>
      <c r="GP744" s="167"/>
      <c r="GQ744" s="167"/>
      <c r="GR744" s="167"/>
      <c r="GS744" s="167"/>
      <c r="GT744" s="167"/>
      <c r="GU744" s="167"/>
      <c r="GV744" s="167"/>
      <c r="GW744" s="167"/>
      <c r="GX744" s="167"/>
      <c r="GY744" s="167"/>
      <c r="GZ744" s="167"/>
      <c r="HA744" s="167"/>
      <c r="HB744" s="167"/>
      <c r="HC744" s="167"/>
      <c r="HD744" s="167"/>
      <c r="HE744" s="167"/>
      <c r="HF744" s="167"/>
      <c r="HG744" s="167"/>
      <c r="HH744" s="167"/>
      <c r="HI744" s="167"/>
      <c r="HJ744" s="167"/>
      <c r="HK744" s="167"/>
      <c r="HL744" s="167"/>
      <c r="HM744" s="167"/>
      <c r="HN744" s="167"/>
      <c r="HO744" s="167"/>
      <c r="HP744" s="167"/>
      <c r="HQ744" s="167"/>
      <c r="HR744" s="167"/>
      <c r="HS744" s="167"/>
      <c r="HT744" s="167"/>
      <c r="HU744" s="167"/>
      <c r="HV744" s="167"/>
      <c r="HW744" s="167"/>
      <c r="HX744" s="167"/>
      <c r="HY744" s="167"/>
      <c r="HZ744" s="167"/>
      <c r="IA744" s="167"/>
      <c r="IB744" s="167"/>
      <c r="IC744" s="167"/>
      <c r="ID744" s="167"/>
      <c r="IE744" s="167"/>
      <c r="IF744" s="167"/>
      <c r="IG744" s="167"/>
      <c r="IH744" s="167"/>
      <c r="II744" s="167"/>
      <c r="IJ744" s="167"/>
      <c r="IK744" s="167"/>
      <c r="IL744" s="167"/>
      <c r="IM744" s="167"/>
      <c r="IN744" s="167"/>
      <c r="IO744" s="167"/>
      <c r="IP744" s="167"/>
      <c r="IQ744" s="167"/>
      <c r="IR744" s="167"/>
      <c r="IS744" s="167"/>
      <c r="IT744" s="167"/>
      <c r="IU744" s="167"/>
      <c r="IV744" s="167"/>
      <c r="IW744" s="167"/>
      <c r="IX744" s="167"/>
    </row>
    <row r="745" spans="1:258" ht="12.95" customHeight="1">
      <c r="A745" s="72" t="s">
        <v>8487</v>
      </c>
      <c r="B745" s="225"/>
      <c r="C745" s="225"/>
      <c r="D745" s="142">
        <v>220034655</v>
      </c>
      <c r="E745" s="228" t="s">
        <v>1334</v>
      </c>
      <c r="F745" s="229">
        <v>22100628</v>
      </c>
      <c r="G745" s="37"/>
      <c r="H745" s="242" t="s">
        <v>2362</v>
      </c>
      <c r="I745" s="37" t="s">
        <v>496</v>
      </c>
      <c r="J745" s="37" t="s">
        <v>2363</v>
      </c>
      <c r="K745" s="148" t="s">
        <v>103</v>
      </c>
      <c r="L745" s="246" t="s">
        <v>104</v>
      </c>
      <c r="M745" s="37" t="s">
        <v>120</v>
      </c>
      <c r="N745" s="39" t="s">
        <v>83</v>
      </c>
      <c r="O745" s="39" t="s">
        <v>106</v>
      </c>
      <c r="P745" s="37" t="s">
        <v>107</v>
      </c>
      <c r="Q745" s="39" t="s">
        <v>108</v>
      </c>
      <c r="R745" s="37" t="s">
        <v>109</v>
      </c>
      <c r="S745" s="364" t="s">
        <v>106</v>
      </c>
      <c r="T745" s="37" t="s">
        <v>121</v>
      </c>
      <c r="U745" s="37" t="s">
        <v>111</v>
      </c>
      <c r="V745" s="88">
        <v>60</v>
      </c>
      <c r="W745" s="37" t="s">
        <v>112</v>
      </c>
      <c r="X745" s="364"/>
      <c r="Y745" s="39"/>
      <c r="Z745" s="39"/>
      <c r="AA745" s="179">
        <v>30</v>
      </c>
      <c r="AB745" s="180">
        <v>60</v>
      </c>
      <c r="AC745" s="180">
        <v>10</v>
      </c>
      <c r="AD745" s="161" t="s">
        <v>128</v>
      </c>
      <c r="AE745" s="377" t="s">
        <v>114</v>
      </c>
      <c r="AF745" s="162">
        <v>80</v>
      </c>
      <c r="AG745" s="91">
        <v>325.5</v>
      </c>
      <c r="AH745" s="163">
        <f t="shared" si="47"/>
        <v>26040</v>
      </c>
      <c r="AI745" s="164">
        <f t="shared" si="46"/>
        <v>29164.800000000003</v>
      </c>
      <c r="AJ745" s="165"/>
      <c r="AK745" s="165"/>
      <c r="AL745" s="165"/>
      <c r="AM745" s="35" t="s">
        <v>115</v>
      </c>
      <c r="AN745" s="395"/>
      <c r="AO745" s="395"/>
      <c r="AP745" s="37"/>
      <c r="AQ745" s="37"/>
      <c r="AR745" s="37" t="s">
        <v>2364</v>
      </c>
      <c r="AS745" s="37"/>
      <c r="AT745" s="37"/>
      <c r="AU745" s="37"/>
      <c r="AV745" s="86"/>
      <c r="AW745" s="86"/>
      <c r="AX745" s="86"/>
      <c r="AY745" s="86"/>
      <c r="AZ745" s="401"/>
      <c r="BA745" s="401"/>
      <c r="BB745" s="167"/>
      <c r="BC745" s="167"/>
      <c r="BD745" s="1077">
        <v>729</v>
      </c>
      <c r="BE745" s="167"/>
      <c r="BF745" s="167"/>
      <c r="BG745" s="167"/>
      <c r="BH745" s="167"/>
      <c r="BI745" s="167"/>
      <c r="BJ745" s="167"/>
      <c r="BK745" s="167"/>
      <c r="BL745" s="167"/>
      <c r="BM745" s="167"/>
      <c r="BN745" s="167"/>
      <c r="BO745" s="167"/>
      <c r="BP745" s="167"/>
      <c r="BQ745" s="167"/>
      <c r="BR745" s="167"/>
      <c r="BS745" s="167"/>
      <c r="BT745" s="167"/>
      <c r="BU745" s="167"/>
      <c r="BV745" s="167"/>
      <c r="BW745" s="167"/>
      <c r="BX745" s="167"/>
      <c r="BY745" s="167"/>
      <c r="BZ745" s="167"/>
      <c r="CA745" s="167"/>
      <c r="CB745" s="167"/>
      <c r="CC745" s="167"/>
      <c r="CD745" s="167"/>
      <c r="CE745" s="167"/>
      <c r="CF745" s="167"/>
      <c r="CG745" s="167"/>
      <c r="CH745" s="167"/>
      <c r="CI745" s="167"/>
      <c r="CJ745" s="167"/>
      <c r="CK745" s="167"/>
      <c r="CL745" s="167"/>
      <c r="CM745" s="167"/>
      <c r="CN745" s="167"/>
      <c r="CO745" s="167"/>
      <c r="CP745" s="167"/>
      <c r="CQ745" s="167"/>
      <c r="CR745" s="167"/>
      <c r="CS745" s="167"/>
      <c r="CT745" s="167"/>
      <c r="CU745" s="167"/>
      <c r="CV745" s="167"/>
      <c r="CW745" s="167"/>
      <c r="CX745" s="167"/>
      <c r="CY745" s="167"/>
      <c r="CZ745" s="167"/>
      <c r="DA745" s="167"/>
      <c r="DB745" s="167"/>
      <c r="DC745" s="167"/>
      <c r="DD745" s="167"/>
      <c r="DE745" s="167"/>
      <c r="DF745" s="167"/>
      <c r="DG745" s="167"/>
      <c r="DH745" s="167"/>
      <c r="DI745" s="167"/>
      <c r="DJ745" s="167"/>
      <c r="DK745" s="167"/>
      <c r="DL745" s="167"/>
      <c r="DM745" s="167"/>
      <c r="DN745" s="167"/>
      <c r="DO745" s="167"/>
      <c r="DP745" s="167"/>
      <c r="DQ745" s="167"/>
      <c r="DR745" s="167"/>
      <c r="DS745" s="167"/>
      <c r="DT745" s="167"/>
      <c r="DU745" s="167"/>
      <c r="DV745" s="167"/>
      <c r="DW745" s="167"/>
      <c r="DX745" s="167"/>
      <c r="DY745" s="167"/>
      <c r="DZ745" s="167"/>
      <c r="EA745" s="167"/>
      <c r="EB745" s="167"/>
      <c r="EC745" s="167"/>
      <c r="ED745" s="167"/>
      <c r="EE745" s="167"/>
      <c r="EF745" s="167"/>
      <c r="EG745" s="167"/>
      <c r="EH745" s="167"/>
      <c r="EI745" s="167"/>
      <c r="EJ745" s="167"/>
      <c r="EK745" s="167"/>
      <c r="EL745" s="167"/>
      <c r="EM745" s="167"/>
      <c r="EN745" s="167"/>
      <c r="EO745" s="167"/>
      <c r="EP745" s="167"/>
      <c r="EQ745" s="167"/>
      <c r="ER745" s="167"/>
      <c r="ES745" s="167"/>
      <c r="ET745" s="167"/>
      <c r="EU745" s="167"/>
      <c r="EV745" s="167"/>
      <c r="EW745" s="167"/>
      <c r="EX745" s="167"/>
      <c r="EY745" s="167"/>
      <c r="EZ745" s="167"/>
      <c r="FA745" s="167"/>
      <c r="FB745" s="167"/>
      <c r="FC745" s="167"/>
      <c r="FD745" s="167"/>
      <c r="FE745" s="167"/>
      <c r="FF745" s="167"/>
      <c r="FG745" s="167"/>
      <c r="FH745" s="167"/>
      <c r="FI745" s="167"/>
      <c r="FJ745" s="167"/>
      <c r="FK745" s="167"/>
      <c r="FL745" s="167"/>
      <c r="FM745" s="167"/>
      <c r="FN745" s="167"/>
      <c r="FO745" s="167"/>
      <c r="FP745" s="167"/>
      <c r="FQ745" s="167"/>
      <c r="FR745" s="167"/>
      <c r="FS745" s="167"/>
      <c r="FT745" s="167"/>
      <c r="FU745" s="167"/>
      <c r="FV745" s="167"/>
      <c r="FW745" s="167"/>
      <c r="FX745" s="167"/>
      <c r="FY745" s="167"/>
      <c r="FZ745" s="167"/>
      <c r="GA745" s="167"/>
      <c r="GB745" s="167"/>
      <c r="GC745" s="167"/>
      <c r="GD745" s="167"/>
      <c r="GE745" s="167"/>
      <c r="GF745" s="167"/>
      <c r="GG745" s="167"/>
      <c r="GH745" s="167"/>
      <c r="GI745" s="167"/>
      <c r="GJ745" s="167"/>
      <c r="GK745" s="167"/>
      <c r="GL745" s="167"/>
      <c r="GM745" s="167"/>
      <c r="GN745" s="167"/>
      <c r="GO745" s="167"/>
      <c r="GP745" s="167"/>
      <c r="GQ745" s="167"/>
      <c r="GR745" s="167"/>
      <c r="GS745" s="167"/>
      <c r="GT745" s="167"/>
      <c r="GU745" s="167"/>
      <c r="GV745" s="167"/>
      <c r="GW745" s="167"/>
      <c r="GX745" s="167"/>
      <c r="GY745" s="167"/>
      <c r="GZ745" s="167"/>
      <c r="HA745" s="167"/>
      <c r="HB745" s="167"/>
      <c r="HC745" s="167"/>
      <c r="HD745" s="167"/>
      <c r="HE745" s="167"/>
      <c r="HF745" s="167"/>
      <c r="HG745" s="167"/>
      <c r="HH745" s="167"/>
      <c r="HI745" s="167"/>
      <c r="HJ745" s="167"/>
      <c r="HK745" s="167"/>
      <c r="HL745" s="167"/>
      <c r="HM745" s="167"/>
      <c r="HN745" s="167"/>
      <c r="HO745" s="167"/>
      <c r="HP745" s="167"/>
      <c r="HQ745" s="167"/>
      <c r="HR745" s="167"/>
      <c r="HS745" s="167"/>
      <c r="HT745" s="167"/>
      <c r="HU745" s="167"/>
      <c r="HV745" s="167"/>
      <c r="HW745" s="167"/>
      <c r="HX745" s="167"/>
      <c r="HY745" s="167"/>
      <c r="HZ745" s="167"/>
      <c r="IA745" s="167"/>
      <c r="IB745" s="167"/>
      <c r="IC745" s="167"/>
      <c r="ID745" s="167"/>
      <c r="IE745" s="167"/>
      <c r="IF745" s="167"/>
      <c r="IG745" s="167"/>
      <c r="IH745" s="167"/>
      <c r="II745" s="167"/>
      <c r="IJ745" s="167"/>
      <c r="IK745" s="167"/>
      <c r="IL745" s="167"/>
      <c r="IM745" s="167"/>
      <c r="IN745" s="167"/>
      <c r="IO745" s="167"/>
      <c r="IP745" s="167"/>
      <c r="IQ745" s="167"/>
      <c r="IR745" s="167"/>
      <c r="IS745" s="167"/>
      <c r="IT745" s="167"/>
      <c r="IU745" s="167"/>
      <c r="IV745" s="167"/>
      <c r="IW745" s="167"/>
      <c r="IX745" s="167"/>
    </row>
    <row r="746" spans="1:258" ht="12.95" customHeight="1">
      <c r="A746" s="72" t="s">
        <v>8487</v>
      </c>
      <c r="B746" s="225"/>
      <c r="C746" s="225"/>
      <c r="D746" s="142">
        <v>220034658</v>
      </c>
      <c r="E746" s="228" t="s">
        <v>1335</v>
      </c>
      <c r="F746" s="229">
        <v>22100629</v>
      </c>
      <c r="G746" s="37"/>
      <c r="H746" s="242" t="s">
        <v>2362</v>
      </c>
      <c r="I746" s="37" t="s">
        <v>496</v>
      </c>
      <c r="J746" s="37" t="s">
        <v>2363</v>
      </c>
      <c r="K746" s="148" t="s">
        <v>103</v>
      </c>
      <c r="L746" s="246" t="s">
        <v>104</v>
      </c>
      <c r="M746" s="37" t="s">
        <v>120</v>
      </c>
      <c r="N746" s="39" t="s">
        <v>83</v>
      </c>
      <c r="O746" s="39" t="s">
        <v>106</v>
      </c>
      <c r="P746" s="37" t="s">
        <v>107</v>
      </c>
      <c r="Q746" s="39" t="s">
        <v>108</v>
      </c>
      <c r="R746" s="37" t="s">
        <v>109</v>
      </c>
      <c r="S746" s="364" t="s">
        <v>106</v>
      </c>
      <c r="T746" s="37" t="s">
        <v>121</v>
      </c>
      <c r="U746" s="37" t="s">
        <v>111</v>
      </c>
      <c r="V746" s="88">
        <v>60</v>
      </c>
      <c r="W746" s="37" t="s">
        <v>112</v>
      </c>
      <c r="X746" s="364"/>
      <c r="Y746" s="39"/>
      <c r="Z746" s="39"/>
      <c r="AA746" s="179">
        <v>30</v>
      </c>
      <c r="AB746" s="180">
        <v>60</v>
      </c>
      <c r="AC746" s="180">
        <v>10</v>
      </c>
      <c r="AD746" s="161" t="s">
        <v>128</v>
      </c>
      <c r="AE746" s="377" t="s">
        <v>114</v>
      </c>
      <c r="AF746" s="162">
        <v>310</v>
      </c>
      <c r="AG746" s="91">
        <v>173.25</v>
      </c>
      <c r="AH746" s="163">
        <f t="shared" si="47"/>
        <v>53707.5</v>
      </c>
      <c r="AI746" s="164">
        <f t="shared" si="46"/>
        <v>60152.400000000009</v>
      </c>
      <c r="AJ746" s="165"/>
      <c r="AK746" s="165"/>
      <c r="AL746" s="165"/>
      <c r="AM746" s="35" t="s">
        <v>115</v>
      </c>
      <c r="AN746" s="395"/>
      <c r="AO746" s="395"/>
      <c r="AP746" s="37"/>
      <c r="AQ746" s="37"/>
      <c r="AR746" s="37" t="s">
        <v>2365</v>
      </c>
      <c r="AS746" s="37"/>
      <c r="AT746" s="37"/>
      <c r="AU746" s="37"/>
      <c r="AV746" s="86"/>
      <c r="AW746" s="86"/>
      <c r="AX746" s="86"/>
      <c r="AY746" s="86"/>
      <c r="AZ746" s="401"/>
      <c r="BA746" s="401"/>
      <c r="BB746" s="167"/>
      <c r="BC746" s="167"/>
      <c r="BD746" s="1077">
        <v>730</v>
      </c>
      <c r="BE746" s="167"/>
      <c r="BF746" s="167"/>
      <c r="BG746" s="167"/>
      <c r="BH746" s="167"/>
      <c r="BI746" s="167"/>
      <c r="BJ746" s="167"/>
      <c r="BK746" s="167"/>
      <c r="BL746" s="167"/>
      <c r="BM746" s="167"/>
      <c r="BN746" s="167"/>
      <c r="BO746" s="167"/>
      <c r="BP746" s="167"/>
      <c r="BQ746" s="167"/>
      <c r="BR746" s="167"/>
      <c r="BS746" s="167"/>
      <c r="BT746" s="167"/>
      <c r="BU746" s="167"/>
      <c r="BV746" s="167"/>
      <c r="BW746" s="167"/>
      <c r="BX746" s="167"/>
      <c r="BY746" s="167"/>
      <c r="BZ746" s="167"/>
      <c r="CA746" s="167"/>
      <c r="CB746" s="167"/>
      <c r="CC746" s="167"/>
      <c r="CD746" s="167"/>
      <c r="CE746" s="167"/>
      <c r="CF746" s="167"/>
      <c r="CG746" s="167"/>
      <c r="CH746" s="167"/>
      <c r="CI746" s="167"/>
      <c r="CJ746" s="167"/>
      <c r="CK746" s="167"/>
      <c r="CL746" s="167"/>
      <c r="CM746" s="167"/>
      <c r="CN746" s="167"/>
      <c r="CO746" s="167"/>
      <c r="CP746" s="167"/>
      <c r="CQ746" s="167"/>
      <c r="CR746" s="167"/>
      <c r="CS746" s="167"/>
      <c r="CT746" s="167"/>
      <c r="CU746" s="167"/>
      <c r="CV746" s="167"/>
      <c r="CW746" s="167"/>
      <c r="CX746" s="167"/>
      <c r="CY746" s="167"/>
      <c r="CZ746" s="167"/>
      <c r="DA746" s="167"/>
      <c r="DB746" s="167"/>
      <c r="DC746" s="167"/>
      <c r="DD746" s="167"/>
      <c r="DE746" s="167"/>
      <c r="DF746" s="167"/>
      <c r="DG746" s="167"/>
      <c r="DH746" s="167"/>
      <c r="DI746" s="167"/>
      <c r="DJ746" s="167"/>
      <c r="DK746" s="167"/>
      <c r="DL746" s="167"/>
      <c r="DM746" s="167"/>
      <c r="DN746" s="167"/>
      <c r="DO746" s="167"/>
      <c r="DP746" s="167"/>
      <c r="DQ746" s="167"/>
      <c r="DR746" s="167"/>
      <c r="DS746" s="167"/>
      <c r="DT746" s="167"/>
      <c r="DU746" s="167"/>
      <c r="DV746" s="167"/>
      <c r="DW746" s="167"/>
      <c r="DX746" s="167"/>
      <c r="DY746" s="167"/>
      <c r="DZ746" s="167"/>
      <c r="EA746" s="167"/>
      <c r="EB746" s="167"/>
      <c r="EC746" s="167"/>
      <c r="ED746" s="167"/>
      <c r="EE746" s="167"/>
      <c r="EF746" s="167"/>
      <c r="EG746" s="167"/>
      <c r="EH746" s="167"/>
      <c r="EI746" s="167"/>
      <c r="EJ746" s="167"/>
      <c r="EK746" s="167"/>
      <c r="EL746" s="167"/>
      <c r="EM746" s="167"/>
      <c r="EN746" s="167"/>
      <c r="EO746" s="167"/>
      <c r="EP746" s="167"/>
      <c r="EQ746" s="167"/>
      <c r="ER746" s="167"/>
      <c r="ES746" s="167"/>
      <c r="ET746" s="167"/>
      <c r="EU746" s="167"/>
      <c r="EV746" s="167"/>
      <c r="EW746" s="167"/>
      <c r="EX746" s="167"/>
      <c r="EY746" s="167"/>
      <c r="EZ746" s="167"/>
      <c r="FA746" s="167"/>
      <c r="FB746" s="167"/>
      <c r="FC746" s="167"/>
      <c r="FD746" s="167"/>
      <c r="FE746" s="167"/>
      <c r="FF746" s="167"/>
      <c r="FG746" s="167"/>
      <c r="FH746" s="167"/>
      <c r="FI746" s="167"/>
      <c r="FJ746" s="167"/>
      <c r="FK746" s="167"/>
      <c r="FL746" s="167"/>
      <c r="FM746" s="167"/>
      <c r="FN746" s="167"/>
      <c r="FO746" s="167"/>
      <c r="FP746" s="167"/>
      <c r="FQ746" s="167"/>
      <c r="FR746" s="167"/>
      <c r="FS746" s="167"/>
      <c r="FT746" s="167"/>
      <c r="FU746" s="167"/>
      <c r="FV746" s="167"/>
      <c r="FW746" s="167"/>
      <c r="FX746" s="167"/>
      <c r="FY746" s="167"/>
      <c r="FZ746" s="167"/>
      <c r="GA746" s="167"/>
      <c r="GB746" s="167"/>
      <c r="GC746" s="167"/>
      <c r="GD746" s="167"/>
      <c r="GE746" s="167"/>
      <c r="GF746" s="167"/>
      <c r="GG746" s="167"/>
      <c r="GH746" s="167"/>
      <c r="GI746" s="167"/>
      <c r="GJ746" s="167"/>
      <c r="GK746" s="167"/>
      <c r="GL746" s="167"/>
      <c r="GM746" s="167"/>
      <c r="GN746" s="167"/>
      <c r="GO746" s="167"/>
      <c r="GP746" s="167"/>
      <c r="GQ746" s="167"/>
      <c r="GR746" s="167"/>
      <c r="GS746" s="167"/>
      <c r="GT746" s="167"/>
      <c r="GU746" s="167"/>
      <c r="GV746" s="167"/>
      <c r="GW746" s="167"/>
      <c r="GX746" s="167"/>
      <c r="GY746" s="167"/>
      <c r="GZ746" s="167"/>
      <c r="HA746" s="167"/>
      <c r="HB746" s="167"/>
      <c r="HC746" s="167"/>
      <c r="HD746" s="167"/>
      <c r="HE746" s="167"/>
      <c r="HF746" s="167"/>
      <c r="HG746" s="167"/>
      <c r="HH746" s="167"/>
      <c r="HI746" s="167"/>
      <c r="HJ746" s="167"/>
      <c r="HK746" s="167"/>
      <c r="HL746" s="167"/>
      <c r="HM746" s="167"/>
      <c r="HN746" s="167"/>
      <c r="HO746" s="167"/>
      <c r="HP746" s="167"/>
      <c r="HQ746" s="167"/>
      <c r="HR746" s="167"/>
      <c r="HS746" s="167"/>
      <c r="HT746" s="167"/>
      <c r="HU746" s="167"/>
      <c r="HV746" s="167"/>
      <c r="HW746" s="167"/>
      <c r="HX746" s="167"/>
      <c r="HY746" s="167"/>
      <c r="HZ746" s="167"/>
      <c r="IA746" s="167"/>
      <c r="IB746" s="167"/>
      <c r="IC746" s="167"/>
      <c r="ID746" s="167"/>
      <c r="IE746" s="167"/>
      <c r="IF746" s="167"/>
      <c r="IG746" s="167"/>
      <c r="IH746" s="167"/>
      <c r="II746" s="167"/>
      <c r="IJ746" s="167"/>
      <c r="IK746" s="167"/>
      <c r="IL746" s="167"/>
      <c r="IM746" s="167"/>
      <c r="IN746" s="167"/>
      <c r="IO746" s="167"/>
      <c r="IP746" s="167"/>
      <c r="IQ746" s="167"/>
      <c r="IR746" s="167"/>
      <c r="IS746" s="167"/>
      <c r="IT746" s="167"/>
      <c r="IU746" s="167"/>
      <c r="IV746" s="167"/>
      <c r="IW746" s="167"/>
      <c r="IX746" s="167"/>
    </row>
    <row r="747" spans="1:258" ht="12.95" customHeight="1">
      <c r="A747" s="72" t="s">
        <v>8487</v>
      </c>
      <c r="B747" s="225"/>
      <c r="C747" s="225"/>
      <c r="D747" s="142">
        <v>220034659</v>
      </c>
      <c r="E747" s="228" t="s">
        <v>1336</v>
      </c>
      <c r="F747" s="229">
        <v>22100630</v>
      </c>
      <c r="G747" s="37"/>
      <c r="H747" s="242" t="s">
        <v>2362</v>
      </c>
      <c r="I747" s="37" t="s">
        <v>496</v>
      </c>
      <c r="J747" s="37" t="s">
        <v>2363</v>
      </c>
      <c r="K747" s="148" t="s">
        <v>103</v>
      </c>
      <c r="L747" s="246" t="s">
        <v>104</v>
      </c>
      <c r="M747" s="37" t="s">
        <v>120</v>
      </c>
      <c r="N747" s="39" t="s">
        <v>83</v>
      </c>
      <c r="O747" s="39" t="s">
        <v>106</v>
      </c>
      <c r="P747" s="37" t="s">
        <v>107</v>
      </c>
      <c r="Q747" s="39" t="s">
        <v>108</v>
      </c>
      <c r="R747" s="37" t="s">
        <v>109</v>
      </c>
      <c r="S747" s="364" t="s">
        <v>106</v>
      </c>
      <c r="T747" s="37" t="s">
        <v>121</v>
      </c>
      <c r="U747" s="37" t="s">
        <v>111</v>
      </c>
      <c r="V747" s="88">
        <v>60</v>
      </c>
      <c r="W747" s="37" t="s">
        <v>112</v>
      </c>
      <c r="X747" s="364"/>
      <c r="Y747" s="39"/>
      <c r="Z747" s="39"/>
      <c r="AA747" s="179">
        <v>30</v>
      </c>
      <c r="AB747" s="180">
        <v>60</v>
      </c>
      <c r="AC747" s="180">
        <v>10</v>
      </c>
      <c r="AD747" s="161" t="s">
        <v>128</v>
      </c>
      <c r="AE747" s="377" t="s">
        <v>114</v>
      </c>
      <c r="AF747" s="162">
        <v>80</v>
      </c>
      <c r="AG747" s="91">
        <v>321.56</v>
      </c>
      <c r="AH747" s="163">
        <f t="shared" si="47"/>
        <v>25724.799999999999</v>
      </c>
      <c r="AI747" s="164">
        <f t="shared" si="46"/>
        <v>28811.776000000002</v>
      </c>
      <c r="AJ747" s="165"/>
      <c r="AK747" s="165"/>
      <c r="AL747" s="165"/>
      <c r="AM747" s="35" t="s">
        <v>115</v>
      </c>
      <c r="AN747" s="395"/>
      <c r="AO747" s="395"/>
      <c r="AP747" s="37"/>
      <c r="AQ747" s="37"/>
      <c r="AR747" s="37" t="s">
        <v>2366</v>
      </c>
      <c r="AS747" s="37"/>
      <c r="AT747" s="37"/>
      <c r="AU747" s="37"/>
      <c r="AV747" s="86"/>
      <c r="AW747" s="86"/>
      <c r="AX747" s="86"/>
      <c r="AY747" s="86"/>
      <c r="AZ747" s="401"/>
      <c r="BA747" s="401"/>
      <c r="BB747" s="167"/>
      <c r="BC747" s="167"/>
      <c r="BD747" s="1077">
        <v>731</v>
      </c>
      <c r="BE747" s="167"/>
      <c r="BF747" s="167"/>
      <c r="BG747" s="167"/>
      <c r="BH747" s="167"/>
      <c r="BI747" s="167"/>
      <c r="BJ747" s="167"/>
      <c r="BK747" s="167"/>
      <c r="BL747" s="167"/>
      <c r="BM747" s="167"/>
      <c r="BN747" s="167"/>
      <c r="BO747" s="167"/>
      <c r="BP747" s="167"/>
      <c r="BQ747" s="167"/>
      <c r="BR747" s="167"/>
      <c r="BS747" s="167"/>
      <c r="BT747" s="167"/>
      <c r="BU747" s="167"/>
      <c r="BV747" s="167"/>
      <c r="BW747" s="167"/>
      <c r="BX747" s="167"/>
      <c r="BY747" s="167"/>
      <c r="BZ747" s="167"/>
      <c r="CA747" s="167"/>
      <c r="CB747" s="167"/>
      <c r="CC747" s="167"/>
      <c r="CD747" s="167"/>
      <c r="CE747" s="167"/>
      <c r="CF747" s="167"/>
      <c r="CG747" s="167"/>
      <c r="CH747" s="167"/>
      <c r="CI747" s="167"/>
      <c r="CJ747" s="167"/>
      <c r="CK747" s="167"/>
      <c r="CL747" s="167"/>
      <c r="CM747" s="167"/>
      <c r="CN747" s="167"/>
      <c r="CO747" s="167"/>
      <c r="CP747" s="167"/>
      <c r="CQ747" s="167"/>
      <c r="CR747" s="167"/>
      <c r="CS747" s="167"/>
      <c r="CT747" s="167"/>
      <c r="CU747" s="167"/>
      <c r="CV747" s="167"/>
      <c r="CW747" s="167"/>
      <c r="CX747" s="167"/>
      <c r="CY747" s="167"/>
      <c r="CZ747" s="167"/>
      <c r="DA747" s="167"/>
      <c r="DB747" s="167"/>
      <c r="DC747" s="167"/>
      <c r="DD747" s="167"/>
      <c r="DE747" s="167"/>
      <c r="DF747" s="167"/>
      <c r="DG747" s="167"/>
      <c r="DH747" s="167"/>
      <c r="DI747" s="167"/>
      <c r="DJ747" s="167"/>
      <c r="DK747" s="167"/>
      <c r="DL747" s="167"/>
      <c r="DM747" s="167"/>
      <c r="DN747" s="167"/>
      <c r="DO747" s="167"/>
      <c r="DP747" s="167"/>
      <c r="DQ747" s="167"/>
      <c r="DR747" s="167"/>
      <c r="DS747" s="167"/>
      <c r="DT747" s="167"/>
      <c r="DU747" s="167"/>
      <c r="DV747" s="167"/>
      <c r="DW747" s="167"/>
      <c r="DX747" s="167"/>
      <c r="DY747" s="167"/>
      <c r="DZ747" s="167"/>
      <c r="EA747" s="167"/>
      <c r="EB747" s="167"/>
      <c r="EC747" s="167"/>
      <c r="ED747" s="167"/>
      <c r="EE747" s="167"/>
      <c r="EF747" s="167"/>
      <c r="EG747" s="167"/>
      <c r="EH747" s="167"/>
      <c r="EI747" s="167"/>
      <c r="EJ747" s="167"/>
      <c r="EK747" s="167"/>
      <c r="EL747" s="167"/>
      <c r="EM747" s="167"/>
      <c r="EN747" s="167"/>
      <c r="EO747" s="167"/>
      <c r="EP747" s="167"/>
      <c r="EQ747" s="167"/>
      <c r="ER747" s="167"/>
      <c r="ES747" s="167"/>
      <c r="ET747" s="167"/>
      <c r="EU747" s="167"/>
      <c r="EV747" s="167"/>
      <c r="EW747" s="167"/>
      <c r="EX747" s="167"/>
      <c r="EY747" s="167"/>
      <c r="EZ747" s="167"/>
      <c r="FA747" s="167"/>
      <c r="FB747" s="167"/>
      <c r="FC747" s="167"/>
      <c r="FD747" s="167"/>
      <c r="FE747" s="167"/>
      <c r="FF747" s="167"/>
      <c r="FG747" s="167"/>
      <c r="FH747" s="167"/>
      <c r="FI747" s="167"/>
      <c r="FJ747" s="167"/>
      <c r="FK747" s="167"/>
      <c r="FL747" s="167"/>
      <c r="FM747" s="167"/>
      <c r="FN747" s="167"/>
      <c r="FO747" s="167"/>
      <c r="FP747" s="167"/>
      <c r="FQ747" s="167"/>
      <c r="FR747" s="167"/>
      <c r="FS747" s="167"/>
      <c r="FT747" s="167"/>
      <c r="FU747" s="167"/>
      <c r="FV747" s="167"/>
      <c r="FW747" s="167"/>
      <c r="FX747" s="167"/>
      <c r="FY747" s="167"/>
      <c r="FZ747" s="167"/>
      <c r="GA747" s="167"/>
      <c r="GB747" s="167"/>
      <c r="GC747" s="167"/>
      <c r="GD747" s="167"/>
      <c r="GE747" s="167"/>
      <c r="GF747" s="167"/>
      <c r="GG747" s="167"/>
      <c r="GH747" s="167"/>
      <c r="GI747" s="167"/>
      <c r="GJ747" s="167"/>
      <c r="GK747" s="167"/>
      <c r="GL747" s="167"/>
      <c r="GM747" s="167"/>
      <c r="GN747" s="167"/>
      <c r="GO747" s="167"/>
      <c r="GP747" s="167"/>
      <c r="GQ747" s="167"/>
      <c r="GR747" s="167"/>
      <c r="GS747" s="167"/>
      <c r="GT747" s="167"/>
      <c r="GU747" s="167"/>
      <c r="GV747" s="167"/>
      <c r="GW747" s="167"/>
      <c r="GX747" s="167"/>
      <c r="GY747" s="167"/>
      <c r="GZ747" s="167"/>
      <c r="HA747" s="167"/>
      <c r="HB747" s="167"/>
      <c r="HC747" s="167"/>
      <c r="HD747" s="167"/>
      <c r="HE747" s="167"/>
      <c r="HF747" s="167"/>
      <c r="HG747" s="167"/>
      <c r="HH747" s="167"/>
      <c r="HI747" s="167"/>
      <c r="HJ747" s="167"/>
      <c r="HK747" s="167"/>
      <c r="HL747" s="167"/>
      <c r="HM747" s="167"/>
      <c r="HN747" s="167"/>
      <c r="HO747" s="167"/>
      <c r="HP747" s="167"/>
      <c r="HQ747" s="167"/>
      <c r="HR747" s="167"/>
      <c r="HS747" s="167"/>
      <c r="HT747" s="167"/>
      <c r="HU747" s="167"/>
      <c r="HV747" s="167"/>
      <c r="HW747" s="167"/>
      <c r="HX747" s="167"/>
      <c r="HY747" s="167"/>
      <c r="HZ747" s="167"/>
      <c r="IA747" s="167"/>
      <c r="IB747" s="167"/>
      <c r="IC747" s="167"/>
      <c r="ID747" s="167"/>
      <c r="IE747" s="167"/>
      <c r="IF747" s="167"/>
      <c r="IG747" s="167"/>
      <c r="IH747" s="167"/>
      <c r="II747" s="167"/>
      <c r="IJ747" s="167"/>
      <c r="IK747" s="167"/>
      <c r="IL747" s="167"/>
      <c r="IM747" s="167"/>
      <c r="IN747" s="167"/>
      <c r="IO747" s="167"/>
      <c r="IP747" s="167"/>
      <c r="IQ747" s="167"/>
      <c r="IR747" s="167"/>
      <c r="IS747" s="167"/>
      <c r="IT747" s="167"/>
      <c r="IU747" s="167"/>
      <c r="IV747" s="167"/>
      <c r="IW747" s="167"/>
      <c r="IX747" s="167"/>
    </row>
    <row r="748" spans="1:258" ht="12.95" customHeight="1">
      <c r="A748" s="72" t="s">
        <v>8487</v>
      </c>
      <c r="B748" s="225"/>
      <c r="C748" s="225"/>
      <c r="D748" s="142">
        <v>220034664</v>
      </c>
      <c r="E748" s="228" t="s">
        <v>1338</v>
      </c>
      <c r="F748" s="229">
        <v>22100631</v>
      </c>
      <c r="G748" s="37"/>
      <c r="H748" s="705" t="s">
        <v>2362</v>
      </c>
      <c r="I748" s="148" t="s">
        <v>496</v>
      </c>
      <c r="J748" s="148" t="s">
        <v>2363</v>
      </c>
      <c r="K748" s="37" t="s">
        <v>103</v>
      </c>
      <c r="L748" s="246" t="s">
        <v>104</v>
      </c>
      <c r="M748" s="37" t="s">
        <v>120</v>
      </c>
      <c r="N748" s="364" t="s">
        <v>83</v>
      </c>
      <c r="O748" s="39" t="s">
        <v>106</v>
      </c>
      <c r="P748" s="37" t="s">
        <v>107</v>
      </c>
      <c r="Q748" s="39" t="s">
        <v>108</v>
      </c>
      <c r="R748" s="37" t="s">
        <v>109</v>
      </c>
      <c r="S748" s="39" t="s">
        <v>106</v>
      </c>
      <c r="T748" s="37" t="s">
        <v>121</v>
      </c>
      <c r="U748" s="37" t="s">
        <v>111</v>
      </c>
      <c r="V748" s="88">
        <v>60</v>
      </c>
      <c r="W748" s="37" t="s">
        <v>112</v>
      </c>
      <c r="X748" s="364"/>
      <c r="Y748" s="39"/>
      <c r="Z748" s="39"/>
      <c r="AA748" s="179">
        <v>30</v>
      </c>
      <c r="AB748" s="180">
        <v>60</v>
      </c>
      <c r="AC748" s="180">
        <v>10</v>
      </c>
      <c r="AD748" s="161" t="s">
        <v>128</v>
      </c>
      <c r="AE748" s="377" t="s">
        <v>114</v>
      </c>
      <c r="AF748" s="162">
        <v>456</v>
      </c>
      <c r="AG748" s="91">
        <v>246.4</v>
      </c>
      <c r="AH748" s="163">
        <f t="shared" si="47"/>
        <v>112358.40000000001</v>
      </c>
      <c r="AI748" s="164">
        <f t="shared" si="46"/>
        <v>125841.40800000002</v>
      </c>
      <c r="AJ748" s="165"/>
      <c r="AK748" s="165"/>
      <c r="AL748" s="263"/>
      <c r="AM748" s="35" t="s">
        <v>115</v>
      </c>
      <c r="AN748" s="395"/>
      <c r="AO748" s="396"/>
      <c r="AP748" s="37"/>
      <c r="AQ748" s="37"/>
      <c r="AR748" s="37" t="s">
        <v>2367</v>
      </c>
      <c r="AS748" s="37"/>
      <c r="AT748" s="37"/>
      <c r="AU748" s="37"/>
      <c r="AV748" s="86"/>
      <c r="AW748" s="86"/>
      <c r="AX748" s="86"/>
      <c r="AY748" s="86"/>
      <c r="AZ748" s="401"/>
      <c r="BA748" s="401"/>
      <c r="BB748" s="167"/>
      <c r="BC748" s="167"/>
      <c r="BD748" s="1077">
        <v>732</v>
      </c>
      <c r="BE748" s="167"/>
      <c r="BF748" s="167"/>
      <c r="BG748" s="167"/>
      <c r="BH748" s="167"/>
      <c r="BI748" s="167"/>
      <c r="BJ748" s="167"/>
      <c r="BK748" s="167"/>
      <c r="BL748" s="167"/>
      <c r="BM748" s="167"/>
      <c r="BN748" s="167"/>
      <c r="BO748" s="167"/>
      <c r="BP748" s="167"/>
      <c r="BQ748" s="167"/>
      <c r="BR748" s="167"/>
      <c r="BS748" s="167"/>
      <c r="BT748" s="167"/>
      <c r="BU748" s="167"/>
      <c r="BV748" s="167"/>
      <c r="BW748" s="167"/>
      <c r="BX748" s="167"/>
      <c r="BY748" s="167"/>
      <c r="BZ748" s="167"/>
      <c r="CA748" s="167"/>
      <c r="CB748" s="167"/>
      <c r="CC748" s="167"/>
      <c r="CD748" s="167"/>
      <c r="CE748" s="167"/>
      <c r="CF748" s="167"/>
      <c r="CG748" s="167"/>
      <c r="CH748" s="167"/>
      <c r="CI748" s="167"/>
      <c r="CJ748" s="167"/>
      <c r="CK748" s="167"/>
      <c r="CL748" s="167"/>
      <c r="CM748" s="167"/>
      <c r="CN748" s="167"/>
      <c r="CO748" s="167"/>
      <c r="CP748" s="167"/>
      <c r="CQ748" s="167"/>
      <c r="CR748" s="167"/>
      <c r="CS748" s="167"/>
      <c r="CT748" s="167"/>
      <c r="CU748" s="167"/>
      <c r="CV748" s="167"/>
      <c r="CW748" s="167"/>
      <c r="CX748" s="167"/>
      <c r="CY748" s="167"/>
      <c r="CZ748" s="167"/>
      <c r="DA748" s="167"/>
      <c r="DB748" s="167"/>
      <c r="DC748" s="167"/>
      <c r="DD748" s="167"/>
      <c r="DE748" s="167"/>
      <c r="DF748" s="167"/>
      <c r="DG748" s="167"/>
      <c r="DH748" s="167"/>
      <c r="DI748" s="167"/>
      <c r="DJ748" s="167"/>
      <c r="DK748" s="167"/>
      <c r="DL748" s="167"/>
      <c r="DM748" s="167"/>
      <c r="DN748" s="167"/>
      <c r="DO748" s="167"/>
      <c r="DP748" s="167"/>
      <c r="DQ748" s="167"/>
      <c r="DR748" s="167"/>
      <c r="DS748" s="167"/>
      <c r="DT748" s="167"/>
      <c r="DU748" s="167"/>
      <c r="DV748" s="167"/>
      <c r="DW748" s="167"/>
      <c r="DX748" s="167"/>
      <c r="DY748" s="167"/>
      <c r="DZ748" s="167"/>
      <c r="EA748" s="167"/>
      <c r="EB748" s="167"/>
      <c r="EC748" s="167"/>
      <c r="ED748" s="167"/>
      <c r="EE748" s="167"/>
      <c r="EF748" s="167"/>
      <c r="EG748" s="167"/>
      <c r="EH748" s="167"/>
      <c r="EI748" s="167"/>
      <c r="EJ748" s="167"/>
      <c r="EK748" s="167"/>
      <c r="EL748" s="167"/>
      <c r="EM748" s="167"/>
      <c r="EN748" s="167"/>
      <c r="EO748" s="167"/>
      <c r="EP748" s="167"/>
      <c r="EQ748" s="167"/>
      <c r="ER748" s="167"/>
      <c r="ES748" s="167"/>
      <c r="ET748" s="167"/>
      <c r="EU748" s="167"/>
      <c r="EV748" s="167"/>
      <c r="EW748" s="167"/>
      <c r="EX748" s="167"/>
      <c r="EY748" s="167"/>
      <c r="EZ748" s="167"/>
      <c r="FA748" s="167"/>
      <c r="FB748" s="167"/>
      <c r="FC748" s="167"/>
      <c r="FD748" s="167"/>
      <c r="FE748" s="167"/>
      <c r="FF748" s="167"/>
      <c r="FG748" s="167"/>
      <c r="FH748" s="167"/>
      <c r="FI748" s="167"/>
      <c r="FJ748" s="167"/>
      <c r="FK748" s="167"/>
      <c r="FL748" s="167"/>
      <c r="FM748" s="167"/>
      <c r="FN748" s="167"/>
      <c r="FO748" s="167"/>
      <c r="FP748" s="167"/>
      <c r="FQ748" s="167"/>
      <c r="FR748" s="167"/>
      <c r="FS748" s="167"/>
      <c r="FT748" s="167"/>
      <c r="FU748" s="167"/>
      <c r="FV748" s="167"/>
      <c r="FW748" s="167"/>
      <c r="FX748" s="167"/>
      <c r="FY748" s="167"/>
      <c r="FZ748" s="167"/>
      <c r="GA748" s="167"/>
      <c r="GB748" s="167"/>
      <c r="GC748" s="167"/>
      <c r="GD748" s="167"/>
      <c r="GE748" s="167"/>
      <c r="GF748" s="167"/>
      <c r="GG748" s="167"/>
      <c r="GH748" s="167"/>
      <c r="GI748" s="167"/>
      <c r="GJ748" s="167"/>
      <c r="GK748" s="167"/>
      <c r="GL748" s="167"/>
      <c r="GM748" s="167"/>
      <c r="GN748" s="167"/>
      <c r="GO748" s="167"/>
      <c r="GP748" s="167"/>
      <c r="GQ748" s="167"/>
      <c r="GR748" s="167"/>
      <c r="GS748" s="167"/>
      <c r="GT748" s="167"/>
      <c r="GU748" s="167"/>
      <c r="GV748" s="167"/>
      <c r="GW748" s="167"/>
      <c r="GX748" s="167"/>
      <c r="GY748" s="167"/>
      <c r="GZ748" s="167"/>
      <c r="HA748" s="167"/>
      <c r="HB748" s="167"/>
      <c r="HC748" s="167"/>
      <c r="HD748" s="167"/>
      <c r="HE748" s="167"/>
      <c r="HF748" s="167"/>
      <c r="HG748" s="167"/>
      <c r="HH748" s="167"/>
      <c r="HI748" s="167"/>
      <c r="HJ748" s="167"/>
      <c r="HK748" s="167"/>
      <c r="HL748" s="167"/>
      <c r="HM748" s="167"/>
      <c r="HN748" s="167"/>
      <c r="HO748" s="167"/>
      <c r="HP748" s="167"/>
      <c r="HQ748" s="167"/>
      <c r="HR748" s="167"/>
      <c r="HS748" s="167"/>
      <c r="HT748" s="167"/>
      <c r="HU748" s="167"/>
      <c r="HV748" s="167"/>
      <c r="HW748" s="167"/>
      <c r="HX748" s="167"/>
      <c r="HY748" s="167"/>
      <c r="HZ748" s="167"/>
      <c r="IA748" s="167"/>
      <c r="IB748" s="167"/>
      <c r="IC748" s="167"/>
      <c r="ID748" s="167"/>
      <c r="IE748" s="167"/>
      <c r="IF748" s="167"/>
      <c r="IG748" s="167"/>
      <c r="IH748" s="167"/>
      <c r="II748" s="167"/>
      <c r="IJ748" s="167"/>
      <c r="IK748" s="167"/>
      <c r="IL748" s="167"/>
      <c r="IM748" s="167"/>
      <c r="IN748" s="167"/>
      <c r="IO748" s="167"/>
      <c r="IP748" s="167"/>
      <c r="IQ748" s="167"/>
      <c r="IR748" s="167"/>
      <c r="IS748" s="167"/>
      <c r="IT748" s="167"/>
      <c r="IU748" s="167"/>
      <c r="IV748" s="167"/>
      <c r="IW748" s="167"/>
      <c r="IX748" s="167"/>
    </row>
    <row r="749" spans="1:258" ht="12.95" customHeight="1">
      <c r="A749" s="72" t="s">
        <v>8487</v>
      </c>
      <c r="B749" s="225"/>
      <c r="C749" s="225"/>
      <c r="D749" s="142">
        <v>220034738</v>
      </c>
      <c r="E749" s="228" t="s">
        <v>1341</v>
      </c>
      <c r="F749" s="229">
        <v>22100632</v>
      </c>
      <c r="G749" s="152"/>
      <c r="H749" s="37" t="s">
        <v>2362</v>
      </c>
      <c r="I749" s="240" t="s">
        <v>496</v>
      </c>
      <c r="J749" s="148" t="s">
        <v>2363</v>
      </c>
      <c r="K749" s="37" t="s">
        <v>103</v>
      </c>
      <c r="L749" s="246" t="s">
        <v>104</v>
      </c>
      <c r="M749" s="37" t="s">
        <v>120</v>
      </c>
      <c r="N749" s="364" t="s">
        <v>83</v>
      </c>
      <c r="O749" s="39" t="s">
        <v>106</v>
      </c>
      <c r="P749" s="37" t="s">
        <v>107</v>
      </c>
      <c r="Q749" s="39" t="s">
        <v>108</v>
      </c>
      <c r="R749" s="37" t="s">
        <v>109</v>
      </c>
      <c r="S749" s="39" t="s">
        <v>106</v>
      </c>
      <c r="T749" s="148" t="s">
        <v>121</v>
      </c>
      <c r="U749" s="37" t="s">
        <v>111</v>
      </c>
      <c r="V749" s="88">
        <v>60</v>
      </c>
      <c r="W749" s="37" t="s">
        <v>112</v>
      </c>
      <c r="X749" s="364"/>
      <c r="Y749" s="39"/>
      <c r="Z749" s="39"/>
      <c r="AA749" s="179">
        <v>30</v>
      </c>
      <c r="AB749" s="180">
        <v>60</v>
      </c>
      <c r="AC749" s="180">
        <v>10</v>
      </c>
      <c r="AD749" s="161" t="s">
        <v>128</v>
      </c>
      <c r="AE749" s="377" t="s">
        <v>114</v>
      </c>
      <c r="AF749" s="162">
        <v>36</v>
      </c>
      <c r="AG749" s="91">
        <v>1152</v>
      </c>
      <c r="AH749" s="163">
        <f t="shared" si="47"/>
        <v>41472</v>
      </c>
      <c r="AI749" s="164">
        <f t="shared" si="46"/>
        <v>46448.640000000007</v>
      </c>
      <c r="AJ749" s="165"/>
      <c r="AK749" s="165"/>
      <c r="AL749" s="263"/>
      <c r="AM749" s="35" t="s">
        <v>115</v>
      </c>
      <c r="AN749" s="396"/>
      <c r="AO749" s="396"/>
      <c r="AP749" s="37"/>
      <c r="AQ749" s="37"/>
      <c r="AR749" s="37" t="s">
        <v>2368</v>
      </c>
      <c r="AS749" s="37"/>
      <c r="AT749" s="37"/>
      <c r="AU749" s="37"/>
      <c r="AV749" s="86"/>
      <c r="AW749" s="86"/>
      <c r="AX749" s="86"/>
      <c r="AY749" s="86"/>
      <c r="AZ749" s="401"/>
      <c r="BA749" s="401"/>
      <c r="BB749" s="167"/>
      <c r="BC749" s="167"/>
      <c r="BD749" s="1077">
        <v>733</v>
      </c>
      <c r="BE749" s="167"/>
      <c r="BF749" s="167"/>
      <c r="BG749" s="167"/>
      <c r="BH749" s="167"/>
      <c r="BI749" s="167"/>
      <c r="BJ749" s="167"/>
      <c r="BK749" s="167"/>
      <c r="BL749" s="167"/>
      <c r="BM749" s="167"/>
      <c r="BN749" s="167"/>
      <c r="BO749" s="167"/>
      <c r="BP749" s="167"/>
      <c r="BQ749" s="167"/>
      <c r="BR749" s="167"/>
      <c r="BS749" s="167"/>
      <c r="BT749" s="167"/>
      <c r="BU749" s="167"/>
      <c r="BV749" s="167"/>
      <c r="BW749" s="167"/>
      <c r="BX749" s="167"/>
      <c r="BY749" s="167"/>
      <c r="BZ749" s="167"/>
      <c r="CA749" s="167"/>
      <c r="CB749" s="167"/>
      <c r="CC749" s="167"/>
      <c r="CD749" s="167"/>
      <c r="CE749" s="167"/>
      <c r="CF749" s="167"/>
      <c r="CG749" s="167"/>
      <c r="CH749" s="167"/>
      <c r="CI749" s="167"/>
      <c r="CJ749" s="167"/>
      <c r="CK749" s="167"/>
      <c r="CL749" s="167"/>
      <c r="CM749" s="167"/>
      <c r="CN749" s="167"/>
      <c r="CO749" s="167"/>
      <c r="CP749" s="167"/>
      <c r="CQ749" s="167"/>
      <c r="CR749" s="167"/>
      <c r="CS749" s="167"/>
      <c r="CT749" s="167"/>
      <c r="CU749" s="167"/>
      <c r="CV749" s="167"/>
      <c r="CW749" s="167"/>
      <c r="CX749" s="167"/>
      <c r="CY749" s="167"/>
      <c r="CZ749" s="167"/>
      <c r="DA749" s="167"/>
      <c r="DB749" s="167"/>
      <c r="DC749" s="167"/>
      <c r="DD749" s="167"/>
      <c r="DE749" s="167"/>
      <c r="DF749" s="167"/>
      <c r="DG749" s="167"/>
      <c r="DH749" s="167"/>
      <c r="DI749" s="167"/>
      <c r="DJ749" s="167"/>
      <c r="DK749" s="167"/>
      <c r="DL749" s="167"/>
      <c r="DM749" s="167"/>
      <c r="DN749" s="167"/>
      <c r="DO749" s="167"/>
      <c r="DP749" s="167"/>
      <c r="DQ749" s="167"/>
      <c r="DR749" s="167"/>
      <c r="DS749" s="167"/>
      <c r="DT749" s="167"/>
      <c r="DU749" s="167"/>
      <c r="DV749" s="167"/>
      <c r="DW749" s="167"/>
      <c r="DX749" s="167"/>
      <c r="DY749" s="167"/>
      <c r="DZ749" s="167"/>
      <c r="EA749" s="167"/>
      <c r="EB749" s="167"/>
      <c r="EC749" s="167"/>
      <c r="ED749" s="167"/>
      <c r="EE749" s="167"/>
      <c r="EF749" s="167"/>
      <c r="EG749" s="167"/>
      <c r="EH749" s="167"/>
      <c r="EI749" s="167"/>
      <c r="EJ749" s="167"/>
      <c r="EK749" s="167"/>
      <c r="EL749" s="167"/>
      <c r="EM749" s="167"/>
      <c r="EN749" s="167"/>
      <c r="EO749" s="167"/>
      <c r="EP749" s="167"/>
      <c r="EQ749" s="167"/>
      <c r="ER749" s="167"/>
      <c r="ES749" s="167"/>
      <c r="ET749" s="167"/>
      <c r="EU749" s="167"/>
      <c r="EV749" s="167"/>
      <c r="EW749" s="167"/>
      <c r="EX749" s="167"/>
      <c r="EY749" s="167"/>
      <c r="EZ749" s="167"/>
      <c r="FA749" s="167"/>
      <c r="FB749" s="167"/>
      <c r="FC749" s="167"/>
      <c r="FD749" s="167"/>
      <c r="FE749" s="167"/>
      <c r="FF749" s="167"/>
      <c r="FG749" s="167"/>
      <c r="FH749" s="167"/>
      <c r="FI749" s="167"/>
      <c r="FJ749" s="167"/>
      <c r="FK749" s="167"/>
      <c r="FL749" s="167"/>
      <c r="FM749" s="167"/>
      <c r="FN749" s="167"/>
      <c r="FO749" s="167"/>
      <c r="FP749" s="167"/>
      <c r="FQ749" s="167"/>
      <c r="FR749" s="167"/>
      <c r="FS749" s="167"/>
      <c r="FT749" s="167"/>
      <c r="FU749" s="167"/>
      <c r="FV749" s="167"/>
      <c r="FW749" s="167"/>
      <c r="FX749" s="167"/>
      <c r="FY749" s="167"/>
      <c r="FZ749" s="167"/>
      <c r="GA749" s="167"/>
      <c r="GB749" s="167"/>
      <c r="GC749" s="167"/>
      <c r="GD749" s="167"/>
      <c r="GE749" s="167"/>
      <c r="GF749" s="167"/>
      <c r="GG749" s="167"/>
      <c r="GH749" s="167"/>
      <c r="GI749" s="167"/>
      <c r="GJ749" s="167"/>
      <c r="GK749" s="167"/>
      <c r="GL749" s="167"/>
      <c r="GM749" s="167"/>
      <c r="GN749" s="167"/>
      <c r="GO749" s="167"/>
      <c r="GP749" s="167"/>
      <c r="GQ749" s="167"/>
      <c r="GR749" s="167"/>
      <c r="GS749" s="167"/>
      <c r="GT749" s="167"/>
      <c r="GU749" s="167"/>
      <c r="GV749" s="167"/>
      <c r="GW749" s="167"/>
      <c r="GX749" s="167"/>
      <c r="GY749" s="167"/>
      <c r="GZ749" s="167"/>
      <c r="HA749" s="167"/>
      <c r="HB749" s="167"/>
      <c r="HC749" s="167"/>
      <c r="HD749" s="167"/>
      <c r="HE749" s="167"/>
      <c r="HF749" s="167"/>
      <c r="HG749" s="167"/>
      <c r="HH749" s="167"/>
      <c r="HI749" s="167"/>
      <c r="HJ749" s="167"/>
      <c r="HK749" s="167"/>
      <c r="HL749" s="167"/>
      <c r="HM749" s="167"/>
      <c r="HN749" s="167"/>
      <c r="HO749" s="167"/>
      <c r="HP749" s="167"/>
      <c r="HQ749" s="167"/>
      <c r="HR749" s="167"/>
      <c r="HS749" s="167"/>
      <c r="HT749" s="167"/>
      <c r="HU749" s="167"/>
      <c r="HV749" s="167"/>
      <c r="HW749" s="167"/>
      <c r="HX749" s="167"/>
      <c r="HY749" s="167"/>
      <c r="HZ749" s="167"/>
      <c r="IA749" s="167"/>
      <c r="IB749" s="167"/>
      <c r="IC749" s="167"/>
      <c r="ID749" s="167"/>
      <c r="IE749" s="167"/>
      <c r="IF749" s="167"/>
      <c r="IG749" s="167"/>
      <c r="IH749" s="167"/>
      <c r="II749" s="167"/>
      <c r="IJ749" s="167"/>
      <c r="IK749" s="167"/>
      <c r="IL749" s="167"/>
      <c r="IM749" s="167"/>
      <c r="IN749" s="167"/>
      <c r="IO749" s="167"/>
      <c r="IP749" s="167"/>
      <c r="IQ749" s="167"/>
      <c r="IR749" s="167"/>
      <c r="IS749" s="167"/>
      <c r="IT749" s="167"/>
      <c r="IU749" s="167"/>
      <c r="IV749" s="167"/>
      <c r="IW749" s="167"/>
      <c r="IX749" s="167"/>
    </row>
    <row r="750" spans="1:258" ht="12.95" customHeight="1">
      <c r="A750" s="72" t="s">
        <v>8487</v>
      </c>
      <c r="B750" s="225"/>
      <c r="C750" s="225"/>
      <c r="D750" s="142">
        <v>220034741</v>
      </c>
      <c r="E750" s="228" t="s">
        <v>1337</v>
      </c>
      <c r="F750" s="229">
        <v>22100633</v>
      </c>
      <c r="G750" s="152"/>
      <c r="H750" s="37" t="s">
        <v>2362</v>
      </c>
      <c r="I750" s="240" t="s">
        <v>496</v>
      </c>
      <c r="J750" s="148" t="s">
        <v>2363</v>
      </c>
      <c r="K750" s="37" t="s">
        <v>103</v>
      </c>
      <c r="L750" s="246" t="s">
        <v>104</v>
      </c>
      <c r="M750" s="37" t="s">
        <v>120</v>
      </c>
      <c r="N750" s="364" t="s">
        <v>83</v>
      </c>
      <c r="O750" s="39" t="s">
        <v>106</v>
      </c>
      <c r="P750" s="37" t="s">
        <v>107</v>
      </c>
      <c r="Q750" s="39" t="s">
        <v>108</v>
      </c>
      <c r="R750" s="37" t="s">
        <v>109</v>
      </c>
      <c r="S750" s="39" t="s">
        <v>106</v>
      </c>
      <c r="T750" s="148" t="s">
        <v>121</v>
      </c>
      <c r="U750" s="37" t="s">
        <v>111</v>
      </c>
      <c r="V750" s="88">
        <v>60</v>
      </c>
      <c r="W750" s="37" t="s">
        <v>112</v>
      </c>
      <c r="X750" s="364"/>
      <c r="Y750" s="39"/>
      <c r="Z750" s="39"/>
      <c r="AA750" s="179">
        <v>30</v>
      </c>
      <c r="AB750" s="180">
        <v>60</v>
      </c>
      <c r="AC750" s="180">
        <v>10</v>
      </c>
      <c r="AD750" s="161" t="s">
        <v>128</v>
      </c>
      <c r="AE750" s="377" t="s">
        <v>114</v>
      </c>
      <c r="AF750" s="162">
        <v>16</v>
      </c>
      <c r="AG750" s="91">
        <v>667.8</v>
      </c>
      <c r="AH750" s="163">
        <f t="shared" si="47"/>
        <v>10684.8</v>
      </c>
      <c r="AI750" s="164">
        <f t="shared" si="46"/>
        <v>11966.976000000001</v>
      </c>
      <c r="AJ750" s="165"/>
      <c r="AK750" s="165"/>
      <c r="AL750" s="263"/>
      <c r="AM750" s="35" t="s">
        <v>115</v>
      </c>
      <c r="AN750" s="396"/>
      <c r="AO750" s="396"/>
      <c r="AP750" s="37"/>
      <c r="AQ750" s="37"/>
      <c r="AR750" s="37" t="s">
        <v>2369</v>
      </c>
      <c r="AS750" s="37"/>
      <c r="AT750" s="37"/>
      <c r="AU750" s="37"/>
      <c r="AV750" s="86"/>
      <c r="AW750" s="86"/>
      <c r="AX750" s="86"/>
      <c r="AY750" s="86"/>
      <c r="AZ750" s="401"/>
      <c r="BA750" s="401"/>
      <c r="BB750" s="167"/>
      <c r="BC750" s="167"/>
      <c r="BD750" s="1077">
        <v>734</v>
      </c>
      <c r="BE750" s="167"/>
      <c r="BF750" s="167"/>
      <c r="BG750" s="167"/>
      <c r="BH750" s="167"/>
      <c r="BI750" s="167"/>
      <c r="BJ750" s="167"/>
      <c r="BK750" s="167"/>
      <c r="BL750" s="167"/>
      <c r="BM750" s="167"/>
      <c r="BN750" s="167"/>
      <c r="BO750" s="167"/>
      <c r="BP750" s="167"/>
      <c r="BQ750" s="167"/>
      <c r="BR750" s="167"/>
      <c r="BS750" s="167"/>
      <c r="BT750" s="167"/>
      <c r="BU750" s="167"/>
      <c r="BV750" s="167"/>
      <c r="BW750" s="167"/>
      <c r="BX750" s="167"/>
      <c r="BY750" s="167"/>
      <c r="BZ750" s="167"/>
      <c r="CA750" s="167"/>
      <c r="CB750" s="167"/>
      <c r="CC750" s="167"/>
      <c r="CD750" s="167"/>
      <c r="CE750" s="167"/>
      <c r="CF750" s="167"/>
      <c r="CG750" s="167"/>
      <c r="CH750" s="167"/>
      <c r="CI750" s="167"/>
      <c r="CJ750" s="167"/>
      <c r="CK750" s="167"/>
      <c r="CL750" s="167"/>
      <c r="CM750" s="167"/>
      <c r="CN750" s="167"/>
      <c r="CO750" s="167"/>
      <c r="CP750" s="167"/>
      <c r="CQ750" s="167"/>
      <c r="CR750" s="167"/>
      <c r="CS750" s="167"/>
      <c r="CT750" s="167"/>
      <c r="CU750" s="167"/>
      <c r="CV750" s="167"/>
      <c r="CW750" s="167"/>
      <c r="CX750" s="167"/>
      <c r="CY750" s="167"/>
      <c r="CZ750" s="167"/>
      <c r="DA750" s="167"/>
      <c r="DB750" s="167"/>
      <c r="DC750" s="167"/>
      <c r="DD750" s="167"/>
      <c r="DE750" s="167"/>
      <c r="DF750" s="167"/>
      <c r="DG750" s="167"/>
      <c r="DH750" s="167"/>
      <c r="DI750" s="167"/>
      <c r="DJ750" s="167"/>
      <c r="DK750" s="167"/>
      <c r="DL750" s="167"/>
      <c r="DM750" s="167"/>
      <c r="DN750" s="167"/>
      <c r="DO750" s="167"/>
      <c r="DP750" s="167"/>
      <c r="DQ750" s="167"/>
      <c r="DR750" s="167"/>
      <c r="DS750" s="167"/>
      <c r="DT750" s="167"/>
      <c r="DU750" s="167"/>
      <c r="DV750" s="167"/>
      <c r="DW750" s="167"/>
      <c r="DX750" s="167"/>
      <c r="DY750" s="167"/>
      <c r="DZ750" s="167"/>
      <c r="EA750" s="167"/>
      <c r="EB750" s="167"/>
      <c r="EC750" s="167"/>
      <c r="ED750" s="167"/>
      <c r="EE750" s="167"/>
      <c r="EF750" s="167"/>
      <c r="EG750" s="167"/>
      <c r="EH750" s="167"/>
      <c r="EI750" s="167"/>
      <c r="EJ750" s="167"/>
      <c r="EK750" s="167"/>
      <c r="EL750" s="167"/>
      <c r="EM750" s="167"/>
      <c r="EN750" s="167"/>
      <c r="EO750" s="167"/>
      <c r="EP750" s="167"/>
      <c r="EQ750" s="167"/>
      <c r="ER750" s="167"/>
      <c r="ES750" s="167"/>
      <c r="ET750" s="167"/>
      <c r="EU750" s="167"/>
      <c r="EV750" s="167"/>
      <c r="EW750" s="167"/>
      <c r="EX750" s="167"/>
      <c r="EY750" s="167"/>
      <c r="EZ750" s="167"/>
      <c r="FA750" s="167"/>
      <c r="FB750" s="167"/>
      <c r="FC750" s="167"/>
      <c r="FD750" s="167"/>
      <c r="FE750" s="167"/>
      <c r="FF750" s="167"/>
      <c r="FG750" s="167"/>
      <c r="FH750" s="167"/>
      <c r="FI750" s="167"/>
      <c r="FJ750" s="167"/>
      <c r="FK750" s="167"/>
      <c r="FL750" s="167"/>
      <c r="FM750" s="167"/>
      <c r="FN750" s="167"/>
      <c r="FO750" s="167"/>
      <c r="FP750" s="167"/>
      <c r="FQ750" s="167"/>
      <c r="FR750" s="167"/>
      <c r="FS750" s="167"/>
      <c r="FT750" s="167"/>
      <c r="FU750" s="167"/>
      <c r="FV750" s="167"/>
      <c r="FW750" s="167"/>
      <c r="FX750" s="167"/>
      <c r="FY750" s="167"/>
      <c r="FZ750" s="167"/>
      <c r="GA750" s="167"/>
      <c r="GB750" s="167"/>
      <c r="GC750" s="167"/>
      <c r="GD750" s="167"/>
      <c r="GE750" s="167"/>
      <c r="GF750" s="167"/>
      <c r="GG750" s="167"/>
      <c r="GH750" s="167"/>
      <c r="GI750" s="167"/>
      <c r="GJ750" s="167"/>
      <c r="GK750" s="167"/>
      <c r="GL750" s="167"/>
      <c r="GM750" s="167"/>
      <c r="GN750" s="167"/>
      <c r="GO750" s="167"/>
      <c r="GP750" s="167"/>
      <c r="GQ750" s="167"/>
      <c r="GR750" s="167"/>
      <c r="GS750" s="167"/>
      <c r="GT750" s="167"/>
      <c r="GU750" s="167"/>
      <c r="GV750" s="167"/>
      <c r="GW750" s="167"/>
      <c r="GX750" s="167"/>
      <c r="GY750" s="167"/>
      <c r="GZ750" s="167"/>
      <c r="HA750" s="167"/>
      <c r="HB750" s="167"/>
      <c r="HC750" s="167"/>
      <c r="HD750" s="167"/>
      <c r="HE750" s="167"/>
      <c r="HF750" s="167"/>
      <c r="HG750" s="167"/>
      <c r="HH750" s="167"/>
      <c r="HI750" s="167"/>
      <c r="HJ750" s="167"/>
      <c r="HK750" s="167"/>
      <c r="HL750" s="167"/>
      <c r="HM750" s="167"/>
      <c r="HN750" s="167"/>
      <c r="HO750" s="167"/>
      <c r="HP750" s="167"/>
      <c r="HQ750" s="167"/>
      <c r="HR750" s="167"/>
      <c r="HS750" s="167"/>
      <c r="HT750" s="167"/>
      <c r="HU750" s="167"/>
      <c r="HV750" s="167"/>
      <c r="HW750" s="167"/>
      <c r="HX750" s="167"/>
      <c r="HY750" s="167"/>
      <c r="HZ750" s="167"/>
      <c r="IA750" s="167"/>
      <c r="IB750" s="167"/>
      <c r="IC750" s="167"/>
      <c r="ID750" s="167"/>
      <c r="IE750" s="167"/>
      <c r="IF750" s="167"/>
      <c r="IG750" s="167"/>
      <c r="IH750" s="167"/>
      <c r="II750" s="167"/>
      <c r="IJ750" s="167"/>
      <c r="IK750" s="167"/>
      <c r="IL750" s="167"/>
      <c r="IM750" s="167"/>
      <c r="IN750" s="167"/>
      <c r="IO750" s="167"/>
      <c r="IP750" s="167"/>
      <c r="IQ750" s="167"/>
      <c r="IR750" s="167"/>
      <c r="IS750" s="167"/>
      <c r="IT750" s="167"/>
      <c r="IU750" s="167"/>
      <c r="IV750" s="167"/>
      <c r="IW750" s="167"/>
      <c r="IX750" s="167"/>
    </row>
    <row r="751" spans="1:258" ht="12.95" customHeight="1">
      <c r="A751" s="72" t="s">
        <v>8487</v>
      </c>
      <c r="B751" s="225"/>
      <c r="C751" s="225"/>
      <c r="D751" s="142">
        <v>220034742</v>
      </c>
      <c r="E751" s="228" t="s">
        <v>1339</v>
      </c>
      <c r="F751" s="229">
        <v>22100634</v>
      </c>
      <c r="G751" s="152"/>
      <c r="H751" s="37" t="s">
        <v>2362</v>
      </c>
      <c r="I751" s="242" t="s">
        <v>496</v>
      </c>
      <c r="J751" s="37" t="s">
        <v>2363</v>
      </c>
      <c r="K751" s="148" t="s">
        <v>103</v>
      </c>
      <c r="L751" s="246" t="s">
        <v>104</v>
      </c>
      <c r="M751" s="37" t="s">
        <v>120</v>
      </c>
      <c r="N751" s="39" t="s">
        <v>83</v>
      </c>
      <c r="O751" s="39" t="s">
        <v>106</v>
      </c>
      <c r="P751" s="37" t="s">
        <v>107</v>
      </c>
      <c r="Q751" s="39" t="s">
        <v>108</v>
      </c>
      <c r="R751" s="37" t="s">
        <v>109</v>
      </c>
      <c r="S751" s="364" t="s">
        <v>106</v>
      </c>
      <c r="T751" s="148" t="s">
        <v>121</v>
      </c>
      <c r="U751" s="37" t="s">
        <v>111</v>
      </c>
      <c r="V751" s="88">
        <v>60</v>
      </c>
      <c r="W751" s="37" t="s">
        <v>112</v>
      </c>
      <c r="X751" s="364"/>
      <c r="Y751" s="39"/>
      <c r="Z751" s="39"/>
      <c r="AA751" s="179">
        <v>30</v>
      </c>
      <c r="AB751" s="180">
        <v>60</v>
      </c>
      <c r="AC751" s="180">
        <v>10</v>
      </c>
      <c r="AD751" s="161" t="s">
        <v>128</v>
      </c>
      <c r="AE751" s="377" t="s">
        <v>114</v>
      </c>
      <c r="AF751" s="162">
        <v>6</v>
      </c>
      <c r="AG751" s="91">
        <v>246.4</v>
      </c>
      <c r="AH751" s="163">
        <f t="shared" si="47"/>
        <v>1478.4</v>
      </c>
      <c r="AI751" s="164">
        <f t="shared" si="46"/>
        <v>1655.8080000000002</v>
      </c>
      <c r="AJ751" s="165"/>
      <c r="AK751" s="165"/>
      <c r="AL751" s="165"/>
      <c r="AM751" s="35" t="s">
        <v>115</v>
      </c>
      <c r="AN751" s="395"/>
      <c r="AO751" s="395"/>
      <c r="AP751" s="37"/>
      <c r="AQ751" s="37"/>
      <c r="AR751" s="37" t="s">
        <v>2370</v>
      </c>
      <c r="AS751" s="37"/>
      <c r="AT751" s="37"/>
      <c r="AU751" s="37"/>
      <c r="AV751" s="86"/>
      <c r="AW751" s="86"/>
      <c r="AX751" s="86"/>
      <c r="AY751" s="86"/>
      <c r="AZ751" s="401"/>
      <c r="BA751" s="401"/>
      <c r="BB751" s="167"/>
      <c r="BC751" s="167"/>
      <c r="BD751" s="1077">
        <v>735</v>
      </c>
      <c r="BE751" s="167"/>
      <c r="BF751" s="167"/>
      <c r="BG751" s="167"/>
      <c r="BH751" s="167"/>
      <c r="BI751" s="167"/>
      <c r="BJ751" s="167"/>
      <c r="BK751" s="167"/>
      <c r="BL751" s="167"/>
      <c r="BM751" s="167"/>
      <c r="BN751" s="167"/>
      <c r="BO751" s="167"/>
      <c r="BP751" s="167"/>
      <c r="BQ751" s="167"/>
      <c r="BR751" s="167"/>
      <c r="BS751" s="167"/>
      <c r="BT751" s="167"/>
      <c r="BU751" s="167"/>
      <c r="BV751" s="167"/>
      <c r="BW751" s="167"/>
      <c r="BX751" s="167"/>
      <c r="BY751" s="167"/>
      <c r="BZ751" s="167"/>
      <c r="CA751" s="167"/>
      <c r="CB751" s="167"/>
      <c r="CC751" s="167"/>
      <c r="CD751" s="167"/>
      <c r="CE751" s="167"/>
      <c r="CF751" s="167"/>
      <c r="CG751" s="167"/>
      <c r="CH751" s="167"/>
      <c r="CI751" s="167"/>
      <c r="CJ751" s="167"/>
      <c r="CK751" s="167"/>
      <c r="CL751" s="167"/>
      <c r="CM751" s="167"/>
      <c r="CN751" s="167"/>
      <c r="CO751" s="167"/>
      <c r="CP751" s="167"/>
      <c r="CQ751" s="167"/>
      <c r="CR751" s="167"/>
      <c r="CS751" s="167"/>
      <c r="CT751" s="167"/>
      <c r="CU751" s="167"/>
      <c r="CV751" s="167"/>
      <c r="CW751" s="167"/>
      <c r="CX751" s="167"/>
      <c r="CY751" s="167"/>
      <c r="CZ751" s="167"/>
      <c r="DA751" s="167"/>
      <c r="DB751" s="167"/>
      <c r="DC751" s="167"/>
      <c r="DD751" s="167"/>
      <c r="DE751" s="167"/>
      <c r="DF751" s="167"/>
      <c r="DG751" s="167"/>
      <c r="DH751" s="167"/>
      <c r="DI751" s="167"/>
      <c r="DJ751" s="167"/>
      <c r="DK751" s="167"/>
      <c r="DL751" s="167"/>
      <c r="DM751" s="167"/>
      <c r="DN751" s="167"/>
      <c r="DO751" s="167"/>
      <c r="DP751" s="167"/>
      <c r="DQ751" s="167"/>
      <c r="DR751" s="167"/>
      <c r="DS751" s="167"/>
      <c r="DT751" s="167"/>
      <c r="DU751" s="167"/>
      <c r="DV751" s="167"/>
      <c r="DW751" s="167"/>
      <c r="DX751" s="167"/>
      <c r="DY751" s="167"/>
      <c r="DZ751" s="167"/>
      <c r="EA751" s="167"/>
      <c r="EB751" s="167"/>
      <c r="EC751" s="167"/>
      <c r="ED751" s="167"/>
      <c r="EE751" s="167"/>
      <c r="EF751" s="167"/>
      <c r="EG751" s="167"/>
      <c r="EH751" s="167"/>
      <c r="EI751" s="167"/>
      <c r="EJ751" s="167"/>
      <c r="EK751" s="167"/>
      <c r="EL751" s="167"/>
      <c r="EM751" s="167"/>
      <c r="EN751" s="167"/>
      <c r="EO751" s="167"/>
      <c r="EP751" s="167"/>
      <c r="EQ751" s="167"/>
      <c r="ER751" s="167"/>
      <c r="ES751" s="167"/>
      <c r="ET751" s="167"/>
      <c r="EU751" s="167"/>
      <c r="EV751" s="167"/>
      <c r="EW751" s="167"/>
      <c r="EX751" s="167"/>
      <c r="EY751" s="167"/>
      <c r="EZ751" s="167"/>
      <c r="FA751" s="167"/>
      <c r="FB751" s="167"/>
      <c r="FC751" s="167"/>
      <c r="FD751" s="167"/>
      <c r="FE751" s="167"/>
      <c r="FF751" s="167"/>
      <c r="FG751" s="167"/>
      <c r="FH751" s="167"/>
      <c r="FI751" s="167"/>
      <c r="FJ751" s="167"/>
      <c r="FK751" s="167"/>
      <c r="FL751" s="167"/>
      <c r="FM751" s="167"/>
      <c r="FN751" s="167"/>
      <c r="FO751" s="167"/>
      <c r="FP751" s="167"/>
      <c r="FQ751" s="167"/>
      <c r="FR751" s="167"/>
      <c r="FS751" s="167"/>
      <c r="FT751" s="167"/>
      <c r="FU751" s="167"/>
      <c r="FV751" s="167"/>
      <c r="FW751" s="167"/>
      <c r="FX751" s="167"/>
      <c r="FY751" s="167"/>
      <c r="FZ751" s="167"/>
      <c r="GA751" s="167"/>
      <c r="GB751" s="167"/>
      <c r="GC751" s="167"/>
      <c r="GD751" s="167"/>
      <c r="GE751" s="167"/>
      <c r="GF751" s="167"/>
      <c r="GG751" s="167"/>
      <c r="GH751" s="167"/>
      <c r="GI751" s="167"/>
      <c r="GJ751" s="167"/>
      <c r="GK751" s="167"/>
      <c r="GL751" s="167"/>
      <c r="GM751" s="167"/>
      <c r="GN751" s="167"/>
      <c r="GO751" s="167"/>
      <c r="GP751" s="167"/>
      <c r="GQ751" s="167"/>
      <c r="GR751" s="167"/>
      <c r="GS751" s="167"/>
      <c r="GT751" s="167"/>
      <c r="GU751" s="167"/>
      <c r="GV751" s="167"/>
      <c r="GW751" s="167"/>
      <c r="GX751" s="167"/>
      <c r="GY751" s="167"/>
      <c r="GZ751" s="167"/>
      <c r="HA751" s="167"/>
      <c r="HB751" s="167"/>
      <c r="HC751" s="167"/>
      <c r="HD751" s="167"/>
      <c r="HE751" s="167"/>
      <c r="HF751" s="167"/>
      <c r="HG751" s="167"/>
      <c r="HH751" s="167"/>
      <c r="HI751" s="167"/>
      <c r="HJ751" s="167"/>
      <c r="HK751" s="167"/>
      <c r="HL751" s="167"/>
      <c r="HM751" s="167"/>
      <c r="HN751" s="167"/>
      <c r="HO751" s="167"/>
      <c r="HP751" s="167"/>
      <c r="HQ751" s="167"/>
      <c r="HR751" s="167"/>
      <c r="HS751" s="167"/>
      <c r="HT751" s="167"/>
      <c r="HU751" s="167"/>
      <c r="HV751" s="167"/>
      <c r="HW751" s="167"/>
      <c r="HX751" s="167"/>
      <c r="HY751" s="167"/>
      <c r="HZ751" s="167"/>
      <c r="IA751" s="167"/>
      <c r="IB751" s="167"/>
      <c r="IC751" s="167"/>
      <c r="ID751" s="167"/>
      <c r="IE751" s="167"/>
      <c r="IF751" s="167"/>
      <c r="IG751" s="167"/>
      <c r="IH751" s="167"/>
      <c r="II751" s="167"/>
      <c r="IJ751" s="167"/>
      <c r="IK751" s="167"/>
      <c r="IL751" s="167"/>
      <c r="IM751" s="167"/>
      <c r="IN751" s="167"/>
      <c r="IO751" s="167"/>
      <c r="IP751" s="167"/>
      <c r="IQ751" s="167"/>
      <c r="IR751" s="167"/>
      <c r="IS751" s="167"/>
      <c r="IT751" s="167"/>
      <c r="IU751" s="167"/>
      <c r="IV751" s="167"/>
      <c r="IW751" s="167"/>
      <c r="IX751" s="167"/>
    </row>
    <row r="752" spans="1:258" ht="12.95" customHeight="1">
      <c r="A752" s="72" t="s">
        <v>8487</v>
      </c>
      <c r="B752" s="225"/>
      <c r="C752" s="225"/>
      <c r="D752" s="142">
        <v>220034743</v>
      </c>
      <c r="E752" s="228" t="s">
        <v>1340</v>
      </c>
      <c r="F752" s="229">
        <v>22100635</v>
      </c>
      <c r="G752" s="152"/>
      <c r="H752" s="37" t="s">
        <v>2362</v>
      </c>
      <c r="I752" s="240" t="s">
        <v>496</v>
      </c>
      <c r="J752" s="148" t="s">
        <v>2363</v>
      </c>
      <c r="K752" s="37" t="s">
        <v>103</v>
      </c>
      <c r="L752" s="246" t="s">
        <v>104</v>
      </c>
      <c r="M752" s="37" t="s">
        <v>120</v>
      </c>
      <c r="N752" s="364" t="s">
        <v>83</v>
      </c>
      <c r="O752" s="39" t="s">
        <v>106</v>
      </c>
      <c r="P752" s="37" t="s">
        <v>107</v>
      </c>
      <c r="Q752" s="39" t="s">
        <v>108</v>
      </c>
      <c r="R752" s="37" t="s">
        <v>109</v>
      </c>
      <c r="S752" s="39" t="s">
        <v>106</v>
      </c>
      <c r="T752" s="148" t="s">
        <v>121</v>
      </c>
      <c r="U752" s="37" t="s">
        <v>111</v>
      </c>
      <c r="V752" s="88">
        <v>60</v>
      </c>
      <c r="W752" s="37" t="s">
        <v>112</v>
      </c>
      <c r="X752" s="364"/>
      <c r="Y752" s="39"/>
      <c r="Z752" s="39"/>
      <c r="AA752" s="179">
        <v>30</v>
      </c>
      <c r="AB752" s="180">
        <v>60</v>
      </c>
      <c r="AC752" s="180">
        <v>10</v>
      </c>
      <c r="AD752" s="161" t="s">
        <v>128</v>
      </c>
      <c r="AE752" s="377" t="s">
        <v>114</v>
      </c>
      <c r="AF752" s="162">
        <v>22</v>
      </c>
      <c r="AG752" s="91">
        <v>476.7</v>
      </c>
      <c r="AH752" s="163">
        <f t="shared" si="47"/>
        <v>10487.4</v>
      </c>
      <c r="AI752" s="164">
        <f t="shared" si="46"/>
        <v>11745.888000000001</v>
      </c>
      <c r="AJ752" s="165"/>
      <c r="AK752" s="165"/>
      <c r="AL752" s="165"/>
      <c r="AM752" s="35" t="s">
        <v>115</v>
      </c>
      <c r="AN752" s="395"/>
      <c r="AO752" s="396"/>
      <c r="AP752" s="37"/>
      <c r="AQ752" s="37"/>
      <c r="AR752" s="37" t="s">
        <v>2371</v>
      </c>
      <c r="AS752" s="37"/>
      <c r="AT752" s="37"/>
      <c r="AU752" s="37"/>
      <c r="AV752" s="86"/>
      <c r="AW752" s="86"/>
      <c r="AX752" s="86"/>
      <c r="AY752" s="86"/>
      <c r="AZ752" s="401"/>
      <c r="BA752" s="401"/>
      <c r="BB752" s="167"/>
      <c r="BC752" s="167"/>
      <c r="BD752" s="1077">
        <v>736</v>
      </c>
      <c r="BE752" s="167"/>
      <c r="BF752" s="167"/>
      <c r="BG752" s="167"/>
      <c r="BH752" s="167"/>
      <c r="BI752" s="167"/>
      <c r="BJ752" s="167"/>
      <c r="BK752" s="167"/>
      <c r="BL752" s="167"/>
      <c r="BM752" s="167"/>
      <c r="BN752" s="167"/>
      <c r="BO752" s="167"/>
      <c r="BP752" s="167"/>
      <c r="BQ752" s="167"/>
      <c r="BR752" s="167"/>
      <c r="BS752" s="167"/>
      <c r="BT752" s="167"/>
      <c r="BU752" s="167"/>
      <c r="BV752" s="167"/>
      <c r="BW752" s="167"/>
      <c r="BX752" s="167"/>
      <c r="BY752" s="167"/>
      <c r="BZ752" s="167"/>
      <c r="CA752" s="167"/>
      <c r="CB752" s="167"/>
      <c r="CC752" s="167"/>
      <c r="CD752" s="167"/>
      <c r="CE752" s="167"/>
      <c r="CF752" s="167"/>
      <c r="CG752" s="167"/>
      <c r="CH752" s="167"/>
      <c r="CI752" s="167"/>
      <c r="CJ752" s="167"/>
      <c r="CK752" s="167"/>
      <c r="CL752" s="167"/>
      <c r="CM752" s="167"/>
      <c r="CN752" s="167"/>
      <c r="CO752" s="167"/>
      <c r="CP752" s="167"/>
      <c r="CQ752" s="167"/>
      <c r="CR752" s="167"/>
      <c r="CS752" s="167"/>
      <c r="CT752" s="167"/>
      <c r="CU752" s="167"/>
      <c r="CV752" s="167"/>
      <c r="CW752" s="167"/>
      <c r="CX752" s="167"/>
      <c r="CY752" s="167"/>
      <c r="CZ752" s="167"/>
      <c r="DA752" s="167"/>
      <c r="DB752" s="167"/>
      <c r="DC752" s="167"/>
      <c r="DD752" s="167"/>
      <c r="DE752" s="167"/>
      <c r="DF752" s="167"/>
      <c r="DG752" s="167"/>
      <c r="DH752" s="167"/>
      <c r="DI752" s="167"/>
      <c r="DJ752" s="167"/>
      <c r="DK752" s="167"/>
      <c r="DL752" s="167"/>
      <c r="DM752" s="167"/>
      <c r="DN752" s="167"/>
      <c r="DO752" s="167"/>
      <c r="DP752" s="167"/>
      <c r="DQ752" s="167"/>
      <c r="DR752" s="167"/>
      <c r="DS752" s="167"/>
      <c r="DT752" s="167"/>
      <c r="DU752" s="167"/>
      <c r="DV752" s="167"/>
      <c r="DW752" s="167"/>
      <c r="DX752" s="167"/>
      <c r="DY752" s="167"/>
      <c r="DZ752" s="167"/>
      <c r="EA752" s="167"/>
      <c r="EB752" s="167"/>
      <c r="EC752" s="167"/>
      <c r="ED752" s="167"/>
      <c r="EE752" s="167"/>
      <c r="EF752" s="167"/>
      <c r="EG752" s="167"/>
      <c r="EH752" s="167"/>
      <c r="EI752" s="167"/>
      <c r="EJ752" s="167"/>
      <c r="EK752" s="167"/>
      <c r="EL752" s="167"/>
      <c r="EM752" s="167"/>
      <c r="EN752" s="167"/>
      <c r="EO752" s="167"/>
      <c r="EP752" s="167"/>
      <c r="EQ752" s="167"/>
      <c r="ER752" s="167"/>
      <c r="ES752" s="167"/>
      <c r="ET752" s="167"/>
      <c r="EU752" s="167"/>
      <c r="EV752" s="167"/>
      <c r="EW752" s="167"/>
      <c r="EX752" s="167"/>
      <c r="EY752" s="167"/>
      <c r="EZ752" s="167"/>
      <c r="FA752" s="167"/>
      <c r="FB752" s="167"/>
      <c r="FC752" s="167"/>
      <c r="FD752" s="167"/>
      <c r="FE752" s="167"/>
      <c r="FF752" s="167"/>
      <c r="FG752" s="167"/>
      <c r="FH752" s="167"/>
      <c r="FI752" s="167"/>
      <c r="FJ752" s="167"/>
      <c r="FK752" s="167"/>
      <c r="FL752" s="167"/>
      <c r="FM752" s="167"/>
      <c r="FN752" s="167"/>
      <c r="FO752" s="167"/>
      <c r="FP752" s="167"/>
      <c r="FQ752" s="167"/>
      <c r="FR752" s="167"/>
      <c r="FS752" s="167"/>
      <c r="FT752" s="167"/>
      <c r="FU752" s="167"/>
      <c r="FV752" s="167"/>
      <c r="FW752" s="167"/>
      <c r="FX752" s="167"/>
      <c r="FY752" s="167"/>
      <c r="FZ752" s="167"/>
      <c r="GA752" s="167"/>
      <c r="GB752" s="167"/>
      <c r="GC752" s="167"/>
      <c r="GD752" s="167"/>
      <c r="GE752" s="167"/>
      <c r="GF752" s="167"/>
      <c r="GG752" s="167"/>
      <c r="GH752" s="167"/>
      <c r="GI752" s="167"/>
      <c r="GJ752" s="167"/>
      <c r="GK752" s="167"/>
      <c r="GL752" s="167"/>
      <c r="GM752" s="167"/>
      <c r="GN752" s="167"/>
      <c r="GO752" s="167"/>
      <c r="GP752" s="167"/>
      <c r="GQ752" s="167"/>
      <c r="GR752" s="167"/>
      <c r="GS752" s="167"/>
      <c r="GT752" s="167"/>
      <c r="GU752" s="167"/>
      <c r="GV752" s="167"/>
      <c r="GW752" s="167"/>
      <c r="GX752" s="167"/>
      <c r="GY752" s="167"/>
      <c r="GZ752" s="167"/>
      <c r="HA752" s="167"/>
      <c r="HB752" s="167"/>
      <c r="HC752" s="167"/>
      <c r="HD752" s="167"/>
      <c r="HE752" s="167"/>
      <c r="HF752" s="167"/>
      <c r="HG752" s="167"/>
      <c r="HH752" s="167"/>
      <c r="HI752" s="167"/>
      <c r="HJ752" s="167"/>
      <c r="HK752" s="167"/>
      <c r="HL752" s="167"/>
      <c r="HM752" s="167"/>
      <c r="HN752" s="167"/>
      <c r="HO752" s="167"/>
      <c r="HP752" s="167"/>
      <c r="HQ752" s="167"/>
      <c r="HR752" s="167"/>
      <c r="HS752" s="167"/>
      <c r="HT752" s="167"/>
      <c r="HU752" s="167"/>
      <c r="HV752" s="167"/>
      <c r="HW752" s="167"/>
      <c r="HX752" s="167"/>
      <c r="HY752" s="167"/>
      <c r="HZ752" s="167"/>
      <c r="IA752" s="167"/>
      <c r="IB752" s="167"/>
      <c r="IC752" s="167"/>
      <c r="ID752" s="167"/>
      <c r="IE752" s="167"/>
      <c r="IF752" s="167"/>
      <c r="IG752" s="167"/>
      <c r="IH752" s="167"/>
      <c r="II752" s="167"/>
      <c r="IJ752" s="167"/>
      <c r="IK752" s="167"/>
      <c r="IL752" s="167"/>
      <c r="IM752" s="167"/>
      <c r="IN752" s="167"/>
      <c r="IO752" s="167"/>
      <c r="IP752" s="167"/>
      <c r="IQ752" s="167"/>
      <c r="IR752" s="167"/>
      <c r="IS752" s="167"/>
      <c r="IT752" s="167"/>
      <c r="IU752" s="167"/>
      <c r="IV752" s="167"/>
      <c r="IW752" s="167"/>
      <c r="IX752" s="167"/>
    </row>
    <row r="753" spans="1:258" ht="12.95" customHeight="1">
      <c r="A753" s="72" t="s">
        <v>8487</v>
      </c>
      <c r="B753" s="225"/>
      <c r="C753" s="225"/>
      <c r="D753" s="142">
        <v>220034744</v>
      </c>
      <c r="E753" s="228" t="s">
        <v>1342</v>
      </c>
      <c r="F753" s="229">
        <v>22100636</v>
      </c>
      <c r="G753" s="152"/>
      <c r="H753" s="37" t="s">
        <v>2362</v>
      </c>
      <c r="I753" s="240" t="s">
        <v>496</v>
      </c>
      <c r="J753" s="148" t="s">
        <v>2363</v>
      </c>
      <c r="K753" s="37" t="s">
        <v>103</v>
      </c>
      <c r="L753" s="246" t="s">
        <v>104</v>
      </c>
      <c r="M753" s="37" t="s">
        <v>120</v>
      </c>
      <c r="N753" s="364" t="s">
        <v>83</v>
      </c>
      <c r="O753" s="39" t="s">
        <v>106</v>
      </c>
      <c r="P753" s="37" t="s">
        <v>107</v>
      </c>
      <c r="Q753" s="39" t="s">
        <v>108</v>
      </c>
      <c r="R753" s="37" t="s">
        <v>109</v>
      </c>
      <c r="S753" s="39" t="s">
        <v>106</v>
      </c>
      <c r="T753" s="148" t="s">
        <v>121</v>
      </c>
      <c r="U753" s="37" t="s">
        <v>111</v>
      </c>
      <c r="V753" s="88">
        <v>60</v>
      </c>
      <c r="W753" s="37" t="s">
        <v>112</v>
      </c>
      <c r="X753" s="364"/>
      <c r="Y753" s="39"/>
      <c r="Z753" s="39"/>
      <c r="AA753" s="179">
        <v>30</v>
      </c>
      <c r="AB753" s="180">
        <v>60</v>
      </c>
      <c r="AC753" s="180">
        <v>10</v>
      </c>
      <c r="AD753" s="161" t="s">
        <v>128</v>
      </c>
      <c r="AE753" s="377" t="s">
        <v>114</v>
      </c>
      <c r="AF753" s="162">
        <v>12</v>
      </c>
      <c r="AG753" s="91">
        <v>254.1</v>
      </c>
      <c r="AH753" s="163">
        <f t="shared" si="47"/>
        <v>3049.2</v>
      </c>
      <c r="AI753" s="164">
        <f t="shared" si="46"/>
        <v>3415.1040000000003</v>
      </c>
      <c r="AJ753" s="165"/>
      <c r="AK753" s="165"/>
      <c r="AL753" s="165"/>
      <c r="AM753" s="35" t="s">
        <v>115</v>
      </c>
      <c r="AN753" s="396"/>
      <c r="AO753" s="396"/>
      <c r="AP753" s="37"/>
      <c r="AQ753" s="37"/>
      <c r="AR753" s="37" t="s">
        <v>2372</v>
      </c>
      <c r="AS753" s="37"/>
      <c r="AT753" s="37"/>
      <c r="AU753" s="37"/>
      <c r="AV753" s="86"/>
      <c r="AW753" s="86"/>
      <c r="AX753" s="86"/>
      <c r="AY753" s="86"/>
      <c r="AZ753" s="401"/>
      <c r="BA753" s="401"/>
      <c r="BB753" s="167"/>
      <c r="BC753" s="167"/>
      <c r="BD753" s="1077">
        <v>737</v>
      </c>
      <c r="BE753" s="167"/>
      <c r="BF753" s="167"/>
      <c r="BG753" s="167"/>
      <c r="BH753" s="167"/>
      <c r="BI753" s="167"/>
      <c r="BJ753" s="167"/>
      <c r="BK753" s="167"/>
      <c r="BL753" s="167"/>
      <c r="BM753" s="167"/>
      <c r="BN753" s="167"/>
      <c r="BO753" s="167"/>
      <c r="BP753" s="167"/>
      <c r="BQ753" s="167"/>
      <c r="BR753" s="167"/>
      <c r="BS753" s="167"/>
      <c r="BT753" s="167"/>
      <c r="BU753" s="167"/>
      <c r="BV753" s="167"/>
      <c r="BW753" s="167"/>
      <c r="BX753" s="167"/>
      <c r="BY753" s="167"/>
      <c r="BZ753" s="167"/>
      <c r="CA753" s="167"/>
      <c r="CB753" s="167"/>
      <c r="CC753" s="167"/>
      <c r="CD753" s="167"/>
      <c r="CE753" s="167"/>
      <c r="CF753" s="167"/>
      <c r="CG753" s="167"/>
      <c r="CH753" s="167"/>
      <c r="CI753" s="167"/>
      <c r="CJ753" s="167"/>
      <c r="CK753" s="167"/>
      <c r="CL753" s="167"/>
      <c r="CM753" s="167"/>
      <c r="CN753" s="167"/>
      <c r="CO753" s="167"/>
      <c r="CP753" s="167"/>
      <c r="CQ753" s="167"/>
      <c r="CR753" s="167"/>
      <c r="CS753" s="167"/>
      <c r="CT753" s="167"/>
      <c r="CU753" s="167"/>
      <c r="CV753" s="167"/>
      <c r="CW753" s="167"/>
      <c r="CX753" s="167"/>
      <c r="CY753" s="167"/>
      <c r="CZ753" s="167"/>
      <c r="DA753" s="167"/>
      <c r="DB753" s="167"/>
      <c r="DC753" s="167"/>
      <c r="DD753" s="167"/>
      <c r="DE753" s="167"/>
      <c r="DF753" s="167"/>
      <c r="DG753" s="167"/>
      <c r="DH753" s="167"/>
      <c r="DI753" s="167"/>
      <c r="DJ753" s="167"/>
      <c r="DK753" s="167"/>
      <c r="DL753" s="167"/>
      <c r="DM753" s="167"/>
      <c r="DN753" s="167"/>
      <c r="DO753" s="167"/>
      <c r="DP753" s="167"/>
      <c r="DQ753" s="167"/>
      <c r="DR753" s="167"/>
      <c r="DS753" s="167"/>
      <c r="DT753" s="167"/>
      <c r="DU753" s="167"/>
      <c r="DV753" s="167"/>
      <c r="DW753" s="167"/>
      <c r="DX753" s="167"/>
      <c r="DY753" s="167"/>
      <c r="DZ753" s="167"/>
      <c r="EA753" s="167"/>
      <c r="EB753" s="167"/>
      <c r="EC753" s="167"/>
      <c r="ED753" s="167"/>
      <c r="EE753" s="167"/>
      <c r="EF753" s="167"/>
      <c r="EG753" s="167"/>
      <c r="EH753" s="167"/>
      <c r="EI753" s="167"/>
      <c r="EJ753" s="167"/>
      <c r="EK753" s="167"/>
      <c r="EL753" s="167"/>
      <c r="EM753" s="167"/>
      <c r="EN753" s="167"/>
      <c r="EO753" s="167"/>
      <c r="EP753" s="167"/>
      <c r="EQ753" s="167"/>
      <c r="ER753" s="167"/>
      <c r="ES753" s="167"/>
      <c r="ET753" s="167"/>
      <c r="EU753" s="167"/>
      <c r="EV753" s="167"/>
      <c r="EW753" s="167"/>
      <c r="EX753" s="167"/>
      <c r="EY753" s="167"/>
      <c r="EZ753" s="167"/>
      <c r="FA753" s="167"/>
      <c r="FB753" s="167"/>
      <c r="FC753" s="167"/>
      <c r="FD753" s="167"/>
      <c r="FE753" s="167"/>
      <c r="FF753" s="167"/>
      <c r="FG753" s="167"/>
      <c r="FH753" s="167"/>
      <c r="FI753" s="167"/>
      <c r="FJ753" s="167"/>
      <c r="FK753" s="167"/>
      <c r="FL753" s="167"/>
      <c r="FM753" s="167"/>
      <c r="FN753" s="167"/>
      <c r="FO753" s="167"/>
      <c r="FP753" s="167"/>
      <c r="FQ753" s="167"/>
      <c r="FR753" s="167"/>
      <c r="FS753" s="167"/>
      <c r="FT753" s="167"/>
      <c r="FU753" s="167"/>
      <c r="FV753" s="167"/>
      <c r="FW753" s="167"/>
      <c r="FX753" s="167"/>
      <c r="FY753" s="167"/>
      <c r="FZ753" s="167"/>
      <c r="GA753" s="167"/>
      <c r="GB753" s="167"/>
      <c r="GC753" s="167"/>
      <c r="GD753" s="167"/>
      <c r="GE753" s="167"/>
      <c r="GF753" s="167"/>
      <c r="GG753" s="167"/>
      <c r="GH753" s="167"/>
      <c r="GI753" s="167"/>
      <c r="GJ753" s="167"/>
      <c r="GK753" s="167"/>
      <c r="GL753" s="167"/>
      <c r="GM753" s="167"/>
      <c r="GN753" s="167"/>
      <c r="GO753" s="167"/>
      <c r="GP753" s="167"/>
      <c r="GQ753" s="167"/>
      <c r="GR753" s="167"/>
      <c r="GS753" s="167"/>
      <c r="GT753" s="167"/>
      <c r="GU753" s="167"/>
      <c r="GV753" s="167"/>
      <c r="GW753" s="167"/>
      <c r="GX753" s="167"/>
      <c r="GY753" s="167"/>
      <c r="GZ753" s="167"/>
      <c r="HA753" s="167"/>
      <c r="HB753" s="167"/>
      <c r="HC753" s="167"/>
      <c r="HD753" s="167"/>
      <c r="HE753" s="167"/>
      <c r="HF753" s="167"/>
      <c r="HG753" s="167"/>
      <c r="HH753" s="167"/>
      <c r="HI753" s="167"/>
      <c r="HJ753" s="167"/>
      <c r="HK753" s="167"/>
      <c r="HL753" s="167"/>
      <c r="HM753" s="167"/>
      <c r="HN753" s="167"/>
      <c r="HO753" s="167"/>
      <c r="HP753" s="167"/>
      <c r="HQ753" s="167"/>
      <c r="HR753" s="167"/>
      <c r="HS753" s="167"/>
      <c r="HT753" s="167"/>
      <c r="HU753" s="167"/>
      <c r="HV753" s="167"/>
      <c r="HW753" s="167"/>
      <c r="HX753" s="167"/>
      <c r="HY753" s="167"/>
      <c r="HZ753" s="167"/>
      <c r="IA753" s="167"/>
      <c r="IB753" s="167"/>
      <c r="IC753" s="167"/>
      <c r="ID753" s="167"/>
      <c r="IE753" s="167"/>
      <c r="IF753" s="167"/>
      <c r="IG753" s="167"/>
      <c r="IH753" s="167"/>
      <c r="II753" s="167"/>
      <c r="IJ753" s="167"/>
      <c r="IK753" s="167"/>
      <c r="IL753" s="167"/>
      <c r="IM753" s="167"/>
      <c r="IN753" s="167"/>
      <c r="IO753" s="167"/>
      <c r="IP753" s="167"/>
      <c r="IQ753" s="167"/>
      <c r="IR753" s="167"/>
      <c r="IS753" s="167"/>
      <c r="IT753" s="167"/>
      <c r="IU753" s="167"/>
      <c r="IV753" s="167"/>
      <c r="IW753" s="167"/>
      <c r="IX753" s="167"/>
    </row>
    <row r="754" spans="1:258" ht="12.95" customHeight="1">
      <c r="A754" s="88" t="s">
        <v>1186</v>
      </c>
      <c r="B754" s="399"/>
      <c r="C754" s="399"/>
      <c r="D754" s="83">
        <v>220029575</v>
      </c>
      <c r="E754" s="856" t="s">
        <v>1333</v>
      </c>
      <c r="F754" s="399"/>
      <c r="G754" s="1101"/>
      <c r="H754" s="857" t="s">
        <v>2373</v>
      </c>
      <c r="I754" s="1128" t="s">
        <v>496</v>
      </c>
      <c r="J754" s="895" t="s">
        <v>2374</v>
      </c>
      <c r="K754" s="859" t="s">
        <v>103</v>
      </c>
      <c r="L754" s="246"/>
      <c r="M754" s="858" t="s">
        <v>120</v>
      </c>
      <c r="N754" s="1145" t="s">
        <v>83</v>
      </c>
      <c r="O754" s="861" t="s">
        <v>106</v>
      </c>
      <c r="P754" s="858" t="s">
        <v>107</v>
      </c>
      <c r="Q754" s="88" t="s">
        <v>2149</v>
      </c>
      <c r="R754" s="859" t="s">
        <v>109</v>
      </c>
      <c r="S754" s="861" t="s">
        <v>106</v>
      </c>
      <c r="T754" s="1158" t="s">
        <v>121</v>
      </c>
      <c r="U754" s="858" t="s">
        <v>111</v>
      </c>
      <c r="V754" s="861">
        <v>60</v>
      </c>
      <c r="W754" s="858" t="s">
        <v>112</v>
      </c>
      <c r="X754" s="1145"/>
      <c r="Y754" s="860"/>
      <c r="Z754" s="860"/>
      <c r="AA754" s="862">
        <v>30</v>
      </c>
      <c r="AB754" s="857">
        <v>60</v>
      </c>
      <c r="AC754" s="857">
        <v>10</v>
      </c>
      <c r="AD754" s="863" t="s">
        <v>122</v>
      </c>
      <c r="AE754" s="1191" t="s">
        <v>114</v>
      </c>
      <c r="AF754" s="864">
        <v>12</v>
      </c>
      <c r="AG754" s="865">
        <v>19137.5</v>
      </c>
      <c r="AH754" s="78">
        <v>0</v>
      </c>
      <c r="AI754" s="78">
        <v>0</v>
      </c>
      <c r="AJ754" s="78"/>
      <c r="AK754" s="78"/>
      <c r="AL754" s="1214"/>
      <c r="AM754" s="866" t="s">
        <v>115</v>
      </c>
      <c r="AN754" s="1721"/>
      <c r="AO754" s="1234"/>
      <c r="AP754" s="857"/>
      <c r="AQ754" s="857"/>
      <c r="AR754" s="857" t="s">
        <v>2375</v>
      </c>
      <c r="AS754" s="857"/>
      <c r="AT754" s="857"/>
      <c r="AU754" s="857"/>
      <c r="AV754" s="370"/>
      <c r="AW754" s="370"/>
      <c r="AX754" s="370"/>
      <c r="AY754" s="96" t="s">
        <v>5006</v>
      </c>
      <c r="AZ754" s="1249" t="s">
        <v>4557</v>
      </c>
      <c r="BA754" s="344"/>
      <c r="BB754" s="344"/>
      <c r="BC754" s="344"/>
      <c r="BD754" s="1077">
        <v>738</v>
      </c>
      <c r="BE754" s="167"/>
      <c r="BF754" s="167"/>
      <c r="BG754" s="167"/>
      <c r="BH754" s="167"/>
      <c r="BI754" s="167"/>
      <c r="BJ754" s="167"/>
      <c r="BK754" s="167"/>
      <c r="BL754" s="167"/>
      <c r="BM754" s="167"/>
      <c r="BN754" s="167"/>
      <c r="BO754" s="167"/>
      <c r="BP754" s="167"/>
      <c r="BQ754" s="167"/>
      <c r="BR754" s="167"/>
      <c r="BS754" s="167"/>
      <c r="BT754" s="167"/>
      <c r="BU754" s="167"/>
      <c r="BV754" s="167"/>
      <c r="BW754" s="167"/>
      <c r="BX754" s="167"/>
      <c r="BY754" s="167"/>
      <c r="BZ754" s="167"/>
      <c r="CA754" s="167"/>
      <c r="CB754" s="167"/>
      <c r="CC754" s="167"/>
      <c r="CD754" s="167"/>
      <c r="CE754" s="167"/>
      <c r="CF754" s="167"/>
      <c r="CG754" s="167"/>
      <c r="CH754" s="167"/>
      <c r="CI754" s="167"/>
      <c r="CJ754" s="167"/>
      <c r="CK754" s="167"/>
      <c r="CL754" s="167"/>
      <c r="CM754" s="167"/>
      <c r="CN754" s="167"/>
      <c r="CO754" s="167"/>
      <c r="CP754" s="167"/>
      <c r="CQ754" s="167"/>
      <c r="CR754" s="167"/>
      <c r="CS754" s="167"/>
      <c r="CT754" s="167"/>
      <c r="CU754" s="167"/>
      <c r="CV754" s="167"/>
      <c r="CW754" s="167"/>
      <c r="CX754" s="167"/>
      <c r="CY754" s="167"/>
      <c r="CZ754" s="167"/>
      <c r="DA754" s="167"/>
      <c r="DB754" s="167"/>
      <c r="DC754" s="167"/>
      <c r="DD754" s="167"/>
      <c r="DE754" s="167"/>
      <c r="DF754" s="167"/>
      <c r="DG754" s="167"/>
      <c r="DH754" s="167"/>
      <c r="DI754" s="167"/>
      <c r="DJ754" s="167"/>
      <c r="DK754" s="167"/>
      <c r="DL754" s="167"/>
      <c r="DM754" s="167"/>
      <c r="DN754" s="167"/>
      <c r="DO754" s="167"/>
      <c r="DP754" s="167"/>
      <c r="DQ754" s="167"/>
      <c r="DR754" s="167"/>
      <c r="DS754" s="167"/>
      <c r="DT754" s="167"/>
      <c r="DU754" s="167"/>
      <c r="DV754" s="167"/>
      <c r="DW754" s="167"/>
      <c r="DX754" s="167"/>
      <c r="DY754" s="167"/>
      <c r="DZ754" s="167"/>
      <c r="EA754" s="167"/>
      <c r="EB754" s="167"/>
      <c r="EC754" s="167"/>
      <c r="ED754" s="167"/>
      <c r="EE754" s="167"/>
      <c r="EF754" s="167"/>
      <c r="EG754" s="167"/>
      <c r="EH754" s="167"/>
      <c r="EI754" s="167"/>
      <c r="EJ754" s="167"/>
      <c r="EK754" s="167"/>
      <c r="EL754" s="167"/>
      <c r="EM754" s="167"/>
      <c r="EN754" s="167"/>
      <c r="EO754" s="167"/>
      <c r="EP754" s="167"/>
      <c r="EQ754" s="167"/>
      <c r="ER754" s="167"/>
      <c r="ES754" s="167"/>
      <c r="ET754" s="167"/>
      <c r="EU754" s="167"/>
      <c r="EV754" s="167"/>
      <c r="EW754" s="167"/>
      <c r="EX754" s="167"/>
      <c r="EY754" s="167"/>
      <c r="EZ754" s="167"/>
      <c r="FA754" s="167"/>
      <c r="FB754" s="167"/>
      <c r="FC754" s="167"/>
      <c r="FD754" s="167"/>
      <c r="FE754" s="167"/>
      <c r="FF754" s="167"/>
      <c r="FG754" s="167"/>
      <c r="FH754" s="167"/>
      <c r="FI754" s="167"/>
      <c r="FJ754" s="167"/>
      <c r="FK754" s="167"/>
      <c r="FL754" s="167"/>
      <c r="FM754" s="167"/>
      <c r="FN754" s="167"/>
      <c r="FO754" s="167"/>
      <c r="FP754" s="167"/>
      <c r="FQ754" s="167"/>
      <c r="FR754" s="167"/>
      <c r="FS754" s="167"/>
      <c r="FT754" s="167"/>
      <c r="FU754" s="167"/>
      <c r="FV754" s="167"/>
      <c r="FW754" s="167"/>
      <c r="FX754" s="167"/>
      <c r="FY754" s="167"/>
      <c r="FZ754" s="167"/>
      <c r="GA754" s="167"/>
      <c r="GB754" s="167"/>
      <c r="GC754" s="167"/>
      <c r="GD754" s="167"/>
      <c r="GE754" s="167"/>
      <c r="GF754" s="167"/>
      <c r="GG754" s="167"/>
      <c r="GH754" s="167"/>
      <c r="GI754" s="167"/>
      <c r="GJ754" s="167"/>
      <c r="GK754" s="167"/>
      <c r="GL754" s="167"/>
      <c r="GM754" s="167"/>
      <c r="GN754" s="167"/>
      <c r="GO754" s="167"/>
      <c r="GP754" s="167"/>
      <c r="GQ754" s="167"/>
      <c r="GR754" s="167"/>
      <c r="GS754" s="167"/>
      <c r="GT754" s="167"/>
      <c r="GU754" s="167"/>
      <c r="GV754" s="167"/>
      <c r="GW754" s="167"/>
      <c r="GX754" s="167"/>
      <c r="GY754" s="167"/>
      <c r="GZ754" s="167"/>
      <c r="HA754" s="167"/>
      <c r="HB754" s="167"/>
      <c r="HC754" s="167"/>
      <c r="HD754" s="167"/>
      <c r="HE754" s="167"/>
      <c r="HF754" s="167"/>
      <c r="HG754" s="167"/>
      <c r="HH754" s="167"/>
      <c r="HI754" s="167"/>
      <c r="HJ754" s="167"/>
      <c r="HK754" s="167"/>
      <c r="HL754" s="167"/>
      <c r="HM754" s="167"/>
      <c r="HN754" s="167"/>
      <c r="HO754" s="167"/>
      <c r="HP754" s="167"/>
      <c r="HQ754" s="167"/>
      <c r="HR754" s="167"/>
      <c r="HS754" s="167"/>
      <c r="HT754" s="167"/>
      <c r="HU754" s="167"/>
      <c r="HV754" s="167"/>
      <c r="HW754" s="167"/>
      <c r="HX754" s="167"/>
      <c r="HY754" s="167"/>
      <c r="HZ754" s="167"/>
      <c r="IA754" s="167"/>
      <c r="IB754" s="167"/>
      <c r="IC754" s="167"/>
      <c r="ID754" s="167"/>
      <c r="IE754" s="167"/>
      <c r="IF754" s="167"/>
      <c r="IG754" s="167"/>
      <c r="IH754" s="167"/>
      <c r="II754" s="167"/>
      <c r="IJ754" s="167"/>
      <c r="IK754" s="167"/>
      <c r="IL754" s="167"/>
      <c r="IM754" s="167"/>
      <c r="IN754" s="167"/>
      <c r="IO754" s="167"/>
      <c r="IP754" s="167"/>
      <c r="IQ754" s="167"/>
      <c r="IR754" s="167"/>
      <c r="IS754" s="167"/>
      <c r="IT754" s="167"/>
      <c r="IU754" s="167"/>
      <c r="IV754" s="167"/>
      <c r="IW754" s="167"/>
      <c r="IX754" s="167"/>
    </row>
    <row r="755" spans="1:258" ht="12.95" customHeight="1">
      <c r="A755" s="72" t="s">
        <v>8487</v>
      </c>
      <c r="B755" s="225"/>
      <c r="C755" s="225"/>
      <c r="D755" s="142">
        <v>250000365</v>
      </c>
      <c r="E755" s="228" t="s">
        <v>1401</v>
      </c>
      <c r="F755" s="229">
        <v>22100664</v>
      </c>
      <c r="G755" s="152"/>
      <c r="H755" s="37" t="s">
        <v>2376</v>
      </c>
      <c r="I755" s="240" t="s">
        <v>537</v>
      </c>
      <c r="J755" s="148" t="s">
        <v>2377</v>
      </c>
      <c r="K755" s="37" t="s">
        <v>103</v>
      </c>
      <c r="L755" s="246" t="s">
        <v>925</v>
      </c>
      <c r="M755" s="37"/>
      <c r="N755" s="364" t="s">
        <v>105</v>
      </c>
      <c r="O755" s="39" t="s">
        <v>106</v>
      </c>
      <c r="P755" s="37" t="s">
        <v>107</v>
      </c>
      <c r="Q755" s="39" t="s">
        <v>108</v>
      </c>
      <c r="R755" s="37" t="s">
        <v>109</v>
      </c>
      <c r="S755" s="39" t="s">
        <v>106</v>
      </c>
      <c r="T755" s="37" t="s">
        <v>121</v>
      </c>
      <c r="U755" s="37" t="s">
        <v>111</v>
      </c>
      <c r="V755" s="88">
        <v>60</v>
      </c>
      <c r="W755" s="37" t="s">
        <v>112</v>
      </c>
      <c r="X755" s="364"/>
      <c r="Y755" s="39"/>
      <c r="Z755" s="39"/>
      <c r="AA755" s="60"/>
      <c r="AB755" s="38">
        <v>90</v>
      </c>
      <c r="AC755" s="38">
        <v>10</v>
      </c>
      <c r="AD755" s="161" t="s">
        <v>128</v>
      </c>
      <c r="AE755" s="377" t="s">
        <v>114</v>
      </c>
      <c r="AF755" s="162">
        <v>38</v>
      </c>
      <c r="AG755" s="91">
        <v>12126</v>
      </c>
      <c r="AH755" s="163">
        <f>AF755*AG755</f>
        <v>460788</v>
      </c>
      <c r="AI755" s="164">
        <f t="shared" ref="AI755:AI786" si="48">AH755*1.12</f>
        <v>516082.56000000006</v>
      </c>
      <c r="AJ755" s="165"/>
      <c r="AK755" s="165"/>
      <c r="AL755" s="263"/>
      <c r="AM755" s="35" t="s">
        <v>115</v>
      </c>
      <c r="AN755" s="63"/>
      <c r="AO755" s="268"/>
      <c r="AP755" s="37"/>
      <c r="AQ755" s="37"/>
      <c r="AR755" s="37" t="s">
        <v>2378</v>
      </c>
      <c r="AS755" s="37"/>
      <c r="AT755" s="37"/>
      <c r="AU755" s="37"/>
      <c r="AV755" s="86"/>
      <c r="AW755" s="86"/>
      <c r="AX755" s="86"/>
      <c r="AY755" s="86"/>
      <c r="AZ755" s="401"/>
      <c r="BA755" s="401"/>
      <c r="BB755" s="167"/>
      <c r="BC755" s="167"/>
      <c r="BD755" s="1077">
        <v>739</v>
      </c>
      <c r="BE755" s="167"/>
      <c r="BF755" s="167"/>
      <c r="BG755" s="167"/>
      <c r="BH755" s="167"/>
      <c r="BI755" s="167"/>
      <c r="BJ755" s="167"/>
      <c r="BK755" s="167"/>
      <c r="BL755" s="167"/>
      <c r="BM755" s="167"/>
      <c r="BN755" s="167"/>
      <c r="BO755" s="167"/>
      <c r="BP755" s="167"/>
      <c r="BQ755" s="167"/>
      <c r="BR755" s="167"/>
      <c r="BS755" s="167"/>
      <c r="BT755" s="167"/>
      <c r="BU755" s="167"/>
      <c r="BV755" s="167"/>
      <c r="BW755" s="167"/>
      <c r="BX755" s="167"/>
      <c r="BY755" s="167"/>
      <c r="BZ755" s="167"/>
      <c r="CA755" s="167"/>
      <c r="CB755" s="167"/>
      <c r="CC755" s="167"/>
      <c r="CD755" s="167"/>
      <c r="CE755" s="167"/>
      <c r="CF755" s="167"/>
      <c r="CG755" s="167"/>
      <c r="CH755" s="167"/>
      <c r="CI755" s="167"/>
      <c r="CJ755" s="167"/>
      <c r="CK755" s="167"/>
      <c r="CL755" s="167"/>
      <c r="CM755" s="167"/>
      <c r="CN755" s="167"/>
      <c r="CO755" s="167"/>
      <c r="CP755" s="167"/>
      <c r="CQ755" s="167"/>
      <c r="CR755" s="167"/>
      <c r="CS755" s="167"/>
      <c r="CT755" s="167"/>
      <c r="CU755" s="167"/>
      <c r="CV755" s="167"/>
      <c r="CW755" s="167"/>
      <c r="CX755" s="167"/>
      <c r="CY755" s="167"/>
      <c r="CZ755" s="167"/>
      <c r="DA755" s="167"/>
      <c r="DB755" s="167"/>
      <c r="DC755" s="167"/>
      <c r="DD755" s="167"/>
      <c r="DE755" s="167"/>
      <c r="DF755" s="167"/>
      <c r="DG755" s="167"/>
      <c r="DH755" s="167"/>
      <c r="DI755" s="167"/>
      <c r="DJ755" s="167"/>
      <c r="DK755" s="167"/>
      <c r="DL755" s="167"/>
      <c r="DM755" s="167"/>
      <c r="DN755" s="167"/>
      <c r="DO755" s="167"/>
      <c r="DP755" s="167"/>
      <c r="DQ755" s="167"/>
      <c r="DR755" s="167"/>
      <c r="DS755" s="167"/>
      <c r="DT755" s="167"/>
      <c r="DU755" s="167"/>
      <c r="DV755" s="167"/>
      <c r="DW755" s="167"/>
      <c r="DX755" s="167"/>
      <c r="DY755" s="167"/>
      <c r="DZ755" s="167"/>
      <c r="EA755" s="167"/>
      <c r="EB755" s="167"/>
      <c r="EC755" s="167"/>
      <c r="ED755" s="167"/>
      <c r="EE755" s="167"/>
      <c r="EF755" s="167"/>
      <c r="EG755" s="167"/>
      <c r="EH755" s="167"/>
      <c r="EI755" s="167"/>
      <c r="EJ755" s="167"/>
      <c r="EK755" s="167"/>
      <c r="EL755" s="167"/>
      <c r="EM755" s="167"/>
      <c r="EN755" s="167"/>
      <c r="EO755" s="167"/>
      <c r="EP755" s="167"/>
      <c r="EQ755" s="167"/>
      <c r="ER755" s="167"/>
      <c r="ES755" s="167"/>
      <c r="ET755" s="167"/>
      <c r="EU755" s="167"/>
      <c r="EV755" s="167"/>
      <c r="EW755" s="167"/>
      <c r="EX755" s="167"/>
      <c r="EY755" s="167"/>
      <c r="EZ755" s="167"/>
      <c r="FA755" s="167"/>
      <c r="FB755" s="167"/>
      <c r="FC755" s="167"/>
      <c r="FD755" s="167"/>
      <c r="FE755" s="167"/>
      <c r="FF755" s="167"/>
      <c r="FG755" s="167"/>
      <c r="FH755" s="167"/>
      <c r="FI755" s="167"/>
      <c r="FJ755" s="167"/>
      <c r="FK755" s="167"/>
      <c r="FL755" s="167"/>
      <c r="FM755" s="167"/>
      <c r="FN755" s="167"/>
      <c r="FO755" s="167"/>
      <c r="FP755" s="167"/>
      <c r="FQ755" s="167"/>
      <c r="FR755" s="167"/>
      <c r="FS755" s="167"/>
      <c r="FT755" s="167"/>
      <c r="FU755" s="167"/>
      <c r="FV755" s="167"/>
      <c r="FW755" s="167"/>
      <c r="FX755" s="167"/>
      <c r="FY755" s="167"/>
      <c r="FZ755" s="167"/>
      <c r="GA755" s="167"/>
      <c r="GB755" s="167"/>
      <c r="GC755" s="167"/>
      <c r="GD755" s="167"/>
      <c r="GE755" s="167"/>
      <c r="GF755" s="167"/>
      <c r="GG755" s="167"/>
      <c r="GH755" s="167"/>
      <c r="GI755" s="167"/>
      <c r="GJ755" s="167"/>
      <c r="GK755" s="167"/>
      <c r="GL755" s="167"/>
      <c r="GM755" s="167"/>
      <c r="GN755" s="167"/>
      <c r="GO755" s="167"/>
      <c r="GP755" s="167"/>
      <c r="GQ755" s="167"/>
      <c r="GR755" s="167"/>
      <c r="GS755" s="167"/>
      <c r="GT755" s="167"/>
      <c r="GU755" s="167"/>
      <c r="GV755" s="167"/>
      <c r="GW755" s="167"/>
      <c r="GX755" s="167"/>
      <c r="GY755" s="167"/>
      <c r="GZ755" s="167"/>
      <c r="HA755" s="167"/>
      <c r="HB755" s="167"/>
      <c r="HC755" s="167"/>
      <c r="HD755" s="167"/>
      <c r="HE755" s="167"/>
      <c r="HF755" s="167"/>
      <c r="HG755" s="167"/>
      <c r="HH755" s="167"/>
      <c r="HI755" s="167"/>
      <c r="HJ755" s="167"/>
      <c r="HK755" s="167"/>
      <c r="HL755" s="167"/>
      <c r="HM755" s="167"/>
      <c r="HN755" s="167"/>
      <c r="HO755" s="167"/>
      <c r="HP755" s="167"/>
      <c r="HQ755" s="167"/>
      <c r="HR755" s="167"/>
      <c r="HS755" s="167"/>
      <c r="HT755" s="167"/>
      <c r="HU755" s="167"/>
      <c r="HV755" s="167"/>
      <c r="HW755" s="167"/>
      <c r="HX755" s="167"/>
      <c r="HY755" s="167"/>
      <c r="HZ755" s="167"/>
      <c r="IA755" s="167"/>
      <c r="IB755" s="167"/>
      <c r="IC755" s="167"/>
      <c r="ID755" s="167"/>
      <c r="IE755" s="167"/>
      <c r="IF755" s="167"/>
      <c r="IG755" s="167"/>
      <c r="IH755" s="167"/>
      <c r="II755" s="167"/>
      <c r="IJ755" s="167"/>
      <c r="IK755" s="167"/>
      <c r="IL755" s="167"/>
      <c r="IM755" s="167"/>
      <c r="IN755" s="167"/>
      <c r="IO755" s="167"/>
      <c r="IP755" s="167"/>
      <c r="IQ755" s="167"/>
      <c r="IR755" s="167"/>
      <c r="IS755" s="167"/>
      <c r="IT755" s="167"/>
      <c r="IU755" s="167"/>
      <c r="IV755" s="167"/>
      <c r="IW755" s="167"/>
      <c r="IX755" s="167"/>
    </row>
    <row r="756" spans="1:258" ht="12.95" customHeight="1">
      <c r="A756" s="72" t="s">
        <v>8487</v>
      </c>
      <c r="B756" s="225"/>
      <c r="C756" s="225"/>
      <c r="D756" s="142">
        <v>250000366</v>
      </c>
      <c r="E756" s="228" t="s">
        <v>1402</v>
      </c>
      <c r="F756" s="229">
        <v>22100665</v>
      </c>
      <c r="G756" s="152"/>
      <c r="H756" s="37" t="s">
        <v>2376</v>
      </c>
      <c r="I756" s="240" t="s">
        <v>537</v>
      </c>
      <c r="J756" s="148" t="s">
        <v>2377</v>
      </c>
      <c r="K756" s="37" t="s">
        <v>103</v>
      </c>
      <c r="L756" s="246" t="s">
        <v>925</v>
      </c>
      <c r="M756" s="37"/>
      <c r="N756" s="364" t="s">
        <v>105</v>
      </c>
      <c r="O756" s="39" t="s">
        <v>106</v>
      </c>
      <c r="P756" s="37" t="s">
        <v>107</v>
      </c>
      <c r="Q756" s="39" t="s">
        <v>108</v>
      </c>
      <c r="R756" s="37" t="s">
        <v>109</v>
      </c>
      <c r="S756" s="39" t="s">
        <v>106</v>
      </c>
      <c r="T756" s="37" t="s">
        <v>121</v>
      </c>
      <c r="U756" s="37" t="s">
        <v>111</v>
      </c>
      <c r="V756" s="88">
        <v>60</v>
      </c>
      <c r="W756" s="37" t="s">
        <v>112</v>
      </c>
      <c r="X756" s="364"/>
      <c r="Y756" s="39"/>
      <c r="Z756" s="39"/>
      <c r="AA756" s="60"/>
      <c r="AB756" s="38">
        <v>90</v>
      </c>
      <c r="AC756" s="38">
        <v>10</v>
      </c>
      <c r="AD756" s="161" t="s">
        <v>128</v>
      </c>
      <c r="AE756" s="377" t="s">
        <v>114</v>
      </c>
      <c r="AF756" s="162">
        <v>30</v>
      </c>
      <c r="AG756" s="91">
        <v>14754</v>
      </c>
      <c r="AH756" s="163">
        <f>AF756*AG756</f>
        <v>442620</v>
      </c>
      <c r="AI756" s="164">
        <f t="shared" si="48"/>
        <v>495734.4</v>
      </c>
      <c r="AJ756" s="165"/>
      <c r="AK756" s="165"/>
      <c r="AL756" s="263"/>
      <c r="AM756" s="35" t="s">
        <v>115</v>
      </c>
      <c r="AN756" s="37"/>
      <c r="AO756" s="37"/>
      <c r="AP756" s="37"/>
      <c r="AQ756" s="37"/>
      <c r="AR756" s="37" t="s">
        <v>2379</v>
      </c>
      <c r="AS756" s="37"/>
      <c r="AT756" s="37"/>
      <c r="AU756" s="37"/>
      <c r="AV756" s="86"/>
      <c r="AW756" s="86"/>
      <c r="AX756" s="86"/>
      <c r="AY756" s="86"/>
      <c r="AZ756" s="401"/>
      <c r="BA756" s="401"/>
      <c r="BB756" s="167"/>
      <c r="BC756" s="167"/>
      <c r="BD756" s="1077">
        <v>740</v>
      </c>
      <c r="BE756" s="167"/>
      <c r="BF756" s="167"/>
      <c r="BG756" s="167"/>
      <c r="BH756" s="167"/>
      <c r="BI756" s="167"/>
      <c r="BJ756" s="167"/>
      <c r="BK756" s="167"/>
      <c r="BL756" s="167"/>
      <c r="BM756" s="167"/>
      <c r="BN756" s="167"/>
      <c r="BO756" s="167"/>
      <c r="BP756" s="167"/>
      <c r="BQ756" s="167"/>
      <c r="BR756" s="167"/>
      <c r="BS756" s="167"/>
      <c r="BT756" s="167"/>
      <c r="BU756" s="167"/>
      <c r="BV756" s="167"/>
      <c r="BW756" s="167"/>
      <c r="BX756" s="167"/>
      <c r="BY756" s="167"/>
      <c r="BZ756" s="167"/>
      <c r="CA756" s="167"/>
      <c r="CB756" s="167"/>
      <c r="CC756" s="167"/>
      <c r="CD756" s="167"/>
      <c r="CE756" s="167"/>
      <c r="CF756" s="167"/>
      <c r="CG756" s="167"/>
      <c r="CH756" s="167"/>
      <c r="CI756" s="167"/>
      <c r="CJ756" s="167"/>
      <c r="CK756" s="167"/>
      <c r="CL756" s="167"/>
      <c r="CM756" s="167"/>
      <c r="CN756" s="167"/>
      <c r="CO756" s="167"/>
      <c r="CP756" s="167"/>
      <c r="CQ756" s="167"/>
      <c r="CR756" s="167"/>
      <c r="CS756" s="167"/>
      <c r="CT756" s="167"/>
      <c r="CU756" s="167"/>
      <c r="CV756" s="167"/>
      <c r="CW756" s="167"/>
      <c r="CX756" s="167"/>
      <c r="CY756" s="167"/>
      <c r="CZ756" s="167"/>
      <c r="DA756" s="167"/>
      <c r="DB756" s="167"/>
      <c r="DC756" s="167"/>
      <c r="DD756" s="167"/>
      <c r="DE756" s="167"/>
      <c r="DF756" s="167"/>
      <c r="DG756" s="167"/>
      <c r="DH756" s="167"/>
      <c r="DI756" s="167"/>
      <c r="DJ756" s="167"/>
      <c r="DK756" s="167"/>
      <c r="DL756" s="167"/>
      <c r="DM756" s="167"/>
      <c r="DN756" s="167"/>
      <c r="DO756" s="167"/>
      <c r="DP756" s="167"/>
      <c r="DQ756" s="167"/>
      <c r="DR756" s="167"/>
      <c r="DS756" s="167"/>
      <c r="DT756" s="167"/>
      <c r="DU756" s="167"/>
      <c r="DV756" s="167"/>
      <c r="DW756" s="167"/>
      <c r="DX756" s="167"/>
      <c r="DY756" s="167"/>
      <c r="DZ756" s="167"/>
      <c r="EA756" s="167"/>
      <c r="EB756" s="167"/>
      <c r="EC756" s="167"/>
      <c r="ED756" s="167"/>
      <c r="EE756" s="167"/>
      <c r="EF756" s="167"/>
      <c r="EG756" s="167"/>
      <c r="EH756" s="167"/>
      <c r="EI756" s="167"/>
      <c r="EJ756" s="167"/>
      <c r="EK756" s="167"/>
      <c r="EL756" s="167"/>
      <c r="EM756" s="167"/>
      <c r="EN756" s="167"/>
      <c r="EO756" s="167"/>
      <c r="EP756" s="167"/>
      <c r="EQ756" s="167"/>
      <c r="ER756" s="167"/>
      <c r="ES756" s="167"/>
      <c r="ET756" s="167"/>
      <c r="EU756" s="167"/>
      <c r="EV756" s="167"/>
      <c r="EW756" s="167"/>
      <c r="EX756" s="167"/>
      <c r="EY756" s="167"/>
      <c r="EZ756" s="167"/>
      <c r="FA756" s="167"/>
      <c r="FB756" s="167"/>
      <c r="FC756" s="167"/>
      <c r="FD756" s="167"/>
      <c r="FE756" s="167"/>
      <c r="FF756" s="167"/>
      <c r="FG756" s="167"/>
      <c r="FH756" s="167"/>
      <c r="FI756" s="167"/>
      <c r="FJ756" s="167"/>
      <c r="FK756" s="167"/>
      <c r="FL756" s="167"/>
      <c r="FM756" s="167"/>
      <c r="FN756" s="167"/>
      <c r="FO756" s="167"/>
      <c r="FP756" s="167"/>
      <c r="FQ756" s="167"/>
      <c r="FR756" s="167"/>
      <c r="FS756" s="167"/>
      <c r="FT756" s="167"/>
      <c r="FU756" s="167"/>
      <c r="FV756" s="167"/>
      <c r="FW756" s="167"/>
      <c r="FX756" s="167"/>
      <c r="FY756" s="167"/>
      <c r="FZ756" s="167"/>
      <c r="GA756" s="167"/>
      <c r="GB756" s="167"/>
      <c r="GC756" s="167"/>
      <c r="GD756" s="167"/>
      <c r="GE756" s="167"/>
      <c r="GF756" s="167"/>
      <c r="GG756" s="167"/>
      <c r="GH756" s="167"/>
      <c r="GI756" s="167"/>
      <c r="GJ756" s="167"/>
      <c r="GK756" s="167"/>
      <c r="GL756" s="167"/>
      <c r="GM756" s="167"/>
      <c r="GN756" s="167"/>
      <c r="GO756" s="167"/>
      <c r="GP756" s="167"/>
      <c r="GQ756" s="167"/>
      <c r="GR756" s="167"/>
      <c r="GS756" s="167"/>
      <c r="GT756" s="167"/>
      <c r="GU756" s="167"/>
      <c r="GV756" s="167"/>
      <c r="GW756" s="167"/>
      <c r="GX756" s="167"/>
      <c r="GY756" s="167"/>
      <c r="GZ756" s="167"/>
      <c r="HA756" s="167"/>
      <c r="HB756" s="167"/>
      <c r="HC756" s="167"/>
      <c r="HD756" s="167"/>
      <c r="HE756" s="167"/>
      <c r="HF756" s="167"/>
      <c r="HG756" s="167"/>
      <c r="HH756" s="167"/>
      <c r="HI756" s="167"/>
      <c r="HJ756" s="167"/>
      <c r="HK756" s="167"/>
      <c r="HL756" s="167"/>
      <c r="HM756" s="167"/>
      <c r="HN756" s="167"/>
      <c r="HO756" s="167"/>
      <c r="HP756" s="167"/>
      <c r="HQ756" s="167"/>
      <c r="HR756" s="167"/>
      <c r="HS756" s="167"/>
      <c r="HT756" s="167"/>
      <c r="HU756" s="167"/>
      <c r="HV756" s="167"/>
      <c r="HW756" s="167"/>
      <c r="HX756" s="167"/>
      <c r="HY756" s="167"/>
      <c r="HZ756" s="167"/>
      <c r="IA756" s="167"/>
      <c r="IB756" s="167"/>
      <c r="IC756" s="167"/>
      <c r="ID756" s="167"/>
      <c r="IE756" s="167"/>
      <c r="IF756" s="167"/>
      <c r="IG756" s="167"/>
      <c r="IH756" s="167"/>
      <c r="II756" s="167"/>
      <c r="IJ756" s="167"/>
      <c r="IK756" s="167"/>
      <c r="IL756" s="167"/>
      <c r="IM756" s="167"/>
      <c r="IN756" s="167"/>
      <c r="IO756" s="167"/>
      <c r="IP756" s="167"/>
      <c r="IQ756" s="167"/>
      <c r="IR756" s="167"/>
      <c r="IS756" s="167"/>
      <c r="IT756" s="167"/>
      <c r="IU756" s="167"/>
      <c r="IV756" s="167"/>
      <c r="IW756" s="167"/>
      <c r="IX756" s="167"/>
    </row>
    <row r="757" spans="1:258" ht="12.95" customHeight="1">
      <c r="A757" s="72" t="s">
        <v>8487</v>
      </c>
      <c r="B757" s="225"/>
      <c r="C757" s="225"/>
      <c r="D757" s="142">
        <v>210026797</v>
      </c>
      <c r="E757" s="228" t="s">
        <v>1403</v>
      </c>
      <c r="F757" s="229">
        <v>22100666</v>
      </c>
      <c r="G757" s="152"/>
      <c r="H757" s="37" t="s">
        <v>2380</v>
      </c>
      <c r="I757" s="240" t="s">
        <v>537</v>
      </c>
      <c r="J757" s="148" t="s">
        <v>2381</v>
      </c>
      <c r="K757" s="37" t="s">
        <v>103</v>
      </c>
      <c r="L757" s="246" t="s">
        <v>2382</v>
      </c>
      <c r="M757" s="37"/>
      <c r="N757" s="364" t="s">
        <v>105</v>
      </c>
      <c r="O757" s="39" t="s">
        <v>106</v>
      </c>
      <c r="P757" s="37" t="s">
        <v>107</v>
      </c>
      <c r="Q757" s="39" t="s">
        <v>108</v>
      </c>
      <c r="R757" s="37" t="s">
        <v>109</v>
      </c>
      <c r="S757" s="39" t="s">
        <v>106</v>
      </c>
      <c r="T757" s="37" t="s">
        <v>121</v>
      </c>
      <c r="U757" s="37" t="s">
        <v>111</v>
      </c>
      <c r="V757" s="88">
        <v>60</v>
      </c>
      <c r="W757" s="37" t="s">
        <v>112</v>
      </c>
      <c r="X757" s="364"/>
      <c r="Y757" s="39"/>
      <c r="Z757" s="39"/>
      <c r="AA757" s="60"/>
      <c r="AB757" s="38">
        <v>90</v>
      </c>
      <c r="AC757" s="38">
        <v>10</v>
      </c>
      <c r="AD757" s="161" t="s">
        <v>128</v>
      </c>
      <c r="AE757" s="377" t="s">
        <v>114</v>
      </c>
      <c r="AF757" s="162">
        <v>360</v>
      </c>
      <c r="AG757" s="91">
        <v>402.5</v>
      </c>
      <c r="AH757" s="43">
        <v>0</v>
      </c>
      <c r="AI757" s="44">
        <f t="shared" si="48"/>
        <v>0</v>
      </c>
      <c r="AJ757" s="165"/>
      <c r="AK757" s="165"/>
      <c r="AL757" s="165"/>
      <c r="AM757" s="35" t="s">
        <v>115</v>
      </c>
      <c r="AN757" s="37"/>
      <c r="AO757" s="597"/>
      <c r="AP757" s="37"/>
      <c r="AQ757" s="37"/>
      <c r="AR757" s="37" t="s">
        <v>2383</v>
      </c>
      <c r="AS757" s="37"/>
      <c r="AT757" s="37"/>
      <c r="AU757" s="37"/>
      <c r="AV757" s="86"/>
      <c r="AW757" s="86"/>
      <c r="AX757" s="86"/>
      <c r="AY757" s="86"/>
      <c r="AZ757" s="401"/>
      <c r="BA757" s="401"/>
      <c r="BB757" s="167"/>
      <c r="BC757" s="167"/>
      <c r="BD757" s="1077">
        <v>741</v>
      </c>
      <c r="BE757" s="167"/>
      <c r="BF757" s="167"/>
      <c r="BG757" s="167"/>
      <c r="BH757" s="167"/>
      <c r="BI757" s="167"/>
      <c r="BJ757" s="167"/>
      <c r="BK757" s="167"/>
      <c r="BL757" s="167"/>
      <c r="BM757" s="167"/>
      <c r="BN757" s="167"/>
      <c r="BO757" s="167"/>
      <c r="BP757" s="167"/>
      <c r="BQ757" s="167"/>
      <c r="BR757" s="167"/>
      <c r="BS757" s="167"/>
      <c r="BT757" s="167"/>
      <c r="BU757" s="167"/>
      <c r="BV757" s="167"/>
      <c r="BW757" s="167"/>
      <c r="BX757" s="167"/>
      <c r="BY757" s="167"/>
      <c r="BZ757" s="167"/>
      <c r="CA757" s="167"/>
      <c r="CB757" s="167"/>
      <c r="CC757" s="167"/>
      <c r="CD757" s="167"/>
      <c r="CE757" s="167"/>
      <c r="CF757" s="167"/>
      <c r="CG757" s="167"/>
      <c r="CH757" s="167"/>
      <c r="CI757" s="167"/>
      <c r="CJ757" s="167"/>
      <c r="CK757" s="167"/>
      <c r="CL757" s="167"/>
      <c r="CM757" s="167"/>
      <c r="CN757" s="167"/>
      <c r="CO757" s="167"/>
      <c r="CP757" s="167"/>
      <c r="CQ757" s="167"/>
      <c r="CR757" s="167"/>
      <c r="CS757" s="167"/>
      <c r="CT757" s="167"/>
      <c r="CU757" s="167"/>
      <c r="CV757" s="167"/>
      <c r="CW757" s="167"/>
      <c r="CX757" s="167"/>
      <c r="CY757" s="167"/>
      <c r="CZ757" s="167"/>
      <c r="DA757" s="167"/>
      <c r="DB757" s="167"/>
      <c r="DC757" s="167"/>
      <c r="DD757" s="167"/>
      <c r="DE757" s="167"/>
      <c r="DF757" s="167"/>
      <c r="DG757" s="167"/>
      <c r="DH757" s="167"/>
      <c r="DI757" s="167"/>
      <c r="DJ757" s="167"/>
      <c r="DK757" s="167"/>
      <c r="DL757" s="167"/>
      <c r="DM757" s="167"/>
      <c r="DN757" s="167"/>
      <c r="DO757" s="167"/>
      <c r="DP757" s="167"/>
      <c r="DQ757" s="167"/>
      <c r="DR757" s="167"/>
      <c r="DS757" s="167"/>
      <c r="DT757" s="167"/>
      <c r="DU757" s="167"/>
      <c r="DV757" s="167"/>
      <c r="DW757" s="167"/>
      <c r="DX757" s="167"/>
      <c r="DY757" s="167"/>
      <c r="DZ757" s="167"/>
      <c r="EA757" s="167"/>
      <c r="EB757" s="167"/>
      <c r="EC757" s="167"/>
      <c r="ED757" s="167"/>
      <c r="EE757" s="167"/>
      <c r="EF757" s="167"/>
      <c r="EG757" s="167"/>
      <c r="EH757" s="167"/>
      <c r="EI757" s="167"/>
      <c r="EJ757" s="167"/>
      <c r="EK757" s="167"/>
      <c r="EL757" s="167"/>
      <c r="EM757" s="167"/>
      <c r="EN757" s="167"/>
      <c r="EO757" s="167"/>
      <c r="EP757" s="167"/>
      <c r="EQ757" s="167"/>
      <c r="ER757" s="167"/>
      <c r="ES757" s="167"/>
      <c r="ET757" s="167"/>
      <c r="EU757" s="167"/>
      <c r="EV757" s="167"/>
      <c r="EW757" s="167"/>
      <c r="EX757" s="167"/>
      <c r="EY757" s="167"/>
      <c r="EZ757" s="167"/>
      <c r="FA757" s="167"/>
      <c r="FB757" s="167"/>
      <c r="FC757" s="167"/>
      <c r="FD757" s="167"/>
      <c r="FE757" s="167"/>
      <c r="FF757" s="167"/>
      <c r="FG757" s="167"/>
      <c r="FH757" s="167"/>
      <c r="FI757" s="167"/>
      <c r="FJ757" s="167"/>
      <c r="FK757" s="167"/>
      <c r="FL757" s="167"/>
      <c r="FM757" s="167"/>
      <c r="FN757" s="167"/>
      <c r="FO757" s="167"/>
      <c r="FP757" s="167"/>
      <c r="FQ757" s="167"/>
      <c r="FR757" s="167"/>
      <c r="FS757" s="167"/>
      <c r="FT757" s="167"/>
      <c r="FU757" s="167"/>
      <c r="FV757" s="167"/>
      <c r="FW757" s="167"/>
      <c r="FX757" s="167"/>
      <c r="FY757" s="167"/>
      <c r="FZ757" s="167"/>
      <c r="GA757" s="167"/>
      <c r="GB757" s="167"/>
      <c r="GC757" s="167"/>
      <c r="GD757" s="167"/>
      <c r="GE757" s="167"/>
      <c r="GF757" s="167"/>
      <c r="GG757" s="167"/>
      <c r="GH757" s="167"/>
      <c r="GI757" s="167"/>
      <c r="GJ757" s="167"/>
      <c r="GK757" s="167"/>
      <c r="GL757" s="167"/>
      <c r="GM757" s="167"/>
      <c r="GN757" s="167"/>
      <c r="GO757" s="167"/>
      <c r="GP757" s="167"/>
      <c r="GQ757" s="167"/>
      <c r="GR757" s="167"/>
      <c r="GS757" s="167"/>
      <c r="GT757" s="167"/>
      <c r="GU757" s="167"/>
      <c r="GV757" s="167"/>
      <c r="GW757" s="167"/>
      <c r="GX757" s="167"/>
      <c r="GY757" s="167"/>
      <c r="GZ757" s="167"/>
      <c r="HA757" s="167"/>
      <c r="HB757" s="167"/>
      <c r="HC757" s="167"/>
      <c r="HD757" s="167"/>
      <c r="HE757" s="167"/>
      <c r="HF757" s="167"/>
      <c r="HG757" s="167"/>
      <c r="HH757" s="167"/>
      <c r="HI757" s="167"/>
      <c r="HJ757" s="167"/>
      <c r="HK757" s="167"/>
      <c r="HL757" s="167"/>
      <c r="HM757" s="167"/>
      <c r="HN757" s="167"/>
      <c r="HO757" s="167"/>
      <c r="HP757" s="167"/>
      <c r="HQ757" s="167"/>
      <c r="HR757" s="167"/>
      <c r="HS757" s="167"/>
      <c r="HT757" s="167"/>
      <c r="HU757" s="167"/>
      <c r="HV757" s="167"/>
      <c r="HW757" s="167"/>
      <c r="HX757" s="167"/>
      <c r="HY757" s="167"/>
      <c r="HZ757" s="167"/>
      <c r="IA757" s="167"/>
      <c r="IB757" s="167"/>
      <c r="IC757" s="167"/>
      <c r="ID757" s="167"/>
      <c r="IE757" s="167"/>
      <c r="IF757" s="167"/>
      <c r="IG757" s="167"/>
      <c r="IH757" s="167"/>
      <c r="II757" s="167"/>
      <c r="IJ757" s="167"/>
      <c r="IK757" s="167"/>
      <c r="IL757" s="167"/>
      <c r="IM757" s="167"/>
      <c r="IN757" s="167"/>
      <c r="IO757" s="167"/>
      <c r="IP757" s="167"/>
      <c r="IQ757" s="167"/>
      <c r="IR757" s="167"/>
      <c r="IS757" s="167"/>
      <c r="IT757" s="167"/>
      <c r="IU757" s="167"/>
      <c r="IV757" s="167"/>
      <c r="IW757" s="167"/>
      <c r="IX757" s="167"/>
    </row>
    <row r="758" spans="1:258" ht="12.95" customHeight="1">
      <c r="A758" s="72" t="s">
        <v>8487</v>
      </c>
      <c r="B758" s="554"/>
      <c r="C758" s="554"/>
      <c r="D758" s="142">
        <v>210026797</v>
      </c>
      <c r="E758" s="853" t="s">
        <v>4865</v>
      </c>
      <c r="F758" s="554"/>
      <c r="G758" s="871"/>
      <c r="H758" s="644" t="s">
        <v>2380</v>
      </c>
      <c r="I758" s="872" t="s">
        <v>537</v>
      </c>
      <c r="J758" s="873" t="s">
        <v>2381</v>
      </c>
      <c r="K758" s="492" t="s">
        <v>103</v>
      </c>
      <c r="L758" s="155" t="s">
        <v>2382</v>
      </c>
      <c r="M758" s="492"/>
      <c r="N758" s="819" t="s">
        <v>105</v>
      </c>
      <c r="O758" s="419" t="s">
        <v>106</v>
      </c>
      <c r="P758" s="644" t="s">
        <v>107</v>
      </c>
      <c r="Q758" s="419" t="s">
        <v>2134</v>
      </c>
      <c r="R758" s="492" t="s">
        <v>109</v>
      </c>
      <c r="S758" s="419" t="s">
        <v>106</v>
      </c>
      <c r="T758" s="644" t="s">
        <v>121</v>
      </c>
      <c r="U758" s="644" t="s">
        <v>111</v>
      </c>
      <c r="V758" s="419">
        <v>60</v>
      </c>
      <c r="W758" s="644" t="s">
        <v>112</v>
      </c>
      <c r="X758" s="425"/>
      <c r="Y758" s="419"/>
      <c r="Z758" s="419"/>
      <c r="AA758" s="532">
        <v>0</v>
      </c>
      <c r="AB758" s="422">
        <v>90</v>
      </c>
      <c r="AC758" s="422">
        <v>10</v>
      </c>
      <c r="AD758" s="851" t="s">
        <v>128</v>
      </c>
      <c r="AE758" s="869" t="s">
        <v>114</v>
      </c>
      <c r="AF758" s="648">
        <v>200</v>
      </c>
      <c r="AG758" s="648">
        <v>402.5</v>
      </c>
      <c r="AH758" s="796">
        <v>80500</v>
      </c>
      <c r="AI758" s="796">
        <f t="shared" si="48"/>
        <v>90160.000000000015</v>
      </c>
      <c r="AJ758" s="797"/>
      <c r="AK758" s="798"/>
      <c r="AL758" s="798"/>
      <c r="AM758" s="416" t="s">
        <v>115</v>
      </c>
      <c r="AN758" s="644"/>
      <c r="AO758" s="644"/>
      <c r="AP758" s="644"/>
      <c r="AQ758" s="644"/>
      <c r="AR758" s="644" t="s">
        <v>2383</v>
      </c>
      <c r="AS758" s="644"/>
      <c r="AT758" s="644"/>
      <c r="AU758" s="644"/>
      <c r="AV758" s="86"/>
      <c r="AW758" s="86"/>
      <c r="AX758" s="86"/>
      <c r="AY758" s="644" t="s">
        <v>3843</v>
      </c>
      <c r="AZ758" s="805" t="s">
        <v>104</v>
      </c>
      <c r="BA758" s="344"/>
      <c r="BB758" s="344"/>
      <c r="BC758" s="117"/>
      <c r="BD758" s="1077">
        <v>742</v>
      </c>
      <c r="BE758" s="167"/>
      <c r="BF758" s="167"/>
      <c r="BG758" s="167"/>
      <c r="BH758" s="167"/>
      <c r="BI758" s="167"/>
      <c r="BJ758" s="167"/>
      <c r="BK758" s="167"/>
      <c r="BL758" s="167"/>
      <c r="BM758" s="167"/>
      <c r="BN758" s="167"/>
      <c r="BO758" s="167"/>
      <c r="BP758" s="167"/>
      <c r="BQ758" s="167"/>
      <c r="BR758" s="167"/>
      <c r="BS758" s="167"/>
      <c r="BT758" s="167"/>
      <c r="BU758" s="167"/>
      <c r="BV758" s="167"/>
      <c r="BW758" s="167"/>
      <c r="BX758" s="167"/>
      <c r="BY758" s="167"/>
      <c r="BZ758" s="167"/>
      <c r="CA758" s="167"/>
      <c r="CB758" s="167"/>
      <c r="CC758" s="167"/>
      <c r="CD758" s="167"/>
      <c r="CE758" s="167"/>
      <c r="CF758" s="167"/>
      <c r="CG758" s="167"/>
      <c r="CH758" s="167"/>
      <c r="CI758" s="167"/>
      <c r="CJ758" s="167"/>
      <c r="CK758" s="167"/>
      <c r="CL758" s="167"/>
      <c r="CM758" s="167"/>
      <c r="CN758" s="167"/>
      <c r="CO758" s="167"/>
      <c r="CP758" s="167"/>
      <c r="CQ758" s="167"/>
      <c r="CR758" s="167"/>
      <c r="CS758" s="167"/>
      <c r="CT758" s="167"/>
      <c r="CU758" s="167"/>
      <c r="CV758" s="167"/>
      <c r="CW758" s="167"/>
      <c r="CX758" s="167"/>
      <c r="CY758" s="167"/>
      <c r="CZ758" s="167"/>
      <c r="DA758" s="167"/>
      <c r="DB758" s="167"/>
      <c r="DC758" s="167"/>
      <c r="DD758" s="167"/>
      <c r="DE758" s="167"/>
      <c r="DF758" s="167"/>
      <c r="DG758" s="167"/>
      <c r="DH758" s="167"/>
      <c r="DI758" s="167"/>
      <c r="DJ758" s="167"/>
      <c r="DK758" s="167"/>
      <c r="DL758" s="167"/>
      <c r="DM758" s="167"/>
      <c r="DN758" s="167"/>
      <c r="DO758" s="167"/>
      <c r="DP758" s="167"/>
      <c r="DQ758" s="167"/>
      <c r="DR758" s="167"/>
      <c r="DS758" s="167"/>
      <c r="DT758" s="167"/>
      <c r="DU758" s="167"/>
      <c r="DV758" s="167"/>
      <c r="DW758" s="167"/>
      <c r="DX758" s="167"/>
      <c r="DY758" s="167"/>
      <c r="DZ758" s="167"/>
      <c r="EA758" s="167"/>
      <c r="EB758" s="167"/>
      <c r="EC758" s="167"/>
      <c r="ED758" s="167"/>
      <c r="EE758" s="167"/>
      <c r="EF758" s="167"/>
      <c r="EG758" s="167"/>
      <c r="EH758" s="167"/>
      <c r="EI758" s="167"/>
      <c r="EJ758" s="167"/>
      <c r="EK758" s="167"/>
      <c r="EL758" s="167"/>
      <c r="EM758" s="167"/>
      <c r="EN758" s="167"/>
      <c r="EO758" s="167"/>
      <c r="EP758" s="167"/>
      <c r="EQ758" s="167"/>
      <c r="ER758" s="167"/>
      <c r="ES758" s="167"/>
      <c r="ET758" s="167"/>
      <c r="EU758" s="167"/>
      <c r="EV758" s="167"/>
      <c r="EW758" s="167"/>
      <c r="EX758" s="167"/>
      <c r="EY758" s="167"/>
      <c r="EZ758" s="167"/>
      <c r="FA758" s="167"/>
      <c r="FB758" s="167"/>
      <c r="FC758" s="167"/>
      <c r="FD758" s="167"/>
      <c r="FE758" s="167"/>
      <c r="FF758" s="167"/>
      <c r="FG758" s="167"/>
      <c r="FH758" s="167"/>
      <c r="FI758" s="167"/>
      <c r="FJ758" s="167"/>
      <c r="FK758" s="167"/>
      <c r="FL758" s="167"/>
      <c r="FM758" s="167"/>
      <c r="FN758" s="167"/>
      <c r="FO758" s="167"/>
      <c r="FP758" s="167"/>
      <c r="FQ758" s="167"/>
      <c r="FR758" s="167"/>
      <c r="FS758" s="167"/>
      <c r="FT758" s="167"/>
      <c r="FU758" s="167"/>
      <c r="FV758" s="167"/>
      <c r="FW758" s="167"/>
      <c r="FX758" s="167"/>
      <c r="FY758" s="167"/>
      <c r="FZ758" s="167"/>
      <c r="GA758" s="167"/>
      <c r="GB758" s="167"/>
      <c r="GC758" s="167"/>
      <c r="GD758" s="167"/>
      <c r="GE758" s="167"/>
      <c r="GF758" s="167"/>
      <c r="GG758" s="167"/>
      <c r="GH758" s="167"/>
      <c r="GI758" s="167"/>
      <c r="GJ758" s="167"/>
      <c r="GK758" s="167"/>
      <c r="GL758" s="167"/>
      <c r="GM758" s="167"/>
      <c r="GN758" s="167"/>
      <c r="GO758" s="167"/>
      <c r="GP758" s="167"/>
      <c r="GQ758" s="167"/>
      <c r="GR758" s="167"/>
      <c r="GS758" s="167"/>
      <c r="GT758" s="167"/>
      <c r="GU758" s="167"/>
      <c r="GV758" s="167"/>
      <c r="GW758" s="167"/>
      <c r="GX758" s="167"/>
      <c r="GY758" s="167"/>
      <c r="GZ758" s="167"/>
      <c r="HA758" s="167"/>
      <c r="HB758" s="167"/>
      <c r="HC758" s="167"/>
      <c r="HD758" s="167"/>
      <c r="HE758" s="167"/>
      <c r="HF758" s="167"/>
      <c r="HG758" s="167"/>
      <c r="HH758" s="167"/>
      <c r="HI758" s="167"/>
      <c r="HJ758" s="167"/>
      <c r="HK758" s="167"/>
      <c r="HL758" s="167"/>
      <c r="HM758" s="167"/>
      <c r="HN758" s="167"/>
      <c r="HO758" s="167"/>
      <c r="HP758" s="167"/>
      <c r="HQ758" s="167"/>
      <c r="HR758" s="167"/>
      <c r="HS758" s="167"/>
      <c r="HT758" s="167"/>
      <c r="HU758" s="167"/>
      <c r="HV758" s="167"/>
      <c r="HW758" s="167"/>
      <c r="HX758" s="167"/>
      <c r="HY758" s="167"/>
      <c r="HZ758" s="167"/>
      <c r="IA758" s="167"/>
      <c r="IB758" s="167"/>
      <c r="IC758" s="167"/>
      <c r="ID758" s="167"/>
      <c r="IE758" s="167"/>
      <c r="IF758" s="167"/>
      <c r="IG758" s="167"/>
      <c r="IH758" s="167"/>
      <c r="II758" s="167"/>
      <c r="IJ758" s="167"/>
      <c r="IK758" s="167"/>
      <c r="IL758" s="167"/>
      <c r="IM758" s="167"/>
      <c r="IN758" s="167"/>
      <c r="IO758" s="167"/>
      <c r="IP758" s="167"/>
      <c r="IQ758" s="167"/>
      <c r="IR758" s="167"/>
      <c r="IS758" s="167"/>
      <c r="IT758" s="167"/>
      <c r="IU758" s="167"/>
      <c r="IV758" s="167"/>
      <c r="IW758" s="167"/>
      <c r="IX758" s="167"/>
    </row>
    <row r="759" spans="1:258" ht="12.95" customHeight="1">
      <c r="A759" s="72" t="s">
        <v>8487</v>
      </c>
      <c r="B759" s="225"/>
      <c r="C759" s="225"/>
      <c r="D759" s="142">
        <v>210026798</v>
      </c>
      <c r="E759" s="228" t="s">
        <v>1404</v>
      </c>
      <c r="F759" s="229">
        <v>22100667</v>
      </c>
      <c r="G759" s="152"/>
      <c r="H759" s="37" t="s">
        <v>2380</v>
      </c>
      <c r="I759" s="242" t="s">
        <v>537</v>
      </c>
      <c r="J759" s="37" t="s">
        <v>2381</v>
      </c>
      <c r="K759" s="37" t="s">
        <v>103</v>
      </c>
      <c r="L759" s="157" t="s">
        <v>2382</v>
      </c>
      <c r="M759" s="37"/>
      <c r="N759" s="39" t="s">
        <v>105</v>
      </c>
      <c r="O759" s="39" t="s">
        <v>106</v>
      </c>
      <c r="P759" s="37" t="s">
        <v>107</v>
      </c>
      <c r="Q759" s="39" t="s">
        <v>108</v>
      </c>
      <c r="R759" s="37" t="s">
        <v>109</v>
      </c>
      <c r="S759" s="39" t="s">
        <v>106</v>
      </c>
      <c r="T759" s="37" t="s">
        <v>121</v>
      </c>
      <c r="U759" s="37" t="s">
        <v>111</v>
      </c>
      <c r="V759" s="88">
        <v>60</v>
      </c>
      <c r="W759" s="37" t="s">
        <v>112</v>
      </c>
      <c r="X759" s="39"/>
      <c r="Y759" s="39"/>
      <c r="Z759" s="39"/>
      <c r="AA759" s="60"/>
      <c r="AB759" s="38">
        <v>90</v>
      </c>
      <c r="AC759" s="38">
        <v>10</v>
      </c>
      <c r="AD759" s="161" t="s">
        <v>128</v>
      </c>
      <c r="AE759" s="185" t="s">
        <v>114</v>
      </c>
      <c r="AF759" s="162">
        <v>450</v>
      </c>
      <c r="AG759" s="91">
        <v>542.79999999999995</v>
      </c>
      <c r="AH759" s="163">
        <f>AF759*AG759</f>
        <v>244259.99999999997</v>
      </c>
      <c r="AI759" s="164">
        <f t="shared" si="48"/>
        <v>273571.20000000001</v>
      </c>
      <c r="AJ759" s="165"/>
      <c r="AK759" s="165"/>
      <c r="AL759" s="165"/>
      <c r="AM759" s="35" t="s">
        <v>115</v>
      </c>
      <c r="AN759" s="37"/>
      <c r="AO759" s="37"/>
      <c r="AP759" s="37"/>
      <c r="AQ759" s="37"/>
      <c r="AR759" s="37" t="s">
        <v>2384</v>
      </c>
      <c r="AS759" s="37"/>
      <c r="AT759" s="37"/>
      <c r="AU759" s="37"/>
      <c r="AV759" s="86"/>
      <c r="AW759" s="86"/>
      <c r="AX759" s="86"/>
      <c r="AY759" s="86"/>
      <c r="AZ759" s="401"/>
      <c r="BA759" s="401"/>
      <c r="BB759" s="167"/>
      <c r="BC759" s="167"/>
      <c r="BD759" s="1077">
        <v>743</v>
      </c>
      <c r="BE759" s="167"/>
      <c r="BF759" s="167"/>
      <c r="BG759" s="167"/>
      <c r="BH759" s="167"/>
      <c r="BI759" s="167"/>
      <c r="BJ759" s="167"/>
      <c r="BK759" s="167"/>
      <c r="BL759" s="167"/>
      <c r="BM759" s="167"/>
      <c r="BN759" s="167"/>
      <c r="BO759" s="167"/>
      <c r="BP759" s="167"/>
      <c r="BQ759" s="167"/>
      <c r="BR759" s="167"/>
      <c r="BS759" s="167"/>
      <c r="BT759" s="167"/>
      <c r="BU759" s="167"/>
      <c r="BV759" s="167"/>
      <c r="BW759" s="167"/>
      <c r="BX759" s="167"/>
      <c r="BY759" s="167"/>
      <c r="BZ759" s="167"/>
      <c r="CA759" s="167"/>
      <c r="CB759" s="167"/>
      <c r="CC759" s="167"/>
      <c r="CD759" s="167"/>
      <c r="CE759" s="167"/>
      <c r="CF759" s="167"/>
      <c r="CG759" s="167"/>
      <c r="CH759" s="167"/>
      <c r="CI759" s="167"/>
      <c r="CJ759" s="167"/>
      <c r="CK759" s="167"/>
      <c r="CL759" s="167"/>
      <c r="CM759" s="167"/>
      <c r="CN759" s="167"/>
      <c r="CO759" s="167"/>
      <c r="CP759" s="167"/>
      <c r="CQ759" s="167"/>
      <c r="CR759" s="167"/>
      <c r="CS759" s="167"/>
      <c r="CT759" s="167"/>
      <c r="CU759" s="167"/>
      <c r="CV759" s="167"/>
      <c r="CW759" s="167"/>
      <c r="CX759" s="167"/>
      <c r="CY759" s="167"/>
      <c r="CZ759" s="167"/>
      <c r="DA759" s="167"/>
      <c r="DB759" s="167"/>
      <c r="DC759" s="167"/>
      <c r="DD759" s="167"/>
      <c r="DE759" s="167"/>
      <c r="DF759" s="167"/>
      <c r="DG759" s="167"/>
      <c r="DH759" s="167"/>
      <c r="DI759" s="167"/>
      <c r="DJ759" s="167"/>
      <c r="DK759" s="167"/>
      <c r="DL759" s="167"/>
      <c r="DM759" s="167"/>
      <c r="DN759" s="167"/>
      <c r="DO759" s="167"/>
      <c r="DP759" s="167"/>
      <c r="DQ759" s="167"/>
      <c r="DR759" s="167"/>
      <c r="DS759" s="167"/>
      <c r="DT759" s="167"/>
      <c r="DU759" s="167"/>
      <c r="DV759" s="167"/>
      <c r="DW759" s="167"/>
      <c r="DX759" s="167"/>
      <c r="DY759" s="167"/>
      <c r="DZ759" s="167"/>
      <c r="EA759" s="167"/>
      <c r="EB759" s="167"/>
      <c r="EC759" s="167"/>
      <c r="ED759" s="167"/>
      <c r="EE759" s="167"/>
      <c r="EF759" s="167"/>
      <c r="EG759" s="167"/>
      <c r="EH759" s="167"/>
      <c r="EI759" s="167"/>
      <c r="EJ759" s="167"/>
      <c r="EK759" s="167"/>
      <c r="EL759" s="167"/>
      <c r="EM759" s="167"/>
      <c r="EN759" s="167"/>
      <c r="EO759" s="167"/>
      <c r="EP759" s="167"/>
      <c r="EQ759" s="167"/>
      <c r="ER759" s="167"/>
      <c r="ES759" s="167"/>
      <c r="ET759" s="167"/>
      <c r="EU759" s="167"/>
      <c r="EV759" s="167"/>
      <c r="EW759" s="167"/>
      <c r="EX759" s="167"/>
      <c r="EY759" s="167"/>
      <c r="EZ759" s="167"/>
      <c r="FA759" s="167"/>
      <c r="FB759" s="167"/>
      <c r="FC759" s="167"/>
      <c r="FD759" s="167"/>
      <c r="FE759" s="167"/>
      <c r="FF759" s="167"/>
      <c r="FG759" s="167"/>
      <c r="FH759" s="167"/>
      <c r="FI759" s="167"/>
      <c r="FJ759" s="167"/>
      <c r="FK759" s="167"/>
      <c r="FL759" s="167"/>
      <c r="FM759" s="167"/>
      <c r="FN759" s="167"/>
      <c r="FO759" s="167"/>
      <c r="FP759" s="167"/>
      <c r="FQ759" s="167"/>
      <c r="FR759" s="167"/>
      <c r="FS759" s="167"/>
      <c r="FT759" s="167"/>
      <c r="FU759" s="167"/>
      <c r="FV759" s="167"/>
      <c r="FW759" s="167"/>
      <c r="FX759" s="167"/>
      <c r="FY759" s="167"/>
      <c r="FZ759" s="167"/>
      <c r="GA759" s="167"/>
      <c r="GB759" s="167"/>
      <c r="GC759" s="167"/>
      <c r="GD759" s="167"/>
      <c r="GE759" s="167"/>
      <c r="GF759" s="167"/>
      <c r="GG759" s="167"/>
      <c r="GH759" s="167"/>
      <c r="GI759" s="167"/>
      <c r="GJ759" s="167"/>
      <c r="GK759" s="167"/>
      <c r="GL759" s="167"/>
      <c r="GM759" s="167"/>
      <c r="GN759" s="167"/>
      <c r="GO759" s="167"/>
      <c r="GP759" s="167"/>
      <c r="GQ759" s="167"/>
      <c r="GR759" s="167"/>
      <c r="GS759" s="167"/>
      <c r="GT759" s="167"/>
      <c r="GU759" s="167"/>
      <c r="GV759" s="167"/>
      <c r="GW759" s="167"/>
      <c r="GX759" s="167"/>
      <c r="GY759" s="167"/>
      <c r="GZ759" s="167"/>
      <c r="HA759" s="167"/>
      <c r="HB759" s="167"/>
      <c r="HC759" s="167"/>
      <c r="HD759" s="167"/>
      <c r="HE759" s="167"/>
      <c r="HF759" s="167"/>
      <c r="HG759" s="167"/>
      <c r="HH759" s="167"/>
      <c r="HI759" s="167"/>
      <c r="HJ759" s="167"/>
      <c r="HK759" s="167"/>
      <c r="HL759" s="167"/>
      <c r="HM759" s="167"/>
      <c r="HN759" s="167"/>
      <c r="HO759" s="167"/>
      <c r="HP759" s="167"/>
      <c r="HQ759" s="167"/>
      <c r="HR759" s="167"/>
      <c r="HS759" s="167"/>
      <c r="HT759" s="167"/>
      <c r="HU759" s="167"/>
      <c r="HV759" s="167"/>
      <c r="HW759" s="167"/>
      <c r="HX759" s="167"/>
      <c r="HY759" s="167"/>
      <c r="HZ759" s="167"/>
      <c r="IA759" s="167"/>
      <c r="IB759" s="167"/>
      <c r="IC759" s="167"/>
      <c r="ID759" s="167"/>
      <c r="IE759" s="167"/>
      <c r="IF759" s="167"/>
      <c r="IG759" s="167"/>
      <c r="IH759" s="167"/>
      <c r="II759" s="167"/>
      <c r="IJ759" s="167"/>
      <c r="IK759" s="167"/>
      <c r="IL759" s="167"/>
      <c r="IM759" s="167"/>
      <c r="IN759" s="167"/>
      <c r="IO759" s="167"/>
      <c r="IP759" s="167"/>
      <c r="IQ759" s="167"/>
      <c r="IR759" s="167"/>
      <c r="IS759" s="167"/>
      <c r="IT759" s="167"/>
      <c r="IU759" s="167"/>
      <c r="IV759" s="167"/>
      <c r="IW759" s="167"/>
      <c r="IX759" s="167"/>
    </row>
    <row r="760" spans="1:258" ht="12.95" customHeight="1">
      <c r="A760" s="72" t="s">
        <v>8487</v>
      </c>
      <c r="B760" s="225"/>
      <c r="C760" s="225"/>
      <c r="D760" s="142">
        <v>210009765</v>
      </c>
      <c r="E760" s="228" t="s">
        <v>1443</v>
      </c>
      <c r="F760" s="229">
        <v>22100668</v>
      </c>
      <c r="G760" s="152"/>
      <c r="H760" s="37" t="s">
        <v>536</v>
      </c>
      <c r="I760" s="242" t="s">
        <v>537</v>
      </c>
      <c r="J760" s="37" t="s">
        <v>538</v>
      </c>
      <c r="K760" s="37" t="s">
        <v>103</v>
      </c>
      <c r="L760" s="157" t="s">
        <v>104</v>
      </c>
      <c r="M760" s="37"/>
      <c r="N760" s="39" t="s">
        <v>105</v>
      </c>
      <c r="O760" s="39" t="s">
        <v>106</v>
      </c>
      <c r="P760" s="37" t="s">
        <v>107</v>
      </c>
      <c r="Q760" s="39" t="s">
        <v>108</v>
      </c>
      <c r="R760" s="37" t="s">
        <v>109</v>
      </c>
      <c r="S760" s="39" t="s">
        <v>106</v>
      </c>
      <c r="T760" s="37" t="s">
        <v>121</v>
      </c>
      <c r="U760" s="37" t="s">
        <v>111</v>
      </c>
      <c r="V760" s="88">
        <v>60</v>
      </c>
      <c r="W760" s="37" t="s">
        <v>112</v>
      </c>
      <c r="X760" s="39"/>
      <c r="Y760" s="39"/>
      <c r="Z760" s="39"/>
      <c r="AA760" s="60"/>
      <c r="AB760" s="38">
        <v>90</v>
      </c>
      <c r="AC760" s="38">
        <v>10</v>
      </c>
      <c r="AD760" s="161" t="s">
        <v>178</v>
      </c>
      <c r="AE760" s="185" t="s">
        <v>114</v>
      </c>
      <c r="AF760" s="162">
        <v>5</v>
      </c>
      <c r="AG760" s="91">
        <v>473000</v>
      </c>
      <c r="AH760" s="43">
        <v>0</v>
      </c>
      <c r="AI760" s="44">
        <f t="shared" si="48"/>
        <v>0</v>
      </c>
      <c r="AJ760" s="165"/>
      <c r="AK760" s="165"/>
      <c r="AL760" s="165"/>
      <c r="AM760" s="35" t="s">
        <v>115</v>
      </c>
      <c r="AN760" s="37"/>
      <c r="AO760" s="37"/>
      <c r="AP760" s="37"/>
      <c r="AQ760" s="37"/>
      <c r="AR760" s="37" t="s">
        <v>2385</v>
      </c>
      <c r="AS760" s="37"/>
      <c r="AT760" s="37"/>
      <c r="AU760" s="37"/>
      <c r="AV760" s="86"/>
      <c r="AW760" s="86"/>
      <c r="AX760" s="86"/>
      <c r="AY760" s="86"/>
      <c r="AZ760" s="401"/>
      <c r="BA760" s="401"/>
      <c r="BB760" s="167"/>
      <c r="BC760" s="167"/>
      <c r="BD760" s="1077">
        <v>744</v>
      </c>
      <c r="BE760" s="167"/>
      <c r="BF760" s="167"/>
      <c r="BG760" s="167"/>
      <c r="BH760" s="167"/>
      <c r="BI760" s="167"/>
      <c r="BJ760" s="167"/>
      <c r="BK760" s="167"/>
      <c r="BL760" s="167"/>
      <c r="BM760" s="167"/>
      <c r="BN760" s="167"/>
      <c r="BO760" s="167"/>
      <c r="BP760" s="167"/>
      <c r="BQ760" s="167"/>
      <c r="BR760" s="167"/>
      <c r="BS760" s="167"/>
      <c r="BT760" s="167"/>
      <c r="BU760" s="167"/>
      <c r="BV760" s="167"/>
      <c r="BW760" s="167"/>
      <c r="BX760" s="167"/>
      <c r="BY760" s="167"/>
      <c r="BZ760" s="167"/>
      <c r="CA760" s="167"/>
      <c r="CB760" s="167"/>
      <c r="CC760" s="167"/>
      <c r="CD760" s="167"/>
      <c r="CE760" s="167"/>
      <c r="CF760" s="167"/>
      <c r="CG760" s="167"/>
      <c r="CH760" s="167"/>
      <c r="CI760" s="167"/>
      <c r="CJ760" s="167"/>
      <c r="CK760" s="167"/>
      <c r="CL760" s="167"/>
      <c r="CM760" s="167"/>
      <c r="CN760" s="167"/>
      <c r="CO760" s="167"/>
      <c r="CP760" s="167"/>
      <c r="CQ760" s="167"/>
      <c r="CR760" s="167"/>
      <c r="CS760" s="167"/>
      <c r="CT760" s="167"/>
      <c r="CU760" s="167"/>
      <c r="CV760" s="167"/>
      <c r="CW760" s="167"/>
      <c r="CX760" s="167"/>
      <c r="CY760" s="167"/>
      <c r="CZ760" s="167"/>
      <c r="DA760" s="167"/>
      <c r="DB760" s="167"/>
      <c r="DC760" s="167"/>
      <c r="DD760" s="167"/>
      <c r="DE760" s="167"/>
      <c r="DF760" s="167"/>
      <c r="DG760" s="167"/>
      <c r="DH760" s="167"/>
      <c r="DI760" s="167"/>
      <c r="DJ760" s="167"/>
      <c r="DK760" s="167"/>
      <c r="DL760" s="167"/>
      <c r="DM760" s="167"/>
      <c r="DN760" s="167"/>
      <c r="DO760" s="167"/>
      <c r="DP760" s="167"/>
      <c r="DQ760" s="167"/>
      <c r="DR760" s="167"/>
      <c r="DS760" s="167"/>
      <c r="DT760" s="167"/>
      <c r="DU760" s="167"/>
      <c r="DV760" s="167"/>
      <c r="DW760" s="167"/>
      <c r="DX760" s="167"/>
      <c r="DY760" s="167"/>
      <c r="DZ760" s="167"/>
      <c r="EA760" s="167"/>
      <c r="EB760" s="167"/>
      <c r="EC760" s="167"/>
      <c r="ED760" s="167"/>
      <c r="EE760" s="167"/>
      <c r="EF760" s="167"/>
      <c r="EG760" s="167"/>
      <c r="EH760" s="167"/>
      <c r="EI760" s="167"/>
      <c r="EJ760" s="167"/>
      <c r="EK760" s="167"/>
      <c r="EL760" s="167"/>
      <c r="EM760" s="167"/>
      <c r="EN760" s="167"/>
      <c r="EO760" s="167"/>
      <c r="EP760" s="167"/>
      <c r="EQ760" s="167"/>
      <c r="ER760" s="167"/>
      <c r="ES760" s="167"/>
      <c r="ET760" s="167"/>
      <c r="EU760" s="167"/>
      <c r="EV760" s="167"/>
      <c r="EW760" s="167"/>
      <c r="EX760" s="167"/>
      <c r="EY760" s="167"/>
      <c r="EZ760" s="167"/>
      <c r="FA760" s="167"/>
      <c r="FB760" s="167"/>
      <c r="FC760" s="167"/>
      <c r="FD760" s="167"/>
      <c r="FE760" s="167"/>
      <c r="FF760" s="167"/>
      <c r="FG760" s="167"/>
      <c r="FH760" s="167"/>
      <c r="FI760" s="167"/>
      <c r="FJ760" s="167"/>
      <c r="FK760" s="167"/>
      <c r="FL760" s="167"/>
      <c r="FM760" s="167"/>
      <c r="FN760" s="167"/>
      <c r="FO760" s="167"/>
      <c r="FP760" s="167"/>
      <c r="FQ760" s="167"/>
      <c r="FR760" s="167"/>
      <c r="FS760" s="167"/>
      <c r="FT760" s="167"/>
      <c r="FU760" s="167"/>
      <c r="FV760" s="167"/>
      <c r="FW760" s="167"/>
      <c r="FX760" s="167"/>
      <c r="FY760" s="167"/>
      <c r="FZ760" s="167"/>
      <c r="GA760" s="167"/>
      <c r="GB760" s="167"/>
      <c r="GC760" s="167"/>
      <c r="GD760" s="167"/>
      <c r="GE760" s="167"/>
      <c r="GF760" s="167"/>
      <c r="GG760" s="167"/>
      <c r="GH760" s="167"/>
      <c r="GI760" s="167"/>
      <c r="GJ760" s="167"/>
      <c r="GK760" s="167"/>
      <c r="GL760" s="167"/>
      <c r="GM760" s="167"/>
      <c r="GN760" s="167"/>
      <c r="GO760" s="167"/>
      <c r="GP760" s="167"/>
      <c r="GQ760" s="167"/>
      <c r="GR760" s="167"/>
      <c r="GS760" s="167"/>
      <c r="GT760" s="167"/>
      <c r="GU760" s="167"/>
      <c r="GV760" s="167"/>
      <c r="GW760" s="167"/>
      <c r="GX760" s="167"/>
      <c r="GY760" s="167"/>
      <c r="GZ760" s="167"/>
      <c r="HA760" s="167"/>
      <c r="HB760" s="167"/>
      <c r="HC760" s="167"/>
      <c r="HD760" s="167"/>
      <c r="HE760" s="167"/>
      <c r="HF760" s="167"/>
      <c r="HG760" s="167"/>
      <c r="HH760" s="167"/>
      <c r="HI760" s="167"/>
      <c r="HJ760" s="167"/>
      <c r="HK760" s="167"/>
      <c r="HL760" s="167"/>
      <c r="HM760" s="167"/>
      <c r="HN760" s="167"/>
      <c r="HO760" s="167"/>
      <c r="HP760" s="167"/>
      <c r="HQ760" s="167"/>
      <c r="HR760" s="167"/>
      <c r="HS760" s="167"/>
      <c r="HT760" s="167"/>
      <c r="HU760" s="167"/>
      <c r="HV760" s="167"/>
      <c r="HW760" s="167"/>
      <c r="HX760" s="167"/>
      <c r="HY760" s="167"/>
      <c r="HZ760" s="167"/>
      <c r="IA760" s="167"/>
      <c r="IB760" s="167"/>
      <c r="IC760" s="167"/>
      <c r="ID760" s="167"/>
      <c r="IE760" s="167"/>
      <c r="IF760" s="167"/>
      <c r="IG760" s="167"/>
      <c r="IH760" s="167"/>
      <c r="II760" s="167"/>
      <c r="IJ760" s="167"/>
      <c r="IK760" s="167"/>
      <c r="IL760" s="167"/>
      <c r="IM760" s="167"/>
      <c r="IN760" s="167"/>
      <c r="IO760" s="167"/>
      <c r="IP760" s="167"/>
      <c r="IQ760" s="167"/>
      <c r="IR760" s="167"/>
      <c r="IS760" s="167"/>
      <c r="IT760" s="167"/>
      <c r="IU760" s="167"/>
      <c r="IV760" s="167"/>
      <c r="IW760" s="167"/>
      <c r="IX760" s="167"/>
    </row>
    <row r="761" spans="1:258" ht="12.95" customHeight="1">
      <c r="A761" s="72" t="s">
        <v>8487</v>
      </c>
      <c r="B761" s="554"/>
      <c r="C761" s="554"/>
      <c r="D761" s="142">
        <v>210009765</v>
      </c>
      <c r="E761" s="853" t="s">
        <v>4866</v>
      </c>
      <c r="F761" s="554"/>
      <c r="G761" s="871"/>
      <c r="H761" s="644" t="s">
        <v>536</v>
      </c>
      <c r="I761" s="867" t="s">
        <v>537</v>
      </c>
      <c r="J761" s="644" t="s">
        <v>538</v>
      </c>
      <c r="K761" s="492" t="s">
        <v>103</v>
      </c>
      <c r="L761" s="229" t="s">
        <v>104</v>
      </c>
      <c r="M761" s="492"/>
      <c r="N761" s="75" t="s">
        <v>105</v>
      </c>
      <c r="O761" s="419" t="s">
        <v>106</v>
      </c>
      <c r="P761" s="644" t="s">
        <v>107</v>
      </c>
      <c r="Q761" s="419" t="s">
        <v>2134</v>
      </c>
      <c r="R761" s="492" t="s">
        <v>109</v>
      </c>
      <c r="S761" s="419" t="s">
        <v>106</v>
      </c>
      <c r="T761" s="644" t="s">
        <v>121</v>
      </c>
      <c r="U761" s="644" t="s">
        <v>111</v>
      </c>
      <c r="V761" s="419">
        <v>60</v>
      </c>
      <c r="W761" s="644" t="s">
        <v>112</v>
      </c>
      <c r="X761" s="419"/>
      <c r="Y761" s="419"/>
      <c r="Z761" s="419"/>
      <c r="AA761" s="532">
        <v>0</v>
      </c>
      <c r="AB761" s="422">
        <v>90</v>
      </c>
      <c r="AC761" s="422">
        <v>10</v>
      </c>
      <c r="AD761" s="851" t="s">
        <v>178</v>
      </c>
      <c r="AE761" s="469" t="s">
        <v>114</v>
      </c>
      <c r="AF761" s="648">
        <v>4</v>
      </c>
      <c r="AG761" s="648">
        <v>473000</v>
      </c>
      <c r="AH761" s="796">
        <v>1892000</v>
      </c>
      <c r="AI761" s="796">
        <f t="shared" si="48"/>
        <v>2119040</v>
      </c>
      <c r="AJ761" s="797"/>
      <c r="AK761" s="798"/>
      <c r="AL761" s="798"/>
      <c r="AM761" s="416" t="s">
        <v>115</v>
      </c>
      <c r="AN761" s="644"/>
      <c r="AO761" s="644"/>
      <c r="AP761" s="644"/>
      <c r="AQ761" s="644"/>
      <c r="AR761" s="644" t="s">
        <v>2385</v>
      </c>
      <c r="AS761" s="644"/>
      <c r="AT761" s="644"/>
      <c r="AU761" s="644"/>
      <c r="AV761" s="86"/>
      <c r="AW761" s="86"/>
      <c r="AX761" s="86"/>
      <c r="AY761" s="644" t="s">
        <v>3843</v>
      </c>
      <c r="AZ761" s="805" t="s">
        <v>104</v>
      </c>
      <c r="BA761" s="344"/>
      <c r="BB761" s="344"/>
      <c r="BC761" s="117"/>
      <c r="BD761" s="1077">
        <v>745</v>
      </c>
      <c r="BE761" s="167"/>
      <c r="BF761" s="167"/>
      <c r="BG761" s="167"/>
      <c r="BH761" s="167"/>
      <c r="BI761" s="167"/>
      <c r="BJ761" s="167"/>
      <c r="BK761" s="167"/>
      <c r="BL761" s="167"/>
      <c r="BM761" s="167"/>
      <c r="BN761" s="167"/>
      <c r="BO761" s="167"/>
      <c r="BP761" s="167"/>
      <c r="BQ761" s="167"/>
      <c r="BR761" s="167"/>
      <c r="BS761" s="167"/>
      <c r="BT761" s="167"/>
      <c r="BU761" s="167"/>
      <c r="BV761" s="167"/>
      <c r="BW761" s="167"/>
      <c r="BX761" s="167"/>
      <c r="BY761" s="167"/>
      <c r="BZ761" s="167"/>
      <c r="CA761" s="167"/>
      <c r="CB761" s="167"/>
      <c r="CC761" s="167"/>
      <c r="CD761" s="167"/>
      <c r="CE761" s="167"/>
      <c r="CF761" s="167"/>
      <c r="CG761" s="167"/>
      <c r="CH761" s="167"/>
      <c r="CI761" s="167"/>
      <c r="CJ761" s="167"/>
      <c r="CK761" s="167"/>
      <c r="CL761" s="167"/>
      <c r="CM761" s="167"/>
      <c r="CN761" s="167"/>
      <c r="CO761" s="167"/>
      <c r="CP761" s="167"/>
      <c r="CQ761" s="167"/>
      <c r="CR761" s="167"/>
      <c r="CS761" s="167"/>
      <c r="CT761" s="167"/>
      <c r="CU761" s="167"/>
      <c r="CV761" s="167"/>
      <c r="CW761" s="167"/>
      <c r="CX761" s="167"/>
      <c r="CY761" s="167"/>
      <c r="CZ761" s="167"/>
      <c r="DA761" s="167"/>
      <c r="DB761" s="167"/>
      <c r="DC761" s="167"/>
      <c r="DD761" s="167"/>
      <c r="DE761" s="167"/>
      <c r="DF761" s="167"/>
      <c r="DG761" s="167"/>
      <c r="DH761" s="167"/>
      <c r="DI761" s="167"/>
      <c r="DJ761" s="167"/>
      <c r="DK761" s="167"/>
      <c r="DL761" s="167"/>
      <c r="DM761" s="167"/>
      <c r="DN761" s="167"/>
      <c r="DO761" s="167"/>
      <c r="DP761" s="167"/>
      <c r="DQ761" s="167"/>
      <c r="DR761" s="167"/>
      <c r="DS761" s="167"/>
      <c r="DT761" s="167"/>
      <c r="DU761" s="167"/>
      <c r="DV761" s="167"/>
      <c r="DW761" s="167"/>
      <c r="DX761" s="167"/>
      <c r="DY761" s="167"/>
      <c r="DZ761" s="167"/>
      <c r="EA761" s="167"/>
      <c r="EB761" s="167"/>
      <c r="EC761" s="167"/>
      <c r="ED761" s="167"/>
      <c r="EE761" s="167"/>
      <c r="EF761" s="167"/>
      <c r="EG761" s="167"/>
      <c r="EH761" s="167"/>
      <c r="EI761" s="167"/>
      <c r="EJ761" s="167"/>
      <c r="EK761" s="167"/>
      <c r="EL761" s="167"/>
      <c r="EM761" s="167"/>
      <c r="EN761" s="167"/>
      <c r="EO761" s="167"/>
      <c r="EP761" s="167"/>
      <c r="EQ761" s="167"/>
      <c r="ER761" s="167"/>
      <c r="ES761" s="167"/>
      <c r="ET761" s="167"/>
      <c r="EU761" s="167"/>
      <c r="EV761" s="167"/>
      <c r="EW761" s="167"/>
      <c r="EX761" s="167"/>
      <c r="EY761" s="167"/>
      <c r="EZ761" s="167"/>
      <c r="FA761" s="167"/>
      <c r="FB761" s="167"/>
      <c r="FC761" s="167"/>
      <c r="FD761" s="167"/>
      <c r="FE761" s="167"/>
      <c r="FF761" s="167"/>
      <c r="FG761" s="167"/>
      <c r="FH761" s="167"/>
      <c r="FI761" s="167"/>
      <c r="FJ761" s="167"/>
      <c r="FK761" s="167"/>
      <c r="FL761" s="167"/>
      <c r="FM761" s="167"/>
      <c r="FN761" s="167"/>
      <c r="FO761" s="167"/>
      <c r="FP761" s="167"/>
      <c r="FQ761" s="167"/>
      <c r="FR761" s="167"/>
      <c r="FS761" s="167"/>
      <c r="FT761" s="167"/>
      <c r="FU761" s="167"/>
      <c r="FV761" s="167"/>
      <c r="FW761" s="167"/>
      <c r="FX761" s="167"/>
      <c r="FY761" s="167"/>
      <c r="FZ761" s="167"/>
      <c r="GA761" s="167"/>
      <c r="GB761" s="167"/>
      <c r="GC761" s="167"/>
      <c r="GD761" s="167"/>
      <c r="GE761" s="167"/>
      <c r="GF761" s="167"/>
      <c r="GG761" s="167"/>
      <c r="GH761" s="167"/>
      <c r="GI761" s="167"/>
      <c r="GJ761" s="167"/>
      <c r="GK761" s="167"/>
      <c r="GL761" s="167"/>
      <c r="GM761" s="167"/>
      <c r="GN761" s="167"/>
      <c r="GO761" s="167"/>
      <c r="GP761" s="167"/>
      <c r="GQ761" s="167"/>
      <c r="GR761" s="167"/>
      <c r="GS761" s="167"/>
      <c r="GT761" s="167"/>
      <c r="GU761" s="167"/>
      <c r="GV761" s="167"/>
      <c r="GW761" s="167"/>
      <c r="GX761" s="167"/>
      <c r="GY761" s="167"/>
      <c r="GZ761" s="167"/>
      <c r="HA761" s="167"/>
      <c r="HB761" s="167"/>
      <c r="HC761" s="167"/>
      <c r="HD761" s="167"/>
      <c r="HE761" s="167"/>
      <c r="HF761" s="167"/>
      <c r="HG761" s="167"/>
      <c r="HH761" s="167"/>
      <c r="HI761" s="167"/>
      <c r="HJ761" s="167"/>
      <c r="HK761" s="167"/>
      <c r="HL761" s="167"/>
      <c r="HM761" s="167"/>
      <c r="HN761" s="167"/>
      <c r="HO761" s="167"/>
      <c r="HP761" s="167"/>
      <c r="HQ761" s="167"/>
      <c r="HR761" s="167"/>
      <c r="HS761" s="167"/>
      <c r="HT761" s="167"/>
      <c r="HU761" s="167"/>
      <c r="HV761" s="167"/>
      <c r="HW761" s="167"/>
      <c r="HX761" s="167"/>
      <c r="HY761" s="167"/>
      <c r="HZ761" s="167"/>
      <c r="IA761" s="167"/>
      <c r="IB761" s="167"/>
      <c r="IC761" s="167"/>
      <c r="ID761" s="167"/>
      <c r="IE761" s="167"/>
      <c r="IF761" s="167"/>
      <c r="IG761" s="167"/>
      <c r="IH761" s="167"/>
      <c r="II761" s="167"/>
      <c r="IJ761" s="167"/>
      <c r="IK761" s="167"/>
      <c r="IL761" s="167"/>
      <c r="IM761" s="167"/>
      <c r="IN761" s="167"/>
      <c r="IO761" s="167"/>
      <c r="IP761" s="167"/>
      <c r="IQ761" s="167"/>
      <c r="IR761" s="167"/>
      <c r="IS761" s="167"/>
      <c r="IT761" s="167"/>
      <c r="IU761" s="167"/>
      <c r="IV761" s="167"/>
      <c r="IW761" s="167"/>
      <c r="IX761" s="167"/>
    </row>
    <row r="762" spans="1:258" ht="12.95" customHeight="1">
      <c r="A762" s="72" t="s">
        <v>8487</v>
      </c>
      <c r="B762" s="225"/>
      <c r="C762" s="225"/>
      <c r="D762" s="142">
        <v>220033631</v>
      </c>
      <c r="E762" s="228" t="s">
        <v>3643</v>
      </c>
      <c r="F762" s="229">
        <v>22100651</v>
      </c>
      <c r="G762" s="152"/>
      <c r="H762" s="37" t="s">
        <v>2386</v>
      </c>
      <c r="I762" s="242" t="s">
        <v>2387</v>
      </c>
      <c r="J762" s="37" t="s">
        <v>534</v>
      </c>
      <c r="K762" s="37" t="s">
        <v>103</v>
      </c>
      <c r="L762" s="157" t="s">
        <v>104</v>
      </c>
      <c r="M762" s="37" t="s">
        <v>120</v>
      </c>
      <c r="N762" s="39" t="s">
        <v>83</v>
      </c>
      <c r="O762" s="39" t="s">
        <v>106</v>
      </c>
      <c r="P762" s="37" t="s">
        <v>107</v>
      </c>
      <c r="Q762" s="39" t="s">
        <v>433</v>
      </c>
      <c r="R762" s="37" t="s">
        <v>109</v>
      </c>
      <c r="S762" s="39" t="s">
        <v>106</v>
      </c>
      <c r="T762" s="37" t="s">
        <v>121</v>
      </c>
      <c r="U762" s="37" t="s">
        <v>111</v>
      </c>
      <c r="V762" s="88">
        <v>60</v>
      </c>
      <c r="W762" s="37" t="s">
        <v>112</v>
      </c>
      <c r="X762" s="39"/>
      <c r="Y762" s="39"/>
      <c r="Z762" s="39"/>
      <c r="AA762" s="179">
        <v>30</v>
      </c>
      <c r="AB762" s="180">
        <v>60</v>
      </c>
      <c r="AC762" s="180">
        <v>10</v>
      </c>
      <c r="AD762" s="161" t="s">
        <v>128</v>
      </c>
      <c r="AE762" s="185" t="s">
        <v>114</v>
      </c>
      <c r="AF762" s="162">
        <v>16</v>
      </c>
      <c r="AG762" s="91">
        <v>278962.2</v>
      </c>
      <c r="AH762" s="43">
        <v>0</v>
      </c>
      <c r="AI762" s="44">
        <f t="shared" si="48"/>
        <v>0</v>
      </c>
      <c r="AJ762" s="165"/>
      <c r="AK762" s="165"/>
      <c r="AL762" s="165"/>
      <c r="AM762" s="35" t="s">
        <v>115</v>
      </c>
      <c r="AN762" s="37"/>
      <c r="AO762" s="37"/>
      <c r="AP762" s="37"/>
      <c r="AQ762" s="37"/>
      <c r="AR762" s="37" t="s">
        <v>2388</v>
      </c>
      <c r="AS762" s="37"/>
      <c r="AT762" s="37"/>
      <c r="AU762" s="37"/>
      <c r="AV762" s="86"/>
      <c r="AW762" s="86"/>
      <c r="AX762" s="86"/>
      <c r="AY762" s="86"/>
      <c r="AZ762" s="401"/>
      <c r="BA762" s="401"/>
      <c r="BB762" s="167"/>
      <c r="BC762" s="167"/>
      <c r="BD762" s="1077">
        <v>746</v>
      </c>
      <c r="BE762" s="167"/>
      <c r="BF762" s="167"/>
      <c r="BG762" s="167"/>
      <c r="BH762" s="167"/>
      <c r="BI762" s="167"/>
      <c r="BJ762" s="167"/>
      <c r="BK762" s="167"/>
      <c r="BL762" s="167"/>
      <c r="BM762" s="167"/>
      <c r="BN762" s="167"/>
      <c r="BO762" s="167"/>
      <c r="BP762" s="167"/>
      <c r="BQ762" s="167"/>
      <c r="BR762" s="167"/>
      <c r="BS762" s="167"/>
      <c r="BT762" s="167"/>
      <c r="BU762" s="167"/>
      <c r="BV762" s="167"/>
      <c r="BW762" s="167"/>
      <c r="BX762" s="167"/>
      <c r="BY762" s="167"/>
      <c r="BZ762" s="167"/>
      <c r="CA762" s="167"/>
      <c r="CB762" s="167"/>
      <c r="CC762" s="167"/>
      <c r="CD762" s="167"/>
      <c r="CE762" s="167"/>
      <c r="CF762" s="167"/>
      <c r="CG762" s="167"/>
      <c r="CH762" s="167"/>
      <c r="CI762" s="167"/>
      <c r="CJ762" s="167"/>
      <c r="CK762" s="167"/>
      <c r="CL762" s="167"/>
      <c r="CM762" s="167"/>
      <c r="CN762" s="167"/>
      <c r="CO762" s="167"/>
      <c r="CP762" s="167"/>
      <c r="CQ762" s="167"/>
      <c r="CR762" s="167"/>
      <c r="CS762" s="167"/>
      <c r="CT762" s="167"/>
      <c r="CU762" s="167"/>
      <c r="CV762" s="167"/>
      <c r="CW762" s="167"/>
      <c r="CX762" s="167"/>
      <c r="CY762" s="167"/>
      <c r="CZ762" s="167"/>
      <c r="DA762" s="167"/>
      <c r="DB762" s="167"/>
      <c r="DC762" s="167"/>
      <c r="DD762" s="167"/>
      <c r="DE762" s="167"/>
      <c r="DF762" s="167"/>
      <c r="DG762" s="167"/>
      <c r="DH762" s="167"/>
      <c r="DI762" s="167"/>
      <c r="DJ762" s="167"/>
      <c r="DK762" s="167"/>
      <c r="DL762" s="167"/>
      <c r="DM762" s="167"/>
      <c r="DN762" s="167"/>
      <c r="DO762" s="167"/>
      <c r="DP762" s="167"/>
      <c r="DQ762" s="167"/>
      <c r="DR762" s="167"/>
      <c r="DS762" s="167"/>
      <c r="DT762" s="167"/>
      <c r="DU762" s="167"/>
      <c r="DV762" s="167"/>
      <c r="DW762" s="167"/>
      <c r="DX762" s="167"/>
      <c r="DY762" s="167"/>
      <c r="DZ762" s="167"/>
      <c r="EA762" s="167"/>
      <c r="EB762" s="167"/>
      <c r="EC762" s="167"/>
      <c r="ED762" s="167"/>
      <c r="EE762" s="167"/>
      <c r="EF762" s="167"/>
      <c r="EG762" s="167"/>
      <c r="EH762" s="167"/>
      <c r="EI762" s="167"/>
      <c r="EJ762" s="167"/>
      <c r="EK762" s="167"/>
      <c r="EL762" s="167"/>
      <c r="EM762" s="167"/>
      <c r="EN762" s="167"/>
      <c r="EO762" s="167"/>
      <c r="EP762" s="167"/>
      <c r="EQ762" s="167"/>
      <c r="ER762" s="167"/>
      <c r="ES762" s="167"/>
      <c r="ET762" s="167"/>
      <c r="EU762" s="167"/>
      <c r="EV762" s="167"/>
      <c r="EW762" s="167"/>
      <c r="EX762" s="167"/>
      <c r="EY762" s="167"/>
      <c r="EZ762" s="167"/>
      <c r="FA762" s="167"/>
      <c r="FB762" s="167"/>
      <c r="FC762" s="167"/>
      <c r="FD762" s="167"/>
      <c r="FE762" s="167"/>
      <c r="FF762" s="167"/>
      <c r="FG762" s="167"/>
      <c r="FH762" s="167"/>
      <c r="FI762" s="167"/>
      <c r="FJ762" s="167"/>
      <c r="FK762" s="167"/>
      <c r="FL762" s="167"/>
      <c r="FM762" s="167"/>
      <c r="FN762" s="167"/>
      <c r="FO762" s="167"/>
      <c r="FP762" s="167"/>
      <c r="FQ762" s="167"/>
      <c r="FR762" s="167"/>
      <c r="FS762" s="167"/>
      <c r="FT762" s="167"/>
      <c r="FU762" s="167"/>
      <c r="FV762" s="167"/>
      <c r="FW762" s="167"/>
      <c r="FX762" s="167"/>
      <c r="FY762" s="167"/>
      <c r="FZ762" s="167"/>
      <c r="GA762" s="167"/>
      <c r="GB762" s="167"/>
      <c r="GC762" s="167"/>
      <c r="GD762" s="167"/>
      <c r="GE762" s="167"/>
      <c r="GF762" s="167"/>
      <c r="GG762" s="167"/>
      <c r="GH762" s="167"/>
      <c r="GI762" s="167"/>
      <c r="GJ762" s="167"/>
      <c r="GK762" s="167"/>
      <c r="GL762" s="167"/>
      <c r="GM762" s="167"/>
      <c r="GN762" s="167"/>
      <c r="GO762" s="167"/>
      <c r="GP762" s="167"/>
      <c r="GQ762" s="167"/>
      <c r="GR762" s="167"/>
      <c r="GS762" s="167"/>
      <c r="GT762" s="167"/>
      <c r="GU762" s="167"/>
      <c r="GV762" s="167"/>
      <c r="GW762" s="167"/>
      <c r="GX762" s="167"/>
      <c r="GY762" s="167"/>
      <c r="GZ762" s="167"/>
      <c r="HA762" s="167"/>
      <c r="HB762" s="167"/>
      <c r="HC762" s="167"/>
      <c r="HD762" s="167"/>
      <c r="HE762" s="167"/>
      <c r="HF762" s="167"/>
      <c r="HG762" s="167"/>
      <c r="HH762" s="167"/>
      <c r="HI762" s="167"/>
      <c r="HJ762" s="167"/>
      <c r="HK762" s="167"/>
      <c r="HL762" s="167"/>
      <c r="HM762" s="167"/>
      <c r="HN762" s="167"/>
      <c r="HO762" s="167"/>
      <c r="HP762" s="167"/>
      <c r="HQ762" s="167"/>
      <c r="HR762" s="167"/>
      <c r="HS762" s="167"/>
      <c r="HT762" s="167"/>
      <c r="HU762" s="167"/>
      <c r="HV762" s="167"/>
      <c r="HW762" s="167"/>
      <c r="HX762" s="167"/>
      <c r="HY762" s="167"/>
      <c r="HZ762" s="167"/>
      <c r="IA762" s="167"/>
      <c r="IB762" s="167"/>
      <c r="IC762" s="167"/>
      <c r="ID762" s="167"/>
      <c r="IE762" s="167"/>
      <c r="IF762" s="167"/>
      <c r="IG762" s="167"/>
      <c r="IH762" s="167"/>
      <c r="II762" s="167"/>
      <c r="IJ762" s="167"/>
      <c r="IK762" s="167"/>
      <c r="IL762" s="167"/>
      <c r="IM762" s="167"/>
      <c r="IN762" s="167"/>
      <c r="IO762" s="167"/>
      <c r="IP762" s="167"/>
      <c r="IQ762" s="167"/>
      <c r="IR762" s="167"/>
      <c r="IS762" s="167"/>
      <c r="IT762" s="167"/>
      <c r="IU762" s="167"/>
      <c r="IV762" s="167"/>
      <c r="IW762" s="167"/>
      <c r="IX762" s="167"/>
    </row>
    <row r="763" spans="1:258" ht="12.95" customHeight="1">
      <c r="A763" s="72" t="s">
        <v>8487</v>
      </c>
      <c r="B763" s="554"/>
      <c r="C763" s="554"/>
      <c r="D763" s="142">
        <v>220033631</v>
      </c>
      <c r="E763" s="853" t="s">
        <v>4867</v>
      </c>
      <c r="F763" s="554"/>
      <c r="G763" s="871"/>
      <c r="H763" s="644" t="s">
        <v>2386</v>
      </c>
      <c r="I763" s="867" t="s">
        <v>2387</v>
      </c>
      <c r="J763" s="644" t="s">
        <v>534</v>
      </c>
      <c r="K763" s="492" t="s">
        <v>103</v>
      </c>
      <c r="L763" s="695" t="s">
        <v>104</v>
      </c>
      <c r="M763" s="492"/>
      <c r="N763" s="75" t="s">
        <v>105</v>
      </c>
      <c r="O763" s="419" t="s">
        <v>106</v>
      </c>
      <c r="P763" s="644" t="s">
        <v>107</v>
      </c>
      <c r="Q763" s="419" t="s">
        <v>2149</v>
      </c>
      <c r="R763" s="492" t="s">
        <v>109</v>
      </c>
      <c r="S763" s="419" t="s">
        <v>106</v>
      </c>
      <c r="T763" s="644" t="s">
        <v>121</v>
      </c>
      <c r="U763" s="824" t="s">
        <v>111</v>
      </c>
      <c r="V763" s="419">
        <v>60</v>
      </c>
      <c r="W763" s="644" t="s">
        <v>112</v>
      </c>
      <c r="X763" s="419"/>
      <c r="Y763" s="419"/>
      <c r="Z763" s="419"/>
      <c r="AA763" s="532">
        <v>0</v>
      </c>
      <c r="AB763" s="422">
        <v>90</v>
      </c>
      <c r="AC763" s="422">
        <v>10</v>
      </c>
      <c r="AD763" s="1183" t="s">
        <v>128</v>
      </c>
      <c r="AE763" s="469" t="s">
        <v>114</v>
      </c>
      <c r="AF763" s="648">
        <v>16</v>
      </c>
      <c r="AG763" s="1202">
        <v>278962.2</v>
      </c>
      <c r="AH763" s="796">
        <v>4463395.2</v>
      </c>
      <c r="AI763" s="796">
        <f t="shared" si="48"/>
        <v>4999002.6240000008</v>
      </c>
      <c r="AJ763" s="797"/>
      <c r="AK763" s="798"/>
      <c r="AL763" s="798"/>
      <c r="AM763" s="416" t="s">
        <v>115</v>
      </c>
      <c r="AN763" s="644"/>
      <c r="AO763" s="644"/>
      <c r="AP763" s="644"/>
      <c r="AQ763" s="644"/>
      <c r="AR763" s="644" t="s">
        <v>2388</v>
      </c>
      <c r="AS763" s="644"/>
      <c r="AT763" s="644"/>
      <c r="AU763" s="644"/>
      <c r="AV763" s="86"/>
      <c r="AW763" s="86"/>
      <c r="AX763" s="86"/>
      <c r="AY763" s="71" t="s">
        <v>4090</v>
      </c>
      <c r="AZ763" s="824"/>
      <c r="BA763" s="344"/>
      <c r="BB763" s="344"/>
      <c r="BC763" s="117"/>
      <c r="BD763" s="1077">
        <v>747</v>
      </c>
      <c r="BE763" s="167"/>
      <c r="BF763" s="167"/>
      <c r="BG763" s="167"/>
      <c r="BH763" s="167"/>
      <c r="BI763" s="167"/>
      <c r="BJ763" s="167"/>
      <c r="BK763" s="167"/>
      <c r="BL763" s="167"/>
      <c r="BM763" s="167"/>
      <c r="BN763" s="167"/>
      <c r="BO763" s="167"/>
      <c r="BP763" s="167"/>
      <c r="BQ763" s="167"/>
      <c r="BR763" s="167"/>
      <c r="BS763" s="167"/>
      <c r="BT763" s="167"/>
      <c r="BU763" s="167"/>
      <c r="BV763" s="167"/>
      <c r="BW763" s="167"/>
      <c r="BX763" s="167"/>
      <c r="BY763" s="167"/>
      <c r="BZ763" s="167"/>
      <c r="CA763" s="167"/>
      <c r="CB763" s="167"/>
      <c r="CC763" s="167"/>
      <c r="CD763" s="167"/>
      <c r="CE763" s="167"/>
      <c r="CF763" s="167"/>
      <c r="CG763" s="167"/>
      <c r="CH763" s="167"/>
      <c r="CI763" s="167"/>
      <c r="CJ763" s="167"/>
      <c r="CK763" s="167"/>
      <c r="CL763" s="167"/>
      <c r="CM763" s="167"/>
      <c r="CN763" s="167"/>
      <c r="CO763" s="167"/>
      <c r="CP763" s="167"/>
      <c r="CQ763" s="167"/>
      <c r="CR763" s="167"/>
      <c r="CS763" s="167"/>
      <c r="CT763" s="167"/>
      <c r="CU763" s="167"/>
      <c r="CV763" s="167"/>
      <c r="CW763" s="167"/>
      <c r="CX763" s="167"/>
      <c r="CY763" s="167"/>
      <c r="CZ763" s="167"/>
      <c r="DA763" s="167"/>
      <c r="DB763" s="167"/>
      <c r="DC763" s="167"/>
      <c r="DD763" s="167"/>
      <c r="DE763" s="167"/>
      <c r="DF763" s="167"/>
      <c r="DG763" s="167"/>
      <c r="DH763" s="167"/>
      <c r="DI763" s="167"/>
      <c r="DJ763" s="167"/>
      <c r="DK763" s="167"/>
      <c r="DL763" s="167"/>
      <c r="DM763" s="167"/>
      <c r="DN763" s="167"/>
      <c r="DO763" s="167"/>
      <c r="DP763" s="167"/>
      <c r="DQ763" s="167"/>
      <c r="DR763" s="167"/>
      <c r="DS763" s="167"/>
      <c r="DT763" s="167"/>
      <c r="DU763" s="167"/>
      <c r="DV763" s="167"/>
      <c r="DW763" s="167"/>
      <c r="DX763" s="167"/>
      <c r="DY763" s="167"/>
      <c r="DZ763" s="167"/>
      <c r="EA763" s="167"/>
      <c r="EB763" s="167"/>
      <c r="EC763" s="167"/>
      <c r="ED763" s="167"/>
      <c r="EE763" s="167"/>
      <c r="EF763" s="167"/>
      <c r="EG763" s="167"/>
      <c r="EH763" s="167"/>
      <c r="EI763" s="167"/>
      <c r="EJ763" s="167"/>
      <c r="EK763" s="167"/>
      <c r="EL763" s="167"/>
      <c r="EM763" s="167"/>
      <c r="EN763" s="167"/>
      <c r="EO763" s="167"/>
      <c r="EP763" s="167"/>
      <c r="EQ763" s="167"/>
      <c r="ER763" s="167"/>
      <c r="ES763" s="167"/>
      <c r="ET763" s="167"/>
      <c r="EU763" s="167"/>
      <c r="EV763" s="167"/>
      <c r="EW763" s="167"/>
      <c r="EX763" s="167"/>
      <c r="EY763" s="167"/>
      <c r="EZ763" s="167"/>
      <c r="FA763" s="167"/>
      <c r="FB763" s="167"/>
      <c r="FC763" s="167"/>
      <c r="FD763" s="167"/>
      <c r="FE763" s="167"/>
      <c r="FF763" s="167"/>
      <c r="FG763" s="167"/>
      <c r="FH763" s="167"/>
      <c r="FI763" s="167"/>
      <c r="FJ763" s="167"/>
      <c r="FK763" s="167"/>
      <c r="FL763" s="167"/>
      <c r="FM763" s="167"/>
      <c r="FN763" s="167"/>
      <c r="FO763" s="167"/>
      <c r="FP763" s="167"/>
      <c r="FQ763" s="167"/>
      <c r="FR763" s="167"/>
      <c r="FS763" s="167"/>
      <c r="FT763" s="167"/>
      <c r="FU763" s="167"/>
      <c r="FV763" s="167"/>
      <c r="FW763" s="167"/>
      <c r="FX763" s="167"/>
      <c r="FY763" s="167"/>
      <c r="FZ763" s="167"/>
      <c r="GA763" s="167"/>
      <c r="GB763" s="167"/>
      <c r="GC763" s="167"/>
      <c r="GD763" s="167"/>
      <c r="GE763" s="167"/>
      <c r="GF763" s="167"/>
      <c r="GG763" s="167"/>
      <c r="GH763" s="167"/>
      <c r="GI763" s="167"/>
      <c r="GJ763" s="167"/>
      <c r="GK763" s="167"/>
      <c r="GL763" s="167"/>
      <c r="GM763" s="167"/>
      <c r="GN763" s="167"/>
      <c r="GO763" s="167"/>
      <c r="GP763" s="167"/>
      <c r="GQ763" s="167"/>
      <c r="GR763" s="167"/>
      <c r="GS763" s="167"/>
      <c r="GT763" s="167"/>
      <c r="GU763" s="167"/>
      <c r="GV763" s="167"/>
      <c r="GW763" s="167"/>
      <c r="GX763" s="167"/>
      <c r="GY763" s="167"/>
      <c r="GZ763" s="167"/>
      <c r="HA763" s="167"/>
      <c r="HB763" s="167"/>
      <c r="HC763" s="167"/>
      <c r="HD763" s="167"/>
      <c r="HE763" s="167"/>
      <c r="HF763" s="167"/>
      <c r="HG763" s="167"/>
      <c r="HH763" s="167"/>
      <c r="HI763" s="167"/>
      <c r="HJ763" s="167"/>
      <c r="HK763" s="167"/>
      <c r="HL763" s="167"/>
      <c r="HM763" s="167"/>
      <c r="HN763" s="167"/>
      <c r="HO763" s="167"/>
      <c r="HP763" s="167"/>
      <c r="HQ763" s="167"/>
      <c r="HR763" s="167"/>
      <c r="HS763" s="167"/>
      <c r="HT763" s="167"/>
      <c r="HU763" s="167"/>
      <c r="HV763" s="167"/>
      <c r="HW763" s="167"/>
      <c r="HX763" s="167"/>
      <c r="HY763" s="167"/>
      <c r="HZ763" s="167"/>
      <c r="IA763" s="167"/>
      <c r="IB763" s="167"/>
      <c r="IC763" s="167"/>
      <c r="ID763" s="167"/>
      <c r="IE763" s="167"/>
      <c r="IF763" s="167"/>
      <c r="IG763" s="167"/>
      <c r="IH763" s="167"/>
      <c r="II763" s="167"/>
      <c r="IJ763" s="167"/>
      <c r="IK763" s="167"/>
      <c r="IL763" s="167"/>
      <c r="IM763" s="167"/>
      <c r="IN763" s="167"/>
      <c r="IO763" s="167"/>
      <c r="IP763" s="167"/>
      <c r="IQ763" s="167"/>
      <c r="IR763" s="167"/>
      <c r="IS763" s="167"/>
      <c r="IT763" s="167"/>
      <c r="IU763" s="167"/>
      <c r="IV763" s="167"/>
      <c r="IW763" s="167"/>
      <c r="IX763" s="167"/>
    </row>
    <row r="764" spans="1:258" ht="12.95" customHeight="1">
      <c r="A764" s="72" t="s">
        <v>8487</v>
      </c>
      <c r="B764" s="225"/>
      <c r="C764" s="225"/>
      <c r="D764" s="142">
        <v>220033632</v>
      </c>
      <c r="E764" s="228" t="s">
        <v>3644</v>
      </c>
      <c r="F764" s="229">
        <v>22100652</v>
      </c>
      <c r="G764" s="152"/>
      <c r="H764" s="37" t="s">
        <v>2386</v>
      </c>
      <c r="I764" s="242" t="s">
        <v>2387</v>
      </c>
      <c r="J764" s="37" t="s">
        <v>534</v>
      </c>
      <c r="K764" s="37" t="s">
        <v>103</v>
      </c>
      <c r="L764" s="157" t="s">
        <v>104</v>
      </c>
      <c r="M764" s="37" t="s">
        <v>120</v>
      </c>
      <c r="N764" s="39" t="s">
        <v>83</v>
      </c>
      <c r="O764" s="39" t="s">
        <v>106</v>
      </c>
      <c r="P764" s="37" t="s">
        <v>107</v>
      </c>
      <c r="Q764" s="39" t="s">
        <v>433</v>
      </c>
      <c r="R764" s="37" t="s">
        <v>109</v>
      </c>
      <c r="S764" s="39" t="s">
        <v>106</v>
      </c>
      <c r="T764" s="37" t="s">
        <v>121</v>
      </c>
      <c r="U764" s="37" t="s">
        <v>111</v>
      </c>
      <c r="V764" s="88">
        <v>60</v>
      </c>
      <c r="W764" s="37" t="s">
        <v>112</v>
      </c>
      <c r="X764" s="39"/>
      <c r="Y764" s="39"/>
      <c r="Z764" s="39"/>
      <c r="AA764" s="179">
        <v>30</v>
      </c>
      <c r="AB764" s="180">
        <v>60</v>
      </c>
      <c r="AC764" s="180">
        <v>10</v>
      </c>
      <c r="AD764" s="161" t="s">
        <v>128</v>
      </c>
      <c r="AE764" s="185" t="s">
        <v>114</v>
      </c>
      <c r="AF764" s="162">
        <v>4</v>
      </c>
      <c r="AG764" s="91">
        <v>366102</v>
      </c>
      <c r="AH764" s="43">
        <v>0</v>
      </c>
      <c r="AI764" s="44">
        <f t="shared" si="48"/>
        <v>0</v>
      </c>
      <c r="AJ764" s="165"/>
      <c r="AK764" s="165"/>
      <c r="AL764" s="165"/>
      <c r="AM764" s="35" t="s">
        <v>115</v>
      </c>
      <c r="AN764" s="37"/>
      <c r="AO764" s="37"/>
      <c r="AP764" s="37"/>
      <c r="AQ764" s="37"/>
      <c r="AR764" s="37" t="s">
        <v>2389</v>
      </c>
      <c r="AS764" s="37"/>
      <c r="AT764" s="37"/>
      <c r="AU764" s="37"/>
      <c r="AV764" s="86"/>
      <c r="AW764" s="86"/>
      <c r="AX764" s="86"/>
      <c r="AY764" s="86"/>
      <c r="AZ764" s="401"/>
      <c r="BA764" s="401"/>
      <c r="BB764" s="167"/>
      <c r="BC764" s="167"/>
      <c r="BD764" s="1077">
        <v>748</v>
      </c>
      <c r="BE764" s="167"/>
      <c r="BF764" s="167"/>
      <c r="BG764" s="167"/>
      <c r="BH764" s="167"/>
      <c r="BI764" s="167"/>
      <c r="BJ764" s="167"/>
      <c r="BK764" s="167"/>
      <c r="BL764" s="167"/>
      <c r="BM764" s="167"/>
      <c r="BN764" s="167"/>
      <c r="BO764" s="167"/>
      <c r="BP764" s="167"/>
      <c r="BQ764" s="167"/>
      <c r="BR764" s="167"/>
      <c r="BS764" s="167"/>
      <c r="BT764" s="167"/>
      <c r="BU764" s="167"/>
      <c r="BV764" s="167"/>
      <c r="BW764" s="167"/>
      <c r="BX764" s="167"/>
      <c r="BY764" s="167"/>
      <c r="BZ764" s="167"/>
      <c r="CA764" s="167"/>
      <c r="CB764" s="167"/>
      <c r="CC764" s="167"/>
      <c r="CD764" s="167"/>
      <c r="CE764" s="167"/>
      <c r="CF764" s="167"/>
      <c r="CG764" s="167"/>
      <c r="CH764" s="167"/>
      <c r="CI764" s="167"/>
      <c r="CJ764" s="167"/>
      <c r="CK764" s="167"/>
      <c r="CL764" s="167"/>
      <c r="CM764" s="167"/>
      <c r="CN764" s="167"/>
      <c r="CO764" s="167"/>
      <c r="CP764" s="167"/>
      <c r="CQ764" s="167"/>
      <c r="CR764" s="167"/>
      <c r="CS764" s="167"/>
      <c r="CT764" s="167"/>
      <c r="CU764" s="167"/>
      <c r="CV764" s="167"/>
      <c r="CW764" s="167"/>
      <c r="CX764" s="167"/>
      <c r="CY764" s="167"/>
      <c r="CZ764" s="167"/>
      <c r="DA764" s="167"/>
      <c r="DB764" s="167"/>
      <c r="DC764" s="167"/>
      <c r="DD764" s="167"/>
      <c r="DE764" s="167"/>
      <c r="DF764" s="167"/>
      <c r="DG764" s="167"/>
      <c r="DH764" s="167"/>
      <c r="DI764" s="167"/>
      <c r="DJ764" s="167"/>
      <c r="DK764" s="167"/>
      <c r="DL764" s="167"/>
      <c r="DM764" s="167"/>
      <c r="DN764" s="167"/>
      <c r="DO764" s="167"/>
      <c r="DP764" s="167"/>
      <c r="DQ764" s="167"/>
      <c r="DR764" s="167"/>
      <c r="DS764" s="167"/>
      <c r="DT764" s="167"/>
      <c r="DU764" s="167"/>
      <c r="DV764" s="167"/>
      <c r="DW764" s="167"/>
      <c r="DX764" s="167"/>
      <c r="DY764" s="167"/>
      <c r="DZ764" s="167"/>
      <c r="EA764" s="167"/>
      <c r="EB764" s="167"/>
      <c r="EC764" s="167"/>
      <c r="ED764" s="167"/>
      <c r="EE764" s="167"/>
      <c r="EF764" s="167"/>
      <c r="EG764" s="167"/>
      <c r="EH764" s="167"/>
      <c r="EI764" s="167"/>
      <c r="EJ764" s="167"/>
      <c r="EK764" s="167"/>
      <c r="EL764" s="167"/>
      <c r="EM764" s="167"/>
      <c r="EN764" s="167"/>
      <c r="EO764" s="167"/>
      <c r="EP764" s="167"/>
      <c r="EQ764" s="167"/>
      <c r="ER764" s="167"/>
      <c r="ES764" s="167"/>
      <c r="ET764" s="167"/>
      <c r="EU764" s="167"/>
      <c r="EV764" s="167"/>
      <c r="EW764" s="167"/>
      <c r="EX764" s="167"/>
      <c r="EY764" s="167"/>
      <c r="EZ764" s="167"/>
      <c r="FA764" s="167"/>
      <c r="FB764" s="167"/>
      <c r="FC764" s="167"/>
      <c r="FD764" s="167"/>
      <c r="FE764" s="167"/>
      <c r="FF764" s="167"/>
      <c r="FG764" s="167"/>
      <c r="FH764" s="167"/>
      <c r="FI764" s="167"/>
      <c r="FJ764" s="167"/>
      <c r="FK764" s="167"/>
      <c r="FL764" s="167"/>
      <c r="FM764" s="167"/>
      <c r="FN764" s="167"/>
      <c r="FO764" s="167"/>
      <c r="FP764" s="167"/>
      <c r="FQ764" s="167"/>
      <c r="FR764" s="167"/>
      <c r="FS764" s="167"/>
      <c r="FT764" s="167"/>
      <c r="FU764" s="167"/>
      <c r="FV764" s="167"/>
      <c r="FW764" s="167"/>
      <c r="FX764" s="167"/>
      <c r="FY764" s="167"/>
      <c r="FZ764" s="167"/>
      <c r="GA764" s="167"/>
      <c r="GB764" s="167"/>
      <c r="GC764" s="167"/>
      <c r="GD764" s="167"/>
      <c r="GE764" s="167"/>
      <c r="GF764" s="167"/>
      <c r="GG764" s="167"/>
      <c r="GH764" s="167"/>
      <c r="GI764" s="167"/>
      <c r="GJ764" s="167"/>
      <c r="GK764" s="167"/>
      <c r="GL764" s="167"/>
      <c r="GM764" s="167"/>
      <c r="GN764" s="167"/>
      <c r="GO764" s="167"/>
      <c r="GP764" s="167"/>
      <c r="GQ764" s="167"/>
      <c r="GR764" s="167"/>
      <c r="GS764" s="167"/>
      <c r="GT764" s="167"/>
      <c r="GU764" s="167"/>
      <c r="GV764" s="167"/>
      <c r="GW764" s="167"/>
      <c r="GX764" s="167"/>
      <c r="GY764" s="167"/>
      <c r="GZ764" s="167"/>
      <c r="HA764" s="167"/>
      <c r="HB764" s="167"/>
      <c r="HC764" s="167"/>
      <c r="HD764" s="167"/>
      <c r="HE764" s="167"/>
      <c r="HF764" s="167"/>
      <c r="HG764" s="167"/>
      <c r="HH764" s="167"/>
      <c r="HI764" s="167"/>
      <c r="HJ764" s="167"/>
      <c r="HK764" s="167"/>
      <c r="HL764" s="167"/>
      <c r="HM764" s="167"/>
      <c r="HN764" s="167"/>
      <c r="HO764" s="167"/>
      <c r="HP764" s="167"/>
      <c r="HQ764" s="167"/>
      <c r="HR764" s="167"/>
      <c r="HS764" s="167"/>
      <c r="HT764" s="167"/>
      <c r="HU764" s="167"/>
      <c r="HV764" s="167"/>
      <c r="HW764" s="167"/>
      <c r="HX764" s="167"/>
      <c r="HY764" s="167"/>
      <c r="HZ764" s="167"/>
      <c r="IA764" s="167"/>
      <c r="IB764" s="167"/>
      <c r="IC764" s="167"/>
      <c r="ID764" s="167"/>
      <c r="IE764" s="167"/>
      <c r="IF764" s="167"/>
      <c r="IG764" s="167"/>
      <c r="IH764" s="167"/>
      <c r="II764" s="167"/>
      <c r="IJ764" s="167"/>
      <c r="IK764" s="167"/>
      <c r="IL764" s="167"/>
      <c r="IM764" s="167"/>
      <c r="IN764" s="167"/>
      <c r="IO764" s="167"/>
      <c r="IP764" s="167"/>
      <c r="IQ764" s="167"/>
      <c r="IR764" s="167"/>
      <c r="IS764" s="167"/>
      <c r="IT764" s="167"/>
      <c r="IU764" s="167"/>
      <c r="IV764" s="167"/>
      <c r="IW764" s="167"/>
      <c r="IX764" s="167"/>
    </row>
    <row r="765" spans="1:258" ht="12.95" customHeight="1">
      <c r="A765" s="72" t="s">
        <v>8487</v>
      </c>
      <c r="B765" s="554"/>
      <c r="C765" s="554"/>
      <c r="D765" s="142">
        <v>220033632</v>
      </c>
      <c r="E765" s="853" t="s">
        <v>4868</v>
      </c>
      <c r="F765" s="554"/>
      <c r="G765" s="871"/>
      <c r="H765" s="644" t="s">
        <v>2386</v>
      </c>
      <c r="I765" s="867" t="s">
        <v>2387</v>
      </c>
      <c r="J765" s="644" t="s">
        <v>534</v>
      </c>
      <c r="K765" s="492" t="s">
        <v>103</v>
      </c>
      <c r="L765" s="229" t="s">
        <v>104</v>
      </c>
      <c r="M765" s="492"/>
      <c r="N765" s="75" t="s">
        <v>105</v>
      </c>
      <c r="O765" s="419" t="s">
        <v>106</v>
      </c>
      <c r="P765" s="644" t="s">
        <v>107</v>
      </c>
      <c r="Q765" s="419" t="s">
        <v>2149</v>
      </c>
      <c r="R765" s="492" t="s">
        <v>109</v>
      </c>
      <c r="S765" s="419" t="s">
        <v>106</v>
      </c>
      <c r="T765" s="644" t="s">
        <v>121</v>
      </c>
      <c r="U765" s="644" t="s">
        <v>111</v>
      </c>
      <c r="V765" s="419">
        <v>60</v>
      </c>
      <c r="W765" s="644" t="s">
        <v>112</v>
      </c>
      <c r="X765" s="419"/>
      <c r="Y765" s="419"/>
      <c r="Z765" s="419"/>
      <c r="AA765" s="532">
        <v>0</v>
      </c>
      <c r="AB765" s="422">
        <v>90</v>
      </c>
      <c r="AC765" s="422">
        <v>10</v>
      </c>
      <c r="AD765" s="851" t="s">
        <v>128</v>
      </c>
      <c r="AE765" s="469" t="s">
        <v>114</v>
      </c>
      <c r="AF765" s="648">
        <v>4</v>
      </c>
      <c r="AG765" s="648">
        <v>366102</v>
      </c>
      <c r="AH765" s="796">
        <v>1464408</v>
      </c>
      <c r="AI765" s="796">
        <f t="shared" si="48"/>
        <v>1640136.9600000002</v>
      </c>
      <c r="AJ765" s="797"/>
      <c r="AK765" s="798"/>
      <c r="AL765" s="798"/>
      <c r="AM765" s="416" t="s">
        <v>115</v>
      </c>
      <c r="AN765" s="644"/>
      <c r="AO765" s="644"/>
      <c r="AP765" s="644"/>
      <c r="AQ765" s="644"/>
      <c r="AR765" s="644" t="s">
        <v>2389</v>
      </c>
      <c r="AS765" s="644"/>
      <c r="AT765" s="644"/>
      <c r="AU765" s="644"/>
      <c r="AV765" s="86"/>
      <c r="AW765" s="86"/>
      <c r="AX765" s="86"/>
      <c r="AY765" s="71" t="s">
        <v>4090</v>
      </c>
      <c r="AZ765" s="824"/>
      <c r="BA765" s="344"/>
      <c r="BB765" s="344"/>
      <c r="BC765" s="117"/>
      <c r="BD765" s="1077">
        <v>749</v>
      </c>
      <c r="BE765" s="167"/>
      <c r="BF765" s="167"/>
      <c r="BG765" s="167"/>
      <c r="BH765" s="167"/>
      <c r="BI765" s="167"/>
      <c r="BJ765" s="167"/>
      <c r="BK765" s="167"/>
      <c r="BL765" s="167"/>
      <c r="BM765" s="167"/>
      <c r="BN765" s="167"/>
      <c r="BO765" s="167"/>
      <c r="BP765" s="167"/>
      <c r="BQ765" s="167"/>
      <c r="BR765" s="167"/>
      <c r="BS765" s="167"/>
      <c r="BT765" s="167"/>
      <c r="BU765" s="167"/>
      <c r="BV765" s="167"/>
      <c r="BW765" s="167"/>
      <c r="BX765" s="167"/>
      <c r="BY765" s="167"/>
      <c r="BZ765" s="167"/>
      <c r="CA765" s="167"/>
      <c r="CB765" s="167"/>
      <c r="CC765" s="167"/>
      <c r="CD765" s="167"/>
      <c r="CE765" s="167"/>
      <c r="CF765" s="167"/>
      <c r="CG765" s="167"/>
      <c r="CH765" s="167"/>
      <c r="CI765" s="167"/>
      <c r="CJ765" s="167"/>
      <c r="CK765" s="167"/>
      <c r="CL765" s="167"/>
      <c r="CM765" s="167"/>
      <c r="CN765" s="167"/>
      <c r="CO765" s="167"/>
      <c r="CP765" s="167"/>
      <c r="CQ765" s="167"/>
      <c r="CR765" s="167"/>
      <c r="CS765" s="167"/>
      <c r="CT765" s="167"/>
      <c r="CU765" s="167"/>
      <c r="CV765" s="167"/>
      <c r="CW765" s="167"/>
      <c r="CX765" s="167"/>
      <c r="CY765" s="167"/>
      <c r="CZ765" s="167"/>
      <c r="DA765" s="167"/>
      <c r="DB765" s="167"/>
      <c r="DC765" s="167"/>
      <c r="DD765" s="167"/>
      <c r="DE765" s="167"/>
      <c r="DF765" s="167"/>
      <c r="DG765" s="167"/>
      <c r="DH765" s="167"/>
      <c r="DI765" s="167"/>
      <c r="DJ765" s="167"/>
      <c r="DK765" s="167"/>
      <c r="DL765" s="167"/>
      <c r="DM765" s="167"/>
      <c r="DN765" s="167"/>
      <c r="DO765" s="167"/>
      <c r="DP765" s="167"/>
      <c r="DQ765" s="167"/>
      <c r="DR765" s="167"/>
      <c r="DS765" s="167"/>
      <c r="DT765" s="167"/>
      <c r="DU765" s="167"/>
      <c r="DV765" s="167"/>
      <c r="DW765" s="167"/>
      <c r="DX765" s="167"/>
      <c r="DY765" s="167"/>
      <c r="DZ765" s="167"/>
      <c r="EA765" s="167"/>
      <c r="EB765" s="167"/>
      <c r="EC765" s="167"/>
      <c r="ED765" s="167"/>
      <c r="EE765" s="167"/>
      <c r="EF765" s="167"/>
      <c r="EG765" s="167"/>
      <c r="EH765" s="167"/>
      <c r="EI765" s="167"/>
      <c r="EJ765" s="167"/>
      <c r="EK765" s="167"/>
      <c r="EL765" s="167"/>
      <c r="EM765" s="167"/>
      <c r="EN765" s="167"/>
      <c r="EO765" s="167"/>
      <c r="EP765" s="167"/>
      <c r="EQ765" s="167"/>
      <c r="ER765" s="167"/>
      <c r="ES765" s="167"/>
      <c r="ET765" s="167"/>
      <c r="EU765" s="167"/>
      <c r="EV765" s="167"/>
      <c r="EW765" s="167"/>
      <c r="EX765" s="167"/>
      <c r="EY765" s="167"/>
      <c r="EZ765" s="167"/>
      <c r="FA765" s="167"/>
      <c r="FB765" s="167"/>
      <c r="FC765" s="167"/>
      <c r="FD765" s="167"/>
      <c r="FE765" s="167"/>
      <c r="FF765" s="167"/>
      <c r="FG765" s="167"/>
      <c r="FH765" s="167"/>
      <c r="FI765" s="167"/>
      <c r="FJ765" s="167"/>
      <c r="FK765" s="167"/>
      <c r="FL765" s="167"/>
      <c r="FM765" s="167"/>
      <c r="FN765" s="167"/>
      <c r="FO765" s="167"/>
      <c r="FP765" s="167"/>
      <c r="FQ765" s="167"/>
      <c r="FR765" s="167"/>
      <c r="FS765" s="167"/>
      <c r="FT765" s="167"/>
      <c r="FU765" s="167"/>
      <c r="FV765" s="167"/>
      <c r="FW765" s="167"/>
      <c r="FX765" s="167"/>
      <c r="FY765" s="167"/>
      <c r="FZ765" s="167"/>
      <c r="GA765" s="167"/>
      <c r="GB765" s="167"/>
      <c r="GC765" s="167"/>
      <c r="GD765" s="167"/>
      <c r="GE765" s="167"/>
      <c r="GF765" s="167"/>
      <c r="GG765" s="167"/>
      <c r="GH765" s="167"/>
      <c r="GI765" s="167"/>
      <c r="GJ765" s="167"/>
      <c r="GK765" s="167"/>
      <c r="GL765" s="167"/>
      <c r="GM765" s="167"/>
      <c r="GN765" s="167"/>
      <c r="GO765" s="167"/>
      <c r="GP765" s="167"/>
      <c r="GQ765" s="167"/>
      <c r="GR765" s="167"/>
      <c r="GS765" s="167"/>
      <c r="GT765" s="167"/>
      <c r="GU765" s="167"/>
      <c r="GV765" s="167"/>
      <c r="GW765" s="167"/>
      <c r="GX765" s="167"/>
      <c r="GY765" s="167"/>
      <c r="GZ765" s="167"/>
      <c r="HA765" s="167"/>
      <c r="HB765" s="167"/>
      <c r="HC765" s="167"/>
      <c r="HD765" s="167"/>
      <c r="HE765" s="167"/>
      <c r="HF765" s="167"/>
      <c r="HG765" s="167"/>
      <c r="HH765" s="167"/>
      <c r="HI765" s="167"/>
      <c r="HJ765" s="167"/>
      <c r="HK765" s="167"/>
      <c r="HL765" s="167"/>
      <c r="HM765" s="167"/>
      <c r="HN765" s="167"/>
      <c r="HO765" s="167"/>
      <c r="HP765" s="167"/>
      <c r="HQ765" s="167"/>
      <c r="HR765" s="167"/>
      <c r="HS765" s="167"/>
      <c r="HT765" s="167"/>
      <c r="HU765" s="167"/>
      <c r="HV765" s="167"/>
      <c r="HW765" s="167"/>
      <c r="HX765" s="167"/>
      <c r="HY765" s="167"/>
      <c r="HZ765" s="167"/>
      <c r="IA765" s="167"/>
      <c r="IB765" s="167"/>
      <c r="IC765" s="167"/>
      <c r="ID765" s="167"/>
      <c r="IE765" s="167"/>
      <c r="IF765" s="167"/>
      <c r="IG765" s="167"/>
      <c r="IH765" s="167"/>
      <c r="II765" s="167"/>
      <c r="IJ765" s="167"/>
      <c r="IK765" s="167"/>
      <c r="IL765" s="167"/>
      <c r="IM765" s="167"/>
      <c r="IN765" s="167"/>
      <c r="IO765" s="167"/>
      <c r="IP765" s="167"/>
      <c r="IQ765" s="167"/>
      <c r="IR765" s="167"/>
      <c r="IS765" s="167"/>
      <c r="IT765" s="167"/>
      <c r="IU765" s="167"/>
      <c r="IV765" s="167"/>
      <c r="IW765" s="167"/>
      <c r="IX765" s="167"/>
    </row>
    <row r="766" spans="1:258" ht="12.95" customHeight="1">
      <c r="A766" s="72" t="s">
        <v>8487</v>
      </c>
      <c r="B766" s="225"/>
      <c r="C766" s="350"/>
      <c r="D766" s="142">
        <v>250000238</v>
      </c>
      <c r="E766" s="228" t="s">
        <v>1523</v>
      </c>
      <c r="F766" s="229">
        <v>22100679</v>
      </c>
      <c r="G766" s="152"/>
      <c r="H766" s="37" t="s">
        <v>2390</v>
      </c>
      <c r="I766" s="242" t="s">
        <v>2391</v>
      </c>
      <c r="J766" s="37" t="s">
        <v>2392</v>
      </c>
      <c r="K766" s="37" t="s">
        <v>103</v>
      </c>
      <c r="L766" s="157" t="s">
        <v>104</v>
      </c>
      <c r="M766" s="37"/>
      <c r="N766" s="39" t="s">
        <v>105</v>
      </c>
      <c r="O766" s="39" t="s">
        <v>106</v>
      </c>
      <c r="P766" s="37" t="s">
        <v>107</v>
      </c>
      <c r="Q766" s="39" t="s">
        <v>433</v>
      </c>
      <c r="R766" s="37" t="s">
        <v>109</v>
      </c>
      <c r="S766" s="39" t="s">
        <v>106</v>
      </c>
      <c r="T766" s="37" t="s">
        <v>121</v>
      </c>
      <c r="U766" s="37" t="s">
        <v>111</v>
      </c>
      <c r="V766" s="88">
        <v>60</v>
      </c>
      <c r="W766" s="37" t="s">
        <v>112</v>
      </c>
      <c r="X766" s="39"/>
      <c r="Y766" s="39"/>
      <c r="Z766" s="39"/>
      <c r="AA766" s="60"/>
      <c r="AB766" s="38">
        <v>90</v>
      </c>
      <c r="AC766" s="38">
        <v>10</v>
      </c>
      <c r="AD766" s="161" t="s">
        <v>128</v>
      </c>
      <c r="AE766" s="185" t="s">
        <v>114</v>
      </c>
      <c r="AF766" s="162">
        <v>106</v>
      </c>
      <c r="AG766" s="91">
        <v>6506.85</v>
      </c>
      <c r="AH766" s="163">
        <f>AF766*AG766</f>
        <v>689726.10000000009</v>
      </c>
      <c r="AI766" s="164">
        <f t="shared" si="48"/>
        <v>772493.23200000019</v>
      </c>
      <c r="AJ766" s="165"/>
      <c r="AK766" s="165"/>
      <c r="AL766" s="165"/>
      <c r="AM766" s="35" t="s">
        <v>115</v>
      </c>
      <c r="AN766" s="37"/>
      <c r="AO766" s="37"/>
      <c r="AP766" s="37"/>
      <c r="AQ766" s="37"/>
      <c r="AR766" s="37" t="s">
        <v>2393</v>
      </c>
      <c r="AS766" s="37"/>
      <c r="AT766" s="37"/>
      <c r="AU766" s="37"/>
      <c r="AV766" s="86"/>
      <c r="AW766" s="86"/>
      <c r="AX766" s="86"/>
      <c r="AY766" s="86"/>
      <c r="AZ766" s="401"/>
      <c r="BA766" s="401"/>
      <c r="BB766" s="167"/>
      <c r="BC766" s="167"/>
      <c r="BD766" s="1077">
        <v>750</v>
      </c>
      <c r="BE766" s="167"/>
      <c r="BF766" s="167"/>
      <c r="BG766" s="167"/>
      <c r="BH766" s="167"/>
      <c r="BI766" s="167"/>
      <c r="BJ766" s="167"/>
      <c r="BK766" s="167"/>
      <c r="BL766" s="167"/>
      <c r="BM766" s="167"/>
      <c r="BN766" s="167"/>
      <c r="BO766" s="167"/>
      <c r="BP766" s="167"/>
      <c r="BQ766" s="167"/>
      <c r="BR766" s="167"/>
      <c r="BS766" s="167"/>
      <c r="BT766" s="167"/>
      <c r="BU766" s="167"/>
      <c r="BV766" s="167"/>
      <c r="BW766" s="167"/>
      <c r="BX766" s="167"/>
      <c r="BY766" s="167"/>
      <c r="BZ766" s="167"/>
      <c r="CA766" s="167"/>
      <c r="CB766" s="167"/>
      <c r="CC766" s="167"/>
      <c r="CD766" s="167"/>
      <c r="CE766" s="167"/>
      <c r="CF766" s="167"/>
      <c r="CG766" s="167"/>
      <c r="CH766" s="167"/>
      <c r="CI766" s="167"/>
      <c r="CJ766" s="167"/>
      <c r="CK766" s="167"/>
      <c r="CL766" s="167"/>
      <c r="CM766" s="167"/>
      <c r="CN766" s="167"/>
      <c r="CO766" s="167"/>
      <c r="CP766" s="167"/>
      <c r="CQ766" s="167"/>
      <c r="CR766" s="167"/>
      <c r="CS766" s="167"/>
      <c r="CT766" s="167"/>
      <c r="CU766" s="167"/>
      <c r="CV766" s="167"/>
      <c r="CW766" s="167"/>
      <c r="CX766" s="167"/>
      <c r="CY766" s="167"/>
      <c r="CZ766" s="167"/>
      <c r="DA766" s="167"/>
      <c r="DB766" s="167"/>
      <c r="DC766" s="167"/>
      <c r="DD766" s="167"/>
      <c r="DE766" s="167"/>
      <c r="DF766" s="167"/>
      <c r="DG766" s="167"/>
      <c r="DH766" s="167"/>
      <c r="DI766" s="167"/>
      <c r="DJ766" s="167"/>
      <c r="DK766" s="167"/>
      <c r="DL766" s="167"/>
      <c r="DM766" s="167"/>
      <c r="DN766" s="167"/>
      <c r="DO766" s="167"/>
      <c r="DP766" s="167"/>
      <c r="DQ766" s="167"/>
      <c r="DR766" s="167"/>
      <c r="DS766" s="167"/>
      <c r="DT766" s="167"/>
      <c r="DU766" s="167"/>
      <c r="DV766" s="167"/>
      <c r="DW766" s="167"/>
      <c r="DX766" s="167"/>
      <c r="DY766" s="167"/>
      <c r="DZ766" s="167"/>
      <c r="EA766" s="167"/>
      <c r="EB766" s="167"/>
      <c r="EC766" s="167"/>
      <c r="ED766" s="167"/>
      <c r="EE766" s="167"/>
      <c r="EF766" s="167"/>
      <c r="EG766" s="167"/>
      <c r="EH766" s="167"/>
      <c r="EI766" s="167"/>
      <c r="EJ766" s="167"/>
      <c r="EK766" s="167"/>
      <c r="EL766" s="167"/>
      <c r="EM766" s="167"/>
      <c r="EN766" s="167"/>
      <c r="EO766" s="167"/>
      <c r="EP766" s="167"/>
      <c r="EQ766" s="167"/>
      <c r="ER766" s="167"/>
      <c r="ES766" s="167"/>
      <c r="ET766" s="167"/>
      <c r="EU766" s="167"/>
      <c r="EV766" s="167"/>
      <c r="EW766" s="167"/>
      <c r="EX766" s="167"/>
      <c r="EY766" s="167"/>
      <c r="EZ766" s="167"/>
      <c r="FA766" s="167"/>
      <c r="FB766" s="167"/>
      <c r="FC766" s="167"/>
      <c r="FD766" s="167"/>
      <c r="FE766" s="167"/>
      <c r="FF766" s="167"/>
      <c r="FG766" s="167"/>
      <c r="FH766" s="167"/>
      <c r="FI766" s="167"/>
      <c r="FJ766" s="167"/>
      <c r="FK766" s="167"/>
      <c r="FL766" s="167"/>
      <c r="FM766" s="167"/>
      <c r="FN766" s="167"/>
      <c r="FO766" s="167"/>
      <c r="FP766" s="167"/>
      <c r="FQ766" s="167"/>
      <c r="FR766" s="167"/>
      <c r="FS766" s="167"/>
      <c r="FT766" s="167"/>
      <c r="FU766" s="167"/>
      <c r="FV766" s="167"/>
      <c r="FW766" s="167"/>
      <c r="FX766" s="167"/>
      <c r="FY766" s="167"/>
      <c r="FZ766" s="167"/>
      <c r="GA766" s="167"/>
      <c r="GB766" s="167"/>
      <c r="GC766" s="167"/>
      <c r="GD766" s="167"/>
      <c r="GE766" s="167"/>
      <c r="GF766" s="167"/>
      <c r="GG766" s="167"/>
      <c r="GH766" s="167"/>
      <c r="GI766" s="167"/>
      <c r="GJ766" s="167"/>
      <c r="GK766" s="167"/>
      <c r="GL766" s="167"/>
      <c r="GM766" s="167"/>
      <c r="GN766" s="167"/>
      <c r="GO766" s="167"/>
      <c r="GP766" s="167"/>
      <c r="GQ766" s="167"/>
      <c r="GR766" s="167"/>
      <c r="GS766" s="167"/>
      <c r="GT766" s="167"/>
      <c r="GU766" s="167"/>
      <c r="GV766" s="167"/>
      <c r="GW766" s="167"/>
      <c r="GX766" s="167"/>
      <c r="GY766" s="167"/>
      <c r="GZ766" s="167"/>
      <c r="HA766" s="167"/>
      <c r="HB766" s="167"/>
      <c r="HC766" s="167"/>
      <c r="HD766" s="167"/>
      <c r="HE766" s="167"/>
      <c r="HF766" s="167"/>
      <c r="HG766" s="167"/>
      <c r="HH766" s="167"/>
      <c r="HI766" s="167"/>
      <c r="HJ766" s="167"/>
      <c r="HK766" s="167"/>
      <c r="HL766" s="167"/>
      <c r="HM766" s="167"/>
      <c r="HN766" s="167"/>
      <c r="HO766" s="167"/>
      <c r="HP766" s="167"/>
      <c r="HQ766" s="167"/>
      <c r="HR766" s="167"/>
      <c r="HS766" s="167"/>
      <c r="HT766" s="167"/>
      <c r="HU766" s="167"/>
      <c r="HV766" s="167"/>
      <c r="HW766" s="167"/>
      <c r="HX766" s="167"/>
      <c r="HY766" s="167"/>
      <c r="HZ766" s="167"/>
      <c r="IA766" s="167"/>
      <c r="IB766" s="167"/>
      <c r="IC766" s="167"/>
      <c r="ID766" s="167"/>
      <c r="IE766" s="167"/>
      <c r="IF766" s="167"/>
      <c r="IG766" s="167"/>
      <c r="IH766" s="167"/>
      <c r="II766" s="167"/>
      <c r="IJ766" s="167"/>
      <c r="IK766" s="167"/>
      <c r="IL766" s="167"/>
      <c r="IM766" s="167"/>
      <c r="IN766" s="167"/>
      <c r="IO766" s="167"/>
      <c r="IP766" s="167"/>
      <c r="IQ766" s="167"/>
      <c r="IR766" s="167"/>
      <c r="IS766" s="167"/>
      <c r="IT766" s="167"/>
      <c r="IU766" s="167"/>
      <c r="IV766" s="167"/>
      <c r="IW766" s="167"/>
      <c r="IX766" s="167"/>
    </row>
    <row r="767" spans="1:258" ht="12.95" customHeight="1">
      <c r="A767" s="72" t="s">
        <v>317</v>
      </c>
      <c r="B767" s="225"/>
      <c r="C767" s="350"/>
      <c r="D767" s="142">
        <v>270004965</v>
      </c>
      <c r="E767" s="228" t="s">
        <v>1354</v>
      </c>
      <c r="F767" s="229">
        <v>22100471</v>
      </c>
      <c r="G767" s="357"/>
      <c r="H767" s="59" t="s">
        <v>2394</v>
      </c>
      <c r="I767" s="236" t="s">
        <v>2395</v>
      </c>
      <c r="J767" s="59" t="s">
        <v>2396</v>
      </c>
      <c r="K767" s="59" t="s">
        <v>103</v>
      </c>
      <c r="L767" s="157" t="s">
        <v>104</v>
      </c>
      <c r="M767" s="59"/>
      <c r="N767" s="177" t="s">
        <v>105</v>
      </c>
      <c r="O767" s="177" t="s">
        <v>106</v>
      </c>
      <c r="P767" s="59" t="s">
        <v>107</v>
      </c>
      <c r="Q767" s="177" t="s">
        <v>1092</v>
      </c>
      <c r="R767" s="59" t="s">
        <v>109</v>
      </c>
      <c r="S767" s="177" t="s">
        <v>106</v>
      </c>
      <c r="T767" s="59" t="s">
        <v>121</v>
      </c>
      <c r="U767" s="59" t="s">
        <v>111</v>
      </c>
      <c r="V767" s="178">
        <v>60</v>
      </c>
      <c r="W767" s="59" t="s">
        <v>112</v>
      </c>
      <c r="X767" s="177"/>
      <c r="Y767" s="177"/>
      <c r="Z767" s="177"/>
      <c r="AA767" s="179"/>
      <c r="AB767" s="180">
        <v>90</v>
      </c>
      <c r="AC767" s="180">
        <v>10</v>
      </c>
      <c r="AD767" s="181" t="s">
        <v>128</v>
      </c>
      <c r="AE767" s="182" t="s">
        <v>114</v>
      </c>
      <c r="AF767" s="183">
        <v>345</v>
      </c>
      <c r="AG767" s="184">
        <v>40.25</v>
      </c>
      <c r="AH767" s="43">
        <v>0</v>
      </c>
      <c r="AI767" s="44">
        <f t="shared" si="48"/>
        <v>0</v>
      </c>
      <c r="AJ767" s="165"/>
      <c r="AK767" s="165"/>
      <c r="AL767" s="165"/>
      <c r="AM767" s="51" t="s">
        <v>115</v>
      </c>
      <c r="AN767" s="59"/>
      <c r="AO767" s="59"/>
      <c r="AP767" s="59"/>
      <c r="AQ767" s="59"/>
      <c r="AR767" s="59" t="s">
        <v>2397</v>
      </c>
      <c r="AS767" s="59"/>
      <c r="AT767" s="59"/>
      <c r="AU767" s="59"/>
      <c r="AV767" s="86"/>
      <c r="AW767" s="86"/>
      <c r="AX767" s="86"/>
      <c r="AY767" s="86"/>
      <c r="AZ767" s="401"/>
      <c r="BA767" s="167"/>
      <c r="BB767" s="167"/>
      <c r="BC767" s="167"/>
      <c r="BD767" s="1077">
        <v>751</v>
      </c>
      <c r="BE767" s="167"/>
      <c r="BF767" s="167"/>
      <c r="BG767" s="167"/>
      <c r="BH767" s="167"/>
      <c r="BI767" s="167"/>
      <c r="BJ767" s="167"/>
      <c r="BK767" s="167"/>
      <c r="BL767" s="167"/>
      <c r="BM767" s="167"/>
      <c r="BN767" s="167"/>
      <c r="BO767" s="167"/>
      <c r="BP767" s="167"/>
      <c r="BQ767" s="167"/>
      <c r="BR767" s="167"/>
      <c r="BS767" s="167"/>
      <c r="BT767" s="167"/>
      <c r="BU767" s="167"/>
      <c r="BV767" s="167"/>
      <c r="BW767" s="167"/>
      <c r="BX767" s="167"/>
      <c r="BY767" s="167"/>
      <c r="BZ767" s="167"/>
      <c r="CA767" s="167"/>
      <c r="CB767" s="167"/>
      <c r="CC767" s="167"/>
      <c r="CD767" s="167"/>
      <c r="CE767" s="167"/>
      <c r="CF767" s="167"/>
      <c r="CG767" s="167"/>
      <c r="CH767" s="167"/>
      <c r="CI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67"/>
      <c r="EF767" s="167"/>
      <c r="EG767" s="167"/>
      <c r="EH767" s="167"/>
      <c r="EI767" s="167"/>
      <c r="EJ767" s="167"/>
      <c r="EK767" s="167"/>
      <c r="EL767" s="167"/>
      <c r="EM767" s="167"/>
      <c r="EN767" s="167"/>
      <c r="EO767" s="167"/>
      <c r="EP767" s="167"/>
      <c r="EQ767" s="167"/>
      <c r="ER767" s="167"/>
      <c r="ES767" s="167"/>
      <c r="ET767" s="167"/>
      <c r="EU767" s="167"/>
      <c r="EV767" s="167"/>
      <c r="EW767" s="167"/>
      <c r="EX767" s="167"/>
      <c r="EY767" s="167"/>
      <c r="EZ767" s="167"/>
      <c r="FA767" s="167"/>
      <c r="FB767" s="167"/>
      <c r="FC767" s="167"/>
      <c r="FD767" s="167"/>
      <c r="FE767" s="167"/>
      <c r="FF767" s="167"/>
      <c r="FG767" s="167"/>
      <c r="FH767" s="167"/>
      <c r="FI767" s="167"/>
      <c r="FJ767" s="167"/>
      <c r="FK767" s="167"/>
      <c r="FL767" s="167"/>
      <c r="FM767" s="167"/>
      <c r="FN767" s="167"/>
      <c r="FO767" s="167"/>
      <c r="FP767" s="167"/>
      <c r="FQ767" s="167"/>
      <c r="FR767" s="167"/>
      <c r="FS767" s="167"/>
      <c r="FT767" s="167"/>
      <c r="FU767" s="167"/>
      <c r="FV767" s="167"/>
      <c r="FW767" s="167"/>
      <c r="FX767" s="167"/>
      <c r="FY767" s="167"/>
      <c r="FZ767" s="167"/>
      <c r="GA767" s="167"/>
      <c r="GB767" s="167"/>
      <c r="GC767" s="167"/>
      <c r="GD767" s="167"/>
      <c r="GE767" s="167"/>
      <c r="GF767" s="167"/>
      <c r="GG767" s="167"/>
      <c r="GH767" s="167"/>
      <c r="GI767" s="167"/>
      <c r="GJ767" s="167"/>
      <c r="GK767" s="167"/>
      <c r="GL767" s="167"/>
      <c r="GM767" s="167"/>
      <c r="GN767" s="167"/>
      <c r="GO767" s="167"/>
      <c r="GP767" s="167"/>
      <c r="GQ767" s="167"/>
      <c r="GR767" s="167"/>
      <c r="GS767" s="167"/>
      <c r="GT767" s="167"/>
      <c r="GU767" s="167"/>
      <c r="GV767" s="167"/>
      <c r="GW767" s="167"/>
      <c r="GX767" s="167"/>
      <c r="GY767" s="167"/>
      <c r="GZ767" s="167"/>
      <c r="HA767" s="167"/>
      <c r="HB767" s="167"/>
      <c r="HC767" s="167"/>
      <c r="HD767" s="167"/>
      <c r="HE767" s="167"/>
      <c r="HF767" s="167"/>
      <c r="HG767" s="167"/>
      <c r="HH767" s="167"/>
      <c r="HI767" s="167"/>
      <c r="HJ767" s="167"/>
      <c r="HK767" s="167"/>
      <c r="HL767" s="167"/>
      <c r="HM767" s="167"/>
      <c r="HN767" s="167"/>
      <c r="HO767" s="167"/>
      <c r="HP767" s="167"/>
      <c r="HQ767" s="167"/>
      <c r="HR767" s="167"/>
      <c r="HS767" s="167"/>
      <c r="HT767" s="167"/>
      <c r="HU767" s="167"/>
      <c r="HV767" s="167"/>
      <c r="HW767" s="167"/>
      <c r="HX767" s="167"/>
      <c r="HY767" s="167"/>
      <c r="HZ767" s="167"/>
      <c r="IA767" s="167"/>
      <c r="IB767" s="167"/>
      <c r="IC767" s="167"/>
      <c r="ID767" s="167"/>
      <c r="IE767" s="167"/>
      <c r="IF767" s="167"/>
      <c r="IG767" s="167"/>
      <c r="IH767" s="167"/>
      <c r="II767" s="167"/>
      <c r="IJ767" s="167"/>
      <c r="IK767" s="167"/>
      <c r="IL767" s="167"/>
      <c r="IM767" s="167"/>
      <c r="IN767" s="167"/>
      <c r="IO767" s="167"/>
      <c r="IP767" s="167"/>
      <c r="IQ767" s="167"/>
      <c r="IR767" s="167"/>
      <c r="IS767" s="167"/>
      <c r="IT767" s="167"/>
      <c r="IU767" s="167"/>
      <c r="IV767" s="167"/>
      <c r="IW767" s="167"/>
      <c r="IX767" s="167"/>
    </row>
    <row r="768" spans="1:258" ht="12.95" customHeight="1">
      <c r="A768" s="419" t="s">
        <v>317</v>
      </c>
      <c r="B768" s="276"/>
      <c r="C768" s="303"/>
      <c r="D768" s="441">
        <v>270004965</v>
      </c>
      <c r="E768" s="442" t="s">
        <v>4292</v>
      </c>
      <c r="F768" s="421"/>
      <c r="G768" s="443"/>
      <c r="H768" s="59" t="s">
        <v>2394</v>
      </c>
      <c r="I768" s="236" t="s">
        <v>2395</v>
      </c>
      <c r="J768" s="59" t="s">
        <v>2396</v>
      </c>
      <c r="K768" s="59" t="s">
        <v>103</v>
      </c>
      <c r="L768" s="414"/>
      <c r="M768" s="59"/>
      <c r="N768" s="177" t="s">
        <v>105</v>
      </c>
      <c r="O768" s="177" t="s">
        <v>106</v>
      </c>
      <c r="P768" s="59" t="s">
        <v>107</v>
      </c>
      <c r="Q768" s="177" t="s">
        <v>1092</v>
      </c>
      <c r="R768" s="59" t="s">
        <v>109</v>
      </c>
      <c r="S768" s="177" t="s">
        <v>106</v>
      </c>
      <c r="T768" s="59" t="s">
        <v>121</v>
      </c>
      <c r="U768" s="59" t="s">
        <v>111</v>
      </c>
      <c r="V768" s="177">
        <v>60</v>
      </c>
      <c r="W768" s="59" t="s">
        <v>112</v>
      </c>
      <c r="X768" s="177"/>
      <c r="Y768" s="177"/>
      <c r="Z768" s="177"/>
      <c r="AA768" s="428"/>
      <c r="AB768" s="59">
        <v>90</v>
      </c>
      <c r="AC768" s="59">
        <v>10</v>
      </c>
      <c r="AD768" s="429" t="s">
        <v>128</v>
      </c>
      <c r="AE768" s="59" t="s">
        <v>114</v>
      </c>
      <c r="AF768" s="430">
        <v>448</v>
      </c>
      <c r="AG768" s="431">
        <v>40.25</v>
      </c>
      <c r="AH768" s="45">
        <f>AG768*AF768</f>
        <v>18032</v>
      </c>
      <c r="AI768" s="45">
        <f t="shared" si="48"/>
        <v>20195.84</v>
      </c>
      <c r="AJ768" s="46"/>
      <c r="AK768" s="45"/>
      <c r="AL768" s="45"/>
      <c r="AM768" s="51" t="s">
        <v>115</v>
      </c>
      <c r="AN768" s="59"/>
      <c r="AO768" s="59"/>
      <c r="AP768" s="59"/>
      <c r="AQ768" s="59"/>
      <c r="AR768" s="59" t="s">
        <v>2397</v>
      </c>
      <c r="AS768" s="59"/>
      <c r="AT768" s="59"/>
      <c r="AU768" s="59"/>
      <c r="AV768" s="432"/>
      <c r="AW768" s="432"/>
      <c r="AX768" s="432"/>
      <c r="AY768" s="420"/>
      <c r="AZ768" s="405" t="s">
        <v>4038</v>
      </c>
      <c r="BA768" s="406">
        <v>22100471</v>
      </c>
      <c r="BB768" s="406"/>
      <c r="BC768" s="221"/>
      <c r="BD768" s="1077">
        <v>752</v>
      </c>
      <c r="BE768" s="167"/>
      <c r="BF768" s="167"/>
      <c r="BG768" s="167"/>
      <c r="BH768" s="167"/>
      <c r="BI768" s="167"/>
      <c r="BJ768" s="167"/>
      <c r="BK768" s="167"/>
      <c r="BL768" s="167"/>
      <c r="BM768" s="167"/>
      <c r="BN768" s="167"/>
      <c r="BO768" s="167"/>
      <c r="BP768" s="167"/>
      <c r="BQ768" s="167"/>
      <c r="BR768" s="167"/>
      <c r="BS768" s="167"/>
      <c r="BT768" s="167"/>
      <c r="BU768" s="167"/>
      <c r="BV768" s="167"/>
      <c r="BW768" s="167"/>
      <c r="BX768" s="167"/>
      <c r="BY768" s="167"/>
      <c r="BZ768" s="167"/>
      <c r="CA768" s="167"/>
      <c r="CB768" s="167"/>
      <c r="CC768" s="167"/>
      <c r="CD768" s="167"/>
      <c r="CE768" s="167"/>
      <c r="CF768" s="167"/>
      <c r="CG768" s="167"/>
      <c r="CH768" s="167"/>
      <c r="CI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c r="DV768" s="167"/>
      <c r="DW768" s="167"/>
      <c r="DX768" s="167"/>
      <c r="DY768" s="167"/>
      <c r="DZ768" s="167"/>
      <c r="EA768" s="167"/>
      <c r="EB768" s="167"/>
      <c r="EC768" s="167"/>
      <c r="ED768" s="167"/>
      <c r="EE768" s="167"/>
      <c r="EF768" s="167"/>
      <c r="EG768" s="167"/>
      <c r="EH768" s="167"/>
      <c r="EI768" s="167"/>
      <c r="EJ768" s="167"/>
      <c r="EK768" s="167"/>
      <c r="EL768" s="167"/>
      <c r="EM768" s="167"/>
      <c r="EN768" s="167"/>
      <c r="EO768" s="167"/>
      <c r="EP768" s="167"/>
      <c r="EQ768" s="167"/>
      <c r="ER768" s="167"/>
      <c r="ES768" s="167"/>
      <c r="ET768" s="167"/>
      <c r="EU768" s="167"/>
      <c r="EV768" s="167"/>
      <c r="EW768" s="167"/>
      <c r="EX768" s="167"/>
      <c r="EY768" s="167"/>
      <c r="EZ768" s="167"/>
      <c r="FA768" s="167"/>
      <c r="FB768" s="167"/>
      <c r="FC768" s="167"/>
      <c r="FD768" s="167"/>
      <c r="FE768" s="167"/>
      <c r="FF768" s="167"/>
      <c r="FG768" s="167"/>
      <c r="FH768" s="167"/>
      <c r="FI768" s="167"/>
      <c r="FJ768" s="167"/>
      <c r="FK768" s="167"/>
      <c r="FL768" s="167"/>
      <c r="FM768" s="167"/>
      <c r="FN768" s="167"/>
      <c r="FO768" s="167"/>
      <c r="FP768" s="167"/>
      <c r="FQ768" s="167"/>
      <c r="FR768" s="167"/>
      <c r="FS768" s="167"/>
      <c r="FT768" s="167"/>
      <c r="FU768" s="167"/>
      <c r="FV768" s="167"/>
      <c r="FW768" s="167"/>
      <c r="FX768" s="167"/>
      <c r="FY768" s="167"/>
      <c r="FZ768" s="167"/>
      <c r="GA768" s="167"/>
      <c r="GB768" s="167"/>
      <c r="GC768" s="167"/>
      <c r="GD768" s="167"/>
      <c r="GE768" s="167"/>
      <c r="GF768" s="167"/>
      <c r="GG768" s="167"/>
      <c r="GH768" s="167"/>
      <c r="GI768" s="167"/>
      <c r="GJ768" s="167"/>
      <c r="GK768" s="167"/>
      <c r="GL768" s="167"/>
      <c r="GM768" s="167"/>
      <c r="GN768" s="167"/>
      <c r="GO768" s="167"/>
      <c r="GP768" s="167"/>
      <c r="GQ768" s="167"/>
      <c r="GR768" s="167"/>
      <c r="GS768" s="167"/>
      <c r="GT768" s="167"/>
      <c r="GU768" s="167"/>
      <c r="GV768" s="167"/>
      <c r="GW768" s="167"/>
      <c r="GX768" s="167"/>
      <c r="GY768" s="167"/>
      <c r="GZ768" s="167"/>
      <c r="HA768" s="167"/>
      <c r="HB768" s="167"/>
      <c r="HC768" s="167"/>
      <c r="HD768" s="167"/>
      <c r="HE768" s="167"/>
      <c r="HF768" s="167"/>
      <c r="HG768" s="167"/>
      <c r="HH768" s="167"/>
      <c r="HI768" s="167"/>
      <c r="HJ768" s="167"/>
      <c r="HK768" s="167"/>
      <c r="HL768" s="167"/>
      <c r="HM768" s="167"/>
      <c r="HN768" s="167"/>
      <c r="HO768" s="167"/>
      <c r="HP768" s="167"/>
      <c r="HQ768" s="167"/>
      <c r="HR768" s="167"/>
      <c r="HS768" s="167"/>
      <c r="HT768" s="167"/>
      <c r="HU768" s="167"/>
      <c r="HV768" s="167"/>
      <c r="HW768" s="167"/>
      <c r="HX768" s="167"/>
      <c r="HY768" s="167"/>
      <c r="HZ768" s="167"/>
      <c r="IA768" s="167"/>
      <c r="IB768" s="167"/>
      <c r="IC768" s="167"/>
      <c r="ID768" s="167"/>
      <c r="IE768" s="167"/>
      <c r="IF768" s="167"/>
      <c r="IG768" s="167"/>
      <c r="IH768" s="167"/>
      <c r="II768" s="167"/>
      <c r="IJ768" s="167"/>
      <c r="IK768" s="167"/>
      <c r="IL768" s="167"/>
      <c r="IM768" s="167"/>
      <c r="IN768" s="167"/>
      <c r="IO768" s="167"/>
      <c r="IP768" s="167"/>
      <c r="IQ768" s="167"/>
      <c r="IR768" s="167"/>
      <c r="IS768" s="167"/>
      <c r="IT768" s="167"/>
      <c r="IU768" s="167"/>
      <c r="IV768" s="167"/>
      <c r="IW768" s="167"/>
      <c r="IX768" s="167"/>
    </row>
    <row r="769" spans="1:258" ht="12.95" customHeight="1">
      <c r="A769" s="212" t="s">
        <v>8484</v>
      </c>
      <c r="B769" s="151"/>
      <c r="C769" s="225"/>
      <c r="D769" s="142">
        <v>220026825</v>
      </c>
      <c r="E769" s="228" t="s">
        <v>3645</v>
      </c>
      <c r="F769" s="229">
        <v>22100518</v>
      </c>
      <c r="G769" s="230"/>
      <c r="H769" s="156" t="s">
        <v>2398</v>
      </c>
      <c r="I769" s="242" t="s">
        <v>2399</v>
      </c>
      <c r="J769" s="235" t="s">
        <v>2400</v>
      </c>
      <c r="K769" s="156" t="s">
        <v>103</v>
      </c>
      <c r="L769" s="246"/>
      <c r="M769" s="235"/>
      <c r="N769" s="158" t="s">
        <v>105</v>
      </c>
      <c r="O769" s="158" t="s">
        <v>106</v>
      </c>
      <c r="P769" s="156" t="s">
        <v>107</v>
      </c>
      <c r="Q769" s="193" t="s">
        <v>2134</v>
      </c>
      <c r="R769" s="156" t="s">
        <v>109</v>
      </c>
      <c r="S769" s="158" t="s">
        <v>106</v>
      </c>
      <c r="T769" s="156" t="s">
        <v>121</v>
      </c>
      <c r="U769" s="156" t="s">
        <v>111</v>
      </c>
      <c r="V769" s="158">
        <v>60</v>
      </c>
      <c r="W769" s="37" t="s">
        <v>112</v>
      </c>
      <c r="X769" s="158"/>
      <c r="Y769" s="158"/>
      <c r="Z769" s="158"/>
      <c r="AA769" s="159"/>
      <c r="AB769" s="160">
        <v>90</v>
      </c>
      <c r="AC769" s="160">
        <v>10</v>
      </c>
      <c r="AD769" s="161" t="s">
        <v>128</v>
      </c>
      <c r="AE769" s="156" t="s">
        <v>114</v>
      </c>
      <c r="AF769" s="162">
        <v>8</v>
      </c>
      <c r="AG769" s="91">
        <v>42633.33</v>
      </c>
      <c r="AH769" s="43">
        <v>0</v>
      </c>
      <c r="AI769" s="44">
        <f t="shared" si="48"/>
        <v>0</v>
      </c>
      <c r="AJ769" s="165"/>
      <c r="AK769" s="165"/>
      <c r="AL769" s="264"/>
      <c r="AM769" s="166" t="s">
        <v>115</v>
      </c>
      <c r="AN769" s="156"/>
      <c r="AO769" s="156"/>
      <c r="AP769" s="156"/>
      <c r="AQ769" s="156"/>
      <c r="AR769" s="37" t="s">
        <v>2401</v>
      </c>
      <c r="AS769" s="156"/>
      <c r="AT769" s="156"/>
      <c r="AU769" s="156"/>
      <c r="AV769" s="86"/>
      <c r="AW769" s="86"/>
      <c r="AX769" s="86"/>
      <c r="AY769" s="86"/>
      <c r="AZ769" s="401"/>
      <c r="BA769" s="167"/>
      <c r="BB769" s="167"/>
      <c r="BC769" s="167"/>
      <c r="BD769" s="1077">
        <v>753</v>
      </c>
      <c r="BE769" s="167"/>
      <c r="BF769" s="167"/>
      <c r="BG769" s="167"/>
      <c r="BH769" s="167"/>
      <c r="BI769" s="167"/>
      <c r="BJ769" s="167"/>
      <c r="BK769" s="167"/>
      <c r="BL769" s="167"/>
      <c r="BM769" s="167"/>
      <c r="BN769" s="167"/>
      <c r="BO769" s="167"/>
      <c r="BP769" s="167"/>
      <c r="BQ769" s="167"/>
      <c r="BR769" s="167"/>
      <c r="BS769" s="167"/>
      <c r="BT769" s="167"/>
      <c r="BU769" s="167"/>
      <c r="BV769" s="167"/>
      <c r="BW769" s="167"/>
      <c r="BX769" s="167"/>
      <c r="BY769" s="167"/>
      <c r="BZ769" s="167"/>
      <c r="CA769" s="167"/>
      <c r="CB769" s="167"/>
      <c r="CC769" s="167"/>
      <c r="CD769" s="167"/>
      <c r="CE769" s="167"/>
      <c r="CF769" s="167"/>
      <c r="CG769" s="167"/>
      <c r="CH769" s="167"/>
      <c r="CI769" s="167"/>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67"/>
      <c r="DH769" s="167"/>
      <c r="DI769" s="167"/>
      <c r="DJ769" s="167"/>
      <c r="DK769" s="167"/>
      <c r="DL769" s="167"/>
      <c r="DM769" s="167"/>
      <c r="DN769" s="167"/>
      <c r="DO769" s="167"/>
      <c r="DP769" s="167"/>
      <c r="DQ769" s="167"/>
      <c r="DR769" s="167"/>
      <c r="DS769" s="167"/>
      <c r="DT769" s="167"/>
      <c r="DU769" s="167"/>
      <c r="DV769" s="167"/>
      <c r="DW769" s="167"/>
      <c r="DX769" s="167"/>
      <c r="DY769" s="167"/>
      <c r="DZ769" s="167"/>
      <c r="EA769" s="167"/>
      <c r="EB769" s="167"/>
      <c r="EC769" s="167"/>
      <c r="ED769" s="167"/>
      <c r="EE769" s="167"/>
      <c r="EF769" s="167"/>
      <c r="EG769" s="167"/>
      <c r="EH769" s="167"/>
      <c r="EI769" s="167"/>
      <c r="EJ769" s="167"/>
      <c r="EK769" s="167"/>
      <c r="EL769" s="167"/>
      <c r="EM769" s="167"/>
      <c r="EN769" s="167"/>
      <c r="EO769" s="167"/>
      <c r="EP769" s="167"/>
      <c r="EQ769" s="167"/>
      <c r="ER769" s="167"/>
      <c r="ES769" s="167"/>
      <c r="ET769" s="167"/>
      <c r="EU769" s="167"/>
      <c r="EV769" s="167"/>
      <c r="EW769" s="167"/>
      <c r="EX769" s="167"/>
      <c r="EY769" s="167"/>
      <c r="EZ769" s="167"/>
      <c r="FA769" s="167"/>
      <c r="FB769" s="167"/>
      <c r="FC769" s="167"/>
      <c r="FD769" s="167"/>
      <c r="FE769" s="167"/>
      <c r="FF769" s="167"/>
      <c r="FG769" s="167"/>
      <c r="FH769" s="167"/>
      <c r="FI769" s="167"/>
      <c r="FJ769" s="167"/>
      <c r="FK769" s="167"/>
      <c r="FL769" s="167"/>
      <c r="FM769" s="167"/>
      <c r="FN769" s="167"/>
      <c r="FO769" s="167"/>
      <c r="FP769" s="167"/>
      <c r="FQ769" s="167"/>
      <c r="FR769" s="167"/>
      <c r="FS769" s="167"/>
      <c r="FT769" s="167"/>
      <c r="FU769" s="167"/>
      <c r="FV769" s="167"/>
      <c r="FW769" s="167"/>
      <c r="FX769" s="167"/>
      <c r="FY769" s="167"/>
      <c r="FZ769" s="167"/>
      <c r="GA769" s="167"/>
      <c r="GB769" s="167"/>
      <c r="GC769" s="167"/>
      <c r="GD769" s="167"/>
      <c r="GE769" s="167"/>
      <c r="GF769" s="167"/>
      <c r="GG769" s="167"/>
      <c r="GH769" s="167"/>
      <c r="GI769" s="167"/>
      <c r="GJ769" s="167"/>
      <c r="GK769" s="167"/>
      <c r="GL769" s="167"/>
      <c r="GM769" s="167"/>
      <c r="GN769" s="167"/>
      <c r="GO769" s="167"/>
      <c r="GP769" s="167"/>
      <c r="GQ769" s="167"/>
      <c r="GR769" s="167"/>
      <c r="GS769" s="167"/>
      <c r="GT769" s="167"/>
      <c r="GU769" s="167"/>
      <c r="GV769" s="167"/>
      <c r="GW769" s="167"/>
      <c r="GX769" s="167"/>
      <c r="GY769" s="167"/>
      <c r="GZ769" s="167"/>
      <c r="HA769" s="167"/>
      <c r="HB769" s="167"/>
      <c r="HC769" s="167"/>
      <c r="HD769" s="167"/>
      <c r="HE769" s="167"/>
      <c r="HF769" s="167"/>
      <c r="HG769" s="167"/>
      <c r="HH769" s="167"/>
      <c r="HI769" s="167"/>
      <c r="HJ769" s="167"/>
      <c r="HK769" s="167"/>
      <c r="HL769" s="167"/>
      <c r="HM769" s="167"/>
      <c r="HN769" s="167"/>
      <c r="HO769" s="167"/>
      <c r="HP769" s="167"/>
      <c r="HQ769" s="167"/>
      <c r="HR769" s="167"/>
      <c r="HS769" s="167"/>
      <c r="HT769" s="167"/>
      <c r="HU769" s="167"/>
      <c r="HV769" s="167"/>
      <c r="HW769" s="167"/>
      <c r="HX769" s="167"/>
      <c r="HY769" s="167"/>
      <c r="HZ769" s="167"/>
      <c r="IA769" s="167"/>
      <c r="IB769" s="167"/>
      <c r="IC769" s="167"/>
      <c r="ID769" s="167"/>
      <c r="IE769" s="167"/>
      <c r="IF769" s="167"/>
      <c r="IG769" s="167"/>
      <c r="IH769" s="167"/>
      <c r="II769" s="167"/>
      <c r="IJ769" s="167"/>
      <c r="IK769" s="167"/>
      <c r="IL769" s="167"/>
      <c r="IM769" s="167"/>
      <c r="IN769" s="167"/>
      <c r="IO769" s="167"/>
      <c r="IP769" s="167"/>
      <c r="IQ769" s="167"/>
      <c r="IR769" s="167"/>
      <c r="IS769" s="167"/>
      <c r="IT769" s="167"/>
      <c r="IU769" s="167"/>
      <c r="IV769" s="167"/>
      <c r="IW769" s="167"/>
      <c r="IX769" s="167"/>
    </row>
    <row r="770" spans="1:258" ht="12.95" customHeight="1">
      <c r="A770" s="71" t="s">
        <v>8484</v>
      </c>
      <c r="B770" s="554"/>
      <c r="C770" s="554"/>
      <c r="D770" s="142">
        <v>220026825</v>
      </c>
      <c r="E770" s="853" t="s">
        <v>4869</v>
      </c>
      <c r="F770" s="554"/>
      <c r="G770" s="554"/>
      <c r="H770" s="644" t="s">
        <v>2398</v>
      </c>
      <c r="I770" s="644" t="s">
        <v>2399</v>
      </c>
      <c r="J770" s="644" t="s">
        <v>2400</v>
      </c>
      <c r="K770" s="492" t="s">
        <v>103</v>
      </c>
      <c r="L770" s="229"/>
      <c r="M770" s="492"/>
      <c r="N770" s="75" t="s">
        <v>105</v>
      </c>
      <c r="O770" s="419" t="s">
        <v>106</v>
      </c>
      <c r="P770" s="644" t="s">
        <v>107</v>
      </c>
      <c r="Q770" s="419" t="s">
        <v>2134</v>
      </c>
      <c r="R770" s="492" t="s">
        <v>109</v>
      </c>
      <c r="S770" s="419" t="s">
        <v>106</v>
      </c>
      <c r="T770" s="644" t="s">
        <v>121</v>
      </c>
      <c r="U770" s="644" t="s">
        <v>111</v>
      </c>
      <c r="V770" s="419">
        <v>60</v>
      </c>
      <c r="W770" s="644" t="s">
        <v>112</v>
      </c>
      <c r="X770" s="419"/>
      <c r="Y770" s="419"/>
      <c r="Z770" s="419"/>
      <c r="AA770" s="532">
        <v>0</v>
      </c>
      <c r="AB770" s="422">
        <v>90</v>
      </c>
      <c r="AC770" s="422">
        <v>10</v>
      </c>
      <c r="AD770" s="794" t="s">
        <v>128</v>
      </c>
      <c r="AE770" s="795" t="s">
        <v>114</v>
      </c>
      <c r="AF770" s="648">
        <v>5</v>
      </c>
      <c r="AG770" s="648">
        <v>42633.33</v>
      </c>
      <c r="AH770" s="796">
        <v>213166.65000000002</v>
      </c>
      <c r="AI770" s="796">
        <f t="shared" si="48"/>
        <v>238746.64800000004</v>
      </c>
      <c r="AJ770" s="797"/>
      <c r="AK770" s="798"/>
      <c r="AL770" s="798"/>
      <c r="AM770" s="416" t="s">
        <v>115</v>
      </c>
      <c r="AN770" s="644"/>
      <c r="AO770" s="644"/>
      <c r="AP770" s="644"/>
      <c r="AQ770" s="644"/>
      <c r="AR770" s="644" t="s">
        <v>2401</v>
      </c>
      <c r="AS770" s="644"/>
      <c r="AT770" s="644"/>
      <c r="AU770" s="644"/>
      <c r="AV770" s="432"/>
      <c r="AW770" s="432"/>
      <c r="AX770" s="432"/>
      <c r="AY770" s="644" t="s">
        <v>4714</v>
      </c>
      <c r="AZ770" s="826" t="s">
        <v>4709</v>
      </c>
      <c r="BA770" s="344"/>
      <c r="BB770" s="344"/>
      <c r="BC770" s="117"/>
      <c r="BD770" s="1077">
        <v>754</v>
      </c>
      <c r="BE770" s="167"/>
      <c r="BF770" s="167"/>
      <c r="BG770" s="167"/>
      <c r="BH770" s="167"/>
      <c r="BI770" s="167"/>
      <c r="BJ770" s="167"/>
      <c r="BK770" s="167"/>
      <c r="BL770" s="167"/>
      <c r="BM770" s="167"/>
      <c r="BN770" s="167"/>
      <c r="BO770" s="167"/>
      <c r="BP770" s="167"/>
      <c r="BQ770" s="167"/>
      <c r="BR770" s="167"/>
      <c r="BS770" s="167"/>
      <c r="BT770" s="167"/>
      <c r="BU770" s="167"/>
      <c r="BV770" s="167"/>
      <c r="BW770" s="167"/>
      <c r="BX770" s="167"/>
      <c r="BY770" s="167"/>
      <c r="BZ770" s="167"/>
      <c r="CA770" s="167"/>
      <c r="CB770" s="167"/>
      <c r="CC770" s="167"/>
      <c r="CD770" s="167"/>
      <c r="CE770" s="167"/>
      <c r="CF770" s="167"/>
      <c r="CG770" s="167"/>
      <c r="CH770" s="167"/>
      <c r="CI770" s="167"/>
      <c r="CJ770" s="167"/>
      <c r="CK770" s="167"/>
      <c r="CL770" s="167"/>
      <c r="CM770" s="167"/>
      <c r="CN770" s="167"/>
      <c r="CO770" s="167"/>
      <c r="CP770" s="167"/>
      <c r="CQ770" s="167"/>
      <c r="CR770" s="167"/>
      <c r="CS770" s="167"/>
      <c r="CT770" s="167"/>
      <c r="CU770" s="167"/>
      <c r="CV770" s="167"/>
      <c r="CW770" s="167"/>
      <c r="CX770" s="167"/>
      <c r="CY770" s="167"/>
      <c r="CZ770" s="167"/>
      <c r="DA770" s="167"/>
      <c r="DB770" s="167"/>
      <c r="DC770" s="167"/>
      <c r="DD770" s="167"/>
      <c r="DE770" s="167"/>
      <c r="DF770" s="167"/>
      <c r="DG770" s="167"/>
      <c r="DH770" s="167"/>
      <c r="DI770" s="167"/>
      <c r="DJ770" s="167"/>
      <c r="DK770" s="167"/>
      <c r="DL770" s="167"/>
      <c r="DM770" s="167"/>
      <c r="DN770" s="167"/>
      <c r="DO770" s="167"/>
      <c r="DP770" s="167"/>
      <c r="DQ770" s="167"/>
      <c r="DR770" s="167"/>
      <c r="DS770" s="167"/>
      <c r="DT770" s="167"/>
      <c r="DU770" s="167"/>
      <c r="DV770" s="167"/>
      <c r="DW770" s="167"/>
      <c r="DX770" s="167"/>
      <c r="DY770" s="167"/>
      <c r="DZ770" s="167"/>
      <c r="EA770" s="167"/>
      <c r="EB770" s="167"/>
      <c r="EC770" s="167"/>
      <c r="ED770" s="167"/>
      <c r="EE770" s="167"/>
      <c r="EF770" s="167"/>
      <c r="EG770" s="167"/>
      <c r="EH770" s="167"/>
      <c r="EI770" s="167"/>
      <c r="EJ770" s="167"/>
      <c r="EK770" s="167"/>
      <c r="EL770" s="167"/>
      <c r="EM770" s="167"/>
      <c r="EN770" s="167"/>
      <c r="EO770" s="167"/>
      <c r="EP770" s="167"/>
      <c r="EQ770" s="167"/>
      <c r="ER770" s="167"/>
      <c r="ES770" s="167"/>
      <c r="ET770" s="167"/>
      <c r="EU770" s="167"/>
      <c r="EV770" s="167"/>
      <c r="EW770" s="167"/>
      <c r="EX770" s="167"/>
      <c r="EY770" s="167"/>
      <c r="EZ770" s="167"/>
      <c r="FA770" s="167"/>
      <c r="FB770" s="167"/>
      <c r="FC770" s="167"/>
      <c r="FD770" s="167"/>
      <c r="FE770" s="167"/>
      <c r="FF770" s="167"/>
      <c r="FG770" s="167"/>
      <c r="FH770" s="167"/>
      <c r="FI770" s="167"/>
      <c r="FJ770" s="167"/>
      <c r="FK770" s="167"/>
      <c r="FL770" s="167"/>
      <c r="FM770" s="167"/>
      <c r="FN770" s="167"/>
      <c r="FO770" s="167"/>
      <c r="FP770" s="167"/>
      <c r="FQ770" s="167"/>
      <c r="FR770" s="167"/>
      <c r="FS770" s="167"/>
      <c r="FT770" s="167"/>
      <c r="FU770" s="167"/>
      <c r="FV770" s="167"/>
      <c r="FW770" s="167"/>
      <c r="FX770" s="167"/>
      <c r="FY770" s="167"/>
      <c r="FZ770" s="167"/>
      <c r="GA770" s="167"/>
      <c r="GB770" s="167"/>
      <c r="GC770" s="167"/>
      <c r="GD770" s="167"/>
      <c r="GE770" s="167"/>
      <c r="GF770" s="167"/>
      <c r="GG770" s="167"/>
      <c r="GH770" s="167"/>
      <c r="GI770" s="167"/>
      <c r="GJ770" s="167"/>
      <c r="GK770" s="167"/>
      <c r="GL770" s="167"/>
      <c r="GM770" s="167"/>
      <c r="GN770" s="167"/>
      <c r="GO770" s="167"/>
      <c r="GP770" s="167"/>
      <c r="GQ770" s="167"/>
      <c r="GR770" s="167"/>
      <c r="GS770" s="167"/>
      <c r="GT770" s="167"/>
      <c r="GU770" s="167"/>
      <c r="GV770" s="167"/>
      <c r="GW770" s="167"/>
      <c r="GX770" s="167"/>
      <c r="GY770" s="167"/>
      <c r="GZ770" s="167"/>
      <c r="HA770" s="167"/>
      <c r="HB770" s="167"/>
      <c r="HC770" s="167"/>
      <c r="HD770" s="167"/>
      <c r="HE770" s="167"/>
      <c r="HF770" s="167"/>
      <c r="HG770" s="167"/>
      <c r="HH770" s="167"/>
      <c r="HI770" s="167"/>
      <c r="HJ770" s="167"/>
      <c r="HK770" s="167"/>
      <c r="HL770" s="167"/>
      <c r="HM770" s="167"/>
      <c r="HN770" s="167"/>
      <c r="HO770" s="167"/>
      <c r="HP770" s="167"/>
      <c r="HQ770" s="167"/>
      <c r="HR770" s="167"/>
      <c r="HS770" s="167"/>
      <c r="HT770" s="167"/>
      <c r="HU770" s="167"/>
      <c r="HV770" s="167"/>
      <c r="HW770" s="167"/>
      <c r="HX770" s="167"/>
      <c r="HY770" s="167"/>
      <c r="HZ770" s="167"/>
      <c r="IA770" s="167"/>
      <c r="IB770" s="167"/>
      <c r="IC770" s="167"/>
      <c r="ID770" s="167"/>
      <c r="IE770" s="167"/>
      <c r="IF770" s="167"/>
      <c r="IG770" s="167"/>
      <c r="IH770" s="167"/>
      <c r="II770" s="167"/>
      <c r="IJ770" s="167"/>
      <c r="IK770" s="167"/>
      <c r="IL770" s="167"/>
      <c r="IM770" s="167"/>
      <c r="IN770" s="167"/>
      <c r="IO770" s="167"/>
      <c r="IP770" s="167"/>
      <c r="IQ770" s="167"/>
      <c r="IR770" s="167"/>
      <c r="IS770" s="167"/>
      <c r="IT770" s="167"/>
      <c r="IU770" s="167"/>
      <c r="IV770" s="167"/>
      <c r="IW770" s="167"/>
      <c r="IX770" s="167"/>
    </row>
    <row r="771" spans="1:258" ht="12.95" customHeight="1">
      <c r="A771" s="72" t="s">
        <v>317</v>
      </c>
      <c r="B771" s="225"/>
      <c r="C771" s="225"/>
      <c r="D771" s="142">
        <v>270002269</v>
      </c>
      <c r="E771" s="228" t="s">
        <v>1365</v>
      </c>
      <c r="F771" s="229">
        <v>22100452</v>
      </c>
      <c r="G771" s="357"/>
      <c r="H771" s="59" t="s">
        <v>2402</v>
      </c>
      <c r="I771" s="59" t="s">
        <v>2403</v>
      </c>
      <c r="J771" s="59" t="s">
        <v>2404</v>
      </c>
      <c r="K771" s="236" t="s">
        <v>103</v>
      </c>
      <c r="L771" s="157" t="s">
        <v>104</v>
      </c>
      <c r="M771" s="59" t="s">
        <v>2259</v>
      </c>
      <c r="N771" s="177" t="s">
        <v>83</v>
      </c>
      <c r="O771" s="177" t="s">
        <v>106</v>
      </c>
      <c r="P771" s="59" t="s">
        <v>107</v>
      </c>
      <c r="Q771" s="177" t="s">
        <v>1092</v>
      </c>
      <c r="R771" s="59" t="s">
        <v>109</v>
      </c>
      <c r="S771" s="177" t="s">
        <v>106</v>
      </c>
      <c r="T771" s="59" t="s">
        <v>121</v>
      </c>
      <c r="U771" s="59" t="s">
        <v>111</v>
      </c>
      <c r="V771" s="178">
        <v>60</v>
      </c>
      <c r="W771" s="59" t="s">
        <v>112</v>
      </c>
      <c r="X771" s="177"/>
      <c r="Y771" s="177"/>
      <c r="Z771" s="177"/>
      <c r="AA771" s="179">
        <v>30</v>
      </c>
      <c r="AB771" s="180">
        <v>60</v>
      </c>
      <c r="AC771" s="180">
        <v>10</v>
      </c>
      <c r="AD771" s="181" t="s">
        <v>128</v>
      </c>
      <c r="AE771" s="182" t="s">
        <v>114</v>
      </c>
      <c r="AF771" s="183">
        <v>383</v>
      </c>
      <c r="AG771" s="184">
        <v>253</v>
      </c>
      <c r="AH771" s="163">
        <f>AF771*AG771</f>
        <v>96899</v>
      </c>
      <c r="AI771" s="164">
        <f t="shared" si="48"/>
        <v>108526.88</v>
      </c>
      <c r="AJ771" s="165"/>
      <c r="AK771" s="165"/>
      <c r="AL771" s="165"/>
      <c r="AM771" s="51" t="s">
        <v>115</v>
      </c>
      <c r="AN771" s="59"/>
      <c r="AO771" s="59"/>
      <c r="AP771" s="59"/>
      <c r="AQ771" s="59"/>
      <c r="AR771" s="59" t="s">
        <v>2405</v>
      </c>
      <c r="AS771" s="59"/>
      <c r="AT771" s="59"/>
      <c r="AU771" s="59"/>
      <c r="AV771" s="86"/>
      <c r="AW771" s="86"/>
      <c r="AX771" s="86"/>
      <c r="AY771" s="86"/>
      <c r="AZ771" s="401"/>
      <c r="BA771" s="167"/>
      <c r="BB771" s="167"/>
      <c r="BC771" s="167"/>
      <c r="BD771" s="1077">
        <v>755</v>
      </c>
      <c r="BE771" s="167"/>
      <c r="BF771" s="167"/>
      <c r="BG771" s="167"/>
      <c r="BH771" s="167"/>
      <c r="BI771" s="167"/>
      <c r="BJ771" s="167"/>
      <c r="BK771" s="167"/>
      <c r="BL771" s="167"/>
      <c r="BM771" s="167"/>
      <c r="BN771" s="167"/>
      <c r="BO771" s="167"/>
      <c r="BP771" s="167"/>
      <c r="BQ771" s="167"/>
      <c r="BR771" s="167"/>
      <c r="BS771" s="167"/>
      <c r="BT771" s="167"/>
      <c r="BU771" s="167"/>
      <c r="BV771" s="167"/>
      <c r="BW771" s="167"/>
      <c r="BX771" s="167"/>
      <c r="BY771" s="167"/>
      <c r="BZ771" s="167"/>
      <c r="CA771" s="167"/>
      <c r="CB771" s="167"/>
      <c r="CC771" s="167"/>
      <c r="CD771" s="167"/>
      <c r="CE771" s="167"/>
      <c r="CF771" s="167"/>
      <c r="CG771" s="167"/>
      <c r="CH771" s="167"/>
      <c r="CI771" s="167"/>
      <c r="CJ771" s="167"/>
      <c r="CK771" s="167"/>
      <c r="CL771" s="167"/>
      <c r="CM771" s="167"/>
      <c r="CN771" s="167"/>
      <c r="CO771" s="167"/>
      <c r="CP771" s="167"/>
      <c r="CQ771" s="167"/>
      <c r="CR771" s="167"/>
      <c r="CS771" s="167"/>
      <c r="CT771" s="167"/>
      <c r="CU771" s="167"/>
      <c r="CV771" s="167"/>
      <c r="CW771" s="167"/>
      <c r="CX771" s="167"/>
      <c r="CY771" s="167"/>
      <c r="CZ771" s="167"/>
      <c r="DA771" s="167"/>
      <c r="DB771" s="167"/>
      <c r="DC771" s="167"/>
      <c r="DD771" s="167"/>
      <c r="DE771" s="167"/>
      <c r="DF771" s="167"/>
      <c r="DG771" s="167"/>
      <c r="DH771" s="167"/>
      <c r="DI771" s="167"/>
      <c r="DJ771" s="167"/>
      <c r="DK771" s="167"/>
      <c r="DL771" s="167"/>
      <c r="DM771" s="167"/>
      <c r="DN771" s="167"/>
      <c r="DO771" s="167"/>
      <c r="DP771" s="167"/>
      <c r="DQ771" s="167"/>
      <c r="DR771" s="167"/>
      <c r="DS771" s="167"/>
      <c r="DT771" s="167"/>
      <c r="DU771" s="167"/>
      <c r="DV771" s="167"/>
      <c r="DW771" s="167"/>
      <c r="DX771" s="167"/>
      <c r="DY771" s="167"/>
      <c r="DZ771" s="167"/>
      <c r="EA771" s="167"/>
      <c r="EB771" s="167"/>
      <c r="EC771" s="167"/>
      <c r="ED771" s="167"/>
      <c r="EE771" s="167"/>
      <c r="EF771" s="167"/>
      <c r="EG771" s="167"/>
      <c r="EH771" s="167"/>
      <c r="EI771" s="167"/>
      <c r="EJ771" s="167"/>
      <c r="EK771" s="167"/>
      <c r="EL771" s="167"/>
      <c r="EM771" s="167"/>
      <c r="EN771" s="167"/>
      <c r="EO771" s="167"/>
      <c r="EP771" s="167"/>
      <c r="EQ771" s="167"/>
      <c r="ER771" s="167"/>
      <c r="ES771" s="167"/>
      <c r="ET771" s="167"/>
      <c r="EU771" s="167"/>
      <c r="EV771" s="167"/>
      <c r="EW771" s="167"/>
      <c r="EX771" s="167"/>
      <c r="EY771" s="167"/>
      <c r="EZ771" s="167"/>
      <c r="FA771" s="167"/>
      <c r="FB771" s="167"/>
      <c r="FC771" s="167"/>
      <c r="FD771" s="167"/>
      <c r="FE771" s="167"/>
      <c r="FF771" s="167"/>
      <c r="FG771" s="167"/>
      <c r="FH771" s="167"/>
      <c r="FI771" s="167"/>
      <c r="FJ771" s="167"/>
      <c r="FK771" s="167"/>
      <c r="FL771" s="167"/>
      <c r="FM771" s="167"/>
      <c r="FN771" s="167"/>
      <c r="FO771" s="167"/>
      <c r="FP771" s="167"/>
      <c r="FQ771" s="167"/>
      <c r="FR771" s="167"/>
      <c r="FS771" s="167"/>
      <c r="FT771" s="167"/>
      <c r="FU771" s="167"/>
      <c r="FV771" s="167"/>
      <c r="FW771" s="167"/>
      <c r="FX771" s="167"/>
      <c r="FY771" s="167"/>
      <c r="FZ771" s="167"/>
      <c r="GA771" s="167"/>
      <c r="GB771" s="167"/>
      <c r="GC771" s="167"/>
      <c r="GD771" s="167"/>
      <c r="GE771" s="167"/>
      <c r="GF771" s="167"/>
      <c r="GG771" s="167"/>
      <c r="GH771" s="167"/>
      <c r="GI771" s="167"/>
      <c r="GJ771" s="167"/>
      <c r="GK771" s="167"/>
      <c r="GL771" s="167"/>
      <c r="GM771" s="167"/>
      <c r="GN771" s="167"/>
      <c r="GO771" s="167"/>
      <c r="GP771" s="167"/>
      <c r="GQ771" s="167"/>
      <c r="GR771" s="167"/>
      <c r="GS771" s="167"/>
      <c r="GT771" s="167"/>
      <c r="GU771" s="167"/>
      <c r="GV771" s="167"/>
      <c r="GW771" s="167"/>
      <c r="GX771" s="167"/>
      <c r="GY771" s="167"/>
      <c r="GZ771" s="167"/>
      <c r="HA771" s="167"/>
      <c r="HB771" s="167"/>
      <c r="HC771" s="167"/>
      <c r="HD771" s="167"/>
      <c r="HE771" s="167"/>
      <c r="HF771" s="167"/>
      <c r="HG771" s="167"/>
      <c r="HH771" s="167"/>
      <c r="HI771" s="167"/>
      <c r="HJ771" s="167"/>
      <c r="HK771" s="167"/>
      <c r="HL771" s="167"/>
      <c r="HM771" s="167"/>
      <c r="HN771" s="167"/>
      <c r="HO771" s="167"/>
      <c r="HP771" s="167"/>
      <c r="HQ771" s="167"/>
      <c r="HR771" s="167"/>
      <c r="HS771" s="167"/>
      <c r="HT771" s="167"/>
      <c r="HU771" s="167"/>
      <c r="HV771" s="167"/>
      <c r="HW771" s="167"/>
      <c r="HX771" s="167"/>
      <c r="HY771" s="167"/>
      <c r="HZ771" s="167"/>
      <c r="IA771" s="167"/>
      <c r="IB771" s="167"/>
      <c r="IC771" s="167"/>
      <c r="ID771" s="167"/>
      <c r="IE771" s="167"/>
      <c r="IF771" s="167"/>
      <c r="IG771" s="167"/>
      <c r="IH771" s="167"/>
      <c r="II771" s="167"/>
      <c r="IJ771" s="167"/>
      <c r="IK771" s="167"/>
      <c r="IL771" s="167"/>
      <c r="IM771" s="167"/>
      <c r="IN771" s="167"/>
      <c r="IO771" s="167"/>
      <c r="IP771" s="167"/>
      <c r="IQ771" s="167"/>
      <c r="IR771" s="167"/>
      <c r="IS771" s="167"/>
      <c r="IT771" s="167"/>
      <c r="IU771" s="167"/>
      <c r="IV771" s="167"/>
      <c r="IW771" s="167"/>
      <c r="IX771" s="167"/>
    </row>
    <row r="772" spans="1:258" ht="12.95" customHeight="1">
      <c r="A772" s="72" t="s">
        <v>978</v>
      </c>
      <c r="B772" s="225"/>
      <c r="C772" s="225"/>
      <c r="D772" s="142">
        <v>230000748</v>
      </c>
      <c r="E772" s="228" t="s">
        <v>1363</v>
      </c>
      <c r="F772" s="229">
        <v>22100427</v>
      </c>
      <c r="G772" s="59"/>
      <c r="H772" s="1612" t="s">
        <v>2406</v>
      </c>
      <c r="I772" s="1612" t="s">
        <v>2407</v>
      </c>
      <c r="J772" s="1612" t="s">
        <v>2408</v>
      </c>
      <c r="K772" s="188" t="s">
        <v>103</v>
      </c>
      <c r="L772" s="157" t="s">
        <v>104</v>
      </c>
      <c r="M772" s="59"/>
      <c r="N772" s="177" t="s">
        <v>105</v>
      </c>
      <c r="O772" s="177" t="s">
        <v>106</v>
      </c>
      <c r="P772" s="59" t="s">
        <v>107</v>
      </c>
      <c r="Q772" s="177" t="s">
        <v>1092</v>
      </c>
      <c r="R772" s="59" t="s">
        <v>109</v>
      </c>
      <c r="S772" s="177" t="s">
        <v>106</v>
      </c>
      <c r="T772" s="59" t="s">
        <v>121</v>
      </c>
      <c r="U772" s="59" t="s">
        <v>111</v>
      </c>
      <c r="V772" s="178">
        <v>60</v>
      </c>
      <c r="W772" s="59" t="s">
        <v>112</v>
      </c>
      <c r="X772" s="177"/>
      <c r="Y772" s="177"/>
      <c r="Z772" s="177"/>
      <c r="AA772" s="179"/>
      <c r="AB772" s="180">
        <v>90</v>
      </c>
      <c r="AC772" s="180">
        <v>10</v>
      </c>
      <c r="AD772" s="181" t="s">
        <v>547</v>
      </c>
      <c r="AE772" s="182" t="s">
        <v>114</v>
      </c>
      <c r="AF772" s="183">
        <v>1255</v>
      </c>
      <c r="AG772" s="184">
        <v>2355</v>
      </c>
      <c r="AH772" s="43">
        <v>0</v>
      </c>
      <c r="AI772" s="44">
        <f t="shared" si="48"/>
        <v>0</v>
      </c>
      <c r="AJ772" s="165"/>
      <c r="AK772" s="165"/>
      <c r="AL772" s="165"/>
      <c r="AM772" s="51" t="s">
        <v>115</v>
      </c>
      <c r="AN772" s="59"/>
      <c r="AO772" s="59"/>
      <c r="AP772" s="357"/>
      <c r="AQ772" s="1742"/>
      <c r="AR772" s="1742" t="s">
        <v>2409</v>
      </c>
      <c r="AS772" s="1742"/>
      <c r="AT772" s="1742"/>
      <c r="AU772" s="1742"/>
      <c r="AV772" s="1744"/>
      <c r="AW772" s="1744"/>
      <c r="AX772" s="274"/>
      <c r="AY772" s="86"/>
      <c r="AZ772" s="401"/>
      <c r="BA772" s="167"/>
      <c r="BB772" s="167"/>
      <c r="BC772" s="167"/>
      <c r="BD772" s="1077">
        <v>756</v>
      </c>
      <c r="BE772" s="167"/>
      <c r="BF772" s="167"/>
      <c r="BG772" s="167"/>
      <c r="BH772" s="167"/>
      <c r="BI772" s="167"/>
      <c r="BJ772" s="167"/>
      <c r="BK772" s="167"/>
      <c r="BL772" s="167"/>
      <c r="BM772" s="167"/>
      <c r="BN772" s="167"/>
      <c r="BO772" s="167"/>
      <c r="BP772" s="167"/>
      <c r="BQ772" s="167"/>
      <c r="BR772" s="167"/>
      <c r="BS772" s="167"/>
      <c r="BT772" s="167"/>
      <c r="BU772" s="167"/>
      <c r="BV772" s="167"/>
      <c r="BW772" s="167"/>
      <c r="BX772" s="167"/>
      <c r="BY772" s="167"/>
      <c r="BZ772" s="167"/>
      <c r="CA772" s="167"/>
      <c r="CB772" s="167"/>
      <c r="CC772" s="167"/>
      <c r="CD772" s="167"/>
      <c r="CE772" s="167"/>
      <c r="CF772" s="167"/>
      <c r="CG772" s="167"/>
      <c r="CH772" s="167"/>
      <c r="CI772" s="167"/>
      <c r="CJ772" s="167"/>
      <c r="CK772" s="167"/>
      <c r="CL772" s="167"/>
      <c r="CM772" s="167"/>
      <c r="CN772" s="167"/>
      <c r="CO772" s="167"/>
      <c r="CP772" s="167"/>
      <c r="CQ772" s="167"/>
      <c r="CR772" s="167"/>
      <c r="CS772" s="167"/>
      <c r="CT772" s="167"/>
      <c r="CU772" s="167"/>
      <c r="CV772" s="167"/>
      <c r="CW772" s="167"/>
      <c r="CX772" s="167"/>
      <c r="CY772" s="167"/>
      <c r="CZ772" s="167"/>
      <c r="DA772" s="167"/>
      <c r="DB772" s="167"/>
      <c r="DC772" s="167"/>
      <c r="DD772" s="167"/>
      <c r="DE772" s="167"/>
      <c r="DF772" s="167"/>
      <c r="DG772" s="167"/>
      <c r="DH772" s="167"/>
      <c r="DI772" s="167"/>
      <c r="DJ772" s="167"/>
      <c r="DK772" s="167"/>
      <c r="DL772" s="167"/>
      <c r="DM772" s="167"/>
      <c r="DN772" s="167"/>
      <c r="DO772" s="167"/>
      <c r="DP772" s="167"/>
      <c r="DQ772" s="167"/>
      <c r="DR772" s="167"/>
      <c r="DS772" s="167"/>
      <c r="DT772" s="167"/>
      <c r="DU772" s="167"/>
      <c r="DV772" s="167"/>
      <c r="DW772" s="167"/>
      <c r="DX772" s="167"/>
      <c r="DY772" s="167"/>
      <c r="DZ772" s="167"/>
      <c r="EA772" s="167"/>
      <c r="EB772" s="167"/>
      <c r="EC772" s="167"/>
      <c r="ED772" s="167"/>
      <c r="EE772" s="167"/>
      <c r="EF772" s="167"/>
      <c r="EG772" s="167"/>
      <c r="EH772" s="167"/>
      <c r="EI772" s="167"/>
      <c r="EJ772" s="167"/>
      <c r="EK772" s="167"/>
      <c r="EL772" s="167"/>
      <c r="EM772" s="167"/>
      <c r="EN772" s="167"/>
      <c r="EO772" s="167"/>
      <c r="EP772" s="167"/>
      <c r="EQ772" s="167"/>
      <c r="ER772" s="167"/>
      <c r="ES772" s="167"/>
      <c r="ET772" s="167"/>
      <c r="EU772" s="167"/>
      <c r="EV772" s="167"/>
      <c r="EW772" s="167"/>
      <c r="EX772" s="167"/>
      <c r="EY772" s="167"/>
      <c r="EZ772" s="167"/>
      <c r="FA772" s="167"/>
      <c r="FB772" s="167"/>
      <c r="FC772" s="167"/>
      <c r="FD772" s="167"/>
      <c r="FE772" s="167"/>
      <c r="FF772" s="167"/>
      <c r="FG772" s="167"/>
      <c r="FH772" s="167"/>
      <c r="FI772" s="167"/>
      <c r="FJ772" s="167"/>
      <c r="FK772" s="167"/>
      <c r="FL772" s="167"/>
      <c r="FM772" s="167"/>
      <c r="FN772" s="167"/>
      <c r="FO772" s="167"/>
      <c r="FP772" s="167"/>
      <c r="FQ772" s="167"/>
      <c r="FR772" s="167"/>
      <c r="FS772" s="167"/>
      <c r="FT772" s="167"/>
      <c r="FU772" s="167"/>
      <c r="FV772" s="167"/>
      <c r="FW772" s="167"/>
      <c r="FX772" s="167"/>
      <c r="FY772" s="167"/>
      <c r="FZ772" s="167"/>
      <c r="GA772" s="167"/>
      <c r="GB772" s="167"/>
      <c r="GC772" s="167"/>
      <c r="GD772" s="167"/>
      <c r="GE772" s="167"/>
      <c r="GF772" s="167"/>
      <c r="GG772" s="167"/>
      <c r="GH772" s="167"/>
      <c r="GI772" s="167"/>
      <c r="GJ772" s="167"/>
      <c r="GK772" s="167"/>
      <c r="GL772" s="167"/>
      <c r="GM772" s="167"/>
      <c r="GN772" s="167"/>
      <c r="GO772" s="167"/>
      <c r="GP772" s="167"/>
      <c r="GQ772" s="167"/>
      <c r="GR772" s="167"/>
      <c r="GS772" s="167"/>
      <c r="GT772" s="167"/>
      <c r="GU772" s="167"/>
      <c r="GV772" s="167"/>
      <c r="GW772" s="167"/>
      <c r="GX772" s="167"/>
      <c r="GY772" s="167"/>
      <c r="GZ772" s="167"/>
      <c r="HA772" s="167"/>
      <c r="HB772" s="167"/>
      <c r="HC772" s="167"/>
      <c r="HD772" s="167"/>
      <c r="HE772" s="167"/>
      <c r="HF772" s="167"/>
      <c r="HG772" s="167"/>
      <c r="HH772" s="167"/>
      <c r="HI772" s="167"/>
      <c r="HJ772" s="167"/>
      <c r="HK772" s="167"/>
      <c r="HL772" s="167"/>
      <c r="HM772" s="167"/>
      <c r="HN772" s="167"/>
      <c r="HO772" s="167"/>
      <c r="HP772" s="167"/>
      <c r="HQ772" s="167"/>
      <c r="HR772" s="167"/>
      <c r="HS772" s="167"/>
      <c r="HT772" s="167"/>
      <c r="HU772" s="167"/>
      <c r="HV772" s="167"/>
      <c r="HW772" s="167"/>
      <c r="HX772" s="167"/>
      <c r="HY772" s="167"/>
      <c r="HZ772" s="167"/>
      <c r="IA772" s="167"/>
      <c r="IB772" s="167"/>
      <c r="IC772" s="167"/>
      <c r="ID772" s="167"/>
      <c r="IE772" s="167"/>
      <c r="IF772" s="167"/>
      <c r="IG772" s="167"/>
      <c r="IH772" s="167"/>
      <c r="II772" s="167"/>
      <c r="IJ772" s="167"/>
      <c r="IK772" s="167"/>
      <c r="IL772" s="167"/>
      <c r="IM772" s="167"/>
      <c r="IN772" s="167"/>
      <c r="IO772" s="167"/>
      <c r="IP772" s="167"/>
      <c r="IQ772" s="167"/>
      <c r="IR772" s="167"/>
      <c r="IS772" s="167"/>
      <c r="IT772" s="167"/>
      <c r="IU772" s="167"/>
      <c r="IV772" s="167"/>
      <c r="IW772" s="167"/>
      <c r="IX772" s="167"/>
    </row>
    <row r="773" spans="1:258" ht="12.95" customHeight="1">
      <c r="A773" s="416" t="s">
        <v>978</v>
      </c>
      <c r="B773" s="554"/>
      <c r="C773" s="554"/>
      <c r="D773" s="109">
        <v>230000748</v>
      </c>
      <c r="E773" s="551" t="s">
        <v>4870</v>
      </c>
      <c r="F773" s="554"/>
      <c r="G773" s="871"/>
      <c r="H773" s="644" t="s">
        <v>2406</v>
      </c>
      <c r="I773" s="644" t="s">
        <v>2407</v>
      </c>
      <c r="J773" s="644" t="s">
        <v>2408</v>
      </c>
      <c r="K773" s="492" t="s">
        <v>103</v>
      </c>
      <c r="L773" s="229"/>
      <c r="M773" s="492"/>
      <c r="N773" s="75" t="s">
        <v>105</v>
      </c>
      <c r="O773" s="419" t="s">
        <v>106</v>
      </c>
      <c r="P773" s="644" t="s">
        <v>107</v>
      </c>
      <c r="Q773" s="419" t="s">
        <v>2149</v>
      </c>
      <c r="R773" s="492" t="s">
        <v>109</v>
      </c>
      <c r="S773" s="419" t="s">
        <v>106</v>
      </c>
      <c r="T773" s="644" t="s">
        <v>121</v>
      </c>
      <c r="U773" s="644" t="s">
        <v>111</v>
      </c>
      <c r="V773" s="419">
        <v>60</v>
      </c>
      <c r="W773" s="644" t="s">
        <v>112</v>
      </c>
      <c r="X773" s="419"/>
      <c r="Y773" s="419"/>
      <c r="Z773" s="419"/>
      <c r="AA773" s="532">
        <v>0</v>
      </c>
      <c r="AB773" s="422">
        <v>90</v>
      </c>
      <c r="AC773" s="422">
        <v>10</v>
      </c>
      <c r="AD773" s="794" t="s">
        <v>547</v>
      </c>
      <c r="AE773" s="795" t="s">
        <v>114</v>
      </c>
      <c r="AF773" s="648">
        <v>1255</v>
      </c>
      <c r="AG773" s="648">
        <v>2355</v>
      </c>
      <c r="AH773" s="50">
        <v>0</v>
      </c>
      <c r="AI773" s="45">
        <f t="shared" si="48"/>
        <v>0</v>
      </c>
      <c r="AJ773" s="797"/>
      <c r="AK773" s="798"/>
      <c r="AL773" s="798"/>
      <c r="AM773" s="416" t="s">
        <v>115</v>
      </c>
      <c r="AN773" s="644"/>
      <c r="AO773" s="644"/>
      <c r="AP773" s="644"/>
      <c r="AQ773" s="644"/>
      <c r="AR773" s="644" t="s">
        <v>2409</v>
      </c>
      <c r="AS773" s="644"/>
      <c r="AT773" s="644"/>
      <c r="AU773" s="644"/>
      <c r="AV773" s="644"/>
      <c r="AW773" s="644"/>
      <c r="AX773" s="644"/>
      <c r="AY773" s="416" t="s">
        <v>104</v>
      </c>
      <c r="AZ773" s="405" t="s">
        <v>64</v>
      </c>
      <c r="BA773" s="344"/>
      <c r="BB773" s="344"/>
      <c r="BC773" s="117"/>
      <c r="BD773" s="1077">
        <v>757</v>
      </c>
      <c r="BE773" s="167"/>
      <c r="BF773" s="167"/>
      <c r="BG773" s="167"/>
      <c r="BH773" s="167"/>
      <c r="BI773" s="167"/>
      <c r="BJ773" s="167"/>
      <c r="BK773" s="167"/>
      <c r="BL773" s="167"/>
      <c r="BM773" s="167"/>
      <c r="BN773" s="167"/>
      <c r="BO773" s="167"/>
      <c r="BP773" s="167"/>
      <c r="BQ773" s="167"/>
      <c r="BR773" s="167"/>
      <c r="BS773" s="167"/>
      <c r="BT773" s="167"/>
      <c r="BU773" s="167"/>
      <c r="BV773" s="167"/>
      <c r="BW773" s="167"/>
      <c r="BX773" s="167"/>
      <c r="BY773" s="167"/>
      <c r="BZ773" s="167"/>
      <c r="CA773" s="167"/>
      <c r="CB773" s="167"/>
      <c r="CC773" s="167"/>
      <c r="CD773" s="167"/>
      <c r="CE773" s="167"/>
      <c r="CF773" s="167"/>
      <c r="CG773" s="167"/>
      <c r="CH773" s="167"/>
      <c r="CI773" s="167"/>
      <c r="CJ773" s="167"/>
      <c r="CK773" s="167"/>
      <c r="CL773" s="167"/>
      <c r="CM773" s="167"/>
      <c r="CN773" s="167"/>
      <c r="CO773" s="167"/>
      <c r="CP773" s="167"/>
      <c r="CQ773" s="167"/>
      <c r="CR773" s="167"/>
      <c r="CS773" s="167"/>
      <c r="CT773" s="167"/>
      <c r="CU773" s="167"/>
      <c r="CV773" s="167"/>
      <c r="CW773" s="167"/>
      <c r="CX773" s="167"/>
      <c r="CY773" s="167"/>
      <c r="CZ773" s="167"/>
      <c r="DA773" s="167"/>
      <c r="DB773" s="167"/>
      <c r="DC773" s="167"/>
      <c r="DD773" s="167"/>
      <c r="DE773" s="167"/>
      <c r="DF773" s="167"/>
      <c r="DG773" s="167"/>
      <c r="DH773" s="167"/>
      <c r="DI773" s="167"/>
      <c r="DJ773" s="167"/>
      <c r="DK773" s="167"/>
      <c r="DL773" s="167"/>
      <c r="DM773" s="167"/>
      <c r="DN773" s="167"/>
      <c r="DO773" s="167"/>
      <c r="DP773" s="167"/>
      <c r="DQ773" s="167"/>
      <c r="DR773" s="167"/>
      <c r="DS773" s="167"/>
      <c r="DT773" s="167"/>
      <c r="DU773" s="167"/>
      <c r="DV773" s="167"/>
      <c r="DW773" s="167"/>
      <c r="DX773" s="167"/>
      <c r="DY773" s="167"/>
      <c r="DZ773" s="167"/>
      <c r="EA773" s="167"/>
      <c r="EB773" s="167"/>
      <c r="EC773" s="167"/>
      <c r="ED773" s="167"/>
      <c r="EE773" s="167"/>
      <c r="EF773" s="167"/>
      <c r="EG773" s="167"/>
      <c r="EH773" s="167"/>
      <c r="EI773" s="167"/>
      <c r="EJ773" s="167"/>
      <c r="EK773" s="167"/>
      <c r="EL773" s="167"/>
      <c r="EM773" s="167"/>
      <c r="EN773" s="167"/>
      <c r="EO773" s="167"/>
      <c r="EP773" s="167"/>
      <c r="EQ773" s="167"/>
      <c r="ER773" s="167"/>
      <c r="ES773" s="167"/>
      <c r="ET773" s="167"/>
      <c r="EU773" s="167"/>
      <c r="EV773" s="167"/>
      <c r="EW773" s="167"/>
      <c r="EX773" s="167"/>
      <c r="EY773" s="167"/>
      <c r="EZ773" s="167"/>
      <c r="FA773" s="167"/>
      <c r="FB773" s="167"/>
      <c r="FC773" s="167"/>
      <c r="FD773" s="167"/>
      <c r="FE773" s="167"/>
      <c r="FF773" s="167"/>
      <c r="FG773" s="167"/>
      <c r="FH773" s="167"/>
      <c r="FI773" s="167"/>
      <c r="FJ773" s="167"/>
      <c r="FK773" s="167"/>
      <c r="FL773" s="167"/>
      <c r="FM773" s="167"/>
      <c r="FN773" s="167"/>
      <c r="FO773" s="167"/>
      <c r="FP773" s="167"/>
      <c r="FQ773" s="167"/>
      <c r="FR773" s="167"/>
      <c r="FS773" s="167"/>
      <c r="FT773" s="167"/>
      <c r="FU773" s="167"/>
      <c r="FV773" s="167"/>
      <c r="FW773" s="167"/>
      <c r="FX773" s="167"/>
      <c r="FY773" s="167"/>
      <c r="FZ773" s="167"/>
      <c r="GA773" s="167"/>
      <c r="GB773" s="167"/>
      <c r="GC773" s="167"/>
      <c r="GD773" s="167"/>
      <c r="GE773" s="167"/>
      <c r="GF773" s="167"/>
      <c r="GG773" s="167"/>
      <c r="GH773" s="167"/>
      <c r="GI773" s="167"/>
      <c r="GJ773" s="167"/>
      <c r="GK773" s="167"/>
      <c r="GL773" s="167"/>
      <c r="GM773" s="167"/>
      <c r="GN773" s="167"/>
      <c r="GO773" s="167"/>
      <c r="GP773" s="167"/>
      <c r="GQ773" s="167"/>
      <c r="GR773" s="167"/>
      <c r="GS773" s="167"/>
      <c r="GT773" s="167"/>
      <c r="GU773" s="167"/>
      <c r="GV773" s="167"/>
      <c r="GW773" s="167"/>
      <c r="GX773" s="167"/>
      <c r="GY773" s="167"/>
      <c r="GZ773" s="167"/>
      <c r="HA773" s="167"/>
      <c r="HB773" s="167"/>
      <c r="HC773" s="167"/>
      <c r="HD773" s="167"/>
      <c r="HE773" s="167"/>
      <c r="HF773" s="167"/>
      <c r="HG773" s="167"/>
      <c r="HH773" s="167"/>
      <c r="HI773" s="167"/>
      <c r="HJ773" s="167"/>
      <c r="HK773" s="167"/>
      <c r="HL773" s="167"/>
      <c r="HM773" s="167"/>
      <c r="HN773" s="167"/>
      <c r="HO773" s="167"/>
      <c r="HP773" s="167"/>
      <c r="HQ773" s="167"/>
      <c r="HR773" s="167"/>
      <c r="HS773" s="167"/>
      <c r="HT773" s="167"/>
      <c r="HU773" s="167"/>
      <c r="HV773" s="167"/>
      <c r="HW773" s="167"/>
      <c r="HX773" s="167"/>
      <c r="HY773" s="167"/>
      <c r="HZ773" s="167"/>
      <c r="IA773" s="167"/>
      <c r="IB773" s="167"/>
      <c r="IC773" s="167"/>
      <c r="ID773" s="167"/>
      <c r="IE773" s="167"/>
      <c r="IF773" s="167"/>
      <c r="IG773" s="167"/>
      <c r="IH773" s="167"/>
      <c r="II773" s="167"/>
      <c r="IJ773" s="167"/>
      <c r="IK773" s="167"/>
      <c r="IL773" s="167"/>
      <c r="IM773" s="167"/>
      <c r="IN773" s="167"/>
      <c r="IO773" s="167"/>
      <c r="IP773" s="167"/>
      <c r="IQ773" s="167"/>
      <c r="IR773" s="167"/>
      <c r="IS773" s="167"/>
      <c r="IT773" s="167"/>
      <c r="IU773" s="167"/>
      <c r="IV773" s="167"/>
      <c r="IW773" s="167"/>
      <c r="IX773" s="167"/>
    </row>
    <row r="774" spans="1:258" ht="12.95" customHeight="1">
      <c r="A774" s="416" t="s">
        <v>978</v>
      </c>
      <c r="B774" s="276"/>
      <c r="C774" s="276"/>
      <c r="D774" s="150">
        <v>230000748</v>
      </c>
      <c r="E774" s="317" t="s">
        <v>7692</v>
      </c>
      <c r="F774" s="317"/>
      <c r="G774" s="276"/>
      <c r="H774" s="644" t="s">
        <v>2406</v>
      </c>
      <c r="I774" s="644" t="s">
        <v>2407</v>
      </c>
      <c r="J774" s="644" t="s">
        <v>2408</v>
      </c>
      <c r="K774" s="317" t="s">
        <v>103</v>
      </c>
      <c r="L774" s="334"/>
      <c r="M774" s="317"/>
      <c r="N774" s="71" t="s">
        <v>105</v>
      </c>
      <c r="O774" s="419" t="s">
        <v>106</v>
      </c>
      <c r="P774" s="644" t="s">
        <v>107</v>
      </c>
      <c r="Q774" s="419" t="s">
        <v>3118</v>
      </c>
      <c r="R774" s="317" t="s">
        <v>109</v>
      </c>
      <c r="S774" s="419" t="s">
        <v>106</v>
      </c>
      <c r="T774" s="644" t="s">
        <v>121</v>
      </c>
      <c r="U774" s="644" t="s">
        <v>111</v>
      </c>
      <c r="V774" s="419">
        <v>60</v>
      </c>
      <c r="W774" s="644" t="s">
        <v>112</v>
      </c>
      <c r="X774" s="419"/>
      <c r="Y774" s="419"/>
      <c r="Z774" s="419"/>
      <c r="AA774" s="419">
        <v>0</v>
      </c>
      <c r="AB774" s="644">
        <v>90</v>
      </c>
      <c r="AC774" s="644">
        <v>10</v>
      </c>
      <c r="AD774" s="794" t="s">
        <v>547</v>
      </c>
      <c r="AE774" s="795" t="s">
        <v>114</v>
      </c>
      <c r="AF774" s="42">
        <v>1255</v>
      </c>
      <c r="AG774" s="50">
        <v>2355</v>
      </c>
      <c r="AH774" s="798">
        <f>AF774*AG774</f>
        <v>2955525</v>
      </c>
      <c r="AI774" s="798">
        <f t="shared" si="48"/>
        <v>3310188.0000000005</v>
      </c>
      <c r="AJ774" s="797"/>
      <c r="AK774" s="798"/>
      <c r="AL774" s="798"/>
      <c r="AM774" s="416" t="s">
        <v>115</v>
      </c>
      <c r="AN774" s="644"/>
      <c r="AO774" s="644"/>
      <c r="AP774" s="644"/>
      <c r="AQ774" s="644"/>
      <c r="AR774" s="644" t="s">
        <v>2409</v>
      </c>
      <c r="AS774" s="644"/>
      <c r="AT774" s="644"/>
      <c r="AU774" s="644"/>
      <c r="AV774" s="644"/>
      <c r="AW774" s="644"/>
      <c r="AX774" s="644"/>
      <c r="AY774" s="416" t="s">
        <v>104</v>
      </c>
      <c r="AZ774" s="405" t="s">
        <v>64</v>
      </c>
      <c r="BA774" s="213"/>
      <c r="BB774" s="213"/>
      <c r="BC774" s="221"/>
      <c r="BD774" s="1077">
        <v>758</v>
      </c>
      <c r="BE774" s="167"/>
      <c r="BF774" s="167"/>
      <c r="BG774" s="167"/>
      <c r="BH774" s="167"/>
      <c r="BI774" s="167"/>
      <c r="BJ774" s="167"/>
      <c r="BK774" s="167"/>
      <c r="BL774" s="167"/>
      <c r="BM774" s="167"/>
      <c r="BN774" s="167"/>
      <c r="BO774" s="167"/>
      <c r="BP774" s="167"/>
      <c r="BQ774" s="167"/>
      <c r="BR774" s="167"/>
      <c r="BS774" s="167"/>
      <c r="BT774" s="167"/>
      <c r="BU774" s="167"/>
      <c r="BV774" s="167"/>
      <c r="BW774" s="167"/>
      <c r="BX774" s="167"/>
      <c r="BY774" s="167"/>
      <c r="BZ774" s="167"/>
      <c r="CA774" s="167"/>
      <c r="CB774" s="167"/>
      <c r="CC774" s="167"/>
      <c r="CD774" s="167"/>
      <c r="CE774" s="167"/>
      <c r="CF774" s="167"/>
      <c r="CG774" s="167"/>
      <c r="CH774" s="167"/>
      <c r="CI774" s="167"/>
      <c r="CJ774" s="167"/>
      <c r="CK774" s="167"/>
      <c r="CL774" s="167"/>
      <c r="CM774" s="167"/>
      <c r="CN774" s="167"/>
      <c r="CO774" s="167"/>
      <c r="CP774" s="167"/>
      <c r="CQ774" s="167"/>
      <c r="CR774" s="167"/>
      <c r="CS774" s="167"/>
      <c r="CT774" s="167"/>
      <c r="CU774" s="167"/>
      <c r="CV774" s="167"/>
      <c r="CW774" s="167"/>
      <c r="CX774" s="167"/>
      <c r="CY774" s="167"/>
      <c r="CZ774" s="167"/>
      <c r="DA774" s="167"/>
      <c r="DB774" s="167"/>
      <c r="DC774" s="167"/>
      <c r="DD774" s="167"/>
      <c r="DE774" s="167"/>
      <c r="DF774" s="167"/>
      <c r="DG774" s="167"/>
      <c r="DH774" s="167"/>
      <c r="DI774" s="167"/>
      <c r="DJ774" s="167"/>
      <c r="DK774" s="167"/>
      <c r="DL774" s="167"/>
      <c r="DM774" s="167"/>
      <c r="DN774" s="167"/>
      <c r="DO774" s="167"/>
      <c r="DP774" s="167"/>
      <c r="DQ774" s="167"/>
      <c r="DR774" s="167"/>
      <c r="DS774" s="167"/>
      <c r="DT774" s="167"/>
      <c r="DU774" s="167"/>
      <c r="DV774" s="167"/>
      <c r="DW774" s="167"/>
      <c r="DX774" s="167"/>
      <c r="DY774" s="167"/>
      <c r="DZ774" s="167"/>
      <c r="EA774" s="167"/>
      <c r="EB774" s="167"/>
      <c r="EC774" s="167"/>
      <c r="ED774" s="167"/>
      <c r="EE774" s="167"/>
      <c r="EF774" s="167"/>
      <c r="EG774" s="167"/>
      <c r="EH774" s="167"/>
      <c r="EI774" s="167"/>
      <c r="EJ774" s="167"/>
      <c r="EK774" s="167"/>
      <c r="EL774" s="167"/>
      <c r="EM774" s="167"/>
      <c r="EN774" s="167"/>
      <c r="EO774" s="167"/>
      <c r="EP774" s="167"/>
      <c r="EQ774" s="167"/>
      <c r="ER774" s="167"/>
      <c r="ES774" s="167"/>
      <c r="ET774" s="167"/>
      <c r="EU774" s="167"/>
      <c r="EV774" s="167"/>
      <c r="EW774" s="167"/>
      <c r="EX774" s="167"/>
      <c r="EY774" s="167"/>
      <c r="EZ774" s="167"/>
      <c r="FA774" s="167"/>
      <c r="FB774" s="167"/>
      <c r="FC774" s="167"/>
      <c r="FD774" s="167"/>
      <c r="FE774" s="167"/>
      <c r="FF774" s="167"/>
      <c r="FG774" s="167"/>
      <c r="FH774" s="167"/>
      <c r="FI774" s="167"/>
      <c r="FJ774" s="167"/>
      <c r="FK774" s="167"/>
      <c r="FL774" s="167"/>
      <c r="FM774" s="167"/>
      <c r="FN774" s="167"/>
      <c r="FO774" s="167"/>
      <c r="FP774" s="167"/>
      <c r="FQ774" s="167"/>
      <c r="FR774" s="167"/>
      <c r="FS774" s="167"/>
      <c r="FT774" s="167"/>
      <c r="FU774" s="167"/>
      <c r="FV774" s="167"/>
      <c r="FW774" s="167"/>
      <c r="FX774" s="167"/>
      <c r="FY774" s="167"/>
      <c r="FZ774" s="167"/>
      <c r="GA774" s="167"/>
      <c r="GB774" s="167"/>
      <c r="GC774" s="167"/>
      <c r="GD774" s="167"/>
      <c r="GE774" s="167"/>
      <c r="GF774" s="167"/>
      <c r="GG774" s="167"/>
      <c r="GH774" s="167"/>
      <c r="GI774" s="167"/>
      <c r="GJ774" s="167"/>
      <c r="GK774" s="167"/>
      <c r="GL774" s="167"/>
      <c r="GM774" s="167"/>
      <c r="GN774" s="167"/>
      <c r="GO774" s="167"/>
      <c r="GP774" s="167"/>
      <c r="GQ774" s="167"/>
      <c r="GR774" s="167"/>
      <c r="GS774" s="167"/>
      <c r="GT774" s="167"/>
      <c r="GU774" s="167"/>
      <c r="GV774" s="167"/>
      <c r="GW774" s="167"/>
      <c r="GX774" s="167"/>
      <c r="GY774" s="167"/>
      <c r="GZ774" s="167"/>
      <c r="HA774" s="167"/>
      <c r="HB774" s="167"/>
      <c r="HC774" s="167"/>
      <c r="HD774" s="167"/>
      <c r="HE774" s="167"/>
      <c r="HF774" s="167"/>
      <c r="HG774" s="167"/>
      <c r="HH774" s="167"/>
      <c r="HI774" s="167"/>
      <c r="HJ774" s="167"/>
      <c r="HK774" s="167"/>
      <c r="HL774" s="167"/>
      <c r="HM774" s="167"/>
      <c r="HN774" s="167"/>
      <c r="HO774" s="167"/>
      <c r="HP774" s="167"/>
      <c r="HQ774" s="167"/>
      <c r="HR774" s="167"/>
      <c r="HS774" s="167"/>
      <c r="HT774" s="167"/>
      <c r="HU774" s="167"/>
      <c r="HV774" s="167"/>
      <c r="HW774" s="167"/>
      <c r="HX774" s="167"/>
      <c r="HY774" s="167"/>
      <c r="HZ774" s="167"/>
      <c r="IA774" s="167"/>
      <c r="IB774" s="167"/>
      <c r="IC774" s="167"/>
      <c r="ID774" s="167"/>
      <c r="IE774" s="167"/>
      <c r="IF774" s="167"/>
      <c r="IG774" s="167"/>
      <c r="IH774" s="167"/>
      <c r="II774" s="167"/>
      <c r="IJ774" s="167"/>
      <c r="IK774" s="167"/>
      <c r="IL774" s="167"/>
      <c r="IM774" s="167"/>
      <c r="IN774" s="167"/>
      <c r="IO774" s="167"/>
      <c r="IP774" s="167"/>
      <c r="IQ774" s="167"/>
      <c r="IR774" s="167"/>
      <c r="IS774" s="167"/>
      <c r="IT774" s="167"/>
      <c r="IU774" s="167"/>
      <c r="IV774" s="167"/>
      <c r="IW774" s="167"/>
      <c r="IX774" s="167"/>
    </row>
    <row r="775" spans="1:258" ht="12.95" customHeight="1">
      <c r="A775" s="72" t="s">
        <v>978</v>
      </c>
      <c r="B775" s="225"/>
      <c r="C775" s="225"/>
      <c r="D775" s="142">
        <v>210009274</v>
      </c>
      <c r="E775" s="228" t="s">
        <v>1437</v>
      </c>
      <c r="F775" s="229">
        <v>22100428</v>
      </c>
      <c r="G775" s="59"/>
      <c r="H775" s="188" t="s">
        <v>2410</v>
      </c>
      <c r="I775" s="188" t="s">
        <v>550</v>
      </c>
      <c r="J775" s="188" t="s">
        <v>2411</v>
      </c>
      <c r="K775" s="59" t="s">
        <v>103</v>
      </c>
      <c r="L775" s="157" t="s">
        <v>104</v>
      </c>
      <c r="M775" s="59"/>
      <c r="N775" s="177" t="s">
        <v>105</v>
      </c>
      <c r="O775" s="177" t="s">
        <v>106</v>
      </c>
      <c r="P775" s="59" t="s">
        <v>107</v>
      </c>
      <c r="Q775" s="177" t="s">
        <v>1092</v>
      </c>
      <c r="R775" s="59" t="s">
        <v>109</v>
      </c>
      <c r="S775" s="177" t="s">
        <v>106</v>
      </c>
      <c r="T775" s="59" t="s">
        <v>121</v>
      </c>
      <c r="U775" s="59" t="s">
        <v>111</v>
      </c>
      <c r="V775" s="178">
        <v>60</v>
      </c>
      <c r="W775" s="59" t="s">
        <v>112</v>
      </c>
      <c r="X775" s="177"/>
      <c r="Y775" s="177"/>
      <c r="Z775" s="177"/>
      <c r="AA775" s="179"/>
      <c r="AB775" s="180">
        <v>90</v>
      </c>
      <c r="AC775" s="180">
        <v>10</v>
      </c>
      <c r="AD775" s="181" t="s">
        <v>178</v>
      </c>
      <c r="AE775" s="182" t="s">
        <v>114</v>
      </c>
      <c r="AF775" s="183">
        <v>9.93</v>
      </c>
      <c r="AG775" s="184">
        <v>1145020</v>
      </c>
      <c r="AH775" s="43">
        <v>0</v>
      </c>
      <c r="AI775" s="44">
        <f t="shared" si="48"/>
        <v>0</v>
      </c>
      <c r="AJ775" s="165"/>
      <c r="AK775" s="165"/>
      <c r="AL775" s="165"/>
      <c r="AM775" s="51" t="s">
        <v>115</v>
      </c>
      <c r="AN775" s="59"/>
      <c r="AO775" s="59"/>
      <c r="AP775" s="59"/>
      <c r="AQ775" s="59"/>
      <c r="AR775" s="59" t="s">
        <v>2412</v>
      </c>
      <c r="AS775" s="59"/>
      <c r="AT775" s="59"/>
      <c r="AU775" s="59"/>
      <c r="AV775" s="86"/>
      <c r="AW775" s="86"/>
      <c r="AX775" s="86"/>
      <c r="AY775" s="86"/>
      <c r="AZ775" s="401"/>
      <c r="BA775" s="167"/>
      <c r="BB775" s="167"/>
      <c r="BC775" s="167"/>
      <c r="BD775" s="1077">
        <v>759</v>
      </c>
      <c r="BE775" s="167"/>
      <c r="BF775" s="167"/>
      <c r="BG775" s="167"/>
      <c r="BH775" s="167"/>
      <c r="BI775" s="167"/>
      <c r="BJ775" s="167"/>
      <c r="BK775" s="167"/>
      <c r="BL775" s="167"/>
      <c r="BM775" s="167"/>
      <c r="BN775" s="167"/>
      <c r="BO775" s="167"/>
      <c r="BP775" s="167"/>
      <c r="BQ775" s="167"/>
      <c r="BR775" s="167"/>
      <c r="BS775" s="167"/>
      <c r="BT775" s="167"/>
      <c r="BU775" s="167"/>
      <c r="BV775" s="167"/>
      <c r="BW775" s="167"/>
      <c r="BX775" s="167"/>
      <c r="BY775" s="167"/>
      <c r="BZ775" s="167"/>
      <c r="CA775" s="167"/>
      <c r="CB775" s="167"/>
      <c r="CC775" s="167"/>
      <c r="CD775" s="167"/>
      <c r="CE775" s="167"/>
      <c r="CF775" s="167"/>
      <c r="CG775" s="167"/>
      <c r="CH775" s="167"/>
      <c r="CI775" s="167"/>
      <c r="CJ775" s="167"/>
      <c r="CK775" s="167"/>
      <c r="CL775" s="167"/>
      <c r="CM775" s="167"/>
      <c r="CN775" s="167"/>
      <c r="CO775" s="167"/>
      <c r="CP775" s="167"/>
      <c r="CQ775" s="167"/>
      <c r="CR775" s="167"/>
      <c r="CS775" s="167"/>
      <c r="CT775" s="167"/>
      <c r="CU775" s="167"/>
      <c r="CV775" s="167"/>
      <c r="CW775" s="167"/>
      <c r="CX775" s="167"/>
      <c r="CY775" s="167"/>
      <c r="CZ775" s="167"/>
      <c r="DA775" s="167"/>
      <c r="DB775" s="167"/>
      <c r="DC775" s="167"/>
      <c r="DD775" s="167"/>
      <c r="DE775" s="167"/>
      <c r="DF775" s="167"/>
      <c r="DG775" s="167"/>
      <c r="DH775" s="167"/>
      <c r="DI775" s="167"/>
      <c r="DJ775" s="167"/>
      <c r="DK775" s="167"/>
      <c r="DL775" s="167"/>
      <c r="DM775" s="167"/>
      <c r="DN775" s="167"/>
      <c r="DO775" s="167"/>
      <c r="DP775" s="167"/>
      <c r="DQ775" s="167"/>
      <c r="DR775" s="167"/>
      <c r="DS775" s="167"/>
      <c r="DT775" s="167"/>
      <c r="DU775" s="167"/>
      <c r="DV775" s="167"/>
      <c r="DW775" s="167"/>
      <c r="DX775" s="167"/>
      <c r="DY775" s="167"/>
      <c r="DZ775" s="167"/>
      <c r="EA775" s="167"/>
      <c r="EB775" s="167"/>
      <c r="EC775" s="167"/>
      <c r="ED775" s="167"/>
      <c r="EE775" s="167"/>
      <c r="EF775" s="167"/>
      <c r="EG775" s="167"/>
      <c r="EH775" s="167"/>
      <c r="EI775" s="167"/>
      <c r="EJ775" s="167"/>
      <c r="EK775" s="167"/>
      <c r="EL775" s="167"/>
      <c r="EM775" s="167"/>
      <c r="EN775" s="167"/>
      <c r="EO775" s="167"/>
      <c r="EP775" s="167"/>
      <c r="EQ775" s="167"/>
      <c r="ER775" s="167"/>
      <c r="ES775" s="167"/>
      <c r="ET775" s="167"/>
      <c r="EU775" s="167"/>
      <c r="EV775" s="167"/>
      <c r="EW775" s="167"/>
      <c r="EX775" s="167"/>
      <c r="EY775" s="167"/>
      <c r="EZ775" s="167"/>
      <c r="FA775" s="167"/>
      <c r="FB775" s="167"/>
      <c r="FC775" s="167"/>
      <c r="FD775" s="167"/>
      <c r="FE775" s="167"/>
      <c r="FF775" s="167"/>
      <c r="FG775" s="167"/>
      <c r="FH775" s="167"/>
      <c r="FI775" s="167"/>
      <c r="FJ775" s="167"/>
      <c r="FK775" s="167"/>
      <c r="FL775" s="167"/>
      <c r="FM775" s="167"/>
      <c r="FN775" s="167"/>
      <c r="FO775" s="167"/>
      <c r="FP775" s="167"/>
      <c r="FQ775" s="167"/>
      <c r="FR775" s="167"/>
      <c r="FS775" s="167"/>
      <c r="FT775" s="167"/>
      <c r="FU775" s="167"/>
      <c r="FV775" s="167"/>
      <c r="FW775" s="167"/>
      <c r="FX775" s="167"/>
      <c r="FY775" s="167"/>
      <c r="FZ775" s="167"/>
      <c r="GA775" s="167"/>
      <c r="GB775" s="167"/>
      <c r="GC775" s="167"/>
      <c r="GD775" s="167"/>
      <c r="GE775" s="167"/>
      <c r="GF775" s="167"/>
      <c r="GG775" s="167"/>
      <c r="GH775" s="167"/>
      <c r="GI775" s="167"/>
      <c r="GJ775" s="167"/>
      <c r="GK775" s="167"/>
      <c r="GL775" s="167"/>
      <c r="GM775" s="167"/>
      <c r="GN775" s="167"/>
      <c r="GO775" s="167"/>
      <c r="GP775" s="167"/>
      <c r="GQ775" s="167"/>
      <c r="GR775" s="167"/>
      <c r="GS775" s="167"/>
      <c r="GT775" s="167"/>
      <c r="GU775" s="167"/>
      <c r="GV775" s="167"/>
      <c r="GW775" s="167"/>
      <c r="GX775" s="167"/>
      <c r="GY775" s="167"/>
      <c r="GZ775" s="167"/>
      <c r="HA775" s="167"/>
      <c r="HB775" s="167"/>
      <c r="HC775" s="167"/>
      <c r="HD775" s="167"/>
      <c r="HE775" s="167"/>
      <c r="HF775" s="167"/>
      <c r="HG775" s="167"/>
      <c r="HH775" s="167"/>
      <c r="HI775" s="167"/>
      <c r="HJ775" s="167"/>
      <c r="HK775" s="167"/>
      <c r="HL775" s="167"/>
      <c r="HM775" s="167"/>
      <c r="HN775" s="167"/>
      <c r="HO775" s="167"/>
      <c r="HP775" s="167"/>
      <c r="HQ775" s="167"/>
      <c r="HR775" s="167"/>
      <c r="HS775" s="167"/>
      <c r="HT775" s="167"/>
      <c r="HU775" s="167"/>
      <c r="HV775" s="167"/>
      <c r="HW775" s="167"/>
      <c r="HX775" s="167"/>
      <c r="HY775" s="167"/>
      <c r="HZ775" s="167"/>
      <c r="IA775" s="167"/>
      <c r="IB775" s="167"/>
      <c r="IC775" s="167"/>
      <c r="ID775" s="167"/>
      <c r="IE775" s="167"/>
      <c r="IF775" s="167"/>
      <c r="IG775" s="167"/>
      <c r="IH775" s="167"/>
      <c r="II775" s="167"/>
      <c r="IJ775" s="167"/>
      <c r="IK775" s="167"/>
      <c r="IL775" s="167"/>
      <c r="IM775" s="167"/>
      <c r="IN775" s="167"/>
      <c r="IO775" s="167"/>
      <c r="IP775" s="167"/>
      <c r="IQ775" s="167"/>
      <c r="IR775" s="167"/>
      <c r="IS775" s="167"/>
      <c r="IT775" s="167"/>
      <c r="IU775" s="167"/>
      <c r="IV775" s="167"/>
      <c r="IW775" s="167"/>
      <c r="IX775" s="167"/>
    </row>
    <row r="776" spans="1:258" ht="12.95" customHeight="1">
      <c r="A776" s="416" t="s">
        <v>978</v>
      </c>
      <c r="B776" s="554"/>
      <c r="C776" s="554"/>
      <c r="D776" s="109">
        <v>210009274</v>
      </c>
      <c r="E776" s="551" t="s">
        <v>4871</v>
      </c>
      <c r="F776" s="554"/>
      <c r="G776" s="871"/>
      <c r="H776" s="644" t="s">
        <v>2410</v>
      </c>
      <c r="I776" s="644" t="s">
        <v>550</v>
      </c>
      <c r="J776" s="644" t="s">
        <v>2411</v>
      </c>
      <c r="K776" s="876" t="s">
        <v>149</v>
      </c>
      <c r="L776" s="229"/>
      <c r="M776" s="492"/>
      <c r="N776" s="75" t="s">
        <v>105</v>
      </c>
      <c r="O776" s="419" t="s">
        <v>106</v>
      </c>
      <c r="P776" s="644" t="s">
        <v>107</v>
      </c>
      <c r="Q776" s="419" t="s">
        <v>2134</v>
      </c>
      <c r="R776" s="492" t="s">
        <v>109</v>
      </c>
      <c r="S776" s="419" t="s">
        <v>106</v>
      </c>
      <c r="T776" s="644" t="s">
        <v>121</v>
      </c>
      <c r="U776" s="644" t="s">
        <v>111</v>
      </c>
      <c r="V776" s="419">
        <v>60</v>
      </c>
      <c r="W776" s="644" t="s">
        <v>112</v>
      </c>
      <c r="X776" s="419"/>
      <c r="Y776" s="419"/>
      <c r="Z776" s="419"/>
      <c r="AA776" s="532">
        <v>0</v>
      </c>
      <c r="AB776" s="422">
        <v>90</v>
      </c>
      <c r="AC776" s="422">
        <v>10</v>
      </c>
      <c r="AD776" s="794" t="s">
        <v>178</v>
      </c>
      <c r="AE776" s="795" t="s">
        <v>114</v>
      </c>
      <c r="AF776" s="648">
        <v>2.93</v>
      </c>
      <c r="AG776" s="648">
        <v>1145020</v>
      </c>
      <c r="AH776" s="796">
        <v>3354908.6</v>
      </c>
      <c r="AI776" s="796">
        <f t="shared" si="48"/>
        <v>3757497.6320000007</v>
      </c>
      <c r="AJ776" s="797"/>
      <c r="AK776" s="798"/>
      <c r="AL776" s="798"/>
      <c r="AM776" s="416" t="s">
        <v>115</v>
      </c>
      <c r="AN776" s="644"/>
      <c r="AO776" s="644"/>
      <c r="AP776" s="644"/>
      <c r="AQ776" s="644"/>
      <c r="AR776" s="644" t="s">
        <v>2412</v>
      </c>
      <c r="AS776" s="644"/>
      <c r="AT776" s="644"/>
      <c r="AU776" s="644"/>
      <c r="AV776" s="644"/>
      <c r="AW776" s="644"/>
      <c r="AX776" s="644"/>
      <c r="AY776" s="416" t="s">
        <v>104</v>
      </c>
      <c r="AZ776" s="405" t="s">
        <v>4011</v>
      </c>
      <c r="BA776" s="344"/>
      <c r="BB776" s="344"/>
      <c r="BC776" s="117"/>
      <c r="BD776" s="1077">
        <v>760</v>
      </c>
      <c r="BE776" s="167"/>
      <c r="BF776" s="167"/>
      <c r="BG776" s="167"/>
      <c r="BH776" s="167"/>
      <c r="BI776" s="167"/>
      <c r="BJ776" s="167"/>
      <c r="BK776" s="167"/>
      <c r="BL776" s="167"/>
      <c r="BM776" s="167"/>
      <c r="BN776" s="167"/>
      <c r="BO776" s="167"/>
      <c r="BP776" s="167"/>
      <c r="BQ776" s="167"/>
      <c r="BR776" s="167"/>
      <c r="BS776" s="167"/>
      <c r="BT776" s="167"/>
      <c r="BU776" s="167"/>
      <c r="BV776" s="167"/>
      <c r="BW776" s="167"/>
      <c r="BX776" s="167"/>
      <c r="BY776" s="167"/>
      <c r="BZ776" s="167"/>
      <c r="CA776" s="167"/>
      <c r="CB776" s="167"/>
      <c r="CC776" s="167"/>
      <c r="CD776" s="167"/>
      <c r="CE776" s="167"/>
      <c r="CF776" s="167"/>
      <c r="CG776" s="167"/>
      <c r="CH776" s="167"/>
      <c r="CI776" s="167"/>
      <c r="CJ776" s="167"/>
      <c r="CK776" s="167"/>
      <c r="CL776" s="167"/>
      <c r="CM776" s="167"/>
      <c r="CN776" s="167"/>
      <c r="CO776" s="167"/>
      <c r="CP776" s="167"/>
      <c r="CQ776" s="167"/>
      <c r="CR776" s="167"/>
      <c r="CS776" s="167"/>
      <c r="CT776" s="167"/>
      <c r="CU776" s="167"/>
      <c r="CV776" s="167"/>
      <c r="CW776" s="167"/>
      <c r="CX776" s="167"/>
      <c r="CY776" s="167"/>
      <c r="CZ776" s="167"/>
      <c r="DA776" s="167"/>
      <c r="DB776" s="167"/>
      <c r="DC776" s="167"/>
      <c r="DD776" s="167"/>
      <c r="DE776" s="167"/>
      <c r="DF776" s="167"/>
      <c r="DG776" s="167"/>
      <c r="DH776" s="167"/>
      <c r="DI776" s="167"/>
      <c r="DJ776" s="167"/>
      <c r="DK776" s="167"/>
      <c r="DL776" s="167"/>
      <c r="DM776" s="167"/>
      <c r="DN776" s="167"/>
      <c r="DO776" s="167"/>
      <c r="DP776" s="167"/>
      <c r="DQ776" s="167"/>
      <c r="DR776" s="167"/>
      <c r="DS776" s="167"/>
      <c r="DT776" s="167"/>
      <c r="DU776" s="167"/>
      <c r="DV776" s="167"/>
      <c r="DW776" s="167"/>
      <c r="DX776" s="167"/>
      <c r="DY776" s="167"/>
      <c r="DZ776" s="167"/>
      <c r="EA776" s="167"/>
      <c r="EB776" s="167"/>
      <c r="EC776" s="167"/>
      <c r="ED776" s="167"/>
      <c r="EE776" s="167"/>
      <c r="EF776" s="167"/>
      <c r="EG776" s="167"/>
      <c r="EH776" s="167"/>
      <c r="EI776" s="167"/>
      <c r="EJ776" s="167"/>
      <c r="EK776" s="167"/>
      <c r="EL776" s="167"/>
      <c r="EM776" s="167"/>
      <c r="EN776" s="167"/>
      <c r="EO776" s="167"/>
      <c r="EP776" s="167"/>
      <c r="EQ776" s="167"/>
      <c r="ER776" s="167"/>
      <c r="ES776" s="167"/>
      <c r="ET776" s="167"/>
      <c r="EU776" s="167"/>
      <c r="EV776" s="167"/>
      <c r="EW776" s="167"/>
      <c r="EX776" s="167"/>
      <c r="EY776" s="167"/>
      <c r="EZ776" s="167"/>
      <c r="FA776" s="167"/>
      <c r="FB776" s="167"/>
      <c r="FC776" s="167"/>
      <c r="FD776" s="167"/>
      <c r="FE776" s="167"/>
      <c r="FF776" s="167"/>
      <c r="FG776" s="167"/>
      <c r="FH776" s="167"/>
      <c r="FI776" s="167"/>
      <c r="FJ776" s="167"/>
      <c r="FK776" s="167"/>
      <c r="FL776" s="167"/>
      <c r="FM776" s="167"/>
      <c r="FN776" s="167"/>
      <c r="FO776" s="167"/>
      <c r="FP776" s="167"/>
      <c r="FQ776" s="167"/>
      <c r="FR776" s="167"/>
      <c r="FS776" s="167"/>
      <c r="FT776" s="167"/>
      <c r="FU776" s="167"/>
      <c r="FV776" s="167"/>
      <c r="FW776" s="167"/>
      <c r="FX776" s="167"/>
      <c r="FY776" s="167"/>
      <c r="FZ776" s="167"/>
      <c r="GA776" s="167"/>
      <c r="GB776" s="167"/>
      <c r="GC776" s="167"/>
      <c r="GD776" s="167"/>
      <c r="GE776" s="167"/>
      <c r="GF776" s="167"/>
      <c r="GG776" s="167"/>
      <c r="GH776" s="167"/>
      <c r="GI776" s="167"/>
      <c r="GJ776" s="167"/>
      <c r="GK776" s="167"/>
      <c r="GL776" s="167"/>
      <c r="GM776" s="167"/>
      <c r="GN776" s="167"/>
      <c r="GO776" s="167"/>
      <c r="GP776" s="167"/>
      <c r="GQ776" s="167"/>
      <c r="GR776" s="167"/>
      <c r="GS776" s="167"/>
      <c r="GT776" s="167"/>
      <c r="GU776" s="167"/>
      <c r="GV776" s="167"/>
      <c r="GW776" s="167"/>
      <c r="GX776" s="167"/>
      <c r="GY776" s="167"/>
      <c r="GZ776" s="167"/>
      <c r="HA776" s="167"/>
      <c r="HB776" s="167"/>
      <c r="HC776" s="167"/>
      <c r="HD776" s="167"/>
      <c r="HE776" s="167"/>
      <c r="HF776" s="167"/>
      <c r="HG776" s="167"/>
      <c r="HH776" s="167"/>
      <c r="HI776" s="167"/>
      <c r="HJ776" s="167"/>
      <c r="HK776" s="167"/>
      <c r="HL776" s="167"/>
      <c r="HM776" s="167"/>
      <c r="HN776" s="167"/>
      <c r="HO776" s="167"/>
      <c r="HP776" s="167"/>
      <c r="HQ776" s="167"/>
      <c r="HR776" s="167"/>
      <c r="HS776" s="167"/>
      <c r="HT776" s="167"/>
      <c r="HU776" s="167"/>
      <c r="HV776" s="167"/>
      <c r="HW776" s="167"/>
      <c r="HX776" s="167"/>
      <c r="HY776" s="167"/>
      <c r="HZ776" s="167"/>
      <c r="IA776" s="167"/>
      <c r="IB776" s="167"/>
      <c r="IC776" s="167"/>
      <c r="ID776" s="167"/>
      <c r="IE776" s="167"/>
      <c r="IF776" s="167"/>
      <c r="IG776" s="167"/>
      <c r="IH776" s="167"/>
      <c r="II776" s="167"/>
      <c r="IJ776" s="167"/>
      <c r="IK776" s="167"/>
      <c r="IL776" s="167"/>
      <c r="IM776" s="167"/>
      <c r="IN776" s="167"/>
      <c r="IO776" s="167"/>
      <c r="IP776" s="167"/>
      <c r="IQ776" s="167"/>
      <c r="IR776" s="167"/>
      <c r="IS776" s="167"/>
      <c r="IT776" s="167"/>
      <c r="IU776" s="167"/>
      <c r="IV776" s="167"/>
      <c r="IW776" s="167"/>
      <c r="IX776" s="167"/>
    </row>
    <row r="777" spans="1:258" ht="12.95" customHeight="1">
      <c r="A777" s="72" t="s">
        <v>8487</v>
      </c>
      <c r="B777" s="225"/>
      <c r="C777" s="225"/>
      <c r="D777" s="142">
        <v>210018379</v>
      </c>
      <c r="E777" s="228" t="s">
        <v>3646</v>
      </c>
      <c r="F777" s="229">
        <v>22100662</v>
      </c>
      <c r="G777" s="699"/>
      <c r="H777" s="37" t="s">
        <v>577</v>
      </c>
      <c r="I777" s="37" t="s">
        <v>570</v>
      </c>
      <c r="J777" s="37" t="s">
        <v>370</v>
      </c>
      <c r="K777" s="1520" t="s">
        <v>103</v>
      </c>
      <c r="L777" s="189" t="s">
        <v>104</v>
      </c>
      <c r="M777" s="63" t="s">
        <v>120</v>
      </c>
      <c r="N777" s="65" t="s">
        <v>83</v>
      </c>
      <c r="O777" s="65" t="s">
        <v>106</v>
      </c>
      <c r="P777" s="37" t="s">
        <v>107</v>
      </c>
      <c r="Q777" s="39" t="s">
        <v>108</v>
      </c>
      <c r="R777" s="37" t="s">
        <v>109</v>
      </c>
      <c r="S777" s="39" t="s">
        <v>106</v>
      </c>
      <c r="T777" s="37" t="s">
        <v>121</v>
      </c>
      <c r="U777" s="37" t="s">
        <v>111</v>
      </c>
      <c r="V777" s="88">
        <v>60</v>
      </c>
      <c r="W777" s="37" t="s">
        <v>112</v>
      </c>
      <c r="X777" s="39"/>
      <c r="Y777" s="39"/>
      <c r="Z777" s="39"/>
      <c r="AA777" s="179">
        <v>30</v>
      </c>
      <c r="AB777" s="180">
        <v>60</v>
      </c>
      <c r="AC777" s="180">
        <v>10</v>
      </c>
      <c r="AD777" s="161" t="s">
        <v>128</v>
      </c>
      <c r="AE777" s="185" t="s">
        <v>114</v>
      </c>
      <c r="AF777" s="162">
        <v>268</v>
      </c>
      <c r="AG777" s="91">
        <v>1001</v>
      </c>
      <c r="AH777" s="163">
        <f>AF777*AG777</f>
        <v>268268</v>
      </c>
      <c r="AI777" s="164">
        <f t="shared" si="48"/>
        <v>300460.16000000003</v>
      </c>
      <c r="AJ777" s="165"/>
      <c r="AK777" s="165"/>
      <c r="AL777" s="165"/>
      <c r="AM777" s="35" t="s">
        <v>115</v>
      </c>
      <c r="AN777" s="268"/>
      <c r="AO777" s="268"/>
      <c r="AP777" s="37"/>
      <c r="AQ777" s="37"/>
      <c r="AR777" s="37" t="s">
        <v>2413</v>
      </c>
      <c r="AS777" s="37"/>
      <c r="AT777" s="37"/>
      <c r="AU777" s="37"/>
      <c r="AV777" s="86"/>
      <c r="AW777" s="86"/>
      <c r="AX777" s="86"/>
      <c r="AY777" s="86"/>
      <c r="AZ777" s="401"/>
      <c r="BA777" s="167"/>
      <c r="BB777" s="167"/>
      <c r="BC777" s="167"/>
      <c r="BD777" s="1077">
        <v>761</v>
      </c>
      <c r="BE777" s="167"/>
      <c r="BF777" s="167"/>
      <c r="BG777" s="167"/>
      <c r="BH777" s="167"/>
      <c r="BI777" s="167"/>
      <c r="BJ777" s="167"/>
      <c r="BK777" s="167"/>
      <c r="BL777" s="167"/>
      <c r="BM777" s="167"/>
      <c r="BN777" s="167"/>
      <c r="BO777" s="167"/>
      <c r="BP777" s="167"/>
      <c r="BQ777" s="167"/>
      <c r="BR777" s="167"/>
      <c r="BS777" s="167"/>
      <c r="BT777" s="167"/>
      <c r="BU777" s="167"/>
      <c r="BV777" s="167"/>
      <c r="BW777" s="167"/>
      <c r="BX777" s="167"/>
      <c r="BY777" s="167"/>
      <c r="BZ777" s="167"/>
      <c r="CA777" s="167"/>
      <c r="CB777" s="167"/>
      <c r="CC777" s="167"/>
      <c r="CD777" s="167"/>
      <c r="CE777" s="167"/>
      <c r="CF777" s="167"/>
      <c r="CG777" s="167"/>
      <c r="CH777" s="167"/>
      <c r="CI777" s="167"/>
      <c r="CJ777" s="167"/>
      <c r="CK777" s="167"/>
      <c r="CL777" s="167"/>
      <c r="CM777" s="167"/>
      <c r="CN777" s="167"/>
      <c r="CO777" s="167"/>
      <c r="CP777" s="167"/>
      <c r="CQ777" s="167"/>
      <c r="CR777" s="167"/>
      <c r="CS777" s="167"/>
      <c r="CT777" s="167"/>
      <c r="CU777" s="167"/>
      <c r="CV777" s="167"/>
      <c r="CW777" s="167"/>
      <c r="CX777" s="167"/>
      <c r="CY777" s="167"/>
      <c r="CZ777" s="167"/>
      <c r="DA777" s="167"/>
      <c r="DB777" s="167"/>
      <c r="DC777" s="167"/>
      <c r="DD777" s="167"/>
      <c r="DE777" s="167"/>
      <c r="DF777" s="167"/>
      <c r="DG777" s="167"/>
      <c r="DH777" s="167"/>
      <c r="DI777" s="167"/>
      <c r="DJ777" s="167"/>
      <c r="DK777" s="167"/>
      <c r="DL777" s="167"/>
      <c r="DM777" s="167"/>
      <c r="DN777" s="167"/>
      <c r="DO777" s="167"/>
      <c r="DP777" s="167"/>
      <c r="DQ777" s="167"/>
      <c r="DR777" s="167"/>
      <c r="DS777" s="167"/>
      <c r="DT777" s="167"/>
      <c r="DU777" s="167"/>
      <c r="DV777" s="167"/>
      <c r="DW777" s="167"/>
      <c r="DX777" s="167"/>
      <c r="DY777" s="167"/>
      <c r="DZ777" s="167"/>
      <c r="EA777" s="167"/>
      <c r="EB777" s="167"/>
      <c r="EC777" s="167"/>
      <c r="ED777" s="167"/>
      <c r="EE777" s="167"/>
      <c r="EF777" s="167"/>
      <c r="EG777" s="167"/>
      <c r="EH777" s="167"/>
      <c r="EI777" s="167"/>
      <c r="EJ777" s="167"/>
      <c r="EK777" s="167"/>
      <c r="EL777" s="167"/>
      <c r="EM777" s="167"/>
      <c r="EN777" s="167"/>
      <c r="EO777" s="167"/>
      <c r="EP777" s="167"/>
      <c r="EQ777" s="167"/>
      <c r="ER777" s="167"/>
      <c r="ES777" s="167"/>
      <c r="ET777" s="167"/>
      <c r="EU777" s="167"/>
      <c r="EV777" s="167"/>
      <c r="EW777" s="167"/>
      <c r="EX777" s="167"/>
      <c r="EY777" s="167"/>
      <c r="EZ777" s="167"/>
      <c r="FA777" s="167"/>
      <c r="FB777" s="167"/>
      <c r="FC777" s="167"/>
      <c r="FD777" s="167"/>
      <c r="FE777" s="167"/>
      <c r="FF777" s="167"/>
      <c r="FG777" s="167"/>
      <c r="FH777" s="167"/>
      <c r="FI777" s="167"/>
      <c r="FJ777" s="167"/>
      <c r="FK777" s="167"/>
      <c r="FL777" s="167"/>
      <c r="FM777" s="167"/>
      <c r="FN777" s="167"/>
      <c r="FO777" s="167"/>
      <c r="FP777" s="167"/>
      <c r="FQ777" s="167"/>
      <c r="FR777" s="167"/>
      <c r="FS777" s="167"/>
      <c r="FT777" s="167"/>
      <c r="FU777" s="167"/>
      <c r="FV777" s="167"/>
      <c r="FW777" s="167"/>
      <c r="FX777" s="167"/>
      <c r="FY777" s="167"/>
      <c r="FZ777" s="167"/>
      <c r="GA777" s="167"/>
      <c r="GB777" s="167"/>
      <c r="GC777" s="167"/>
      <c r="GD777" s="167"/>
      <c r="GE777" s="167"/>
      <c r="GF777" s="167"/>
      <c r="GG777" s="167"/>
      <c r="GH777" s="167"/>
      <c r="GI777" s="167"/>
      <c r="GJ777" s="167"/>
      <c r="GK777" s="167"/>
      <c r="GL777" s="167"/>
      <c r="GM777" s="167"/>
      <c r="GN777" s="167"/>
      <c r="GO777" s="167"/>
      <c r="GP777" s="167"/>
      <c r="GQ777" s="167"/>
      <c r="GR777" s="167"/>
      <c r="GS777" s="167"/>
      <c r="GT777" s="167"/>
      <c r="GU777" s="167"/>
      <c r="GV777" s="167"/>
      <c r="GW777" s="167"/>
      <c r="GX777" s="167"/>
      <c r="GY777" s="167"/>
      <c r="GZ777" s="167"/>
      <c r="HA777" s="167"/>
      <c r="HB777" s="167"/>
      <c r="HC777" s="167"/>
      <c r="HD777" s="167"/>
      <c r="HE777" s="167"/>
      <c r="HF777" s="167"/>
      <c r="HG777" s="167"/>
      <c r="HH777" s="167"/>
      <c r="HI777" s="167"/>
      <c r="HJ777" s="167"/>
      <c r="HK777" s="167"/>
      <c r="HL777" s="167"/>
      <c r="HM777" s="167"/>
      <c r="HN777" s="167"/>
      <c r="HO777" s="167"/>
      <c r="HP777" s="167"/>
      <c r="HQ777" s="167"/>
      <c r="HR777" s="167"/>
      <c r="HS777" s="167"/>
      <c r="HT777" s="167"/>
      <c r="HU777" s="167"/>
      <c r="HV777" s="167"/>
      <c r="HW777" s="167"/>
      <c r="HX777" s="167"/>
      <c r="HY777" s="167"/>
      <c r="HZ777" s="167"/>
      <c r="IA777" s="167"/>
      <c r="IB777" s="167"/>
      <c r="IC777" s="167"/>
      <c r="ID777" s="167"/>
      <c r="IE777" s="167"/>
      <c r="IF777" s="167"/>
      <c r="IG777" s="167"/>
      <c r="IH777" s="167"/>
      <c r="II777" s="167"/>
      <c r="IJ777" s="167"/>
      <c r="IK777" s="167"/>
      <c r="IL777" s="167"/>
      <c r="IM777" s="167"/>
      <c r="IN777" s="167"/>
      <c r="IO777" s="167"/>
      <c r="IP777" s="167"/>
      <c r="IQ777" s="167"/>
      <c r="IR777" s="167"/>
      <c r="IS777" s="167"/>
      <c r="IT777" s="167"/>
      <c r="IU777" s="167"/>
      <c r="IV777" s="167"/>
      <c r="IW777" s="167"/>
      <c r="IX777" s="167"/>
    </row>
    <row r="778" spans="1:258" s="213" customFormat="1" ht="13.15" customHeight="1">
      <c r="A778" s="72" t="s">
        <v>8488</v>
      </c>
      <c r="B778" s="225"/>
      <c r="C778" s="1083" t="s">
        <v>2124</v>
      </c>
      <c r="D778" s="142">
        <v>210036417</v>
      </c>
      <c r="E778" s="228" t="s">
        <v>3647</v>
      </c>
      <c r="F778" s="229">
        <v>22100578</v>
      </c>
      <c r="G778" s="168"/>
      <c r="H778" s="168" t="s">
        <v>2414</v>
      </c>
      <c r="I778" s="169" t="s">
        <v>581</v>
      </c>
      <c r="J778" s="168" t="s">
        <v>268</v>
      </c>
      <c r="K778" s="168" t="s">
        <v>402</v>
      </c>
      <c r="L778" s="157"/>
      <c r="M778" s="168"/>
      <c r="N778" s="170" t="s">
        <v>105</v>
      </c>
      <c r="O778" s="170" t="s">
        <v>106</v>
      </c>
      <c r="P778" s="168" t="s">
        <v>107</v>
      </c>
      <c r="Q778" s="412" t="s">
        <v>1092</v>
      </c>
      <c r="R778" s="168" t="s">
        <v>109</v>
      </c>
      <c r="S778" s="170" t="s">
        <v>106</v>
      </c>
      <c r="T778" s="168" t="s">
        <v>121</v>
      </c>
      <c r="U778" s="168" t="s">
        <v>111</v>
      </c>
      <c r="V778" s="170">
        <v>60</v>
      </c>
      <c r="W778" s="169" t="s">
        <v>112</v>
      </c>
      <c r="X778" s="170"/>
      <c r="Y778" s="170"/>
      <c r="Z778" s="170"/>
      <c r="AA778" s="171"/>
      <c r="AB778" s="172">
        <v>90</v>
      </c>
      <c r="AC778" s="172">
        <v>10</v>
      </c>
      <c r="AD778" s="173" t="s">
        <v>128</v>
      </c>
      <c r="AE778" s="168" t="s">
        <v>114</v>
      </c>
      <c r="AF778" s="174">
        <v>10</v>
      </c>
      <c r="AG778" s="175">
        <v>6083</v>
      </c>
      <c r="AH778" s="163">
        <f>AF778*AG778</f>
        <v>60830</v>
      </c>
      <c r="AI778" s="164">
        <f t="shared" si="48"/>
        <v>68129.600000000006</v>
      </c>
      <c r="AJ778" s="165"/>
      <c r="AK778" s="165"/>
      <c r="AL778" s="165"/>
      <c r="AM778" s="176" t="s">
        <v>115</v>
      </c>
      <c r="AN778" s="168"/>
      <c r="AO778" s="168"/>
      <c r="AP778" s="168"/>
      <c r="AQ778" s="168"/>
      <c r="AR778" s="168" t="s">
        <v>2415</v>
      </c>
      <c r="AS778" s="168"/>
      <c r="AT778" s="168"/>
      <c r="AU778" s="168"/>
      <c r="AV778" s="86"/>
      <c r="AW778" s="86"/>
      <c r="AX778" s="86"/>
      <c r="AY778" s="86"/>
      <c r="AZ778" s="87"/>
      <c r="BA778" s="87"/>
      <c r="BB778" s="167"/>
      <c r="BC778" s="167"/>
      <c r="BD778" s="1077">
        <v>762</v>
      </c>
    </row>
    <row r="779" spans="1:258" ht="12.95" customHeight="1">
      <c r="A779" s="72" t="s">
        <v>8488</v>
      </c>
      <c r="B779" s="225"/>
      <c r="C779" s="1083" t="s">
        <v>2124</v>
      </c>
      <c r="D779" s="142">
        <v>210036418</v>
      </c>
      <c r="E779" s="228" t="s">
        <v>3648</v>
      </c>
      <c r="F779" s="229">
        <v>22100579</v>
      </c>
      <c r="G779" s="358"/>
      <c r="H779" s="244" t="s">
        <v>2414</v>
      </c>
      <c r="I779" s="241" t="s">
        <v>581</v>
      </c>
      <c r="J779" s="244" t="s">
        <v>268</v>
      </c>
      <c r="K779" s="1132" t="s">
        <v>402</v>
      </c>
      <c r="L779" s="189"/>
      <c r="M779" s="231"/>
      <c r="N779" s="252" t="s">
        <v>105</v>
      </c>
      <c r="O779" s="252" t="s">
        <v>106</v>
      </c>
      <c r="P779" s="168" t="s">
        <v>107</v>
      </c>
      <c r="Q779" s="412" t="s">
        <v>1092</v>
      </c>
      <c r="R779" s="168" t="s">
        <v>109</v>
      </c>
      <c r="S779" s="170" t="s">
        <v>106</v>
      </c>
      <c r="T779" s="168" t="s">
        <v>121</v>
      </c>
      <c r="U779" s="168" t="s">
        <v>111</v>
      </c>
      <c r="V779" s="170">
        <v>60</v>
      </c>
      <c r="W779" s="169" t="s">
        <v>112</v>
      </c>
      <c r="X779" s="170"/>
      <c r="Y779" s="170"/>
      <c r="Z779" s="170"/>
      <c r="AA779" s="171"/>
      <c r="AB779" s="172">
        <v>90</v>
      </c>
      <c r="AC779" s="172">
        <v>10</v>
      </c>
      <c r="AD779" s="173" t="s">
        <v>128</v>
      </c>
      <c r="AE779" s="168" t="s">
        <v>114</v>
      </c>
      <c r="AF779" s="174">
        <v>10</v>
      </c>
      <c r="AG779" s="175">
        <v>5048</v>
      </c>
      <c r="AH779" s="163">
        <f>AF779*AG779</f>
        <v>50480</v>
      </c>
      <c r="AI779" s="164">
        <f t="shared" si="48"/>
        <v>56537.600000000006</v>
      </c>
      <c r="AJ779" s="165"/>
      <c r="AK779" s="165"/>
      <c r="AL779" s="165"/>
      <c r="AM779" s="176" t="s">
        <v>115</v>
      </c>
      <c r="AN779" s="168"/>
      <c r="AO779" s="168"/>
      <c r="AP779" s="168"/>
      <c r="AQ779" s="168"/>
      <c r="AR779" s="168" t="s">
        <v>2416</v>
      </c>
      <c r="AS779" s="168"/>
      <c r="AT779" s="168"/>
      <c r="AU779" s="168"/>
      <c r="AV779" s="86"/>
      <c r="AW779" s="86"/>
      <c r="AX779" s="86"/>
      <c r="AY779" s="86"/>
      <c r="AZ779" s="401"/>
      <c r="BA779" s="167"/>
      <c r="BB779" s="167"/>
      <c r="BC779" s="167"/>
      <c r="BD779" s="1077">
        <v>763</v>
      </c>
      <c r="BE779" s="167"/>
      <c r="BF779" s="167"/>
      <c r="BG779" s="167"/>
      <c r="BH779" s="167"/>
      <c r="BI779" s="167"/>
      <c r="BJ779" s="167"/>
      <c r="BK779" s="167"/>
      <c r="BL779" s="167"/>
      <c r="BM779" s="167"/>
      <c r="BN779" s="167"/>
      <c r="BO779" s="167"/>
      <c r="BP779" s="167"/>
      <c r="BQ779" s="167"/>
      <c r="BR779" s="167"/>
      <c r="BS779" s="167"/>
      <c r="BT779" s="167"/>
      <c r="BU779" s="167"/>
      <c r="BV779" s="167"/>
      <c r="BW779" s="167"/>
      <c r="BX779" s="167"/>
      <c r="BY779" s="167"/>
      <c r="BZ779" s="167"/>
      <c r="CA779" s="167"/>
      <c r="CB779" s="167"/>
      <c r="CC779" s="167"/>
      <c r="CD779" s="167"/>
      <c r="CE779" s="167"/>
      <c r="CF779" s="167"/>
      <c r="CG779" s="167"/>
      <c r="CH779" s="167"/>
      <c r="CI779" s="167"/>
      <c r="CJ779" s="167"/>
      <c r="CK779" s="167"/>
      <c r="CL779" s="167"/>
      <c r="CM779" s="167"/>
      <c r="CN779" s="167"/>
      <c r="CO779" s="167"/>
      <c r="CP779" s="167"/>
      <c r="CQ779" s="167"/>
      <c r="CR779" s="167"/>
      <c r="CS779" s="167"/>
      <c r="CT779" s="167"/>
      <c r="CU779" s="167"/>
      <c r="CV779" s="167"/>
      <c r="CW779" s="167"/>
      <c r="CX779" s="167"/>
      <c r="CY779" s="167"/>
      <c r="CZ779" s="167"/>
      <c r="DA779" s="167"/>
      <c r="DB779" s="167"/>
      <c r="DC779" s="167"/>
      <c r="DD779" s="167"/>
      <c r="DE779" s="167"/>
      <c r="DF779" s="167"/>
      <c r="DG779" s="167"/>
      <c r="DH779" s="167"/>
      <c r="DI779" s="167"/>
      <c r="DJ779" s="167"/>
      <c r="DK779" s="167"/>
      <c r="DL779" s="167"/>
      <c r="DM779" s="167"/>
      <c r="DN779" s="167"/>
      <c r="DO779" s="167"/>
      <c r="DP779" s="167"/>
      <c r="DQ779" s="167"/>
      <c r="DR779" s="167"/>
      <c r="DS779" s="167"/>
      <c r="DT779" s="167"/>
      <c r="DU779" s="167"/>
      <c r="DV779" s="167"/>
      <c r="DW779" s="167"/>
      <c r="DX779" s="167"/>
      <c r="DY779" s="167"/>
      <c r="DZ779" s="167"/>
      <c r="EA779" s="167"/>
      <c r="EB779" s="167"/>
      <c r="EC779" s="167"/>
      <c r="ED779" s="167"/>
      <c r="EE779" s="167"/>
      <c r="EF779" s="167"/>
      <c r="EG779" s="167"/>
      <c r="EH779" s="167"/>
      <c r="EI779" s="167"/>
      <c r="EJ779" s="167"/>
      <c r="EK779" s="167"/>
      <c r="EL779" s="167"/>
      <c r="EM779" s="167"/>
      <c r="EN779" s="167"/>
      <c r="EO779" s="167"/>
      <c r="EP779" s="167"/>
      <c r="EQ779" s="167"/>
      <c r="ER779" s="167"/>
      <c r="ES779" s="167"/>
      <c r="ET779" s="167"/>
      <c r="EU779" s="167"/>
      <c r="EV779" s="167"/>
      <c r="EW779" s="167"/>
      <c r="EX779" s="167"/>
      <c r="EY779" s="167"/>
      <c r="EZ779" s="167"/>
      <c r="FA779" s="167"/>
      <c r="FB779" s="167"/>
      <c r="FC779" s="167"/>
      <c r="FD779" s="167"/>
      <c r="FE779" s="167"/>
      <c r="FF779" s="167"/>
      <c r="FG779" s="167"/>
      <c r="FH779" s="167"/>
      <c r="FI779" s="167"/>
      <c r="FJ779" s="167"/>
      <c r="FK779" s="167"/>
      <c r="FL779" s="167"/>
      <c r="FM779" s="167"/>
      <c r="FN779" s="167"/>
      <c r="FO779" s="167"/>
      <c r="FP779" s="167"/>
      <c r="FQ779" s="167"/>
      <c r="FR779" s="167"/>
      <c r="FS779" s="167"/>
      <c r="FT779" s="167"/>
      <c r="FU779" s="167"/>
      <c r="FV779" s="167"/>
      <c r="FW779" s="167"/>
      <c r="FX779" s="167"/>
      <c r="FY779" s="167"/>
      <c r="FZ779" s="167"/>
      <c r="GA779" s="167"/>
      <c r="GB779" s="167"/>
      <c r="GC779" s="167"/>
      <c r="GD779" s="167"/>
      <c r="GE779" s="167"/>
      <c r="GF779" s="167"/>
      <c r="GG779" s="167"/>
      <c r="GH779" s="167"/>
      <c r="GI779" s="167"/>
      <c r="GJ779" s="167"/>
      <c r="GK779" s="167"/>
      <c r="GL779" s="167"/>
      <c r="GM779" s="167"/>
      <c r="GN779" s="167"/>
      <c r="GO779" s="167"/>
      <c r="GP779" s="167"/>
      <c r="GQ779" s="167"/>
      <c r="GR779" s="167"/>
      <c r="GS779" s="167"/>
      <c r="GT779" s="167"/>
      <c r="GU779" s="167"/>
      <c r="GV779" s="167"/>
      <c r="GW779" s="167"/>
      <c r="GX779" s="167"/>
      <c r="GY779" s="167"/>
      <c r="GZ779" s="167"/>
      <c r="HA779" s="167"/>
      <c r="HB779" s="167"/>
      <c r="HC779" s="167"/>
      <c r="HD779" s="167"/>
      <c r="HE779" s="167"/>
      <c r="HF779" s="167"/>
      <c r="HG779" s="167"/>
      <c r="HH779" s="167"/>
      <c r="HI779" s="167"/>
      <c r="HJ779" s="167"/>
      <c r="HK779" s="167"/>
      <c r="HL779" s="167"/>
      <c r="HM779" s="167"/>
      <c r="HN779" s="167"/>
      <c r="HO779" s="167"/>
      <c r="HP779" s="167"/>
      <c r="HQ779" s="167"/>
      <c r="HR779" s="167"/>
      <c r="HS779" s="167"/>
      <c r="HT779" s="167"/>
      <c r="HU779" s="167"/>
      <c r="HV779" s="167"/>
      <c r="HW779" s="167"/>
      <c r="HX779" s="167"/>
      <c r="HY779" s="167"/>
      <c r="HZ779" s="167"/>
      <c r="IA779" s="167"/>
      <c r="IB779" s="167"/>
      <c r="IC779" s="167"/>
      <c r="ID779" s="167"/>
      <c r="IE779" s="167"/>
      <c r="IF779" s="167"/>
      <c r="IG779" s="167"/>
      <c r="IH779" s="167"/>
      <c r="II779" s="167"/>
      <c r="IJ779" s="167"/>
      <c r="IK779" s="167"/>
      <c r="IL779" s="167"/>
      <c r="IM779" s="167"/>
      <c r="IN779" s="167"/>
      <c r="IO779" s="167"/>
      <c r="IP779" s="167"/>
      <c r="IQ779" s="167"/>
      <c r="IR779" s="167"/>
      <c r="IS779" s="167"/>
      <c r="IT779" s="167"/>
      <c r="IU779" s="167"/>
      <c r="IV779" s="167"/>
      <c r="IW779" s="167"/>
      <c r="IX779" s="167"/>
    </row>
    <row r="780" spans="1:258" ht="12.95" customHeight="1">
      <c r="A780" s="419" t="s">
        <v>8488</v>
      </c>
      <c r="B780" s="276"/>
      <c r="C780" s="276"/>
      <c r="D780" s="121">
        <v>210036419</v>
      </c>
      <c r="E780" s="37" t="s">
        <v>3649</v>
      </c>
      <c r="F780" s="276"/>
      <c r="G780" s="276"/>
      <c r="H780" s="41" t="s">
        <v>2414</v>
      </c>
      <c r="I780" s="41" t="s">
        <v>581</v>
      </c>
      <c r="J780" s="41" t="s">
        <v>268</v>
      </c>
      <c r="K780" s="73" t="s">
        <v>402</v>
      </c>
      <c r="L780" s="1491"/>
      <c r="M780" s="39"/>
      <c r="N780" s="77" t="s">
        <v>105</v>
      </c>
      <c r="O780" s="41" t="s">
        <v>106</v>
      </c>
      <c r="P780" s="35" t="s">
        <v>107</v>
      </c>
      <c r="Q780" s="39" t="s">
        <v>1092</v>
      </c>
      <c r="R780" s="35" t="s">
        <v>109</v>
      </c>
      <c r="S780" s="41" t="s">
        <v>106</v>
      </c>
      <c r="T780" s="41" t="s">
        <v>121</v>
      </c>
      <c r="U780" s="35" t="s">
        <v>111</v>
      </c>
      <c r="V780" s="41">
        <v>60</v>
      </c>
      <c r="W780" s="35" t="s">
        <v>112</v>
      </c>
      <c r="X780" s="35"/>
      <c r="Y780" s="35"/>
      <c r="Z780" s="996"/>
      <c r="AA780" s="532"/>
      <c r="AB780" s="422">
        <v>90</v>
      </c>
      <c r="AC780" s="422">
        <v>10</v>
      </c>
      <c r="AD780" s="294" t="s">
        <v>128</v>
      </c>
      <c r="AE780" s="46" t="s">
        <v>114</v>
      </c>
      <c r="AF780" s="1492">
        <v>10</v>
      </c>
      <c r="AG780" s="1492">
        <v>1610</v>
      </c>
      <c r="AH780" s="45">
        <v>0</v>
      </c>
      <c r="AI780" s="45">
        <f t="shared" si="48"/>
        <v>0</v>
      </c>
      <c r="AJ780" s="45"/>
      <c r="AK780" s="45"/>
      <c r="AL780" s="45"/>
      <c r="AM780" s="1293" t="s">
        <v>115</v>
      </c>
      <c r="AN780" s="1293"/>
      <c r="AO780" s="1293"/>
      <c r="AP780" s="41"/>
      <c r="AQ780" s="41"/>
      <c r="AR780" s="37" t="s">
        <v>2417</v>
      </c>
      <c r="AS780" s="41"/>
      <c r="AT780" s="47"/>
      <c r="AU780" s="41"/>
      <c r="AV780" s="41"/>
      <c r="AW780" s="41"/>
      <c r="AX780" s="41"/>
      <c r="AY780" s="35" t="s">
        <v>8482</v>
      </c>
      <c r="AZ780" s="329" t="s">
        <v>3944</v>
      </c>
      <c r="BA780" s="329"/>
      <c r="BB780" s="213"/>
      <c r="BC780" s="213"/>
      <c r="BD780" s="1077">
        <v>764</v>
      </c>
      <c r="BE780" s="167"/>
      <c r="BF780" s="167"/>
      <c r="BG780" s="167"/>
      <c r="BH780" s="167"/>
      <c r="BI780" s="167"/>
      <c r="BJ780" s="167"/>
      <c r="BK780" s="167"/>
      <c r="BL780" s="167"/>
      <c r="BM780" s="167"/>
      <c r="BN780" s="167"/>
      <c r="BO780" s="167"/>
      <c r="BP780" s="167"/>
      <c r="BQ780" s="167"/>
      <c r="BR780" s="167"/>
      <c r="BS780" s="167"/>
      <c r="BT780" s="167"/>
      <c r="BU780" s="167"/>
      <c r="BV780" s="167"/>
      <c r="BW780" s="167"/>
      <c r="BX780" s="167"/>
      <c r="BY780" s="167"/>
      <c r="BZ780" s="167"/>
      <c r="CA780" s="167"/>
      <c r="CB780" s="167"/>
      <c r="CC780" s="167"/>
      <c r="CD780" s="167"/>
      <c r="CE780" s="167"/>
      <c r="CF780" s="167"/>
      <c r="CG780" s="167"/>
      <c r="CH780" s="167"/>
      <c r="CI780" s="167"/>
      <c r="CJ780" s="167"/>
      <c r="CK780" s="167"/>
      <c r="CL780" s="167"/>
      <c r="CM780" s="167"/>
      <c r="CN780" s="167"/>
      <c r="CO780" s="167"/>
      <c r="CP780" s="167"/>
      <c r="CQ780" s="167"/>
      <c r="CR780" s="167"/>
      <c r="CS780" s="167"/>
      <c r="CT780" s="167"/>
      <c r="CU780" s="167"/>
      <c r="CV780" s="167"/>
      <c r="CW780" s="167"/>
      <c r="CX780" s="167"/>
      <c r="CY780" s="167"/>
      <c r="CZ780" s="167"/>
      <c r="DA780" s="167"/>
      <c r="DB780" s="167"/>
      <c r="DC780" s="167"/>
      <c r="DD780" s="167"/>
      <c r="DE780" s="167"/>
      <c r="DF780" s="167"/>
      <c r="DG780" s="167"/>
      <c r="DH780" s="167"/>
      <c r="DI780" s="167"/>
      <c r="DJ780" s="167"/>
      <c r="DK780" s="167"/>
      <c r="DL780" s="167"/>
      <c r="DM780" s="167"/>
      <c r="DN780" s="167"/>
      <c r="DO780" s="167"/>
      <c r="DP780" s="167"/>
      <c r="DQ780" s="167"/>
      <c r="DR780" s="167"/>
      <c r="DS780" s="167"/>
      <c r="DT780" s="167"/>
      <c r="DU780" s="167"/>
      <c r="DV780" s="167"/>
      <c r="DW780" s="167"/>
      <c r="DX780" s="167"/>
      <c r="DY780" s="167"/>
      <c r="DZ780" s="167"/>
      <c r="EA780" s="167"/>
      <c r="EB780" s="167"/>
      <c r="EC780" s="167"/>
      <c r="ED780" s="167"/>
      <c r="EE780" s="167"/>
      <c r="EF780" s="167"/>
      <c r="EG780" s="167"/>
      <c r="EH780" s="167"/>
      <c r="EI780" s="167"/>
      <c r="EJ780" s="167"/>
      <c r="EK780" s="167"/>
      <c r="EL780" s="167"/>
      <c r="EM780" s="167"/>
      <c r="EN780" s="167"/>
      <c r="EO780" s="167"/>
      <c r="EP780" s="167"/>
      <c r="EQ780" s="167"/>
      <c r="ER780" s="167"/>
      <c r="ES780" s="167"/>
      <c r="ET780" s="167"/>
      <c r="EU780" s="167"/>
      <c r="EV780" s="167"/>
      <c r="EW780" s="167"/>
      <c r="EX780" s="167"/>
      <c r="EY780" s="167"/>
      <c r="EZ780" s="167"/>
      <c r="FA780" s="167"/>
      <c r="FB780" s="167"/>
      <c r="FC780" s="167"/>
      <c r="FD780" s="167"/>
      <c r="FE780" s="167"/>
      <c r="FF780" s="167"/>
      <c r="FG780" s="167"/>
      <c r="FH780" s="167"/>
      <c r="FI780" s="167"/>
      <c r="FJ780" s="167"/>
      <c r="FK780" s="167"/>
      <c r="FL780" s="167"/>
      <c r="FM780" s="167"/>
      <c r="FN780" s="167"/>
      <c r="FO780" s="167"/>
      <c r="FP780" s="167"/>
      <c r="FQ780" s="167"/>
      <c r="FR780" s="167"/>
      <c r="FS780" s="167"/>
      <c r="FT780" s="167"/>
      <c r="FU780" s="167"/>
      <c r="FV780" s="167"/>
      <c r="FW780" s="167"/>
      <c r="FX780" s="167"/>
      <c r="FY780" s="167"/>
      <c r="FZ780" s="167"/>
      <c r="GA780" s="167"/>
      <c r="GB780" s="167"/>
      <c r="GC780" s="167"/>
      <c r="GD780" s="167"/>
      <c r="GE780" s="167"/>
      <c r="GF780" s="167"/>
      <c r="GG780" s="167"/>
      <c r="GH780" s="167"/>
      <c r="GI780" s="167"/>
      <c r="GJ780" s="167"/>
      <c r="GK780" s="167"/>
      <c r="GL780" s="167"/>
      <c r="GM780" s="167"/>
      <c r="GN780" s="167"/>
      <c r="GO780" s="167"/>
      <c r="GP780" s="167"/>
      <c r="GQ780" s="167"/>
      <c r="GR780" s="167"/>
      <c r="GS780" s="167"/>
      <c r="GT780" s="167"/>
      <c r="GU780" s="167"/>
      <c r="GV780" s="167"/>
      <c r="GW780" s="167"/>
      <c r="GX780" s="167"/>
      <c r="GY780" s="167"/>
      <c r="GZ780" s="167"/>
      <c r="HA780" s="167"/>
      <c r="HB780" s="167"/>
      <c r="HC780" s="167"/>
      <c r="HD780" s="167"/>
      <c r="HE780" s="167"/>
      <c r="HF780" s="167"/>
      <c r="HG780" s="167"/>
      <c r="HH780" s="167"/>
      <c r="HI780" s="167"/>
      <c r="HJ780" s="167"/>
      <c r="HK780" s="167"/>
      <c r="HL780" s="167"/>
      <c r="HM780" s="167"/>
      <c r="HN780" s="167"/>
      <c r="HO780" s="167"/>
      <c r="HP780" s="167"/>
      <c r="HQ780" s="167"/>
      <c r="HR780" s="167"/>
      <c r="HS780" s="167"/>
      <c r="HT780" s="167"/>
      <c r="HU780" s="167"/>
      <c r="HV780" s="167"/>
      <c r="HW780" s="167"/>
      <c r="HX780" s="167"/>
      <c r="HY780" s="167"/>
      <c r="HZ780" s="167"/>
      <c r="IA780" s="167"/>
      <c r="IB780" s="167"/>
      <c r="IC780" s="167"/>
      <c r="ID780" s="167"/>
      <c r="IE780" s="167"/>
      <c r="IF780" s="167"/>
      <c r="IG780" s="167"/>
      <c r="IH780" s="167"/>
      <c r="II780" s="167"/>
      <c r="IJ780" s="167"/>
      <c r="IK780" s="167"/>
      <c r="IL780" s="167"/>
      <c r="IM780" s="167"/>
      <c r="IN780" s="167"/>
      <c r="IO780" s="167"/>
      <c r="IP780" s="167"/>
      <c r="IQ780" s="167"/>
      <c r="IR780" s="167"/>
      <c r="IS780" s="167"/>
      <c r="IT780" s="167"/>
      <c r="IU780" s="167"/>
      <c r="IV780" s="167"/>
      <c r="IW780" s="167"/>
      <c r="IX780" s="167"/>
    </row>
    <row r="781" spans="1:258" ht="12.95" customHeight="1">
      <c r="A781" s="72" t="s">
        <v>317</v>
      </c>
      <c r="B781" s="225"/>
      <c r="C781" s="225"/>
      <c r="D781" s="142">
        <v>270006013</v>
      </c>
      <c r="E781" s="228" t="s">
        <v>1366</v>
      </c>
      <c r="F781" s="229">
        <v>22100472</v>
      </c>
      <c r="G781" s="59"/>
      <c r="H781" s="59" t="s">
        <v>2418</v>
      </c>
      <c r="I781" s="59" t="s">
        <v>2419</v>
      </c>
      <c r="J781" s="59" t="s">
        <v>2420</v>
      </c>
      <c r="K781" s="59" t="s">
        <v>103</v>
      </c>
      <c r="L781" s="157" t="s">
        <v>104</v>
      </c>
      <c r="M781" s="59"/>
      <c r="N781" s="177" t="s">
        <v>105</v>
      </c>
      <c r="O781" s="177" t="s">
        <v>106</v>
      </c>
      <c r="P781" s="59" t="s">
        <v>107</v>
      </c>
      <c r="Q781" s="177" t="s">
        <v>1092</v>
      </c>
      <c r="R781" s="59" t="s">
        <v>109</v>
      </c>
      <c r="S781" s="177" t="s">
        <v>106</v>
      </c>
      <c r="T781" s="59" t="s">
        <v>121</v>
      </c>
      <c r="U781" s="59" t="s">
        <v>111</v>
      </c>
      <c r="V781" s="178">
        <v>60</v>
      </c>
      <c r="W781" s="59" t="s">
        <v>112</v>
      </c>
      <c r="X781" s="177"/>
      <c r="Y781" s="177"/>
      <c r="Z781" s="177"/>
      <c r="AA781" s="179"/>
      <c r="AB781" s="180">
        <v>90</v>
      </c>
      <c r="AC781" s="180">
        <v>10</v>
      </c>
      <c r="AD781" s="181" t="s">
        <v>128</v>
      </c>
      <c r="AE781" s="182" t="s">
        <v>114</v>
      </c>
      <c r="AF781" s="183">
        <v>282</v>
      </c>
      <c r="AG781" s="184">
        <v>274.13</v>
      </c>
      <c r="AH781" s="163">
        <f>AF781*AG781</f>
        <v>77304.66</v>
      </c>
      <c r="AI781" s="164">
        <f t="shared" si="48"/>
        <v>86581.219200000007</v>
      </c>
      <c r="AJ781" s="165"/>
      <c r="AK781" s="165"/>
      <c r="AL781" s="165"/>
      <c r="AM781" s="51" t="s">
        <v>115</v>
      </c>
      <c r="AN781" s="59"/>
      <c r="AO781" s="59"/>
      <c r="AP781" s="59"/>
      <c r="AQ781" s="59"/>
      <c r="AR781" s="59" t="s">
        <v>2421</v>
      </c>
      <c r="AS781" s="59"/>
      <c r="AT781" s="59"/>
      <c r="AU781" s="59"/>
      <c r="AV781" s="86"/>
      <c r="AW781" s="86"/>
      <c r="AX781" s="86"/>
      <c r="AY781" s="86"/>
      <c r="AZ781" s="401"/>
      <c r="BA781" s="167"/>
      <c r="BB781" s="167"/>
      <c r="BC781" s="167"/>
      <c r="BD781" s="1077">
        <v>765</v>
      </c>
      <c r="BE781" s="167"/>
      <c r="BF781" s="167"/>
      <c r="BG781" s="167"/>
      <c r="BH781" s="167"/>
      <c r="BI781" s="167"/>
      <c r="BJ781" s="167"/>
      <c r="BK781" s="167"/>
      <c r="BL781" s="167"/>
      <c r="BM781" s="167"/>
      <c r="BN781" s="167"/>
      <c r="BO781" s="167"/>
      <c r="BP781" s="167"/>
      <c r="BQ781" s="167"/>
      <c r="BR781" s="167"/>
      <c r="BS781" s="167"/>
      <c r="BT781" s="167"/>
      <c r="BU781" s="167"/>
      <c r="BV781" s="167"/>
      <c r="BW781" s="167"/>
      <c r="BX781" s="167"/>
      <c r="BY781" s="167"/>
      <c r="BZ781" s="167"/>
      <c r="CA781" s="167"/>
      <c r="CB781" s="167"/>
      <c r="CC781" s="167"/>
      <c r="CD781" s="167"/>
      <c r="CE781" s="167"/>
      <c r="CF781" s="167"/>
      <c r="CG781" s="167"/>
      <c r="CH781" s="167"/>
      <c r="CI781" s="167"/>
      <c r="CJ781" s="167"/>
      <c r="CK781" s="167"/>
      <c r="CL781" s="167"/>
      <c r="CM781" s="167"/>
      <c r="CN781" s="167"/>
      <c r="CO781" s="167"/>
      <c r="CP781" s="167"/>
      <c r="CQ781" s="167"/>
      <c r="CR781" s="167"/>
      <c r="CS781" s="167"/>
      <c r="CT781" s="167"/>
      <c r="CU781" s="167"/>
      <c r="CV781" s="167"/>
      <c r="CW781" s="167"/>
      <c r="CX781" s="167"/>
      <c r="CY781" s="167"/>
      <c r="CZ781" s="167"/>
      <c r="DA781" s="167"/>
      <c r="DB781" s="167"/>
      <c r="DC781" s="167"/>
      <c r="DD781" s="167"/>
      <c r="DE781" s="167"/>
      <c r="DF781" s="167"/>
      <c r="DG781" s="167"/>
      <c r="DH781" s="167"/>
      <c r="DI781" s="167"/>
      <c r="DJ781" s="167"/>
      <c r="DK781" s="167"/>
      <c r="DL781" s="167"/>
      <c r="DM781" s="167"/>
      <c r="DN781" s="167"/>
      <c r="DO781" s="167"/>
      <c r="DP781" s="167"/>
      <c r="DQ781" s="167"/>
      <c r="DR781" s="167"/>
      <c r="DS781" s="167"/>
      <c r="DT781" s="167"/>
      <c r="DU781" s="167"/>
      <c r="DV781" s="167"/>
      <c r="DW781" s="167"/>
      <c r="DX781" s="167"/>
      <c r="DY781" s="167"/>
      <c r="DZ781" s="167"/>
      <c r="EA781" s="167"/>
      <c r="EB781" s="167"/>
      <c r="EC781" s="167"/>
      <c r="ED781" s="167"/>
      <c r="EE781" s="167"/>
      <c r="EF781" s="167"/>
      <c r="EG781" s="167"/>
      <c r="EH781" s="167"/>
      <c r="EI781" s="167"/>
      <c r="EJ781" s="167"/>
      <c r="EK781" s="167"/>
      <c r="EL781" s="167"/>
      <c r="EM781" s="167"/>
      <c r="EN781" s="167"/>
      <c r="EO781" s="167"/>
      <c r="EP781" s="167"/>
      <c r="EQ781" s="167"/>
      <c r="ER781" s="167"/>
      <c r="ES781" s="167"/>
      <c r="ET781" s="167"/>
      <c r="EU781" s="167"/>
      <c r="EV781" s="167"/>
      <c r="EW781" s="167"/>
      <c r="EX781" s="167"/>
      <c r="EY781" s="167"/>
      <c r="EZ781" s="167"/>
      <c r="FA781" s="167"/>
      <c r="FB781" s="167"/>
      <c r="FC781" s="167"/>
      <c r="FD781" s="167"/>
      <c r="FE781" s="167"/>
      <c r="FF781" s="167"/>
      <c r="FG781" s="167"/>
      <c r="FH781" s="167"/>
      <c r="FI781" s="167"/>
      <c r="FJ781" s="167"/>
      <c r="FK781" s="167"/>
      <c r="FL781" s="167"/>
      <c r="FM781" s="167"/>
      <c r="FN781" s="167"/>
      <c r="FO781" s="167"/>
      <c r="FP781" s="167"/>
      <c r="FQ781" s="167"/>
      <c r="FR781" s="167"/>
      <c r="FS781" s="167"/>
      <c r="FT781" s="167"/>
      <c r="FU781" s="167"/>
      <c r="FV781" s="167"/>
      <c r="FW781" s="167"/>
      <c r="FX781" s="167"/>
      <c r="FY781" s="167"/>
      <c r="FZ781" s="167"/>
      <c r="GA781" s="167"/>
      <c r="GB781" s="167"/>
      <c r="GC781" s="167"/>
      <c r="GD781" s="167"/>
      <c r="GE781" s="167"/>
      <c r="GF781" s="167"/>
      <c r="GG781" s="167"/>
      <c r="GH781" s="167"/>
      <c r="GI781" s="167"/>
      <c r="GJ781" s="167"/>
      <c r="GK781" s="167"/>
      <c r="GL781" s="167"/>
      <c r="GM781" s="167"/>
      <c r="GN781" s="167"/>
      <c r="GO781" s="167"/>
      <c r="GP781" s="167"/>
      <c r="GQ781" s="167"/>
      <c r="GR781" s="167"/>
      <c r="GS781" s="167"/>
      <c r="GT781" s="167"/>
      <c r="GU781" s="167"/>
      <c r="GV781" s="167"/>
      <c r="GW781" s="167"/>
      <c r="GX781" s="167"/>
      <c r="GY781" s="167"/>
      <c r="GZ781" s="167"/>
      <c r="HA781" s="167"/>
      <c r="HB781" s="167"/>
      <c r="HC781" s="167"/>
      <c r="HD781" s="167"/>
      <c r="HE781" s="167"/>
      <c r="HF781" s="167"/>
      <c r="HG781" s="167"/>
      <c r="HH781" s="167"/>
      <c r="HI781" s="167"/>
      <c r="HJ781" s="167"/>
      <c r="HK781" s="167"/>
      <c r="HL781" s="167"/>
      <c r="HM781" s="167"/>
      <c r="HN781" s="167"/>
      <c r="HO781" s="167"/>
      <c r="HP781" s="167"/>
      <c r="HQ781" s="167"/>
      <c r="HR781" s="167"/>
      <c r="HS781" s="167"/>
      <c r="HT781" s="167"/>
      <c r="HU781" s="167"/>
      <c r="HV781" s="167"/>
      <c r="HW781" s="167"/>
      <c r="HX781" s="167"/>
      <c r="HY781" s="167"/>
      <c r="HZ781" s="167"/>
      <c r="IA781" s="167"/>
      <c r="IB781" s="167"/>
      <c r="IC781" s="167"/>
      <c r="ID781" s="167"/>
      <c r="IE781" s="167"/>
      <c r="IF781" s="167"/>
      <c r="IG781" s="167"/>
      <c r="IH781" s="167"/>
      <c r="II781" s="167"/>
      <c r="IJ781" s="167"/>
      <c r="IK781" s="167"/>
      <c r="IL781" s="167"/>
      <c r="IM781" s="167"/>
      <c r="IN781" s="167"/>
      <c r="IO781" s="167"/>
      <c r="IP781" s="167"/>
      <c r="IQ781" s="167"/>
      <c r="IR781" s="167"/>
      <c r="IS781" s="167"/>
      <c r="IT781" s="167"/>
      <c r="IU781" s="167"/>
      <c r="IV781" s="167"/>
      <c r="IW781" s="167"/>
      <c r="IX781" s="167"/>
    </row>
    <row r="782" spans="1:258" ht="12.95" customHeight="1">
      <c r="A782" s="72" t="s">
        <v>8487</v>
      </c>
      <c r="B782" s="225"/>
      <c r="C782" s="225"/>
      <c r="D782" s="142">
        <v>220034735</v>
      </c>
      <c r="E782" s="228" t="s">
        <v>3650</v>
      </c>
      <c r="F782" s="229">
        <v>22100680</v>
      </c>
      <c r="G782" s="37"/>
      <c r="H782" s="37" t="s">
        <v>2422</v>
      </c>
      <c r="I782" s="37" t="s">
        <v>2423</v>
      </c>
      <c r="J782" s="37" t="s">
        <v>2424</v>
      </c>
      <c r="K782" s="37" t="s">
        <v>103</v>
      </c>
      <c r="L782" s="157" t="s">
        <v>104</v>
      </c>
      <c r="M782" s="37"/>
      <c r="N782" s="39" t="s">
        <v>105</v>
      </c>
      <c r="O782" s="39" t="s">
        <v>106</v>
      </c>
      <c r="P782" s="37" t="s">
        <v>107</v>
      </c>
      <c r="Q782" s="39" t="s">
        <v>433</v>
      </c>
      <c r="R782" s="37" t="s">
        <v>109</v>
      </c>
      <c r="S782" s="39" t="s">
        <v>106</v>
      </c>
      <c r="T782" s="37" t="s">
        <v>121</v>
      </c>
      <c r="U782" s="37" t="s">
        <v>111</v>
      </c>
      <c r="V782" s="88">
        <v>60</v>
      </c>
      <c r="W782" s="37" t="s">
        <v>112</v>
      </c>
      <c r="X782" s="39"/>
      <c r="Y782" s="39"/>
      <c r="Z782" s="39"/>
      <c r="AA782" s="60"/>
      <c r="AB782" s="38">
        <v>90</v>
      </c>
      <c r="AC782" s="38">
        <v>10</v>
      </c>
      <c r="AD782" s="161" t="s">
        <v>128</v>
      </c>
      <c r="AE782" s="185" t="s">
        <v>114</v>
      </c>
      <c r="AF782" s="162">
        <v>6</v>
      </c>
      <c r="AG782" s="91">
        <v>3900</v>
      </c>
      <c r="AH782" s="43">
        <v>0</v>
      </c>
      <c r="AI782" s="44">
        <f t="shared" si="48"/>
        <v>0</v>
      </c>
      <c r="AJ782" s="165"/>
      <c r="AK782" s="165"/>
      <c r="AL782" s="165"/>
      <c r="AM782" s="35" t="s">
        <v>115</v>
      </c>
      <c r="AN782" s="37"/>
      <c r="AO782" s="37"/>
      <c r="AP782" s="37"/>
      <c r="AQ782" s="37"/>
      <c r="AR782" s="37" t="s">
        <v>2425</v>
      </c>
      <c r="AS782" s="37"/>
      <c r="AT782" s="37"/>
      <c r="AU782" s="37"/>
      <c r="AV782" s="86"/>
      <c r="AW782" s="86"/>
      <c r="AX782" s="86"/>
      <c r="AY782" s="86"/>
      <c r="AZ782" s="401"/>
      <c r="BA782" s="167"/>
      <c r="BB782" s="167"/>
      <c r="BC782" s="167"/>
      <c r="BD782" s="1077">
        <v>766</v>
      </c>
      <c r="BE782" s="167"/>
      <c r="BF782" s="167"/>
      <c r="BG782" s="167"/>
      <c r="BH782" s="167"/>
      <c r="BI782" s="167"/>
      <c r="BJ782" s="167"/>
      <c r="BK782" s="167"/>
      <c r="BL782" s="167"/>
      <c r="BM782" s="167"/>
      <c r="BN782" s="167"/>
      <c r="BO782" s="167"/>
      <c r="BP782" s="167"/>
      <c r="BQ782" s="167"/>
      <c r="BR782" s="167"/>
      <c r="BS782" s="167"/>
      <c r="BT782" s="167"/>
      <c r="BU782" s="167"/>
      <c r="BV782" s="167"/>
      <c r="BW782" s="167"/>
      <c r="BX782" s="167"/>
      <c r="BY782" s="167"/>
      <c r="BZ782" s="167"/>
      <c r="CA782" s="167"/>
      <c r="CB782" s="167"/>
      <c r="CC782" s="167"/>
      <c r="CD782" s="167"/>
      <c r="CE782" s="167"/>
      <c r="CF782" s="167"/>
      <c r="CG782" s="167"/>
      <c r="CH782" s="167"/>
      <c r="CI782" s="167"/>
      <c r="CJ782" s="167"/>
      <c r="CK782" s="167"/>
      <c r="CL782" s="167"/>
      <c r="CM782" s="167"/>
      <c r="CN782" s="167"/>
      <c r="CO782" s="167"/>
      <c r="CP782" s="167"/>
      <c r="CQ782" s="167"/>
      <c r="CR782" s="167"/>
      <c r="CS782" s="167"/>
      <c r="CT782" s="167"/>
      <c r="CU782" s="167"/>
      <c r="CV782" s="167"/>
      <c r="CW782" s="167"/>
      <c r="CX782" s="167"/>
      <c r="CY782" s="167"/>
      <c r="CZ782" s="167"/>
      <c r="DA782" s="167"/>
      <c r="DB782" s="167"/>
      <c r="DC782" s="167"/>
      <c r="DD782" s="167"/>
      <c r="DE782" s="167"/>
      <c r="DF782" s="167"/>
      <c r="DG782" s="167"/>
      <c r="DH782" s="167"/>
      <c r="DI782" s="167"/>
      <c r="DJ782" s="167"/>
      <c r="DK782" s="167"/>
      <c r="DL782" s="167"/>
      <c r="DM782" s="167"/>
      <c r="DN782" s="167"/>
      <c r="DO782" s="167"/>
      <c r="DP782" s="167"/>
      <c r="DQ782" s="167"/>
      <c r="DR782" s="167"/>
      <c r="DS782" s="167"/>
      <c r="DT782" s="167"/>
      <c r="DU782" s="167"/>
      <c r="DV782" s="167"/>
      <c r="DW782" s="167"/>
      <c r="DX782" s="167"/>
      <c r="DY782" s="167"/>
      <c r="DZ782" s="167"/>
      <c r="EA782" s="167"/>
      <c r="EB782" s="167"/>
      <c r="EC782" s="167"/>
      <c r="ED782" s="167"/>
      <c r="EE782" s="167"/>
      <c r="EF782" s="167"/>
      <c r="EG782" s="167"/>
      <c r="EH782" s="167"/>
      <c r="EI782" s="167"/>
      <c r="EJ782" s="167"/>
      <c r="EK782" s="167"/>
      <c r="EL782" s="167"/>
      <c r="EM782" s="167"/>
      <c r="EN782" s="167"/>
      <c r="EO782" s="167"/>
      <c r="EP782" s="167"/>
      <c r="EQ782" s="167"/>
      <c r="ER782" s="167"/>
      <c r="ES782" s="167"/>
      <c r="ET782" s="167"/>
      <c r="EU782" s="167"/>
      <c r="EV782" s="167"/>
      <c r="EW782" s="167"/>
      <c r="EX782" s="167"/>
      <c r="EY782" s="167"/>
      <c r="EZ782" s="167"/>
      <c r="FA782" s="167"/>
      <c r="FB782" s="167"/>
      <c r="FC782" s="167"/>
      <c r="FD782" s="167"/>
      <c r="FE782" s="167"/>
      <c r="FF782" s="167"/>
      <c r="FG782" s="167"/>
      <c r="FH782" s="167"/>
      <c r="FI782" s="167"/>
      <c r="FJ782" s="167"/>
      <c r="FK782" s="167"/>
      <c r="FL782" s="167"/>
      <c r="FM782" s="167"/>
      <c r="FN782" s="167"/>
      <c r="FO782" s="167"/>
      <c r="FP782" s="167"/>
      <c r="FQ782" s="167"/>
      <c r="FR782" s="167"/>
      <c r="FS782" s="167"/>
      <c r="FT782" s="167"/>
      <c r="FU782" s="167"/>
      <c r="FV782" s="167"/>
      <c r="FW782" s="167"/>
      <c r="FX782" s="167"/>
      <c r="FY782" s="167"/>
      <c r="FZ782" s="167"/>
      <c r="GA782" s="167"/>
      <c r="GB782" s="167"/>
      <c r="GC782" s="167"/>
      <c r="GD782" s="167"/>
      <c r="GE782" s="167"/>
      <c r="GF782" s="167"/>
      <c r="GG782" s="167"/>
      <c r="GH782" s="167"/>
      <c r="GI782" s="167"/>
      <c r="GJ782" s="167"/>
      <c r="GK782" s="167"/>
      <c r="GL782" s="167"/>
      <c r="GM782" s="167"/>
      <c r="GN782" s="167"/>
      <c r="GO782" s="167"/>
      <c r="GP782" s="167"/>
      <c r="GQ782" s="167"/>
      <c r="GR782" s="167"/>
      <c r="GS782" s="167"/>
      <c r="GT782" s="167"/>
      <c r="GU782" s="167"/>
      <c r="GV782" s="167"/>
      <c r="GW782" s="167"/>
      <c r="GX782" s="167"/>
      <c r="GY782" s="167"/>
      <c r="GZ782" s="167"/>
      <c r="HA782" s="167"/>
      <c r="HB782" s="167"/>
      <c r="HC782" s="167"/>
      <c r="HD782" s="167"/>
      <c r="HE782" s="167"/>
      <c r="HF782" s="167"/>
      <c r="HG782" s="167"/>
      <c r="HH782" s="167"/>
      <c r="HI782" s="167"/>
      <c r="HJ782" s="167"/>
      <c r="HK782" s="167"/>
      <c r="HL782" s="167"/>
      <c r="HM782" s="167"/>
      <c r="HN782" s="167"/>
      <c r="HO782" s="167"/>
      <c r="HP782" s="167"/>
      <c r="HQ782" s="167"/>
      <c r="HR782" s="167"/>
      <c r="HS782" s="167"/>
      <c r="HT782" s="167"/>
      <c r="HU782" s="167"/>
      <c r="HV782" s="167"/>
      <c r="HW782" s="167"/>
      <c r="HX782" s="167"/>
      <c r="HY782" s="167"/>
      <c r="HZ782" s="167"/>
      <c r="IA782" s="167"/>
      <c r="IB782" s="167"/>
      <c r="IC782" s="167"/>
      <c r="ID782" s="167"/>
      <c r="IE782" s="167"/>
      <c r="IF782" s="167"/>
      <c r="IG782" s="167"/>
      <c r="IH782" s="167"/>
      <c r="II782" s="167"/>
      <c r="IJ782" s="167"/>
      <c r="IK782" s="167"/>
      <c r="IL782" s="167"/>
      <c r="IM782" s="167"/>
      <c r="IN782" s="167"/>
      <c r="IO782" s="167"/>
      <c r="IP782" s="167"/>
      <c r="IQ782" s="167"/>
      <c r="IR782" s="167"/>
      <c r="IS782" s="167"/>
      <c r="IT782" s="167"/>
      <c r="IU782" s="167"/>
      <c r="IV782" s="167"/>
      <c r="IW782" s="167"/>
      <c r="IX782" s="167"/>
    </row>
    <row r="783" spans="1:258" ht="12.95" customHeight="1">
      <c r="A783" s="72" t="s">
        <v>8487</v>
      </c>
      <c r="B783" s="554"/>
      <c r="C783" s="554"/>
      <c r="D783" s="142">
        <v>220034735</v>
      </c>
      <c r="E783" s="853" t="s">
        <v>4873</v>
      </c>
      <c r="F783" s="554"/>
      <c r="G783" s="554"/>
      <c r="H783" s="644" t="s">
        <v>2422</v>
      </c>
      <c r="I783" s="644" t="s">
        <v>2423</v>
      </c>
      <c r="J783" s="644" t="s">
        <v>2424</v>
      </c>
      <c r="K783" s="492" t="s">
        <v>103</v>
      </c>
      <c r="L783" s="229" t="s">
        <v>104</v>
      </c>
      <c r="M783" s="492"/>
      <c r="N783" s="75" t="s">
        <v>105</v>
      </c>
      <c r="O783" s="419" t="s">
        <v>106</v>
      </c>
      <c r="P783" s="644" t="s">
        <v>107</v>
      </c>
      <c r="Q783" s="419" t="s">
        <v>2149</v>
      </c>
      <c r="R783" s="492" t="s">
        <v>109</v>
      </c>
      <c r="S783" s="419" t="s">
        <v>106</v>
      </c>
      <c r="T783" s="644" t="s">
        <v>121</v>
      </c>
      <c r="U783" s="644" t="s">
        <v>111</v>
      </c>
      <c r="V783" s="419">
        <v>60</v>
      </c>
      <c r="W783" s="644" t="s">
        <v>112</v>
      </c>
      <c r="X783" s="419"/>
      <c r="Y783" s="419"/>
      <c r="Z783" s="419"/>
      <c r="AA783" s="532">
        <v>0</v>
      </c>
      <c r="AB783" s="422">
        <v>90</v>
      </c>
      <c r="AC783" s="422">
        <v>10</v>
      </c>
      <c r="AD783" s="851" t="s">
        <v>128</v>
      </c>
      <c r="AE783" s="469" t="s">
        <v>114</v>
      </c>
      <c r="AF783" s="648">
        <v>16</v>
      </c>
      <c r="AG783" s="648">
        <v>3900</v>
      </c>
      <c r="AH783" s="796">
        <v>62400</v>
      </c>
      <c r="AI783" s="796">
        <f t="shared" si="48"/>
        <v>69888</v>
      </c>
      <c r="AJ783" s="797"/>
      <c r="AK783" s="798"/>
      <c r="AL783" s="798"/>
      <c r="AM783" s="416" t="s">
        <v>115</v>
      </c>
      <c r="AN783" s="644"/>
      <c r="AO783" s="644"/>
      <c r="AP783" s="644"/>
      <c r="AQ783" s="644"/>
      <c r="AR783" s="644" t="s">
        <v>2425</v>
      </c>
      <c r="AS783" s="644"/>
      <c r="AT783" s="644"/>
      <c r="AU783" s="644"/>
      <c r="AV783" s="86"/>
      <c r="AW783" s="86"/>
      <c r="AX783" s="86"/>
      <c r="AY783" s="71" t="s">
        <v>3843</v>
      </c>
      <c r="AZ783" s="695"/>
      <c r="BA783" s="344"/>
      <c r="BB783" s="344"/>
      <c r="BC783" s="117"/>
      <c r="BD783" s="1077">
        <v>767</v>
      </c>
      <c r="BE783" s="167"/>
      <c r="BF783" s="167"/>
      <c r="BG783" s="167"/>
      <c r="BH783" s="167"/>
      <c r="BI783" s="167"/>
      <c r="BJ783" s="167"/>
      <c r="BK783" s="167"/>
      <c r="BL783" s="167"/>
      <c r="BM783" s="167"/>
      <c r="BN783" s="167"/>
      <c r="BO783" s="167"/>
      <c r="BP783" s="167"/>
      <c r="BQ783" s="167"/>
      <c r="BR783" s="167"/>
      <c r="BS783" s="167"/>
      <c r="BT783" s="167"/>
      <c r="BU783" s="167"/>
      <c r="BV783" s="167"/>
      <c r="BW783" s="167"/>
      <c r="BX783" s="167"/>
      <c r="BY783" s="167"/>
      <c r="BZ783" s="167"/>
      <c r="CA783" s="167"/>
      <c r="CB783" s="167"/>
      <c r="CC783" s="167"/>
      <c r="CD783" s="167"/>
      <c r="CE783" s="167"/>
      <c r="CF783" s="167"/>
      <c r="CG783" s="167"/>
      <c r="CH783" s="167"/>
      <c r="CI783" s="167"/>
      <c r="CJ783" s="167"/>
      <c r="CK783" s="167"/>
      <c r="CL783" s="167"/>
      <c r="CM783" s="167"/>
      <c r="CN783" s="167"/>
      <c r="CO783" s="167"/>
      <c r="CP783" s="167"/>
      <c r="CQ783" s="167"/>
      <c r="CR783" s="167"/>
      <c r="CS783" s="167"/>
      <c r="CT783" s="167"/>
      <c r="CU783" s="167"/>
      <c r="CV783" s="167"/>
      <c r="CW783" s="167"/>
      <c r="CX783" s="167"/>
      <c r="CY783" s="167"/>
      <c r="CZ783" s="167"/>
      <c r="DA783" s="167"/>
      <c r="DB783" s="167"/>
      <c r="DC783" s="167"/>
      <c r="DD783" s="167"/>
      <c r="DE783" s="167"/>
      <c r="DF783" s="167"/>
      <c r="DG783" s="167"/>
      <c r="DH783" s="167"/>
      <c r="DI783" s="167"/>
      <c r="DJ783" s="167"/>
      <c r="DK783" s="167"/>
      <c r="DL783" s="167"/>
      <c r="DM783" s="167"/>
      <c r="DN783" s="167"/>
      <c r="DO783" s="167"/>
      <c r="DP783" s="167"/>
      <c r="DQ783" s="167"/>
      <c r="DR783" s="167"/>
      <c r="DS783" s="167"/>
      <c r="DT783" s="167"/>
      <c r="DU783" s="167"/>
      <c r="DV783" s="167"/>
      <c r="DW783" s="167"/>
      <c r="DX783" s="167"/>
      <c r="DY783" s="167"/>
      <c r="DZ783" s="167"/>
      <c r="EA783" s="167"/>
      <c r="EB783" s="167"/>
      <c r="EC783" s="167"/>
      <c r="ED783" s="167"/>
      <c r="EE783" s="167"/>
      <c r="EF783" s="167"/>
      <c r="EG783" s="167"/>
      <c r="EH783" s="167"/>
      <c r="EI783" s="167"/>
      <c r="EJ783" s="167"/>
      <c r="EK783" s="167"/>
      <c r="EL783" s="167"/>
      <c r="EM783" s="167"/>
      <c r="EN783" s="167"/>
      <c r="EO783" s="167"/>
      <c r="EP783" s="167"/>
      <c r="EQ783" s="167"/>
      <c r="ER783" s="167"/>
      <c r="ES783" s="167"/>
      <c r="ET783" s="167"/>
      <c r="EU783" s="167"/>
      <c r="EV783" s="167"/>
      <c r="EW783" s="167"/>
      <c r="EX783" s="167"/>
      <c r="EY783" s="167"/>
      <c r="EZ783" s="167"/>
      <c r="FA783" s="167"/>
      <c r="FB783" s="167"/>
      <c r="FC783" s="167"/>
      <c r="FD783" s="167"/>
      <c r="FE783" s="167"/>
      <c r="FF783" s="167"/>
      <c r="FG783" s="167"/>
      <c r="FH783" s="167"/>
      <c r="FI783" s="167"/>
      <c r="FJ783" s="167"/>
      <c r="FK783" s="167"/>
      <c r="FL783" s="167"/>
      <c r="FM783" s="167"/>
      <c r="FN783" s="167"/>
      <c r="FO783" s="167"/>
      <c r="FP783" s="167"/>
      <c r="FQ783" s="167"/>
      <c r="FR783" s="167"/>
      <c r="FS783" s="167"/>
      <c r="FT783" s="167"/>
      <c r="FU783" s="167"/>
      <c r="FV783" s="167"/>
      <c r="FW783" s="167"/>
      <c r="FX783" s="167"/>
      <c r="FY783" s="167"/>
      <c r="FZ783" s="167"/>
      <c r="GA783" s="167"/>
      <c r="GB783" s="167"/>
      <c r="GC783" s="167"/>
      <c r="GD783" s="167"/>
      <c r="GE783" s="167"/>
      <c r="GF783" s="167"/>
      <c r="GG783" s="167"/>
      <c r="GH783" s="167"/>
      <c r="GI783" s="167"/>
      <c r="GJ783" s="167"/>
      <c r="GK783" s="167"/>
      <c r="GL783" s="167"/>
      <c r="GM783" s="167"/>
      <c r="GN783" s="167"/>
      <c r="GO783" s="167"/>
      <c r="GP783" s="167"/>
      <c r="GQ783" s="167"/>
      <c r="GR783" s="167"/>
      <c r="GS783" s="167"/>
      <c r="GT783" s="167"/>
      <c r="GU783" s="167"/>
      <c r="GV783" s="167"/>
      <c r="GW783" s="167"/>
      <c r="GX783" s="167"/>
      <c r="GY783" s="167"/>
      <c r="GZ783" s="167"/>
      <c r="HA783" s="167"/>
      <c r="HB783" s="167"/>
      <c r="HC783" s="167"/>
      <c r="HD783" s="167"/>
      <c r="HE783" s="167"/>
      <c r="HF783" s="167"/>
      <c r="HG783" s="167"/>
      <c r="HH783" s="167"/>
      <c r="HI783" s="167"/>
      <c r="HJ783" s="167"/>
      <c r="HK783" s="167"/>
      <c r="HL783" s="167"/>
      <c r="HM783" s="167"/>
      <c r="HN783" s="167"/>
      <c r="HO783" s="167"/>
      <c r="HP783" s="167"/>
      <c r="HQ783" s="167"/>
      <c r="HR783" s="167"/>
      <c r="HS783" s="167"/>
      <c r="HT783" s="167"/>
      <c r="HU783" s="167"/>
      <c r="HV783" s="167"/>
      <c r="HW783" s="167"/>
      <c r="HX783" s="167"/>
      <c r="HY783" s="167"/>
      <c r="HZ783" s="167"/>
      <c r="IA783" s="167"/>
      <c r="IB783" s="167"/>
      <c r="IC783" s="167"/>
      <c r="ID783" s="167"/>
      <c r="IE783" s="167"/>
      <c r="IF783" s="167"/>
      <c r="IG783" s="167"/>
      <c r="IH783" s="167"/>
      <c r="II783" s="167"/>
      <c r="IJ783" s="167"/>
      <c r="IK783" s="167"/>
      <c r="IL783" s="167"/>
      <c r="IM783" s="167"/>
      <c r="IN783" s="167"/>
      <c r="IO783" s="167"/>
      <c r="IP783" s="167"/>
      <c r="IQ783" s="167"/>
      <c r="IR783" s="167"/>
      <c r="IS783" s="167"/>
      <c r="IT783" s="167"/>
      <c r="IU783" s="167"/>
      <c r="IV783" s="167"/>
      <c r="IW783" s="167"/>
      <c r="IX783" s="167"/>
    </row>
    <row r="784" spans="1:258" ht="12.95" customHeight="1">
      <c r="A784" s="72" t="s">
        <v>8487</v>
      </c>
      <c r="B784" s="225"/>
      <c r="C784" s="225"/>
      <c r="D784" s="142">
        <v>120007329</v>
      </c>
      <c r="E784" s="228" t="s">
        <v>3651</v>
      </c>
      <c r="F784" s="229">
        <v>22100681</v>
      </c>
      <c r="G784" s="37"/>
      <c r="H784" s="37" t="s">
        <v>2426</v>
      </c>
      <c r="I784" s="37" t="s">
        <v>2427</v>
      </c>
      <c r="J784" s="37" t="s">
        <v>2428</v>
      </c>
      <c r="K784" s="37" t="s">
        <v>103</v>
      </c>
      <c r="L784" s="157" t="s">
        <v>104</v>
      </c>
      <c r="M784" s="37"/>
      <c r="N784" s="39" t="s">
        <v>105</v>
      </c>
      <c r="O784" s="39" t="s">
        <v>106</v>
      </c>
      <c r="P784" s="37" t="s">
        <v>107</v>
      </c>
      <c r="Q784" s="39" t="s">
        <v>433</v>
      </c>
      <c r="R784" s="37" t="s">
        <v>109</v>
      </c>
      <c r="S784" s="39" t="s">
        <v>106</v>
      </c>
      <c r="T784" s="37" t="s">
        <v>121</v>
      </c>
      <c r="U784" s="37" t="s">
        <v>111</v>
      </c>
      <c r="V784" s="88">
        <v>60</v>
      </c>
      <c r="W784" s="37" t="s">
        <v>112</v>
      </c>
      <c r="X784" s="39"/>
      <c r="Y784" s="39"/>
      <c r="Z784" s="39"/>
      <c r="AA784" s="60"/>
      <c r="AB784" s="38">
        <v>90</v>
      </c>
      <c r="AC784" s="38">
        <v>10</v>
      </c>
      <c r="AD784" s="161" t="s">
        <v>128</v>
      </c>
      <c r="AE784" s="185" t="s">
        <v>114</v>
      </c>
      <c r="AF784" s="162">
        <v>4</v>
      </c>
      <c r="AG784" s="91">
        <v>28462.5</v>
      </c>
      <c r="AH784" s="163">
        <f t="shared" ref="AH784:AH797" si="49">AF784*AG784</f>
        <v>113850</v>
      </c>
      <c r="AI784" s="164">
        <f t="shared" si="48"/>
        <v>127512.00000000001</v>
      </c>
      <c r="AJ784" s="165"/>
      <c r="AK784" s="165"/>
      <c r="AL784" s="165"/>
      <c r="AM784" s="35" t="s">
        <v>115</v>
      </c>
      <c r="AN784" s="37"/>
      <c r="AO784" s="37"/>
      <c r="AP784" s="37"/>
      <c r="AQ784" s="37"/>
      <c r="AR784" s="37" t="s">
        <v>2429</v>
      </c>
      <c r="AS784" s="37"/>
      <c r="AT784" s="37"/>
      <c r="AU784" s="37"/>
      <c r="AV784" s="86"/>
      <c r="AW784" s="86"/>
      <c r="AX784" s="86"/>
      <c r="AY784" s="86"/>
      <c r="AZ784" s="401"/>
      <c r="BA784" s="167"/>
      <c r="BB784" s="167"/>
      <c r="BC784" s="167"/>
      <c r="BD784" s="1077">
        <v>768</v>
      </c>
      <c r="BE784" s="167"/>
      <c r="BF784" s="167"/>
      <c r="BG784" s="167"/>
      <c r="BH784" s="167"/>
      <c r="BI784" s="167"/>
      <c r="BJ784" s="167"/>
      <c r="BK784" s="167"/>
      <c r="BL784" s="167"/>
      <c r="BM784" s="167"/>
      <c r="BN784" s="167"/>
      <c r="BO784" s="167"/>
      <c r="BP784" s="167"/>
      <c r="BQ784" s="167"/>
      <c r="BR784" s="167"/>
      <c r="BS784" s="167"/>
      <c r="BT784" s="167"/>
      <c r="BU784" s="167"/>
      <c r="BV784" s="167"/>
      <c r="BW784" s="167"/>
      <c r="BX784" s="167"/>
      <c r="BY784" s="167"/>
      <c r="BZ784" s="167"/>
      <c r="CA784" s="167"/>
      <c r="CB784" s="167"/>
      <c r="CC784" s="167"/>
      <c r="CD784" s="167"/>
      <c r="CE784" s="167"/>
      <c r="CF784" s="167"/>
      <c r="CG784" s="167"/>
      <c r="CH784" s="167"/>
      <c r="CI784" s="167"/>
      <c r="CJ784" s="167"/>
      <c r="CK784" s="167"/>
      <c r="CL784" s="167"/>
      <c r="CM784" s="167"/>
      <c r="CN784" s="167"/>
      <c r="CO784" s="167"/>
      <c r="CP784" s="167"/>
      <c r="CQ784" s="167"/>
      <c r="CR784" s="167"/>
      <c r="CS784" s="167"/>
      <c r="CT784" s="167"/>
      <c r="CU784" s="167"/>
      <c r="CV784" s="167"/>
      <c r="CW784" s="167"/>
      <c r="CX784" s="167"/>
      <c r="CY784" s="167"/>
      <c r="CZ784" s="167"/>
      <c r="DA784" s="167"/>
      <c r="DB784" s="167"/>
      <c r="DC784" s="167"/>
      <c r="DD784" s="167"/>
      <c r="DE784" s="167"/>
      <c r="DF784" s="167"/>
      <c r="DG784" s="167"/>
      <c r="DH784" s="167"/>
      <c r="DI784" s="167"/>
      <c r="DJ784" s="167"/>
      <c r="DK784" s="167"/>
      <c r="DL784" s="167"/>
      <c r="DM784" s="167"/>
      <c r="DN784" s="167"/>
      <c r="DO784" s="167"/>
      <c r="DP784" s="167"/>
      <c r="DQ784" s="167"/>
      <c r="DR784" s="167"/>
      <c r="DS784" s="167"/>
      <c r="DT784" s="167"/>
      <c r="DU784" s="167"/>
      <c r="DV784" s="167"/>
      <c r="DW784" s="167"/>
      <c r="DX784" s="167"/>
      <c r="DY784" s="167"/>
      <c r="DZ784" s="167"/>
      <c r="EA784" s="167"/>
      <c r="EB784" s="167"/>
      <c r="EC784" s="167"/>
      <c r="ED784" s="167"/>
      <c r="EE784" s="167"/>
      <c r="EF784" s="167"/>
      <c r="EG784" s="167"/>
      <c r="EH784" s="167"/>
      <c r="EI784" s="167"/>
      <c r="EJ784" s="167"/>
      <c r="EK784" s="167"/>
      <c r="EL784" s="167"/>
      <c r="EM784" s="167"/>
      <c r="EN784" s="167"/>
      <c r="EO784" s="167"/>
      <c r="EP784" s="167"/>
      <c r="EQ784" s="167"/>
      <c r="ER784" s="167"/>
      <c r="ES784" s="167"/>
      <c r="ET784" s="167"/>
      <c r="EU784" s="167"/>
      <c r="EV784" s="167"/>
      <c r="EW784" s="167"/>
      <c r="EX784" s="167"/>
      <c r="EY784" s="167"/>
      <c r="EZ784" s="167"/>
      <c r="FA784" s="167"/>
      <c r="FB784" s="167"/>
      <c r="FC784" s="167"/>
      <c r="FD784" s="167"/>
      <c r="FE784" s="167"/>
      <c r="FF784" s="167"/>
      <c r="FG784" s="167"/>
      <c r="FH784" s="167"/>
      <c r="FI784" s="167"/>
      <c r="FJ784" s="167"/>
      <c r="FK784" s="167"/>
      <c r="FL784" s="167"/>
      <c r="FM784" s="167"/>
      <c r="FN784" s="167"/>
      <c r="FO784" s="167"/>
      <c r="FP784" s="167"/>
      <c r="FQ784" s="167"/>
      <c r="FR784" s="167"/>
      <c r="FS784" s="167"/>
      <c r="FT784" s="167"/>
      <c r="FU784" s="167"/>
      <c r="FV784" s="167"/>
      <c r="FW784" s="167"/>
      <c r="FX784" s="167"/>
      <c r="FY784" s="167"/>
      <c r="FZ784" s="167"/>
      <c r="GA784" s="167"/>
      <c r="GB784" s="167"/>
      <c r="GC784" s="167"/>
      <c r="GD784" s="167"/>
      <c r="GE784" s="167"/>
      <c r="GF784" s="167"/>
      <c r="GG784" s="167"/>
      <c r="GH784" s="167"/>
      <c r="GI784" s="167"/>
      <c r="GJ784" s="167"/>
      <c r="GK784" s="167"/>
      <c r="GL784" s="167"/>
      <c r="GM784" s="167"/>
      <c r="GN784" s="167"/>
      <c r="GO784" s="167"/>
      <c r="GP784" s="167"/>
      <c r="GQ784" s="167"/>
      <c r="GR784" s="167"/>
      <c r="GS784" s="167"/>
      <c r="GT784" s="167"/>
      <c r="GU784" s="167"/>
      <c r="GV784" s="167"/>
      <c r="GW784" s="167"/>
      <c r="GX784" s="167"/>
      <c r="GY784" s="167"/>
      <c r="GZ784" s="167"/>
      <c r="HA784" s="167"/>
      <c r="HB784" s="167"/>
      <c r="HC784" s="167"/>
      <c r="HD784" s="167"/>
      <c r="HE784" s="167"/>
      <c r="HF784" s="167"/>
      <c r="HG784" s="167"/>
      <c r="HH784" s="167"/>
      <c r="HI784" s="167"/>
      <c r="HJ784" s="167"/>
      <c r="HK784" s="167"/>
      <c r="HL784" s="167"/>
      <c r="HM784" s="167"/>
      <c r="HN784" s="167"/>
      <c r="HO784" s="167"/>
      <c r="HP784" s="167"/>
      <c r="HQ784" s="167"/>
      <c r="HR784" s="167"/>
      <c r="HS784" s="167"/>
      <c r="HT784" s="167"/>
      <c r="HU784" s="167"/>
      <c r="HV784" s="167"/>
      <c r="HW784" s="167"/>
      <c r="HX784" s="167"/>
      <c r="HY784" s="167"/>
      <c r="HZ784" s="167"/>
      <c r="IA784" s="167"/>
      <c r="IB784" s="167"/>
      <c r="IC784" s="167"/>
      <c r="ID784" s="167"/>
      <c r="IE784" s="167"/>
      <c r="IF784" s="167"/>
      <c r="IG784" s="167"/>
      <c r="IH784" s="167"/>
      <c r="II784" s="167"/>
      <c r="IJ784" s="167"/>
      <c r="IK784" s="167"/>
      <c r="IL784" s="167"/>
      <c r="IM784" s="167"/>
      <c r="IN784" s="167"/>
      <c r="IO784" s="167"/>
      <c r="IP784" s="167"/>
      <c r="IQ784" s="167"/>
      <c r="IR784" s="167"/>
      <c r="IS784" s="167"/>
      <c r="IT784" s="167"/>
      <c r="IU784" s="167"/>
      <c r="IV784" s="167"/>
      <c r="IW784" s="167"/>
      <c r="IX784" s="167"/>
    </row>
    <row r="785" spans="1:258" ht="12.95" customHeight="1">
      <c r="A785" s="72" t="s">
        <v>8487</v>
      </c>
      <c r="B785" s="225"/>
      <c r="C785" s="225"/>
      <c r="D785" s="142">
        <v>120011197</v>
      </c>
      <c r="E785" s="228" t="s">
        <v>3652</v>
      </c>
      <c r="F785" s="229">
        <v>22100682</v>
      </c>
      <c r="G785" s="37"/>
      <c r="H785" s="37" t="s">
        <v>2426</v>
      </c>
      <c r="I785" s="37" t="s">
        <v>2427</v>
      </c>
      <c r="J785" s="37" t="s">
        <v>2428</v>
      </c>
      <c r="K785" s="37" t="s">
        <v>103</v>
      </c>
      <c r="L785" s="157" t="s">
        <v>104</v>
      </c>
      <c r="M785" s="37"/>
      <c r="N785" s="39" t="s">
        <v>105</v>
      </c>
      <c r="O785" s="39" t="s">
        <v>106</v>
      </c>
      <c r="P785" s="37" t="s">
        <v>107</v>
      </c>
      <c r="Q785" s="39" t="s">
        <v>433</v>
      </c>
      <c r="R785" s="37" t="s">
        <v>109</v>
      </c>
      <c r="S785" s="39" t="s">
        <v>106</v>
      </c>
      <c r="T785" s="37" t="s">
        <v>121</v>
      </c>
      <c r="U785" s="37" t="s">
        <v>111</v>
      </c>
      <c r="V785" s="88">
        <v>60</v>
      </c>
      <c r="W785" s="37" t="s">
        <v>112</v>
      </c>
      <c r="X785" s="39"/>
      <c r="Y785" s="39"/>
      <c r="Z785" s="39"/>
      <c r="AA785" s="60"/>
      <c r="AB785" s="38">
        <v>90</v>
      </c>
      <c r="AC785" s="38">
        <v>10</v>
      </c>
      <c r="AD785" s="161" t="s">
        <v>128</v>
      </c>
      <c r="AE785" s="185" t="s">
        <v>114</v>
      </c>
      <c r="AF785" s="162">
        <v>5</v>
      </c>
      <c r="AG785" s="91">
        <v>50000</v>
      </c>
      <c r="AH785" s="163">
        <f t="shared" si="49"/>
        <v>250000</v>
      </c>
      <c r="AI785" s="164">
        <f t="shared" si="48"/>
        <v>280000</v>
      </c>
      <c r="AJ785" s="165"/>
      <c r="AK785" s="165"/>
      <c r="AL785" s="165"/>
      <c r="AM785" s="35" t="s">
        <v>115</v>
      </c>
      <c r="AN785" s="37"/>
      <c r="AO785" s="37"/>
      <c r="AP785" s="37"/>
      <c r="AQ785" s="37"/>
      <c r="AR785" s="37" t="s">
        <v>2430</v>
      </c>
      <c r="AS785" s="37"/>
      <c r="AT785" s="37"/>
      <c r="AU785" s="37"/>
      <c r="AV785" s="86"/>
      <c r="AW785" s="86"/>
      <c r="AX785" s="86"/>
      <c r="AY785" s="86"/>
      <c r="AZ785" s="401"/>
      <c r="BA785" s="167"/>
      <c r="BB785" s="167"/>
      <c r="BC785" s="167"/>
      <c r="BD785" s="1077">
        <v>769</v>
      </c>
      <c r="BE785" s="167"/>
      <c r="BF785" s="167"/>
      <c r="BG785" s="167"/>
      <c r="BH785" s="167"/>
      <c r="BI785" s="167"/>
      <c r="BJ785" s="167"/>
      <c r="BK785" s="167"/>
      <c r="BL785" s="167"/>
      <c r="BM785" s="167"/>
      <c r="BN785" s="167"/>
      <c r="BO785" s="167"/>
      <c r="BP785" s="167"/>
      <c r="BQ785" s="167"/>
      <c r="BR785" s="167"/>
      <c r="BS785" s="167"/>
      <c r="BT785" s="167"/>
      <c r="BU785" s="167"/>
      <c r="BV785" s="167"/>
      <c r="BW785" s="167"/>
      <c r="BX785" s="167"/>
      <c r="BY785" s="167"/>
      <c r="BZ785" s="167"/>
      <c r="CA785" s="167"/>
      <c r="CB785" s="167"/>
      <c r="CC785" s="167"/>
      <c r="CD785" s="167"/>
      <c r="CE785" s="167"/>
      <c r="CF785" s="167"/>
      <c r="CG785" s="167"/>
      <c r="CH785" s="167"/>
      <c r="CI785" s="167"/>
      <c r="CJ785" s="167"/>
      <c r="CK785" s="167"/>
      <c r="CL785" s="167"/>
      <c r="CM785" s="167"/>
      <c r="CN785" s="167"/>
      <c r="CO785" s="167"/>
      <c r="CP785" s="167"/>
      <c r="CQ785" s="167"/>
      <c r="CR785" s="167"/>
      <c r="CS785" s="167"/>
      <c r="CT785" s="167"/>
      <c r="CU785" s="167"/>
      <c r="CV785" s="167"/>
      <c r="CW785" s="167"/>
      <c r="CX785" s="167"/>
      <c r="CY785" s="167"/>
      <c r="CZ785" s="167"/>
      <c r="DA785" s="167"/>
      <c r="DB785" s="167"/>
      <c r="DC785" s="167"/>
      <c r="DD785" s="167"/>
      <c r="DE785" s="167"/>
      <c r="DF785" s="167"/>
      <c r="DG785" s="167"/>
      <c r="DH785" s="167"/>
      <c r="DI785" s="167"/>
      <c r="DJ785" s="167"/>
      <c r="DK785" s="167"/>
      <c r="DL785" s="167"/>
      <c r="DM785" s="167"/>
      <c r="DN785" s="167"/>
      <c r="DO785" s="167"/>
      <c r="DP785" s="167"/>
      <c r="DQ785" s="167"/>
      <c r="DR785" s="167"/>
      <c r="DS785" s="167"/>
      <c r="DT785" s="167"/>
      <c r="DU785" s="167"/>
      <c r="DV785" s="167"/>
      <c r="DW785" s="167"/>
      <c r="DX785" s="167"/>
      <c r="DY785" s="167"/>
      <c r="DZ785" s="167"/>
      <c r="EA785" s="167"/>
      <c r="EB785" s="167"/>
      <c r="EC785" s="167"/>
      <c r="ED785" s="167"/>
      <c r="EE785" s="167"/>
      <c r="EF785" s="167"/>
      <c r="EG785" s="167"/>
      <c r="EH785" s="167"/>
      <c r="EI785" s="167"/>
      <c r="EJ785" s="167"/>
      <c r="EK785" s="167"/>
      <c r="EL785" s="167"/>
      <c r="EM785" s="167"/>
      <c r="EN785" s="167"/>
      <c r="EO785" s="167"/>
      <c r="EP785" s="167"/>
      <c r="EQ785" s="167"/>
      <c r="ER785" s="167"/>
      <c r="ES785" s="167"/>
      <c r="ET785" s="167"/>
      <c r="EU785" s="167"/>
      <c r="EV785" s="167"/>
      <c r="EW785" s="167"/>
      <c r="EX785" s="167"/>
      <c r="EY785" s="167"/>
      <c r="EZ785" s="167"/>
      <c r="FA785" s="167"/>
      <c r="FB785" s="167"/>
      <c r="FC785" s="167"/>
      <c r="FD785" s="167"/>
      <c r="FE785" s="167"/>
      <c r="FF785" s="167"/>
      <c r="FG785" s="167"/>
      <c r="FH785" s="167"/>
      <c r="FI785" s="167"/>
      <c r="FJ785" s="167"/>
      <c r="FK785" s="167"/>
      <c r="FL785" s="167"/>
      <c r="FM785" s="167"/>
      <c r="FN785" s="167"/>
      <c r="FO785" s="167"/>
      <c r="FP785" s="167"/>
      <c r="FQ785" s="167"/>
      <c r="FR785" s="167"/>
      <c r="FS785" s="167"/>
      <c r="FT785" s="167"/>
      <c r="FU785" s="167"/>
      <c r="FV785" s="167"/>
      <c r="FW785" s="167"/>
      <c r="FX785" s="167"/>
      <c r="FY785" s="167"/>
      <c r="FZ785" s="167"/>
      <c r="GA785" s="167"/>
      <c r="GB785" s="167"/>
      <c r="GC785" s="167"/>
      <c r="GD785" s="167"/>
      <c r="GE785" s="167"/>
      <c r="GF785" s="167"/>
      <c r="GG785" s="167"/>
      <c r="GH785" s="167"/>
      <c r="GI785" s="167"/>
      <c r="GJ785" s="167"/>
      <c r="GK785" s="167"/>
      <c r="GL785" s="167"/>
      <c r="GM785" s="167"/>
      <c r="GN785" s="167"/>
      <c r="GO785" s="167"/>
      <c r="GP785" s="167"/>
      <c r="GQ785" s="167"/>
      <c r="GR785" s="167"/>
      <c r="GS785" s="167"/>
      <c r="GT785" s="167"/>
      <c r="GU785" s="167"/>
      <c r="GV785" s="167"/>
      <c r="GW785" s="167"/>
      <c r="GX785" s="167"/>
      <c r="GY785" s="167"/>
      <c r="GZ785" s="167"/>
      <c r="HA785" s="167"/>
      <c r="HB785" s="167"/>
      <c r="HC785" s="167"/>
      <c r="HD785" s="167"/>
      <c r="HE785" s="167"/>
      <c r="HF785" s="167"/>
      <c r="HG785" s="167"/>
      <c r="HH785" s="167"/>
      <c r="HI785" s="167"/>
      <c r="HJ785" s="167"/>
      <c r="HK785" s="167"/>
      <c r="HL785" s="167"/>
      <c r="HM785" s="167"/>
      <c r="HN785" s="167"/>
      <c r="HO785" s="167"/>
      <c r="HP785" s="167"/>
      <c r="HQ785" s="167"/>
      <c r="HR785" s="167"/>
      <c r="HS785" s="167"/>
      <c r="HT785" s="167"/>
      <c r="HU785" s="167"/>
      <c r="HV785" s="167"/>
      <c r="HW785" s="167"/>
      <c r="HX785" s="167"/>
      <c r="HY785" s="167"/>
      <c r="HZ785" s="167"/>
      <c r="IA785" s="167"/>
      <c r="IB785" s="167"/>
      <c r="IC785" s="167"/>
      <c r="ID785" s="167"/>
      <c r="IE785" s="167"/>
      <c r="IF785" s="167"/>
      <c r="IG785" s="167"/>
      <c r="IH785" s="167"/>
      <c r="II785" s="167"/>
      <c r="IJ785" s="167"/>
      <c r="IK785" s="167"/>
      <c r="IL785" s="167"/>
      <c r="IM785" s="167"/>
      <c r="IN785" s="167"/>
      <c r="IO785" s="167"/>
      <c r="IP785" s="167"/>
      <c r="IQ785" s="167"/>
      <c r="IR785" s="167"/>
      <c r="IS785" s="167"/>
      <c r="IT785" s="167"/>
      <c r="IU785" s="167"/>
      <c r="IV785" s="167"/>
      <c r="IW785" s="167"/>
      <c r="IX785" s="167"/>
    </row>
    <row r="786" spans="1:258" ht="12.95" customHeight="1">
      <c r="A786" s="72" t="s">
        <v>8487</v>
      </c>
      <c r="B786" s="225"/>
      <c r="C786" s="225"/>
      <c r="D786" s="142">
        <v>230000521</v>
      </c>
      <c r="E786" s="228" t="s">
        <v>1393</v>
      </c>
      <c r="F786" s="229">
        <v>22100683</v>
      </c>
      <c r="G786" s="37"/>
      <c r="H786" s="37" t="s">
        <v>2431</v>
      </c>
      <c r="I786" s="37" t="s">
        <v>2432</v>
      </c>
      <c r="J786" s="37" t="s">
        <v>2433</v>
      </c>
      <c r="K786" s="37" t="s">
        <v>103</v>
      </c>
      <c r="L786" s="157" t="s">
        <v>925</v>
      </c>
      <c r="M786" s="37"/>
      <c r="N786" s="39" t="s">
        <v>105</v>
      </c>
      <c r="O786" s="39" t="s">
        <v>106</v>
      </c>
      <c r="P786" s="37" t="s">
        <v>107</v>
      </c>
      <c r="Q786" s="39" t="s">
        <v>433</v>
      </c>
      <c r="R786" s="37" t="s">
        <v>109</v>
      </c>
      <c r="S786" s="39" t="s">
        <v>106</v>
      </c>
      <c r="T786" s="37" t="s">
        <v>121</v>
      </c>
      <c r="U786" s="37" t="s">
        <v>111</v>
      </c>
      <c r="V786" s="88">
        <v>60</v>
      </c>
      <c r="W786" s="37" t="s">
        <v>112</v>
      </c>
      <c r="X786" s="39"/>
      <c r="Y786" s="39"/>
      <c r="Z786" s="39"/>
      <c r="AA786" s="60"/>
      <c r="AB786" s="38">
        <v>90</v>
      </c>
      <c r="AC786" s="38">
        <v>10</v>
      </c>
      <c r="AD786" s="161" t="s">
        <v>178</v>
      </c>
      <c r="AE786" s="185" t="s">
        <v>114</v>
      </c>
      <c r="AF786" s="162">
        <v>1.95</v>
      </c>
      <c r="AG786" s="91">
        <v>247250</v>
      </c>
      <c r="AH786" s="163">
        <f t="shared" si="49"/>
        <v>482137.5</v>
      </c>
      <c r="AI786" s="164">
        <f t="shared" si="48"/>
        <v>539994</v>
      </c>
      <c r="AJ786" s="165"/>
      <c r="AK786" s="165"/>
      <c r="AL786" s="165"/>
      <c r="AM786" s="35" t="s">
        <v>115</v>
      </c>
      <c r="AN786" s="37"/>
      <c r="AO786" s="37"/>
      <c r="AP786" s="37"/>
      <c r="AQ786" s="37"/>
      <c r="AR786" s="37" t="s">
        <v>2434</v>
      </c>
      <c r="AS786" s="37"/>
      <c r="AT786" s="37"/>
      <c r="AU786" s="37"/>
      <c r="AV786" s="86"/>
      <c r="AW786" s="86"/>
      <c r="AX786" s="86"/>
      <c r="AY786" s="86"/>
      <c r="AZ786" s="401"/>
      <c r="BA786" s="167"/>
      <c r="BB786" s="167"/>
      <c r="BC786" s="167"/>
      <c r="BD786" s="1077">
        <v>770</v>
      </c>
      <c r="BE786" s="167"/>
      <c r="BF786" s="167"/>
      <c r="BG786" s="167"/>
      <c r="BH786" s="167"/>
      <c r="BI786" s="167"/>
      <c r="BJ786" s="167"/>
      <c r="BK786" s="167"/>
      <c r="BL786" s="167"/>
      <c r="BM786" s="167"/>
      <c r="BN786" s="167"/>
      <c r="BO786" s="167"/>
      <c r="BP786" s="167"/>
      <c r="BQ786" s="167"/>
      <c r="BR786" s="167"/>
      <c r="BS786" s="167"/>
      <c r="BT786" s="167"/>
      <c r="BU786" s="167"/>
      <c r="BV786" s="167"/>
      <c r="BW786" s="167"/>
      <c r="BX786" s="167"/>
      <c r="BY786" s="167"/>
      <c r="BZ786" s="167"/>
      <c r="CA786" s="167"/>
      <c r="CB786" s="167"/>
      <c r="CC786" s="167"/>
      <c r="CD786" s="167"/>
      <c r="CE786" s="167"/>
      <c r="CF786" s="167"/>
      <c r="CG786" s="167"/>
      <c r="CH786" s="167"/>
      <c r="CI786" s="167"/>
      <c r="CJ786" s="167"/>
      <c r="CK786" s="167"/>
      <c r="CL786" s="167"/>
      <c r="CM786" s="167"/>
      <c r="CN786" s="167"/>
      <c r="CO786" s="167"/>
      <c r="CP786" s="167"/>
      <c r="CQ786" s="167"/>
      <c r="CR786" s="167"/>
      <c r="CS786" s="167"/>
      <c r="CT786" s="167"/>
      <c r="CU786" s="167"/>
      <c r="CV786" s="167"/>
      <c r="CW786" s="167"/>
      <c r="CX786" s="167"/>
      <c r="CY786" s="167"/>
      <c r="CZ786" s="167"/>
      <c r="DA786" s="167"/>
      <c r="DB786" s="167"/>
      <c r="DC786" s="167"/>
      <c r="DD786" s="167"/>
      <c r="DE786" s="167"/>
      <c r="DF786" s="167"/>
      <c r="DG786" s="167"/>
      <c r="DH786" s="167"/>
      <c r="DI786" s="167"/>
      <c r="DJ786" s="167"/>
      <c r="DK786" s="167"/>
      <c r="DL786" s="167"/>
      <c r="DM786" s="167"/>
      <c r="DN786" s="167"/>
      <c r="DO786" s="167"/>
      <c r="DP786" s="167"/>
      <c r="DQ786" s="167"/>
      <c r="DR786" s="167"/>
      <c r="DS786" s="167"/>
      <c r="DT786" s="167"/>
      <c r="DU786" s="167"/>
      <c r="DV786" s="167"/>
      <c r="DW786" s="167"/>
      <c r="DX786" s="167"/>
      <c r="DY786" s="167"/>
      <c r="DZ786" s="167"/>
      <c r="EA786" s="167"/>
      <c r="EB786" s="167"/>
      <c r="EC786" s="167"/>
      <c r="ED786" s="167"/>
      <c r="EE786" s="167"/>
      <c r="EF786" s="167"/>
      <c r="EG786" s="167"/>
      <c r="EH786" s="167"/>
      <c r="EI786" s="167"/>
      <c r="EJ786" s="167"/>
      <c r="EK786" s="167"/>
      <c r="EL786" s="167"/>
      <c r="EM786" s="167"/>
      <c r="EN786" s="167"/>
      <c r="EO786" s="167"/>
      <c r="EP786" s="167"/>
      <c r="EQ786" s="167"/>
      <c r="ER786" s="167"/>
      <c r="ES786" s="167"/>
      <c r="ET786" s="167"/>
      <c r="EU786" s="167"/>
      <c r="EV786" s="167"/>
      <c r="EW786" s="167"/>
      <c r="EX786" s="167"/>
      <c r="EY786" s="167"/>
      <c r="EZ786" s="167"/>
      <c r="FA786" s="167"/>
      <c r="FB786" s="167"/>
      <c r="FC786" s="167"/>
      <c r="FD786" s="167"/>
      <c r="FE786" s="167"/>
      <c r="FF786" s="167"/>
      <c r="FG786" s="167"/>
      <c r="FH786" s="167"/>
      <c r="FI786" s="167"/>
      <c r="FJ786" s="167"/>
      <c r="FK786" s="167"/>
      <c r="FL786" s="167"/>
      <c r="FM786" s="167"/>
      <c r="FN786" s="167"/>
      <c r="FO786" s="167"/>
      <c r="FP786" s="167"/>
      <c r="FQ786" s="167"/>
      <c r="FR786" s="167"/>
      <c r="FS786" s="167"/>
      <c r="FT786" s="167"/>
      <c r="FU786" s="167"/>
      <c r="FV786" s="167"/>
      <c r="FW786" s="167"/>
      <c r="FX786" s="167"/>
      <c r="FY786" s="167"/>
      <c r="FZ786" s="167"/>
      <c r="GA786" s="167"/>
      <c r="GB786" s="167"/>
      <c r="GC786" s="167"/>
      <c r="GD786" s="167"/>
      <c r="GE786" s="167"/>
      <c r="GF786" s="167"/>
      <c r="GG786" s="167"/>
      <c r="GH786" s="167"/>
      <c r="GI786" s="167"/>
      <c r="GJ786" s="167"/>
      <c r="GK786" s="167"/>
      <c r="GL786" s="167"/>
      <c r="GM786" s="167"/>
      <c r="GN786" s="167"/>
      <c r="GO786" s="167"/>
      <c r="GP786" s="167"/>
      <c r="GQ786" s="167"/>
      <c r="GR786" s="167"/>
      <c r="GS786" s="167"/>
      <c r="GT786" s="167"/>
      <c r="GU786" s="167"/>
      <c r="GV786" s="167"/>
      <c r="GW786" s="167"/>
      <c r="GX786" s="167"/>
      <c r="GY786" s="167"/>
      <c r="GZ786" s="167"/>
      <c r="HA786" s="167"/>
      <c r="HB786" s="167"/>
      <c r="HC786" s="167"/>
      <c r="HD786" s="167"/>
      <c r="HE786" s="167"/>
      <c r="HF786" s="167"/>
      <c r="HG786" s="167"/>
      <c r="HH786" s="167"/>
      <c r="HI786" s="167"/>
      <c r="HJ786" s="167"/>
      <c r="HK786" s="167"/>
      <c r="HL786" s="167"/>
      <c r="HM786" s="167"/>
      <c r="HN786" s="167"/>
      <c r="HO786" s="167"/>
      <c r="HP786" s="167"/>
      <c r="HQ786" s="167"/>
      <c r="HR786" s="167"/>
      <c r="HS786" s="167"/>
      <c r="HT786" s="167"/>
      <c r="HU786" s="167"/>
      <c r="HV786" s="167"/>
      <c r="HW786" s="167"/>
      <c r="HX786" s="167"/>
      <c r="HY786" s="167"/>
      <c r="HZ786" s="167"/>
      <c r="IA786" s="167"/>
      <c r="IB786" s="167"/>
      <c r="IC786" s="167"/>
      <c r="ID786" s="167"/>
      <c r="IE786" s="167"/>
      <c r="IF786" s="167"/>
      <c r="IG786" s="167"/>
      <c r="IH786" s="167"/>
      <c r="II786" s="167"/>
      <c r="IJ786" s="167"/>
      <c r="IK786" s="167"/>
      <c r="IL786" s="167"/>
      <c r="IM786" s="167"/>
      <c r="IN786" s="167"/>
      <c r="IO786" s="167"/>
      <c r="IP786" s="167"/>
      <c r="IQ786" s="167"/>
      <c r="IR786" s="167"/>
      <c r="IS786" s="167"/>
      <c r="IT786" s="167"/>
      <c r="IU786" s="167"/>
      <c r="IV786" s="167"/>
      <c r="IW786" s="167"/>
      <c r="IX786" s="167"/>
    </row>
    <row r="787" spans="1:258" ht="12.95" customHeight="1">
      <c r="A787" s="72" t="s">
        <v>1171</v>
      </c>
      <c r="B787" s="225"/>
      <c r="C787" s="225"/>
      <c r="D787" s="142">
        <v>210035474</v>
      </c>
      <c r="E787" s="228" t="s">
        <v>3653</v>
      </c>
      <c r="F787" s="229">
        <v>22100391</v>
      </c>
      <c r="G787" s="37"/>
      <c r="H787" s="37" t="s">
        <v>2435</v>
      </c>
      <c r="I787" s="37" t="s">
        <v>2436</v>
      </c>
      <c r="J787" s="39" t="s">
        <v>2437</v>
      </c>
      <c r="K787" s="37" t="s">
        <v>103</v>
      </c>
      <c r="L787" s="157"/>
      <c r="M787" s="39" t="s">
        <v>120</v>
      </c>
      <c r="N787" s="37" t="s">
        <v>83</v>
      </c>
      <c r="O787" s="39" t="s">
        <v>106</v>
      </c>
      <c r="P787" s="37" t="s">
        <v>107</v>
      </c>
      <c r="Q787" s="39" t="s">
        <v>433</v>
      </c>
      <c r="R787" s="41" t="s">
        <v>109</v>
      </c>
      <c r="S787" s="37" t="s">
        <v>106</v>
      </c>
      <c r="T787" s="39" t="s">
        <v>121</v>
      </c>
      <c r="U787" s="37" t="s">
        <v>111</v>
      </c>
      <c r="V787" s="88">
        <v>60</v>
      </c>
      <c r="W787" s="39" t="s">
        <v>112</v>
      </c>
      <c r="X787" s="39"/>
      <c r="Y787" s="60"/>
      <c r="Z787" s="38"/>
      <c r="AA787" s="179">
        <v>30</v>
      </c>
      <c r="AB787" s="180">
        <v>60</v>
      </c>
      <c r="AC787" s="180">
        <v>10</v>
      </c>
      <c r="AD787" s="161" t="s">
        <v>122</v>
      </c>
      <c r="AE787" s="161" t="s">
        <v>114</v>
      </c>
      <c r="AF787" s="91">
        <v>4</v>
      </c>
      <c r="AG787" s="78">
        <v>30691.200000000001</v>
      </c>
      <c r="AH787" s="163">
        <f t="shared" si="49"/>
        <v>122764.8</v>
      </c>
      <c r="AI787" s="164">
        <f t="shared" ref="AI787:AI813" si="50">AH787*1.12</f>
        <v>137496.57600000003</v>
      </c>
      <c r="AJ787" s="165"/>
      <c r="AK787" s="165"/>
      <c r="AL787" s="165"/>
      <c r="AM787" s="37" t="s">
        <v>115</v>
      </c>
      <c r="AN787" s="37"/>
      <c r="AO787" s="37"/>
      <c r="AP787" s="37"/>
      <c r="AQ787" s="37"/>
      <c r="AR787" s="37" t="s">
        <v>2438</v>
      </c>
      <c r="AS787" s="37"/>
      <c r="AT787" s="37"/>
      <c r="AU787" s="37"/>
      <c r="AV787" s="86"/>
      <c r="AW787" s="86"/>
      <c r="AX787" s="86"/>
      <c r="AY787" s="86"/>
      <c r="AZ787" s="401"/>
      <c r="BA787" s="167"/>
      <c r="BB787" s="167"/>
      <c r="BC787" s="167"/>
      <c r="BD787" s="1077">
        <v>771</v>
      </c>
      <c r="BE787" s="167"/>
      <c r="BF787" s="167"/>
      <c r="BG787" s="167"/>
      <c r="BH787" s="167"/>
      <c r="BI787" s="167"/>
      <c r="BJ787" s="167"/>
      <c r="BK787" s="167"/>
      <c r="BL787" s="167"/>
      <c r="BM787" s="167"/>
      <c r="BN787" s="167"/>
      <c r="BO787" s="167"/>
      <c r="BP787" s="167"/>
      <c r="BQ787" s="167"/>
      <c r="BR787" s="167"/>
      <c r="BS787" s="167"/>
      <c r="BT787" s="167"/>
      <c r="BU787" s="167"/>
      <c r="BV787" s="167"/>
      <c r="BW787" s="167"/>
      <c r="BX787" s="167"/>
      <c r="BY787" s="167"/>
      <c r="BZ787" s="167"/>
      <c r="CA787" s="167"/>
      <c r="CB787" s="167"/>
      <c r="CC787" s="167"/>
      <c r="CD787" s="167"/>
      <c r="CE787" s="167"/>
      <c r="CF787" s="167"/>
      <c r="CG787" s="167"/>
      <c r="CH787" s="167"/>
      <c r="CI787" s="167"/>
      <c r="CJ787" s="167"/>
      <c r="CK787" s="167"/>
      <c r="CL787" s="167"/>
      <c r="CM787" s="167"/>
      <c r="CN787" s="167"/>
      <c r="CO787" s="167"/>
      <c r="CP787" s="167"/>
      <c r="CQ787" s="167"/>
      <c r="CR787" s="167"/>
      <c r="CS787" s="167"/>
      <c r="CT787" s="167"/>
      <c r="CU787" s="167"/>
      <c r="CV787" s="167"/>
      <c r="CW787" s="167"/>
      <c r="CX787" s="167"/>
      <c r="CY787" s="167"/>
      <c r="CZ787" s="167"/>
      <c r="DA787" s="167"/>
      <c r="DB787" s="167"/>
      <c r="DC787" s="167"/>
      <c r="DD787" s="167"/>
      <c r="DE787" s="167"/>
      <c r="DF787" s="167"/>
      <c r="DG787" s="167"/>
      <c r="DH787" s="167"/>
      <c r="DI787" s="167"/>
      <c r="DJ787" s="167"/>
      <c r="DK787" s="167"/>
      <c r="DL787" s="167"/>
      <c r="DM787" s="167"/>
      <c r="DN787" s="167"/>
      <c r="DO787" s="167"/>
      <c r="DP787" s="167"/>
      <c r="DQ787" s="167"/>
      <c r="DR787" s="167"/>
      <c r="DS787" s="167"/>
      <c r="DT787" s="167"/>
      <c r="DU787" s="167"/>
      <c r="DV787" s="167"/>
      <c r="DW787" s="167"/>
      <c r="DX787" s="167"/>
      <c r="DY787" s="167"/>
      <c r="DZ787" s="167"/>
      <c r="EA787" s="167"/>
      <c r="EB787" s="167"/>
      <c r="EC787" s="167"/>
      <c r="ED787" s="167"/>
      <c r="EE787" s="167"/>
      <c r="EF787" s="167"/>
      <c r="EG787" s="167"/>
      <c r="EH787" s="167"/>
      <c r="EI787" s="167"/>
      <c r="EJ787" s="167"/>
      <c r="EK787" s="167"/>
      <c r="EL787" s="167"/>
      <c r="EM787" s="167"/>
      <c r="EN787" s="167"/>
      <c r="EO787" s="167"/>
      <c r="EP787" s="167"/>
      <c r="EQ787" s="167"/>
      <c r="ER787" s="167"/>
      <c r="ES787" s="167"/>
      <c r="ET787" s="167"/>
      <c r="EU787" s="167"/>
      <c r="EV787" s="167"/>
      <c r="EW787" s="167"/>
      <c r="EX787" s="167"/>
      <c r="EY787" s="167"/>
      <c r="EZ787" s="167"/>
      <c r="FA787" s="167"/>
      <c r="FB787" s="167"/>
      <c r="FC787" s="167"/>
      <c r="FD787" s="167"/>
      <c r="FE787" s="167"/>
      <c r="FF787" s="167"/>
      <c r="FG787" s="167"/>
      <c r="FH787" s="167"/>
      <c r="FI787" s="167"/>
      <c r="FJ787" s="167"/>
      <c r="FK787" s="167"/>
      <c r="FL787" s="167"/>
      <c r="FM787" s="167"/>
      <c r="FN787" s="167"/>
      <c r="FO787" s="167"/>
      <c r="FP787" s="167"/>
      <c r="FQ787" s="167"/>
      <c r="FR787" s="167"/>
      <c r="FS787" s="167"/>
      <c r="FT787" s="167"/>
      <c r="FU787" s="167"/>
      <c r="FV787" s="167"/>
      <c r="FW787" s="167"/>
      <c r="FX787" s="167"/>
      <c r="FY787" s="167"/>
      <c r="FZ787" s="167"/>
      <c r="GA787" s="167"/>
      <c r="GB787" s="167"/>
      <c r="GC787" s="167"/>
      <c r="GD787" s="167"/>
      <c r="GE787" s="167"/>
      <c r="GF787" s="167"/>
      <c r="GG787" s="167"/>
      <c r="GH787" s="167"/>
      <c r="GI787" s="167"/>
      <c r="GJ787" s="167"/>
      <c r="GK787" s="167"/>
      <c r="GL787" s="167"/>
      <c r="GM787" s="167"/>
      <c r="GN787" s="167"/>
      <c r="GO787" s="167"/>
      <c r="GP787" s="167"/>
      <c r="GQ787" s="167"/>
      <c r="GR787" s="167"/>
      <c r="GS787" s="167"/>
      <c r="GT787" s="167"/>
      <c r="GU787" s="167"/>
      <c r="GV787" s="167"/>
      <c r="GW787" s="167"/>
      <c r="GX787" s="167"/>
      <c r="GY787" s="167"/>
      <c r="GZ787" s="167"/>
      <c r="HA787" s="167"/>
      <c r="HB787" s="167"/>
      <c r="HC787" s="167"/>
      <c r="HD787" s="167"/>
      <c r="HE787" s="167"/>
      <c r="HF787" s="167"/>
      <c r="HG787" s="167"/>
      <c r="HH787" s="167"/>
      <c r="HI787" s="167"/>
      <c r="HJ787" s="167"/>
      <c r="HK787" s="167"/>
      <c r="HL787" s="167"/>
      <c r="HM787" s="167"/>
      <c r="HN787" s="167"/>
      <c r="HO787" s="167"/>
      <c r="HP787" s="167"/>
      <c r="HQ787" s="167"/>
      <c r="HR787" s="167"/>
      <c r="HS787" s="167"/>
      <c r="HT787" s="167"/>
      <c r="HU787" s="167"/>
      <c r="HV787" s="167"/>
      <c r="HW787" s="167"/>
      <c r="HX787" s="167"/>
      <c r="HY787" s="167"/>
      <c r="HZ787" s="167"/>
      <c r="IA787" s="167"/>
      <c r="IB787" s="167"/>
      <c r="IC787" s="167"/>
      <c r="ID787" s="167"/>
      <c r="IE787" s="167"/>
      <c r="IF787" s="167"/>
      <c r="IG787" s="167"/>
      <c r="IH787" s="167"/>
      <c r="II787" s="167"/>
      <c r="IJ787" s="167"/>
      <c r="IK787" s="167"/>
      <c r="IL787" s="167"/>
      <c r="IM787" s="167"/>
      <c r="IN787" s="167"/>
      <c r="IO787" s="167"/>
      <c r="IP787" s="167"/>
      <c r="IQ787" s="167"/>
      <c r="IR787" s="167"/>
      <c r="IS787" s="167"/>
      <c r="IT787" s="167"/>
      <c r="IU787" s="167"/>
      <c r="IV787" s="167"/>
      <c r="IW787" s="167"/>
      <c r="IX787" s="167"/>
    </row>
    <row r="788" spans="1:258" ht="12.95" customHeight="1">
      <c r="A788" s="72" t="s">
        <v>1171</v>
      </c>
      <c r="B788" s="225"/>
      <c r="C788" s="225"/>
      <c r="D788" s="142">
        <v>210035475</v>
      </c>
      <c r="E788" s="228" t="s">
        <v>3654</v>
      </c>
      <c r="F788" s="229">
        <v>22100392</v>
      </c>
      <c r="G788" s="37"/>
      <c r="H788" s="37" t="s">
        <v>2435</v>
      </c>
      <c r="I788" s="37" t="s">
        <v>2436</v>
      </c>
      <c r="J788" s="39" t="s">
        <v>2437</v>
      </c>
      <c r="K788" s="37" t="s">
        <v>103</v>
      </c>
      <c r="L788" s="157"/>
      <c r="M788" s="39" t="s">
        <v>120</v>
      </c>
      <c r="N788" s="37" t="s">
        <v>83</v>
      </c>
      <c r="O788" s="39" t="s">
        <v>106</v>
      </c>
      <c r="P788" s="37" t="s">
        <v>107</v>
      </c>
      <c r="Q788" s="39" t="s">
        <v>433</v>
      </c>
      <c r="R788" s="41" t="s">
        <v>109</v>
      </c>
      <c r="S788" s="37" t="s">
        <v>106</v>
      </c>
      <c r="T788" s="39" t="s">
        <v>121</v>
      </c>
      <c r="U788" s="37" t="s">
        <v>111</v>
      </c>
      <c r="V788" s="88">
        <v>60</v>
      </c>
      <c r="W788" s="39" t="s">
        <v>112</v>
      </c>
      <c r="X788" s="39"/>
      <c r="Y788" s="60"/>
      <c r="Z788" s="38"/>
      <c r="AA788" s="179">
        <v>30</v>
      </c>
      <c r="AB788" s="180">
        <v>60</v>
      </c>
      <c r="AC788" s="180">
        <v>10</v>
      </c>
      <c r="AD788" s="161" t="s">
        <v>122</v>
      </c>
      <c r="AE788" s="161" t="s">
        <v>114</v>
      </c>
      <c r="AF788" s="91">
        <v>8</v>
      </c>
      <c r="AG788" s="78">
        <v>23716.45</v>
      </c>
      <c r="AH788" s="163">
        <f t="shared" si="49"/>
        <v>189731.6</v>
      </c>
      <c r="AI788" s="164">
        <f t="shared" si="50"/>
        <v>212499.39200000002</v>
      </c>
      <c r="AJ788" s="165"/>
      <c r="AK788" s="165"/>
      <c r="AL788" s="165"/>
      <c r="AM788" s="37" t="s">
        <v>115</v>
      </c>
      <c r="AN788" s="37"/>
      <c r="AO788" s="37"/>
      <c r="AP788" s="37"/>
      <c r="AQ788" s="37"/>
      <c r="AR788" s="37" t="s">
        <v>2439</v>
      </c>
      <c r="AS788" s="37"/>
      <c r="AT788" s="37"/>
      <c r="AU788" s="37"/>
      <c r="AV788" s="86"/>
      <c r="AW788" s="86"/>
      <c r="AX788" s="86"/>
      <c r="AY788" s="86"/>
      <c r="AZ788" s="401"/>
      <c r="BA788" s="167"/>
      <c r="BB788" s="167"/>
      <c r="BC788" s="167"/>
      <c r="BD788" s="1077">
        <v>772</v>
      </c>
      <c r="BE788" s="167"/>
      <c r="BF788" s="167"/>
      <c r="BG788" s="167"/>
      <c r="BH788" s="167"/>
      <c r="BI788" s="167"/>
      <c r="BJ788" s="167"/>
      <c r="BK788" s="167"/>
      <c r="BL788" s="167"/>
      <c r="BM788" s="167"/>
      <c r="BN788" s="167"/>
      <c r="BO788" s="167"/>
      <c r="BP788" s="167"/>
      <c r="BQ788" s="167"/>
      <c r="BR788" s="167"/>
      <c r="BS788" s="167"/>
      <c r="BT788" s="167"/>
      <c r="BU788" s="167"/>
      <c r="BV788" s="167"/>
      <c r="BW788" s="167"/>
      <c r="BX788" s="167"/>
      <c r="BY788" s="167"/>
      <c r="BZ788" s="167"/>
      <c r="CA788" s="167"/>
      <c r="CB788" s="167"/>
      <c r="CC788" s="167"/>
      <c r="CD788" s="167"/>
      <c r="CE788" s="167"/>
      <c r="CF788" s="167"/>
      <c r="CG788" s="167"/>
      <c r="CH788" s="167"/>
      <c r="CI788" s="167"/>
      <c r="CJ788" s="167"/>
      <c r="CK788" s="167"/>
      <c r="CL788" s="167"/>
      <c r="CM788" s="167"/>
      <c r="CN788" s="167"/>
      <c r="CO788" s="167"/>
      <c r="CP788" s="167"/>
      <c r="CQ788" s="167"/>
      <c r="CR788" s="167"/>
      <c r="CS788" s="167"/>
      <c r="CT788" s="167"/>
      <c r="CU788" s="167"/>
      <c r="CV788" s="167"/>
      <c r="CW788" s="167"/>
      <c r="CX788" s="167"/>
      <c r="CY788" s="167"/>
      <c r="CZ788" s="167"/>
      <c r="DA788" s="167"/>
      <c r="DB788" s="167"/>
      <c r="DC788" s="167"/>
      <c r="DD788" s="167"/>
      <c r="DE788" s="167"/>
      <c r="DF788" s="167"/>
      <c r="DG788" s="167"/>
      <c r="DH788" s="167"/>
      <c r="DI788" s="167"/>
      <c r="DJ788" s="167"/>
      <c r="DK788" s="167"/>
      <c r="DL788" s="167"/>
      <c r="DM788" s="167"/>
      <c r="DN788" s="167"/>
      <c r="DO788" s="167"/>
      <c r="DP788" s="167"/>
      <c r="DQ788" s="167"/>
      <c r="DR788" s="167"/>
      <c r="DS788" s="167"/>
      <c r="DT788" s="167"/>
      <c r="DU788" s="167"/>
      <c r="DV788" s="167"/>
      <c r="DW788" s="167"/>
      <c r="DX788" s="167"/>
      <c r="DY788" s="167"/>
      <c r="DZ788" s="167"/>
      <c r="EA788" s="167"/>
      <c r="EB788" s="167"/>
      <c r="EC788" s="167"/>
      <c r="ED788" s="167"/>
      <c r="EE788" s="167"/>
      <c r="EF788" s="167"/>
      <c r="EG788" s="167"/>
      <c r="EH788" s="167"/>
      <c r="EI788" s="167"/>
      <c r="EJ788" s="167"/>
      <c r="EK788" s="167"/>
      <c r="EL788" s="167"/>
      <c r="EM788" s="167"/>
      <c r="EN788" s="167"/>
      <c r="EO788" s="167"/>
      <c r="EP788" s="167"/>
      <c r="EQ788" s="167"/>
      <c r="ER788" s="167"/>
      <c r="ES788" s="167"/>
      <c r="ET788" s="167"/>
      <c r="EU788" s="167"/>
      <c r="EV788" s="167"/>
      <c r="EW788" s="167"/>
      <c r="EX788" s="167"/>
      <c r="EY788" s="167"/>
      <c r="EZ788" s="167"/>
      <c r="FA788" s="167"/>
      <c r="FB788" s="167"/>
      <c r="FC788" s="167"/>
      <c r="FD788" s="167"/>
      <c r="FE788" s="167"/>
      <c r="FF788" s="167"/>
      <c r="FG788" s="167"/>
      <c r="FH788" s="167"/>
      <c r="FI788" s="167"/>
      <c r="FJ788" s="167"/>
      <c r="FK788" s="167"/>
      <c r="FL788" s="167"/>
      <c r="FM788" s="167"/>
      <c r="FN788" s="167"/>
      <c r="FO788" s="167"/>
      <c r="FP788" s="167"/>
      <c r="FQ788" s="167"/>
      <c r="FR788" s="167"/>
      <c r="FS788" s="167"/>
      <c r="FT788" s="167"/>
      <c r="FU788" s="167"/>
      <c r="FV788" s="167"/>
      <c r="FW788" s="167"/>
      <c r="FX788" s="167"/>
      <c r="FY788" s="167"/>
      <c r="FZ788" s="167"/>
      <c r="GA788" s="167"/>
      <c r="GB788" s="167"/>
      <c r="GC788" s="167"/>
      <c r="GD788" s="167"/>
      <c r="GE788" s="167"/>
      <c r="GF788" s="167"/>
      <c r="GG788" s="167"/>
      <c r="GH788" s="167"/>
      <c r="GI788" s="167"/>
      <c r="GJ788" s="167"/>
      <c r="GK788" s="167"/>
      <c r="GL788" s="167"/>
      <c r="GM788" s="167"/>
      <c r="GN788" s="167"/>
      <c r="GO788" s="167"/>
      <c r="GP788" s="167"/>
      <c r="GQ788" s="167"/>
      <c r="GR788" s="167"/>
      <c r="GS788" s="167"/>
      <c r="GT788" s="167"/>
      <c r="GU788" s="167"/>
      <c r="GV788" s="167"/>
      <c r="GW788" s="167"/>
      <c r="GX788" s="167"/>
      <c r="GY788" s="167"/>
      <c r="GZ788" s="167"/>
      <c r="HA788" s="167"/>
      <c r="HB788" s="167"/>
      <c r="HC788" s="167"/>
      <c r="HD788" s="167"/>
      <c r="HE788" s="167"/>
      <c r="HF788" s="167"/>
      <c r="HG788" s="167"/>
      <c r="HH788" s="167"/>
      <c r="HI788" s="167"/>
      <c r="HJ788" s="167"/>
      <c r="HK788" s="167"/>
      <c r="HL788" s="167"/>
      <c r="HM788" s="167"/>
      <c r="HN788" s="167"/>
      <c r="HO788" s="167"/>
      <c r="HP788" s="167"/>
      <c r="HQ788" s="167"/>
      <c r="HR788" s="167"/>
      <c r="HS788" s="167"/>
      <c r="HT788" s="167"/>
      <c r="HU788" s="167"/>
      <c r="HV788" s="167"/>
      <c r="HW788" s="167"/>
      <c r="HX788" s="167"/>
      <c r="HY788" s="167"/>
      <c r="HZ788" s="167"/>
      <c r="IA788" s="167"/>
      <c r="IB788" s="167"/>
      <c r="IC788" s="167"/>
      <c r="ID788" s="167"/>
      <c r="IE788" s="167"/>
      <c r="IF788" s="167"/>
      <c r="IG788" s="167"/>
      <c r="IH788" s="167"/>
      <c r="II788" s="167"/>
      <c r="IJ788" s="167"/>
      <c r="IK788" s="167"/>
      <c r="IL788" s="167"/>
      <c r="IM788" s="167"/>
      <c r="IN788" s="167"/>
      <c r="IO788" s="167"/>
      <c r="IP788" s="167"/>
      <c r="IQ788" s="167"/>
      <c r="IR788" s="167"/>
      <c r="IS788" s="167"/>
      <c r="IT788" s="167"/>
      <c r="IU788" s="167"/>
      <c r="IV788" s="167"/>
      <c r="IW788" s="167"/>
      <c r="IX788" s="167"/>
    </row>
    <row r="789" spans="1:258" ht="12.95" customHeight="1">
      <c r="A789" s="72" t="s">
        <v>1171</v>
      </c>
      <c r="B789" s="225"/>
      <c r="C789" s="225"/>
      <c r="D789" s="142">
        <v>210035476</v>
      </c>
      <c r="E789" s="228" t="s">
        <v>3655</v>
      </c>
      <c r="F789" s="229">
        <v>22100393</v>
      </c>
      <c r="G789" s="37"/>
      <c r="H789" s="37" t="s">
        <v>2435</v>
      </c>
      <c r="I789" s="37" t="s">
        <v>2436</v>
      </c>
      <c r="J789" s="39" t="s">
        <v>2437</v>
      </c>
      <c r="K789" s="37" t="s">
        <v>103</v>
      </c>
      <c r="L789" s="157"/>
      <c r="M789" s="39" t="s">
        <v>120</v>
      </c>
      <c r="N789" s="37" t="s">
        <v>83</v>
      </c>
      <c r="O789" s="39" t="s">
        <v>106</v>
      </c>
      <c r="P789" s="37" t="s">
        <v>107</v>
      </c>
      <c r="Q789" s="39" t="s">
        <v>433</v>
      </c>
      <c r="R789" s="41" t="s">
        <v>109</v>
      </c>
      <c r="S789" s="37" t="s">
        <v>106</v>
      </c>
      <c r="T789" s="39" t="s">
        <v>121</v>
      </c>
      <c r="U789" s="37" t="s">
        <v>111</v>
      </c>
      <c r="V789" s="88">
        <v>60</v>
      </c>
      <c r="W789" s="39" t="s">
        <v>112</v>
      </c>
      <c r="X789" s="39"/>
      <c r="Y789" s="60"/>
      <c r="Z789" s="38"/>
      <c r="AA789" s="179">
        <v>30</v>
      </c>
      <c r="AB789" s="180">
        <v>60</v>
      </c>
      <c r="AC789" s="180">
        <v>10</v>
      </c>
      <c r="AD789" s="161" t="s">
        <v>122</v>
      </c>
      <c r="AE789" s="161" t="s">
        <v>114</v>
      </c>
      <c r="AF789" s="91">
        <v>14</v>
      </c>
      <c r="AG789" s="78">
        <v>21881.63</v>
      </c>
      <c r="AH789" s="163">
        <f t="shared" si="49"/>
        <v>306342.82</v>
      </c>
      <c r="AI789" s="164">
        <f t="shared" si="50"/>
        <v>343103.95840000006</v>
      </c>
      <c r="AJ789" s="165"/>
      <c r="AK789" s="165"/>
      <c r="AL789" s="165"/>
      <c r="AM789" s="37" t="s">
        <v>115</v>
      </c>
      <c r="AN789" s="37"/>
      <c r="AO789" s="37"/>
      <c r="AP789" s="37"/>
      <c r="AQ789" s="37"/>
      <c r="AR789" s="37" t="s">
        <v>2440</v>
      </c>
      <c r="AS789" s="37"/>
      <c r="AT789" s="37"/>
      <c r="AU789" s="37"/>
      <c r="AV789" s="86"/>
      <c r="AW789" s="86"/>
      <c r="AX789" s="86"/>
      <c r="AY789" s="86"/>
      <c r="AZ789" s="401"/>
      <c r="BA789" s="167"/>
      <c r="BB789" s="167"/>
      <c r="BC789" s="167"/>
      <c r="BD789" s="1077">
        <v>773</v>
      </c>
      <c r="BE789" s="213"/>
      <c r="BF789" s="213"/>
      <c r="BG789" s="213"/>
      <c r="BH789" s="213"/>
      <c r="BI789" s="213"/>
      <c r="BJ789" s="213"/>
      <c r="BK789" s="213"/>
      <c r="BL789" s="213"/>
      <c r="BM789" s="213"/>
      <c r="BN789" s="213"/>
      <c r="BO789" s="213"/>
      <c r="BP789" s="213"/>
      <c r="BQ789" s="213"/>
      <c r="BR789" s="213"/>
      <c r="BS789" s="213"/>
      <c r="BT789" s="213"/>
      <c r="BU789" s="213"/>
      <c r="BV789" s="213"/>
      <c r="BW789" s="213"/>
      <c r="BX789" s="213"/>
      <c r="BY789" s="213"/>
      <c r="BZ789" s="213"/>
      <c r="CA789" s="213"/>
      <c r="CB789" s="213"/>
      <c r="CC789" s="213"/>
      <c r="CD789" s="213"/>
      <c r="CE789" s="213"/>
      <c r="CF789" s="213"/>
      <c r="CG789" s="213"/>
      <c r="CH789" s="213"/>
      <c r="CI789" s="213"/>
      <c r="CJ789" s="213"/>
      <c r="CK789" s="213"/>
      <c r="CL789" s="213"/>
      <c r="CM789" s="213"/>
      <c r="CN789" s="213"/>
      <c r="CO789" s="213"/>
      <c r="CP789" s="213"/>
      <c r="CQ789" s="213"/>
      <c r="CR789" s="213"/>
      <c r="CS789" s="213"/>
      <c r="CT789" s="213"/>
      <c r="CU789" s="213"/>
      <c r="CV789" s="213"/>
      <c r="CW789" s="213"/>
      <c r="CX789" s="213"/>
      <c r="CY789" s="213"/>
      <c r="CZ789" s="213"/>
      <c r="DA789" s="213"/>
      <c r="DB789" s="213"/>
      <c r="DC789" s="213"/>
      <c r="DD789" s="213"/>
      <c r="DE789" s="213"/>
      <c r="DF789" s="213"/>
      <c r="DG789" s="213"/>
      <c r="DH789" s="213"/>
      <c r="DI789" s="213"/>
      <c r="DJ789" s="213"/>
      <c r="DK789" s="213"/>
      <c r="DL789" s="213"/>
      <c r="DM789" s="213"/>
      <c r="DN789" s="213"/>
      <c r="DO789" s="213"/>
      <c r="DP789" s="213"/>
      <c r="DQ789" s="213"/>
      <c r="DR789" s="213"/>
      <c r="DS789" s="213"/>
      <c r="DT789" s="213"/>
      <c r="DU789" s="213"/>
      <c r="DV789" s="213"/>
      <c r="DW789" s="213"/>
      <c r="DX789" s="213"/>
      <c r="DY789" s="213"/>
      <c r="DZ789" s="213"/>
      <c r="EA789" s="213"/>
      <c r="EB789" s="213"/>
      <c r="EC789" s="213"/>
      <c r="ED789" s="213"/>
      <c r="EE789" s="213"/>
      <c r="EF789" s="213"/>
      <c r="EG789" s="213"/>
      <c r="EH789" s="213"/>
      <c r="EI789" s="213"/>
      <c r="EJ789" s="213"/>
      <c r="EK789" s="213"/>
      <c r="EL789" s="213"/>
      <c r="EM789" s="213"/>
      <c r="EN789" s="213"/>
      <c r="EO789" s="213"/>
      <c r="EP789" s="213"/>
      <c r="EQ789" s="213"/>
      <c r="ER789" s="213"/>
      <c r="ES789" s="213"/>
      <c r="ET789" s="213"/>
      <c r="EU789" s="213"/>
      <c r="EV789" s="213"/>
      <c r="EW789" s="213"/>
      <c r="EX789" s="213"/>
      <c r="EY789" s="213"/>
      <c r="EZ789" s="213"/>
      <c r="FA789" s="213"/>
      <c r="FB789" s="213"/>
      <c r="FC789" s="213"/>
      <c r="FD789" s="213"/>
      <c r="FE789" s="213"/>
      <c r="FF789" s="213"/>
      <c r="FG789" s="213"/>
      <c r="FH789" s="213"/>
      <c r="FI789" s="213"/>
      <c r="FJ789" s="213"/>
      <c r="FK789" s="213"/>
      <c r="FL789" s="213"/>
      <c r="FM789" s="213"/>
      <c r="FN789" s="213"/>
      <c r="FO789" s="213"/>
      <c r="FP789" s="213"/>
      <c r="FQ789" s="213"/>
      <c r="FR789" s="213"/>
      <c r="FS789" s="213"/>
      <c r="FT789" s="213"/>
      <c r="FU789" s="213"/>
      <c r="FV789" s="213"/>
      <c r="FW789" s="213"/>
      <c r="FX789" s="213"/>
      <c r="FY789" s="213"/>
      <c r="FZ789" s="213"/>
      <c r="GA789" s="213"/>
      <c r="GB789" s="213"/>
      <c r="GC789" s="213"/>
      <c r="GD789" s="213"/>
      <c r="GE789" s="213"/>
      <c r="GF789" s="213"/>
      <c r="GG789" s="213"/>
      <c r="GH789" s="213"/>
      <c r="GI789" s="213"/>
      <c r="GJ789" s="213"/>
      <c r="GK789" s="213"/>
      <c r="GL789" s="213"/>
      <c r="GM789" s="213"/>
      <c r="GN789" s="213"/>
      <c r="GO789" s="213"/>
      <c r="GP789" s="213"/>
      <c r="GQ789" s="213"/>
      <c r="GR789" s="213"/>
      <c r="GS789" s="213"/>
      <c r="GT789" s="213"/>
      <c r="GU789" s="213"/>
      <c r="GV789" s="213"/>
      <c r="GW789" s="213"/>
      <c r="GX789" s="213"/>
      <c r="GY789" s="213"/>
      <c r="GZ789" s="213"/>
      <c r="HA789" s="213"/>
      <c r="HB789" s="213"/>
      <c r="HC789" s="213"/>
      <c r="HD789" s="213"/>
      <c r="HE789" s="213"/>
      <c r="HF789" s="213"/>
      <c r="HG789" s="213"/>
      <c r="HH789" s="213"/>
      <c r="HI789" s="213"/>
      <c r="HJ789" s="213"/>
      <c r="HK789" s="213"/>
      <c r="HL789" s="213"/>
      <c r="HM789" s="213"/>
      <c r="HN789" s="213"/>
      <c r="HO789" s="213"/>
      <c r="HP789" s="213"/>
      <c r="HQ789" s="213"/>
      <c r="HR789" s="213"/>
      <c r="HS789" s="213"/>
      <c r="HT789" s="213"/>
      <c r="HU789" s="213"/>
      <c r="HV789" s="213"/>
      <c r="HW789" s="213"/>
      <c r="HX789" s="213"/>
      <c r="HY789" s="213"/>
      <c r="HZ789" s="213"/>
      <c r="IA789" s="213"/>
      <c r="IB789" s="213"/>
      <c r="IC789" s="213"/>
      <c r="ID789" s="213"/>
      <c r="IE789" s="213"/>
      <c r="IF789" s="213"/>
      <c r="IG789" s="213"/>
      <c r="IH789" s="213"/>
      <c r="II789" s="213"/>
      <c r="IJ789" s="213"/>
      <c r="IK789" s="213"/>
      <c r="IL789" s="213"/>
      <c r="IM789" s="213"/>
      <c r="IN789" s="213"/>
      <c r="IO789" s="213"/>
      <c r="IP789" s="213"/>
      <c r="IQ789" s="213"/>
      <c r="IR789" s="213"/>
      <c r="IS789" s="213"/>
      <c r="IT789" s="213"/>
      <c r="IU789" s="213"/>
      <c r="IV789" s="213"/>
      <c r="IW789" s="213"/>
      <c r="IX789" s="213"/>
    </row>
    <row r="790" spans="1:258" ht="12.95" customHeight="1">
      <c r="A790" s="72" t="s">
        <v>1171</v>
      </c>
      <c r="B790" s="225"/>
      <c r="C790" s="225"/>
      <c r="D790" s="142">
        <v>210035477</v>
      </c>
      <c r="E790" s="228" t="s">
        <v>3656</v>
      </c>
      <c r="F790" s="229">
        <v>22100394</v>
      </c>
      <c r="G790" s="37"/>
      <c r="H790" s="37" t="s">
        <v>2435</v>
      </c>
      <c r="I790" s="37" t="s">
        <v>2436</v>
      </c>
      <c r="J790" s="39" t="s">
        <v>2437</v>
      </c>
      <c r="K790" s="37" t="s">
        <v>103</v>
      </c>
      <c r="L790" s="157"/>
      <c r="M790" s="39" t="s">
        <v>120</v>
      </c>
      <c r="N790" s="37" t="s">
        <v>83</v>
      </c>
      <c r="O790" s="39" t="s">
        <v>106</v>
      </c>
      <c r="P790" s="37" t="s">
        <v>107</v>
      </c>
      <c r="Q790" s="39" t="s">
        <v>433</v>
      </c>
      <c r="R790" s="41" t="s">
        <v>109</v>
      </c>
      <c r="S790" s="37" t="s">
        <v>106</v>
      </c>
      <c r="T790" s="39" t="s">
        <v>121</v>
      </c>
      <c r="U790" s="37" t="s">
        <v>111</v>
      </c>
      <c r="V790" s="88">
        <v>60</v>
      </c>
      <c r="W790" s="39" t="s">
        <v>112</v>
      </c>
      <c r="X790" s="39"/>
      <c r="Y790" s="60"/>
      <c r="Z790" s="38"/>
      <c r="AA790" s="179">
        <v>30</v>
      </c>
      <c r="AB790" s="180">
        <v>60</v>
      </c>
      <c r="AC790" s="180">
        <v>10</v>
      </c>
      <c r="AD790" s="161" t="s">
        <v>122</v>
      </c>
      <c r="AE790" s="161" t="s">
        <v>114</v>
      </c>
      <c r="AF790" s="91">
        <v>22</v>
      </c>
      <c r="AG790" s="78">
        <v>8619.14</v>
      </c>
      <c r="AH790" s="163">
        <f t="shared" si="49"/>
        <v>189621.08</v>
      </c>
      <c r="AI790" s="164">
        <f t="shared" si="50"/>
        <v>212375.6096</v>
      </c>
      <c r="AJ790" s="165"/>
      <c r="AK790" s="165"/>
      <c r="AL790" s="165"/>
      <c r="AM790" s="37" t="s">
        <v>115</v>
      </c>
      <c r="AN790" s="37"/>
      <c r="AO790" s="37"/>
      <c r="AP790" s="37"/>
      <c r="AQ790" s="37"/>
      <c r="AR790" s="37" t="s">
        <v>2441</v>
      </c>
      <c r="AS790" s="37"/>
      <c r="AT790" s="37"/>
      <c r="AU790" s="37"/>
      <c r="AV790" s="86"/>
      <c r="AW790" s="86"/>
      <c r="AX790" s="86"/>
      <c r="AY790" s="86"/>
      <c r="AZ790" s="401"/>
      <c r="BA790" s="167"/>
      <c r="BB790" s="167"/>
      <c r="BC790" s="167"/>
      <c r="BD790" s="1077">
        <v>774</v>
      </c>
      <c r="BE790" s="167"/>
      <c r="BF790" s="167"/>
      <c r="BG790" s="167"/>
      <c r="BH790" s="167"/>
      <c r="BI790" s="167"/>
      <c r="BJ790" s="167"/>
      <c r="BK790" s="167"/>
      <c r="BL790" s="167"/>
      <c r="BM790" s="167"/>
      <c r="BN790" s="167"/>
      <c r="BO790" s="167"/>
      <c r="BP790" s="167"/>
      <c r="BQ790" s="167"/>
      <c r="BR790" s="167"/>
      <c r="BS790" s="167"/>
      <c r="BT790" s="167"/>
      <c r="BU790" s="167"/>
      <c r="BV790" s="167"/>
      <c r="BW790" s="167"/>
      <c r="BX790" s="167"/>
      <c r="BY790" s="167"/>
      <c r="BZ790" s="167"/>
      <c r="CA790" s="167"/>
      <c r="CB790" s="167"/>
      <c r="CC790" s="167"/>
      <c r="CD790" s="167"/>
      <c r="CE790" s="167"/>
      <c r="CF790" s="167"/>
      <c r="CG790" s="167"/>
      <c r="CH790" s="167"/>
      <c r="CI790" s="167"/>
      <c r="CJ790" s="167"/>
      <c r="CK790" s="167"/>
      <c r="CL790" s="167"/>
      <c r="CM790" s="167"/>
      <c r="CN790" s="167"/>
      <c r="CO790" s="167"/>
      <c r="CP790" s="167"/>
      <c r="CQ790" s="167"/>
      <c r="CR790" s="167"/>
      <c r="CS790" s="167"/>
      <c r="CT790" s="167"/>
      <c r="CU790" s="167"/>
      <c r="CV790" s="167"/>
      <c r="CW790" s="167"/>
      <c r="CX790" s="167"/>
      <c r="CY790" s="167"/>
      <c r="CZ790" s="167"/>
      <c r="DA790" s="167"/>
      <c r="DB790" s="167"/>
      <c r="DC790" s="167"/>
      <c r="DD790" s="167"/>
      <c r="DE790" s="167"/>
      <c r="DF790" s="167"/>
      <c r="DG790" s="167"/>
      <c r="DH790" s="167"/>
      <c r="DI790" s="167"/>
      <c r="DJ790" s="167"/>
      <c r="DK790" s="167"/>
      <c r="DL790" s="167"/>
      <c r="DM790" s="167"/>
      <c r="DN790" s="167"/>
      <c r="DO790" s="167"/>
      <c r="DP790" s="167"/>
      <c r="DQ790" s="167"/>
      <c r="DR790" s="167"/>
      <c r="DS790" s="167"/>
      <c r="DT790" s="167"/>
      <c r="DU790" s="167"/>
      <c r="DV790" s="167"/>
      <c r="DW790" s="167"/>
      <c r="DX790" s="167"/>
      <c r="DY790" s="167"/>
      <c r="DZ790" s="167"/>
      <c r="EA790" s="167"/>
      <c r="EB790" s="167"/>
      <c r="EC790" s="167"/>
      <c r="ED790" s="167"/>
      <c r="EE790" s="167"/>
      <c r="EF790" s="167"/>
      <c r="EG790" s="167"/>
      <c r="EH790" s="167"/>
      <c r="EI790" s="167"/>
      <c r="EJ790" s="167"/>
      <c r="EK790" s="167"/>
      <c r="EL790" s="167"/>
      <c r="EM790" s="167"/>
      <c r="EN790" s="167"/>
      <c r="EO790" s="167"/>
      <c r="EP790" s="167"/>
      <c r="EQ790" s="167"/>
      <c r="ER790" s="167"/>
      <c r="ES790" s="167"/>
      <c r="ET790" s="167"/>
      <c r="EU790" s="167"/>
      <c r="EV790" s="167"/>
      <c r="EW790" s="167"/>
      <c r="EX790" s="167"/>
      <c r="EY790" s="167"/>
      <c r="EZ790" s="167"/>
      <c r="FA790" s="167"/>
      <c r="FB790" s="167"/>
      <c r="FC790" s="167"/>
      <c r="FD790" s="167"/>
      <c r="FE790" s="167"/>
      <c r="FF790" s="167"/>
      <c r="FG790" s="167"/>
      <c r="FH790" s="167"/>
      <c r="FI790" s="167"/>
      <c r="FJ790" s="167"/>
      <c r="FK790" s="167"/>
      <c r="FL790" s="167"/>
      <c r="FM790" s="167"/>
      <c r="FN790" s="167"/>
      <c r="FO790" s="167"/>
      <c r="FP790" s="167"/>
      <c r="FQ790" s="167"/>
      <c r="FR790" s="167"/>
      <c r="FS790" s="167"/>
      <c r="FT790" s="167"/>
      <c r="FU790" s="167"/>
      <c r="FV790" s="167"/>
      <c r="FW790" s="167"/>
      <c r="FX790" s="167"/>
      <c r="FY790" s="167"/>
      <c r="FZ790" s="167"/>
      <c r="GA790" s="167"/>
      <c r="GB790" s="167"/>
      <c r="GC790" s="167"/>
      <c r="GD790" s="167"/>
      <c r="GE790" s="167"/>
      <c r="GF790" s="167"/>
      <c r="GG790" s="167"/>
      <c r="GH790" s="167"/>
      <c r="GI790" s="167"/>
      <c r="GJ790" s="167"/>
      <c r="GK790" s="167"/>
      <c r="GL790" s="167"/>
      <c r="GM790" s="167"/>
      <c r="GN790" s="167"/>
      <c r="GO790" s="167"/>
      <c r="GP790" s="167"/>
      <c r="GQ790" s="167"/>
      <c r="GR790" s="167"/>
      <c r="GS790" s="167"/>
      <c r="GT790" s="167"/>
      <c r="GU790" s="167"/>
      <c r="GV790" s="167"/>
      <c r="GW790" s="167"/>
      <c r="GX790" s="167"/>
      <c r="GY790" s="167"/>
      <c r="GZ790" s="167"/>
      <c r="HA790" s="167"/>
      <c r="HB790" s="167"/>
      <c r="HC790" s="167"/>
      <c r="HD790" s="167"/>
      <c r="HE790" s="167"/>
      <c r="HF790" s="167"/>
      <c r="HG790" s="167"/>
      <c r="HH790" s="167"/>
      <c r="HI790" s="167"/>
      <c r="HJ790" s="167"/>
      <c r="HK790" s="167"/>
      <c r="HL790" s="167"/>
      <c r="HM790" s="167"/>
      <c r="HN790" s="167"/>
      <c r="HO790" s="167"/>
      <c r="HP790" s="167"/>
      <c r="HQ790" s="167"/>
      <c r="HR790" s="167"/>
      <c r="HS790" s="167"/>
      <c r="HT790" s="167"/>
      <c r="HU790" s="167"/>
      <c r="HV790" s="167"/>
      <c r="HW790" s="167"/>
      <c r="HX790" s="167"/>
      <c r="HY790" s="167"/>
      <c r="HZ790" s="167"/>
      <c r="IA790" s="167"/>
      <c r="IB790" s="167"/>
      <c r="IC790" s="167"/>
      <c r="ID790" s="167"/>
      <c r="IE790" s="167"/>
      <c r="IF790" s="167"/>
      <c r="IG790" s="167"/>
      <c r="IH790" s="167"/>
      <c r="II790" s="167"/>
      <c r="IJ790" s="167"/>
      <c r="IK790" s="167"/>
      <c r="IL790" s="167"/>
      <c r="IM790" s="167"/>
      <c r="IN790" s="167"/>
      <c r="IO790" s="167"/>
      <c r="IP790" s="167"/>
      <c r="IQ790" s="167"/>
      <c r="IR790" s="167"/>
      <c r="IS790" s="167"/>
      <c r="IT790" s="167"/>
      <c r="IU790" s="167"/>
      <c r="IV790" s="167"/>
      <c r="IW790" s="167"/>
      <c r="IX790" s="167"/>
    </row>
    <row r="791" spans="1:258" ht="12.95" customHeight="1">
      <c r="A791" s="72" t="s">
        <v>1171</v>
      </c>
      <c r="B791" s="225"/>
      <c r="C791" s="225"/>
      <c r="D791" s="142">
        <v>210035478</v>
      </c>
      <c r="E791" s="228" t="s">
        <v>3657</v>
      </c>
      <c r="F791" s="229">
        <v>22100395</v>
      </c>
      <c r="G791" s="37"/>
      <c r="H791" s="63" t="s">
        <v>2435</v>
      </c>
      <c r="I791" s="63" t="s">
        <v>2436</v>
      </c>
      <c r="J791" s="65" t="s">
        <v>2437</v>
      </c>
      <c r="K791" s="37" t="s">
        <v>103</v>
      </c>
      <c r="L791" s="157"/>
      <c r="M791" s="39" t="s">
        <v>120</v>
      </c>
      <c r="N791" s="37" t="s">
        <v>83</v>
      </c>
      <c r="O791" s="39" t="s">
        <v>106</v>
      </c>
      <c r="P791" s="37" t="s">
        <v>107</v>
      </c>
      <c r="Q791" s="39" t="s">
        <v>433</v>
      </c>
      <c r="R791" s="41" t="s">
        <v>109</v>
      </c>
      <c r="S791" s="37" t="s">
        <v>106</v>
      </c>
      <c r="T791" s="39" t="s">
        <v>121</v>
      </c>
      <c r="U791" s="37" t="s">
        <v>111</v>
      </c>
      <c r="V791" s="88">
        <v>60</v>
      </c>
      <c r="W791" s="39" t="s">
        <v>112</v>
      </c>
      <c r="X791" s="39"/>
      <c r="Y791" s="60"/>
      <c r="Z791" s="38"/>
      <c r="AA791" s="179">
        <v>30</v>
      </c>
      <c r="AB791" s="180">
        <v>60</v>
      </c>
      <c r="AC791" s="180">
        <v>10</v>
      </c>
      <c r="AD791" s="161" t="s">
        <v>122</v>
      </c>
      <c r="AE791" s="161" t="s">
        <v>114</v>
      </c>
      <c r="AF791" s="91">
        <v>132</v>
      </c>
      <c r="AG791" s="78">
        <v>7815.66</v>
      </c>
      <c r="AH791" s="163">
        <f t="shared" si="49"/>
        <v>1031667.12</v>
      </c>
      <c r="AI791" s="164">
        <f t="shared" si="50"/>
        <v>1155467.1744000001</v>
      </c>
      <c r="AJ791" s="165"/>
      <c r="AK791" s="165"/>
      <c r="AL791" s="165"/>
      <c r="AM791" s="37" t="s">
        <v>115</v>
      </c>
      <c r="AN791" s="37"/>
      <c r="AO791" s="37"/>
      <c r="AP791" s="37"/>
      <c r="AQ791" s="37"/>
      <c r="AR791" s="37" t="s">
        <v>2442</v>
      </c>
      <c r="AS791" s="37"/>
      <c r="AT791" s="37"/>
      <c r="AU791" s="37"/>
      <c r="AV791" s="86"/>
      <c r="AW791" s="86"/>
      <c r="AX791" s="86"/>
      <c r="AY791" s="86"/>
      <c r="AZ791" s="401"/>
      <c r="BA791" s="167"/>
      <c r="BB791" s="167"/>
      <c r="BC791" s="167"/>
      <c r="BD791" s="1077">
        <v>775</v>
      </c>
      <c r="BE791" s="167"/>
      <c r="BF791" s="167"/>
      <c r="BG791" s="167"/>
      <c r="BH791" s="167"/>
      <c r="BI791" s="167"/>
      <c r="BJ791" s="167"/>
      <c r="BK791" s="167"/>
      <c r="BL791" s="167"/>
      <c r="BM791" s="167"/>
      <c r="BN791" s="167"/>
      <c r="BO791" s="167"/>
      <c r="BP791" s="167"/>
      <c r="BQ791" s="167"/>
      <c r="BR791" s="167"/>
      <c r="BS791" s="167"/>
      <c r="BT791" s="167"/>
      <c r="BU791" s="167"/>
      <c r="BV791" s="167"/>
      <c r="BW791" s="167"/>
      <c r="BX791" s="167"/>
      <c r="BY791" s="167"/>
      <c r="BZ791" s="167"/>
      <c r="CA791" s="167"/>
      <c r="CB791" s="167"/>
      <c r="CC791" s="167"/>
      <c r="CD791" s="167"/>
      <c r="CE791" s="167"/>
      <c r="CF791" s="167"/>
      <c r="CG791" s="167"/>
      <c r="CH791" s="167"/>
      <c r="CI791" s="167"/>
      <c r="CJ791" s="167"/>
      <c r="CK791" s="167"/>
      <c r="CL791" s="167"/>
      <c r="CM791" s="167"/>
      <c r="CN791" s="167"/>
      <c r="CO791" s="167"/>
      <c r="CP791" s="167"/>
      <c r="CQ791" s="167"/>
      <c r="CR791" s="167"/>
      <c r="CS791" s="167"/>
      <c r="CT791" s="167"/>
      <c r="CU791" s="167"/>
      <c r="CV791" s="167"/>
      <c r="CW791" s="167"/>
      <c r="CX791" s="167"/>
      <c r="CY791" s="167"/>
      <c r="CZ791" s="167"/>
      <c r="DA791" s="167"/>
      <c r="DB791" s="167"/>
      <c r="DC791" s="167"/>
      <c r="DD791" s="167"/>
      <c r="DE791" s="167"/>
      <c r="DF791" s="167"/>
      <c r="DG791" s="167"/>
      <c r="DH791" s="167"/>
      <c r="DI791" s="167"/>
      <c r="DJ791" s="167"/>
      <c r="DK791" s="167"/>
      <c r="DL791" s="167"/>
      <c r="DM791" s="167"/>
      <c r="DN791" s="167"/>
      <c r="DO791" s="167"/>
      <c r="DP791" s="167"/>
      <c r="DQ791" s="167"/>
      <c r="DR791" s="167"/>
      <c r="DS791" s="167"/>
      <c r="DT791" s="167"/>
      <c r="DU791" s="167"/>
      <c r="DV791" s="167"/>
      <c r="DW791" s="167"/>
      <c r="DX791" s="167"/>
      <c r="DY791" s="167"/>
      <c r="DZ791" s="167"/>
      <c r="EA791" s="167"/>
      <c r="EB791" s="167"/>
      <c r="EC791" s="167"/>
      <c r="ED791" s="167"/>
      <c r="EE791" s="167"/>
      <c r="EF791" s="167"/>
      <c r="EG791" s="167"/>
      <c r="EH791" s="167"/>
      <c r="EI791" s="167"/>
      <c r="EJ791" s="167"/>
      <c r="EK791" s="167"/>
      <c r="EL791" s="167"/>
      <c r="EM791" s="167"/>
      <c r="EN791" s="167"/>
      <c r="EO791" s="167"/>
      <c r="EP791" s="167"/>
      <c r="EQ791" s="167"/>
      <c r="ER791" s="167"/>
      <c r="ES791" s="167"/>
      <c r="ET791" s="167"/>
      <c r="EU791" s="167"/>
      <c r="EV791" s="167"/>
      <c r="EW791" s="167"/>
      <c r="EX791" s="167"/>
      <c r="EY791" s="167"/>
      <c r="EZ791" s="167"/>
      <c r="FA791" s="167"/>
      <c r="FB791" s="167"/>
      <c r="FC791" s="167"/>
      <c r="FD791" s="167"/>
      <c r="FE791" s="167"/>
      <c r="FF791" s="167"/>
      <c r="FG791" s="167"/>
      <c r="FH791" s="167"/>
      <c r="FI791" s="167"/>
      <c r="FJ791" s="167"/>
      <c r="FK791" s="167"/>
      <c r="FL791" s="167"/>
      <c r="FM791" s="167"/>
      <c r="FN791" s="167"/>
      <c r="FO791" s="167"/>
      <c r="FP791" s="167"/>
      <c r="FQ791" s="167"/>
      <c r="FR791" s="167"/>
      <c r="FS791" s="167"/>
      <c r="FT791" s="167"/>
      <c r="FU791" s="167"/>
      <c r="FV791" s="167"/>
      <c r="FW791" s="167"/>
      <c r="FX791" s="167"/>
      <c r="FY791" s="167"/>
      <c r="FZ791" s="167"/>
      <c r="GA791" s="167"/>
      <c r="GB791" s="167"/>
      <c r="GC791" s="167"/>
      <c r="GD791" s="167"/>
      <c r="GE791" s="167"/>
      <c r="GF791" s="167"/>
      <c r="GG791" s="167"/>
      <c r="GH791" s="167"/>
      <c r="GI791" s="167"/>
      <c r="GJ791" s="167"/>
      <c r="GK791" s="167"/>
      <c r="GL791" s="167"/>
      <c r="GM791" s="167"/>
      <c r="GN791" s="167"/>
      <c r="GO791" s="167"/>
      <c r="GP791" s="167"/>
      <c r="GQ791" s="167"/>
      <c r="GR791" s="167"/>
      <c r="GS791" s="167"/>
      <c r="GT791" s="167"/>
      <c r="GU791" s="167"/>
      <c r="GV791" s="167"/>
      <c r="GW791" s="167"/>
      <c r="GX791" s="167"/>
      <c r="GY791" s="167"/>
      <c r="GZ791" s="167"/>
      <c r="HA791" s="167"/>
      <c r="HB791" s="167"/>
      <c r="HC791" s="167"/>
      <c r="HD791" s="167"/>
      <c r="HE791" s="167"/>
      <c r="HF791" s="167"/>
      <c r="HG791" s="167"/>
      <c r="HH791" s="167"/>
      <c r="HI791" s="167"/>
      <c r="HJ791" s="167"/>
      <c r="HK791" s="167"/>
      <c r="HL791" s="167"/>
      <c r="HM791" s="167"/>
      <c r="HN791" s="167"/>
      <c r="HO791" s="167"/>
      <c r="HP791" s="167"/>
      <c r="HQ791" s="167"/>
      <c r="HR791" s="167"/>
      <c r="HS791" s="167"/>
      <c r="HT791" s="167"/>
      <c r="HU791" s="167"/>
      <c r="HV791" s="167"/>
      <c r="HW791" s="167"/>
      <c r="HX791" s="167"/>
      <c r="HY791" s="167"/>
      <c r="HZ791" s="167"/>
      <c r="IA791" s="167"/>
      <c r="IB791" s="167"/>
      <c r="IC791" s="167"/>
      <c r="ID791" s="167"/>
      <c r="IE791" s="167"/>
      <c r="IF791" s="167"/>
      <c r="IG791" s="167"/>
      <c r="IH791" s="167"/>
      <c r="II791" s="167"/>
      <c r="IJ791" s="167"/>
      <c r="IK791" s="167"/>
      <c r="IL791" s="167"/>
      <c r="IM791" s="167"/>
      <c r="IN791" s="167"/>
      <c r="IO791" s="167"/>
      <c r="IP791" s="167"/>
      <c r="IQ791" s="167"/>
      <c r="IR791" s="167"/>
      <c r="IS791" s="167"/>
      <c r="IT791" s="167"/>
      <c r="IU791" s="167"/>
      <c r="IV791" s="167"/>
      <c r="IW791" s="167"/>
      <c r="IX791" s="167"/>
    </row>
    <row r="792" spans="1:258" ht="12.95" customHeight="1">
      <c r="A792" s="72" t="s">
        <v>1171</v>
      </c>
      <c r="B792" s="225"/>
      <c r="C792" s="225"/>
      <c r="D792" s="142">
        <v>210035479</v>
      </c>
      <c r="E792" s="228" t="s">
        <v>3658</v>
      </c>
      <c r="F792" s="229">
        <v>22100396</v>
      </c>
      <c r="G792" s="152"/>
      <c r="H792" s="37" t="s">
        <v>2435</v>
      </c>
      <c r="I792" s="37" t="s">
        <v>2436</v>
      </c>
      <c r="J792" s="39" t="s">
        <v>2437</v>
      </c>
      <c r="K792" s="242" t="s">
        <v>103</v>
      </c>
      <c r="L792" s="157"/>
      <c r="M792" s="39" t="s">
        <v>120</v>
      </c>
      <c r="N792" s="37" t="s">
        <v>83</v>
      </c>
      <c r="O792" s="39" t="s">
        <v>106</v>
      </c>
      <c r="P792" s="37" t="s">
        <v>107</v>
      </c>
      <c r="Q792" s="39" t="s">
        <v>433</v>
      </c>
      <c r="R792" s="41" t="s">
        <v>109</v>
      </c>
      <c r="S792" s="37" t="s">
        <v>106</v>
      </c>
      <c r="T792" s="39" t="s">
        <v>121</v>
      </c>
      <c r="U792" s="37" t="s">
        <v>111</v>
      </c>
      <c r="V792" s="88">
        <v>60</v>
      </c>
      <c r="W792" s="39" t="s">
        <v>112</v>
      </c>
      <c r="X792" s="39"/>
      <c r="Y792" s="60"/>
      <c r="Z792" s="38"/>
      <c r="AA792" s="179">
        <v>30</v>
      </c>
      <c r="AB792" s="180">
        <v>60</v>
      </c>
      <c r="AC792" s="180">
        <v>10</v>
      </c>
      <c r="AD792" s="161" t="s">
        <v>122</v>
      </c>
      <c r="AE792" s="161" t="s">
        <v>114</v>
      </c>
      <c r="AF792" s="91">
        <v>116</v>
      </c>
      <c r="AG792" s="78">
        <v>5146.9399999999996</v>
      </c>
      <c r="AH792" s="163">
        <f t="shared" si="49"/>
        <v>597045.03999999992</v>
      </c>
      <c r="AI792" s="164">
        <f t="shared" si="50"/>
        <v>668690.44479999994</v>
      </c>
      <c r="AJ792" s="165"/>
      <c r="AK792" s="165"/>
      <c r="AL792" s="165"/>
      <c r="AM792" s="37" t="s">
        <v>115</v>
      </c>
      <c r="AN792" s="37"/>
      <c r="AO792" s="37"/>
      <c r="AP792" s="37"/>
      <c r="AQ792" s="37"/>
      <c r="AR792" s="37" t="s">
        <v>2443</v>
      </c>
      <c r="AS792" s="37"/>
      <c r="AT792" s="37"/>
      <c r="AU792" s="37"/>
      <c r="AV792" s="86"/>
      <c r="AW792" s="86"/>
      <c r="AX792" s="86"/>
      <c r="AY792" s="86"/>
      <c r="AZ792" s="401"/>
      <c r="BA792" s="167"/>
      <c r="BB792" s="167"/>
      <c r="BC792" s="167"/>
      <c r="BD792" s="1077">
        <v>776</v>
      </c>
      <c r="BE792" s="167"/>
      <c r="BF792" s="167"/>
      <c r="BG792" s="167"/>
      <c r="BH792" s="167"/>
      <c r="BI792" s="167"/>
      <c r="BJ792" s="167"/>
      <c r="BK792" s="167"/>
      <c r="BL792" s="167"/>
      <c r="BM792" s="167"/>
      <c r="BN792" s="167"/>
      <c r="BO792" s="167"/>
      <c r="BP792" s="167"/>
      <c r="BQ792" s="167"/>
      <c r="BR792" s="167"/>
      <c r="BS792" s="167"/>
      <c r="BT792" s="167"/>
      <c r="BU792" s="167"/>
      <c r="BV792" s="167"/>
      <c r="BW792" s="167"/>
      <c r="BX792" s="167"/>
      <c r="BY792" s="167"/>
      <c r="BZ792" s="167"/>
      <c r="CA792" s="167"/>
      <c r="CB792" s="167"/>
      <c r="CC792" s="167"/>
      <c r="CD792" s="167"/>
      <c r="CE792" s="167"/>
      <c r="CF792" s="167"/>
      <c r="CG792" s="167"/>
      <c r="CH792" s="167"/>
      <c r="CI792" s="167"/>
      <c r="CJ792" s="167"/>
      <c r="CK792" s="167"/>
      <c r="CL792" s="167"/>
      <c r="CM792" s="167"/>
      <c r="CN792" s="167"/>
      <c r="CO792" s="167"/>
      <c r="CP792" s="167"/>
      <c r="CQ792" s="167"/>
      <c r="CR792" s="167"/>
      <c r="CS792" s="167"/>
      <c r="CT792" s="167"/>
      <c r="CU792" s="167"/>
      <c r="CV792" s="167"/>
      <c r="CW792" s="167"/>
      <c r="CX792" s="167"/>
      <c r="CY792" s="167"/>
      <c r="CZ792" s="167"/>
      <c r="DA792" s="167"/>
      <c r="DB792" s="167"/>
      <c r="DC792" s="167"/>
      <c r="DD792" s="167"/>
      <c r="DE792" s="167"/>
      <c r="DF792" s="167"/>
      <c r="DG792" s="167"/>
      <c r="DH792" s="167"/>
      <c r="DI792" s="167"/>
      <c r="DJ792" s="167"/>
      <c r="DK792" s="167"/>
      <c r="DL792" s="167"/>
      <c r="DM792" s="167"/>
      <c r="DN792" s="167"/>
      <c r="DO792" s="167"/>
      <c r="DP792" s="167"/>
      <c r="DQ792" s="167"/>
      <c r="DR792" s="167"/>
      <c r="DS792" s="167"/>
      <c r="DT792" s="167"/>
      <c r="DU792" s="167"/>
      <c r="DV792" s="167"/>
      <c r="DW792" s="167"/>
      <c r="DX792" s="167"/>
      <c r="DY792" s="167"/>
      <c r="DZ792" s="167"/>
      <c r="EA792" s="167"/>
      <c r="EB792" s="167"/>
      <c r="EC792" s="167"/>
      <c r="ED792" s="167"/>
      <c r="EE792" s="167"/>
      <c r="EF792" s="167"/>
      <c r="EG792" s="167"/>
      <c r="EH792" s="167"/>
      <c r="EI792" s="167"/>
      <c r="EJ792" s="167"/>
      <c r="EK792" s="167"/>
      <c r="EL792" s="167"/>
      <c r="EM792" s="167"/>
      <c r="EN792" s="167"/>
      <c r="EO792" s="167"/>
      <c r="EP792" s="167"/>
      <c r="EQ792" s="167"/>
      <c r="ER792" s="167"/>
      <c r="ES792" s="167"/>
      <c r="ET792" s="167"/>
      <c r="EU792" s="167"/>
      <c r="EV792" s="167"/>
      <c r="EW792" s="167"/>
      <c r="EX792" s="167"/>
      <c r="EY792" s="167"/>
      <c r="EZ792" s="167"/>
      <c r="FA792" s="167"/>
      <c r="FB792" s="167"/>
      <c r="FC792" s="167"/>
      <c r="FD792" s="167"/>
      <c r="FE792" s="167"/>
      <c r="FF792" s="167"/>
      <c r="FG792" s="167"/>
      <c r="FH792" s="167"/>
      <c r="FI792" s="167"/>
      <c r="FJ792" s="167"/>
      <c r="FK792" s="167"/>
      <c r="FL792" s="167"/>
      <c r="FM792" s="167"/>
      <c r="FN792" s="167"/>
      <c r="FO792" s="167"/>
      <c r="FP792" s="167"/>
      <c r="FQ792" s="167"/>
      <c r="FR792" s="167"/>
      <c r="FS792" s="167"/>
      <c r="FT792" s="167"/>
      <c r="FU792" s="167"/>
      <c r="FV792" s="167"/>
      <c r="FW792" s="167"/>
      <c r="FX792" s="167"/>
      <c r="FY792" s="167"/>
      <c r="FZ792" s="167"/>
      <c r="GA792" s="167"/>
      <c r="GB792" s="167"/>
      <c r="GC792" s="167"/>
      <c r="GD792" s="167"/>
      <c r="GE792" s="167"/>
      <c r="GF792" s="167"/>
      <c r="GG792" s="167"/>
      <c r="GH792" s="167"/>
      <c r="GI792" s="167"/>
      <c r="GJ792" s="167"/>
      <c r="GK792" s="167"/>
      <c r="GL792" s="167"/>
      <c r="GM792" s="167"/>
      <c r="GN792" s="167"/>
      <c r="GO792" s="167"/>
      <c r="GP792" s="167"/>
      <c r="GQ792" s="167"/>
      <c r="GR792" s="167"/>
      <c r="GS792" s="167"/>
      <c r="GT792" s="167"/>
      <c r="GU792" s="167"/>
      <c r="GV792" s="167"/>
      <c r="GW792" s="167"/>
      <c r="GX792" s="167"/>
      <c r="GY792" s="167"/>
      <c r="GZ792" s="167"/>
      <c r="HA792" s="167"/>
      <c r="HB792" s="167"/>
      <c r="HC792" s="167"/>
      <c r="HD792" s="167"/>
      <c r="HE792" s="167"/>
      <c r="HF792" s="167"/>
      <c r="HG792" s="167"/>
      <c r="HH792" s="167"/>
      <c r="HI792" s="167"/>
      <c r="HJ792" s="167"/>
      <c r="HK792" s="167"/>
      <c r="HL792" s="167"/>
      <c r="HM792" s="167"/>
      <c r="HN792" s="167"/>
      <c r="HO792" s="167"/>
      <c r="HP792" s="167"/>
      <c r="HQ792" s="167"/>
      <c r="HR792" s="167"/>
      <c r="HS792" s="167"/>
      <c r="HT792" s="167"/>
      <c r="HU792" s="167"/>
      <c r="HV792" s="167"/>
      <c r="HW792" s="167"/>
      <c r="HX792" s="167"/>
      <c r="HY792" s="167"/>
      <c r="HZ792" s="167"/>
      <c r="IA792" s="167"/>
      <c r="IB792" s="167"/>
      <c r="IC792" s="167"/>
      <c r="ID792" s="167"/>
      <c r="IE792" s="167"/>
      <c r="IF792" s="167"/>
      <c r="IG792" s="167"/>
      <c r="IH792" s="167"/>
      <c r="II792" s="167"/>
      <c r="IJ792" s="167"/>
      <c r="IK792" s="167"/>
      <c r="IL792" s="167"/>
      <c r="IM792" s="167"/>
      <c r="IN792" s="167"/>
      <c r="IO792" s="167"/>
      <c r="IP792" s="167"/>
      <c r="IQ792" s="167"/>
      <c r="IR792" s="167"/>
      <c r="IS792" s="167"/>
      <c r="IT792" s="167"/>
      <c r="IU792" s="167"/>
      <c r="IV792" s="167"/>
      <c r="IW792" s="167"/>
      <c r="IX792" s="167"/>
    </row>
    <row r="793" spans="1:258" ht="12.95" customHeight="1">
      <c r="A793" s="72" t="s">
        <v>1186</v>
      </c>
      <c r="B793" s="225"/>
      <c r="C793" s="225"/>
      <c r="D793" s="142">
        <v>220016439</v>
      </c>
      <c r="E793" s="228" t="s">
        <v>3730</v>
      </c>
      <c r="F793" s="229"/>
      <c r="G793" s="168"/>
      <c r="H793" s="244" t="s">
        <v>2444</v>
      </c>
      <c r="I793" s="241" t="s">
        <v>2445</v>
      </c>
      <c r="J793" s="244" t="s">
        <v>2446</v>
      </c>
      <c r="K793" s="168" t="s">
        <v>103</v>
      </c>
      <c r="L793" s="157"/>
      <c r="M793" s="169"/>
      <c r="N793" s="170" t="s">
        <v>105</v>
      </c>
      <c r="O793" s="170" t="s">
        <v>106</v>
      </c>
      <c r="P793" s="168" t="s">
        <v>107</v>
      </c>
      <c r="Q793" s="193" t="s">
        <v>433</v>
      </c>
      <c r="R793" s="168" t="s">
        <v>109</v>
      </c>
      <c r="S793" s="170" t="s">
        <v>106</v>
      </c>
      <c r="T793" s="168" t="s">
        <v>121</v>
      </c>
      <c r="U793" s="168" t="s">
        <v>111</v>
      </c>
      <c r="V793" s="170">
        <v>60</v>
      </c>
      <c r="W793" s="169" t="s">
        <v>112</v>
      </c>
      <c r="X793" s="170"/>
      <c r="Y793" s="170"/>
      <c r="Z793" s="170"/>
      <c r="AA793" s="171"/>
      <c r="AB793" s="172">
        <v>90</v>
      </c>
      <c r="AC793" s="172">
        <v>10</v>
      </c>
      <c r="AD793" s="173" t="s">
        <v>128</v>
      </c>
      <c r="AE793" s="168" t="s">
        <v>114</v>
      </c>
      <c r="AF793" s="174">
        <v>23</v>
      </c>
      <c r="AG793" s="175">
        <v>51404.85</v>
      </c>
      <c r="AH793" s="163">
        <f t="shared" si="49"/>
        <v>1182311.55</v>
      </c>
      <c r="AI793" s="164">
        <f t="shared" si="50"/>
        <v>1324188.9360000002</v>
      </c>
      <c r="AJ793" s="165"/>
      <c r="AK793" s="165"/>
      <c r="AL793" s="165"/>
      <c r="AM793" s="176" t="s">
        <v>115</v>
      </c>
      <c r="AN793" s="168"/>
      <c r="AO793" s="168"/>
      <c r="AP793" s="168"/>
      <c r="AQ793" s="168"/>
      <c r="AR793" s="168" t="s">
        <v>2447</v>
      </c>
      <c r="AS793" s="168"/>
      <c r="AT793" s="168"/>
      <c r="AU793" s="168"/>
      <c r="AV793" s="86"/>
      <c r="AW793" s="86"/>
      <c r="AX793" s="86"/>
      <c r="AY793" s="86"/>
      <c r="AZ793" s="401"/>
      <c r="BA793" s="167"/>
      <c r="BB793" s="167"/>
      <c r="BC793" s="167"/>
      <c r="BD793" s="1077">
        <v>777</v>
      </c>
      <c r="BE793" s="167"/>
      <c r="BF793" s="167"/>
      <c r="BG793" s="167"/>
      <c r="BH793" s="167"/>
      <c r="BI793" s="167"/>
      <c r="BJ793" s="167"/>
      <c r="BK793" s="167"/>
      <c r="BL793" s="167"/>
      <c r="BM793" s="167"/>
      <c r="BN793" s="167"/>
      <c r="BO793" s="167"/>
      <c r="BP793" s="167"/>
      <c r="BQ793" s="167"/>
      <c r="BR793" s="167"/>
      <c r="BS793" s="167"/>
      <c r="BT793" s="167"/>
      <c r="BU793" s="167"/>
      <c r="BV793" s="167"/>
      <c r="BW793" s="167"/>
      <c r="BX793" s="167"/>
      <c r="BY793" s="167"/>
      <c r="BZ793" s="167"/>
      <c r="CA793" s="167"/>
      <c r="CB793" s="167"/>
      <c r="CC793" s="167"/>
      <c r="CD793" s="167"/>
      <c r="CE793" s="167"/>
      <c r="CF793" s="167"/>
      <c r="CG793" s="167"/>
      <c r="CH793" s="167"/>
      <c r="CI793" s="167"/>
      <c r="CJ793" s="167"/>
      <c r="CK793" s="167"/>
      <c r="CL793" s="167"/>
      <c r="CM793" s="167"/>
      <c r="CN793" s="167"/>
      <c r="CO793" s="167"/>
      <c r="CP793" s="167"/>
      <c r="CQ793" s="167"/>
      <c r="CR793" s="167"/>
      <c r="CS793" s="167"/>
      <c r="CT793" s="167"/>
      <c r="CU793" s="167"/>
      <c r="CV793" s="167"/>
      <c r="CW793" s="167"/>
      <c r="CX793" s="167"/>
      <c r="CY793" s="167"/>
      <c r="CZ793" s="167"/>
      <c r="DA793" s="167"/>
      <c r="DB793" s="167"/>
      <c r="DC793" s="167"/>
      <c r="DD793" s="167"/>
      <c r="DE793" s="167"/>
      <c r="DF793" s="167"/>
      <c r="DG793" s="167"/>
      <c r="DH793" s="167"/>
      <c r="DI793" s="167"/>
      <c r="DJ793" s="167"/>
      <c r="DK793" s="167"/>
      <c r="DL793" s="167"/>
      <c r="DM793" s="167"/>
      <c r="DN793" s="167"/>
      <c r="DO793" s="167"/>
      <c r="DP793" s="167"/>
      <c r="DQ793" s="167"/>
      <c r="DR793" s="167"/>
      <c r="DS793" s="167"/>
      <c r="DT793" s="167"/>
      <c r="DU793" s="167"/>
      <c r="DV793" s="167"/>
      <c r="DW793" s="167"/>
      <c r="DX793" s="167"/>
      <c r="DY793" s="167"/>
      <c r="DZ793" s="167"/>
      <c r="EA793" s="167"/>
      <c r="EB793" s="167"/>
      <c r="EC793" s="167"/>
      <c r="ED793" s="167"/>
      <c r="EE793" s="167"/>
      <c r="EF793" s="167"/>
      <c r="EG793" s="167"/>
      <c r="EH793" s="167"/>
      <c r="EI793" s="167"/>
      <c r="EJ793" s="167"/>
      <c r="EK793" s="167"/>
      <c r="EL793" s="167"/>
      <c r="EM793" s="167"/>
      <c r="EN793" s="167"/>
      <c r="EO793" s="167"/>
      <c r="EP793" s="167"/>
      <c r="EQ793" s="167"/>
      <c r="ER793" s="167"/>
      <c r="ES793" s="167"/>
      <c r="ET793" s="167"/>
      <c r="EU793" s="167"/>
      <c r="EV793" s="167"/>
      <c r="EW793" s="167"/>
      <c r="EX793" s="167"/>
      <c r="EY793" s="167"/>
      <c r="EZ793" s="167"/>
      <c r="FA793" s="167"/>
      <c r="FB793" s="167"/>
      <c r="FC793" s="167"/>
      <c r="FD793" s="167"/>
      <c r="FE793" s="167"/>
      <c r="FF793" s="167"/>
      <c r="FG793" s="167"/>
      <c r="FH793" s="167"/>
      <c r="FI793" s="167"/>
      <c r="FJ793" s="167"/>
      <c r="FK793" s="167"/>
      <c r="FL793" s="167"/>
      <c r="FM793" s="167"/>
      <c r="FN793" s="167"/>
      <c r="FO793" s="167"/>
      <c r="FP793" s="167"/>
      <c r="FQ793" s="167"/>
      <c r="FR793" s="167"/>
      <c r="FS793" s="167"/>
      <c r="FT793" s="167"/>
      <c r="FU793" s="167"/>
      <c r="FV793" s="167"/>
      <c r="FW793" s="167"/>
      <c r="FX793" s="167"/>
      <c r="FY793" s="167"/>
      <c r="FZ793" s="167"/>
      <c r="GA793" s="167"/>
      <c r="GB793" s="167"/>
      <c r="GC793" s="167"/>
      <c r="GD793" s="167"/>
      <c r="GE793" s="167"/>
      <c r="GF793" s="167"/>
      <c r="GG793" s="167"/>
      <c r="GH793" s="167"/>
      <c r="GI793" s="167"/>
      <c r="GJ793" s="167"/>
      <c r="GK793" s="167"/>
      <c r="GL793" s="167"/>
      <c r="GM793" s="167"/>
      <c r="GN793" s="167"/>
      <c r="GO793" s="167"/>
      <c r="GP793" s="167"/>
      <c r="GQ793" s="167"/>
      <c r="GR793" s="167"/>
      <c r="GS793" s="167"/>
      <c r="GT793" s="167"/>
      <c r="GU793" s="167"/>
      <c r="GV793" s="167"/>
      <c r="GW793" s="167"/>
      <c r="GX793" s="167"/>
      <c r="GY793" s="167"/>
      <c r="GZ793" s="167"/>
      <c r="HA793" s="167"/>
      <c r="HB793" s="167"/>
      <c r="HC793" s="167"/>
      <c r="HD793" s="167"/>
      <c r="HE793" s="167"/>
      <c r="HF793" s="167"/>
      <c r="HG793" s="167"/>
      <c r="HH793" s="167"/>
      <c r="HI793" s="167"/>
      <c r="HJ793" s="167"/>
      <c r="HK793" s="167"/>
      <c r="HL793" s="167"/>
      <c r="HM793" s="167"/>
      <c r="HN793" s="167"/>
      <c r="HO793" s="167"/>
      <c r="HP793" s="167"/>
      <c r="HQ793" s="167"/>
      <c r="HR793" s="167"/>
      <c r="HS793" s="167"/>
      <c r="HT793" s="167"/>
      <c r="HU793" s="167"/>
      <c r="HV793" s="167"/>
      <c r="HW793" s="167"/>
      <c r="HX793" s="167"/>
      <c r="HY793" s="167"/>
      <c r="HZ793" s="167"/>
      <c r="IA793" s="167"/>
      <c r="IB793" s="167"/>
      <c r="IC793" s="167"/>
      <c r="ID793" s="167"/>
      <c r="IE793" s="167"/>
      <c r="IF793" s="167"/>
      <c r="IG793" s="167"/>
      <c r="IH793" s="167"/>
      <c r="II793" s="167"/>
      <c r="IJ793" s="167"/>
      <c r="IK793" s="167"/>
      <c r="IL793" s="167"/>
      <c r="IM793" s="167"/>
      <c r="IN793" s="167"/>
      <c r="IO793" s="167"/>
      <c r="IP793" s="167"/>
      <c r="IQ793" s="167"/>
      <c r="IR793" s="167"/>
      <c r="IS793" s="167"/>
      <c r="IT793" s="167"/>
      <c r="IU793" s="167"/>
      <c r="IV793" s="167"/>
      <c r="IW793" s="167"/>
      <c r="IX793" s="167"/>
    </row>
    <row r="794" spans="1:258" ht="12.95" customHeight="1">
      <c r="A794" s="72" t="s">
        <v>8487</v>
      </c>
      <c r="B794" s="225"/>
      <c r="C794" s="225"/>
      <c r="D794" s="142">
        <v>250003764</v>
      </c>
      <c r="E794" s="228" t="s">
        <v>1535</v>
      </c>
      <c r="F794" s="229">
        <v>22100684</v>
      </c>
      <c r="G794" s="37"/>
      <c r="H794" s="37" t="s">
        <v>2448</v>
      </c>
      <c r="I794" s="37" t="s">
        <v>2449</v>
      </c>
      <c r="J794" s="37" t="s">
        <v>2450</v>
      </c>
      <c r="K794" s="37" t="s">
        <v>103</v>
      </c>
      <c r="L794" s="157" t="s">
        <v>104</v>
      </c>
      <c r="M794" s="37"/>
      <c r="N794" s="39" t="s">
        <v>105</v>
      </c>
      <c r="O794" s="39" t="s">
        <v>106</v>
      </c>
      <c r="P794" s="37" t="s">
        <v>107</v>
      </c>
      <c r="Q794" s="39" t="s">
        <v>433</v>
      </c>
      <c r="R794" s="37" t="s">
        <v>109</v>
      </c>
      <c r="S794" s="39" t="s">
        <v>106</v>
      </c>
      <c r="T794" s="37" t="s">
        <v>121</v>
      </c>
      <c r="U794" s="37" t="s">
        <v>111</v>
      </c>
      <c r="V794" s="88">
        <v>60</v>
      </c>
      <c r="W794" s="37" t="s">
        <v>112</v>
      </c>
      <c r="X794" s="39"/>
      <c r="Y794" s="39"/>
      <c r="Z794" s="39"/>
      <c r="AA794" s="60"/>
      <c r="AB794" s="38">
        <v>90</v>
      </c>
      <c r="AC794" s="38">
        <v>10</v>
      </c>
      <c r="AD794" s="161" t="s">
        <v>122</v>
      </c>
      <c r="AE794" s="185" t="s">
        <v>114</v>
      </c>
      <c r="AF794" s="162">
        <v>14</v>
      </c>
      <c r="AG794" s="91">
        <v>3436.4</v>
      </c>
      <c r="AH794" s="163">
        <f t="shared" si="49"/>
        <v>48109.599999999999</v>
      </c>
      <c r="AI794" s="164">
        <f t="shared" si="50"/>
        <v>53882.752</v>
      </c>
      <c r="AJ794" s="165"/>
      <c r="AK794" s="165"/>
      <c r="AL794" s="165"/>
      <c r="AM794" s="35" t="s">
        <v>115</v>
      </c>
      <c r="AN794" s="37"/>
      <c r="AO794" s="37"/>
      <c r="AP794" s="37"/>
      <c r="AQ794" s="37"/>
      <c r="AR794" s="37" t="s">
        <v>2451</v>
      </c>
      <c r="AS794" s="37"/>
      <c r="AT794" s="37"/>
      <c r="AU794" s="37"/>
      <c r="AV794" s="86"/>
      <c r="AW794" s="86"/>
      <c r="AX794" s="86"/>
      <c r="AY794" s="86"/>
      <c r="AZ794" s="401"/>
      <c r="BA794" s="167"/>
      <c r="BB794" s="167"/>
      <c r="BC794" s="167"/>
      <c r="BD794" s="1077">
        <v>778</v>
      </c>
      <c r="BE794" s="167"/>
      <c r="BF794" s="167"/>
      <c r="BG794" s="167"/>
      <c r="BH794" s="167"/>
      <c r="BI794" s="167"/>
      <c r="BJ794" s="167"/>
      <c r="BK794" s="167"/>
      <c r="BL794" s="167"/>
      <c r="BM794" s="167"/>
      <c r="BN794" s="167"/>
      <c r="BO794" s="167"/>
      <c r="BP794" s="167"/>
      <c r="BQ794" s="167"/>
      <c r="BR794" s="167"/>
      <c r="BS794" s="167"/>
      <c r="BT794" s="167"/>
      <c r="BU794" s="167"/>
      <c r="BV794" s="167"/>
      <c r="BW794" s="167"/>
      <c r="BX794" s="167"/>
      <c r="BY794" s="167"/>
      <c r="BZ794" s="167"/>
      <c r="CA794" s="167"/>
      <c r="CB794" s="167"/>
      <c r="CC794" s="167"/>
      <c r="CD794" s="167"/>
      <c r="CE794" s="167"/>
      <c r="CF794" s="167"/>
      <c r="CG794" s="167"/>
      <c r="CH794" s="167"/>
      <c r="CI794" s="167"/>
      <c r="CJ794" s="167"/>
      <c r="CK794" s="167"/>
      <c r="CL794" s="167"/>
      <c r="CM794" s="167"/>
      <c r="CN794" s="167"/>
      <c r="CO794" s="167"/>
      <c r="CP794" s="167"/>
      <c r="CQ794" s="167"/>
      <c r="CR794" s="167"/>
      <c r="CS794" s="167"/>
      <c r="CT794" s="167"/>
      <c r="CU794" s="167"/>
      <c r="CV794" s="167"/>
      <c r="CW794" s="167"/>
      <c r="CX794" s="167"/>
      <c r="CY794" s="167"/>
      <c r="CZ794" s="167"/>
      <c r="DA794" s="167"/>
      <c r="DB794" s="167"/>
      <c r="DC794" s="167"/>
      <c r="DD794" s="167"/>
      <c r="DE794" s="167"/>
      <c r="DF794" s="167"/>
      <c r="DG794" s="167"/>
      <c r="DH794" s="167"/>
      <c r="DI794" s="167"/>
      <c r="DJ794" s="167"/>
      <c r="DK794" s="167"/>
      <c r="DL794" s="167"/>
      <c r="DM794" s="167"/>
      <c r="DN794" s="167"/>
      <c r="DO794" s="167"/>
      <c r="DP794" s="167"/>
      <c r="DQ794" s="167"/>
      <c r="DR794" s="167"/>
      <c r="DS794" s="167"/>
      <c r="DT794" s="167"/>
      <c r="DU794" s="167"/>
      <c r="DV794" s="167"/>
      <c r="DW794" s="167"/>
      <c r="DX794" s="167"/>
      <c r="DY794" s="167"/>
      <c r="DZ794" s="167"/>
      <c r="EA794" s="167"/>
      <c r="EB794" s="167"/>
      <c r="EC794" s="167"/>
      <c r="ED794" s="167"/>
      <c r="EE794" s="167"/>
      <c r="EF794" s="167"/>
      <c r="EG794" s="167"/>
      <c r="EH794" s="167"/>
      <c r="EI794" s="167"/>
      <c r="EJ794" s="167"/>
      <c r="EK794" s="167"/>
      <c r="EL794" s="167"/>
      <c r="EM794" s="167"/>
      <c r="EN794" s="167"/>
      <c r="EO794" s="167"/>
      <c r="EP794" s="167"/>
      <c r="EQ794" s="167"/>
      <c r="ER794" s="167"/>
      <c r="ES794" s="167"/>
      <c r="ET794" s="167"/>
      <c r="EU794" s="167"/>
      <c r="EV794" s="167"/>
      <c r="EW794" s="167"/>
      <c r="EX794" s="167"/>
      <c r="EY794" s="167"/>
      <c r="EZ794" s="167"/>
      <c r="FA794" s="167"/>
      <c r="FB794" s="167"/>
      <c r="FC794" s="167"/>
      <c r="FD794" s="167"/>
      <c r="FE794" s="167"/>
      <c r="FF794" s="167"/>
      <c r="FG794" s="167"/>
      <c r="FH794" s="167"/>
      <c r="FI794" s="167"/>
      <c r="FJ794" s="167"/>
      <c r="FK794" s="167"/>
      <c r="FL794" s="167"/>
      <c r="FM794" s="167"/>
      <c r="FN794" s="167"/>
      <c r="FO794" s="167"/>
      <c r="FP794" s="167"/>
      <c r="FQ794" s="167"/>
      <c r="FR794" s="167"/>
      <c r="FS794" s="167"/>
      <c r="FT794" s="167"/>
      <c r="FU794" s="167"/>
      <c r="FV794" s="167"/>
      <c r="FW794" s="167"/>
      <c r="FX794" s="167"/>
      <c r="FY794" s="167"/>
      <c r="FZ794" s="167"/>
      <c r="GA794" s="167"/>
      <c r="GB794" s="167"/>
      <c r="GC794" s="167"/>
      <c r="GD794" s="167"/>
      <c r="GE794" s="167"/>
      <c r="GF794" s="167"/>
      <c r="GG794" s="167"/>
      <c r="GH794" s="167"/>
      <c r="GI794" s="167"/>
      <c r="GJ794" s="167"/>
      <c r="GK794" s="167"/>
      <c r="GL794" s="167"/>
      <c r="GM794" s="167"/>
      <c r="GN794" s="167"/>
      <c r="GO794" s="167"/>
      <c r="GP794" s="167"/>
      <c r="GQ794" s="167"/>
      <c r="GR794" s="167"/>
      <c r="GS794" s="167"/>
      <c r="GT794" s="167"/>
      <c r="GU794" s="167"/>
      <c r="GV794" s="167"/>
      <c r="GW794" s="167"/>
      <c r="GX794" s="167"/>
      <c r="GY794" s="167"/>
      <c r="GZ794" s="167"/>
      <c r="HA794" s="167"/>
      <c r="HB794" s="167"/>
      <c r="HC794" s="167"/>
      <c r="HD794" s="167"/>
      <c r="HE794" s="167"/>
      <c r="HF794" s="167"/>
      <c r="HG794" s="167"/>
      <c r="HH794" s="167"/>
      <c r="HI794" s="167"/>
      <c r="HJ794" s="167"/>
      <c r="HK794" s="167"/>
      <c r="HL794" s="167"/>
      <c r="HM794" s="167"/>
      <c r="HN794" s="167"/>
      <c r="HO794" s="167"/>
      <c r="HP794" s="167"/>
      <c r="HQ794" s="167"/>
      <c r="HR794" s="167"/>
      <c r="HS794" s="167"/>
      <c r="HT794" s="167"/>
      <c r="HU794" s="167"/>
      <c r="HV794" s="167"/>
      <c r="HW794" s="167"/>
      <c r="HX794" s="167"/>
      <c r="HY794" s="167"/>
      <c r="HZ794" s="167"/>
      <c r="IA794" s="167"/>
      <c r="IB794" s="167"/>
      <c r="IC794" s="167"/>
      <c r="ID794" s="167"/>
      <c r="IE794" s="167"/>
      <c r="IF794" s="167"/>
      <c r="IG794" s="167"/>
      <c r="IH794" s="167"/>
      <c r="II794" s="167"/>
      <c r="IJ794" s="167"/>
      <c r="IK794" s="167"/>
      <c r="IL794" s="167"/>
      <c r="IM794" s="167"/>
      <c r="IN794" s="167"/>
      <c r="IO794" s="167"/>
      <c r="IP794" s="167"/>
      <c r="IQ794" s="167"/>
      <c r="IR794" s="167"/>
      <c r="IS794" s="167"/>
      <c r="IT794" s="167"/>
      <c r="IU794" s="167"/>
      <c r="IV794" s="167"/>
      <c r="IW794" s="167"/>
      <c r="IX794" s="167"/>
    </row>
    <row r="795" spans="1:258" ht="12.95" customHeight="1">
      <c r="A795" s="72" t="s">
        <v>8488</v>
      </c>
      <c r="B795" s="225"/>
      <c r="C795" s="225"/>
      <c r="D795" s="142">
        <v>210013059</v>
      </c>
      <c r="E795" s="228" t="s">
        <v>3659</v>
      </c>
      <c r="F795" s="229">
        <v>22100581</v>
      </c>
      <c r="G795" s="168"/>
      <c r="H795" s="168" t="s">
        <v>2452</v>
      </c>
      <c r="I795" s="169" t="s">
        <v>2453</v>
      </c>
      <c r="J795" s="168" t="s">
        <v>2454</v>
      </c>
      <c r="K795" s="168" t="s">
        <v>103</v>
      </c>
      <c r="L795" s="157"/>
      <c r="M795" s="168"/>
      <c r="N795" s="170" t="s">
        <v>105</v>
      </c>
      <c r="O795" s="170" t="s">
        <v>106</v>
      </c>
      <c r="P795" s="168" t="s">
        <v>107</v>
      </c>
      <c r="Q795" s="412" t="s">
        <v>1092</v>
      </c>
      <c r="R795" s="168" t="s">
        <v>109</v>
      </c>
      <c r="S795" s="170" t="s">
        <v>106</v>
      </c>
      <c r="T795" s="168" t="s">
        <v>121</v>
      </c>
      <c r="U795" s="168" t="s">
        <v>111</v>
      </c>
      <c r="V795" s="170">
        <v>60</v>
      </c>
      <c r="W795" s="169" t="s">
        <v>112</v>
      </c>
      <c r="X795" s="170"/>
      <c r="Y795" s="170"/>
      <c r="Z795" s="170"/>
      <c r="AA795" s="171"/>
      <c r="AB795" s="172">
        <v>90</v>
      </c>
      <c r="AC795" s="172">
        <v>10</v>
      </c>
      <c r="AD795" s="173" t="s">
        <v>128</v>
      </c>
      <c r="AE795" s="168" t="s">
        <v>114</v>
      </c>
      <c r="AF795" s="174">
        <v>4</v>
      </c>
      <c r="AG795" s="175">
        <v>126896.22</v>
      </c>
      <c r="AH795" s="163">
        <f t="shared" si="49"/>
        <v>507584.88</v>
      </c>
      <c r="AI795" s="164">
        <f t="shared" si="50"/>
        <v>568495.06560000009</v>
      </c>
      <c r="AJ795" s="165"/>
      <c r="AK795" s="165"/>
      <c r="AL795" s="165"/>
      <c r="AM795" s="176" t="s">
        <v>115</v>
      </c>
      <c r="AN795" s="168"/>
      <c r="AO795" s="168"/>
      <c r="AP795" s="168"/>
      <c r="AQ795" s="168"/>
      <c r="AR795" s="168" t="s">
        <v>2455</v>
      </c>
      <c r="AS795" s="168"/>
      <c r="AT795" s="168"/>
      <c r="AU795" s="168"/>
      <c r="AV795" s="86"/>
      <c r="AW795" s="86"/>
      <c r="AX795" s="86"/>
      <c r="AY795" s="86"/>
      <c r="AZ795" s="401"/>
      <c r="BA795" s="167"/>
      <c r="BB795" s="167"/>
      <c r="BC795" s="167"/>
      <c r="BD795" s="1077">
        <v>779</v>
      </c>
      <c r="BE795" s="167"/>
      <c r="BF795" s="167"/>
      <c r="BG795" s="167"/>
      <c r="BH795" s="167"/>
      <c r="BI795" s="167"/>
      <c r="BJ795" s="167"/>
      <c r="BK795" s="167"/>
      <c r="BL795" s="167"/>
      <c r="BM795" s="167"/>
      <c r="BN795" s="167"/>
      <c r="BO795" s="167"/>
      <c r="BP795" s="167"/>
      <c r="BQ795" s="167"/>
      <c r="BR795" s="167"/>
      <c r="BS795" s="167"/>
      <c r="BT795" s="167"/>
      <c r="BU795" s="167"/>
      <c r="BV795" s="167"/>
      <c r="BW795" s="167"/>
      <c r="BX795" s="167"/>
      <c r="BY795" s="167"/>
      <c r="BZ795" s="167"/>
      <c r="CA795" s="167"/>
      <c r="CB795" s="167"/>
      <c r="CC795" s="167"/>
      <c r="CD795" s="167"/>
      <c r="CE795" s="167"/>
      <c r="CF795" s="167"/>
      <c r="CG795" s="167"/>
      <c r="CH795" s="167"/>
      <c r="CI795" s="167"/>
      <c r="CJ795" s="167"/>
      <c r="CK795" s="167"/>
      <c r="CL795" s="167"/>
      <c r="CM795" s="167"/>
      <c r="CN795" s="167"/>
      <c r="CO795" s="167"/>
      <c r="CP795" s="167"/>
      <c r="CQ795" s="167"/>
      <c r="CR795" s="167"/>
      <c r="CS795" s="167"/>
      <c r="CT795" s="167"/>
      <c r="CU795" s="167"/>
      <c r="CV795" s="167"/>
      <c r="CW795" s="167"/>
      <c r="CX795" s="167"/>
      <c r="CY795" s="167"/>
      <c r="CZ795" s="167"/>
      <c r="DA795" s="167"/>
      <c r="DB795" s="167"/>
      <c r="DC795" s="167"/>
      <c r="DD795" s="167"/>
      <c r="DE795" s="167"/>
      <c r="DF795" s="167"/>
      <c r="DG795" s="167"/>
      <c r="DH795" s="167"/>
      <c r="DI795" s="167"/>
      <c r="DJ795" s="167"/>
      <c r="DK795" s="167"/>
      <c r="DL795" s="167"/>
      <c r="DM795" s="167"/>
      <c r="DN795" s="167"/>
      <c r="DO795" s="167"/>
      <c r="DP795" s="167"/>
      <c r="DQ795" s="167"/>
      <c r="DR795" s="167"/>
      <c r="DS795" s="167"/>
      <c r="DT795" s="167"/>
      <c r="DU795" s="167"/>
      <c r="DV795" s="167"/>
      <c r="DW795" s="167"/>
      <c r="DX795" s="167"/>
      <c r="DY795" s="167"/>
      <c r="DZ795" s="167"/>
      <c r="EA795" s="167"/>
      <c r="EB795" s="167"/>
      <c r="EC795" s="167"/>
      <c r="ED795" s="167"/>
      <c r="EE795" s="167"/>
      <c r="EF795" s="167"/>
      <c r="EG795" s="167"/>
      <c r="EH795" s="167"/>
      <c r="EI795" s="167"/>
      <c r="EJ795" s="167"/>
      <c r="EK795" s="167"/>
      <c r="EL795" s="167"/>
      <c r="EM795" s="167"/>
      <c r="EN795" s="167"/>
      <c r="EO795" s="167"/>
      <c r="EP795" s="167"/>
      <c r="EQ795" s="167"/>
      <c r="ER795" s="167"/>
      <c r="ES795" s="167"/>
      <c r="ET795" s="167"/>
      <c r="EU795" s="167"/>
      <c r="EV795" s="167"/>
      <c r="EW795" s="167"/>
      <c r="EX795" s="167"/>
      <c r="EY795" s="167"/>
      <c r="EZ795" s="167"/>
      <c r="FA795" s="167"/>
      <c r="FB795" s="167"/>
      <c r="FC795" s="167"/>
      <c r="FD795" s="167"/>
      <c r="FE795" s="167"/>
      <c r="FF795" s="167"/>
      <c r="FG795" s="167"/>
      <c r="FH795" s="167"/>
      <c r="FI795" s="167"/>
      <c r="FJ795" s="167"/>
      <c r="FK795" s="167"/>
      <c r="FL795" s="167"/>
      <c r="FM795" s="167"/>
      <c r="FN795" s="167"/>
      <c r="FO795" s="167"/>
      <c r="FP795" s="167"/>
      <c r="FQ795" s="167"/>
      <c r="FR795" s="167"/>
      <c r="FS795" s="167"/>
      <c r="FT795" s="167"/>
      <c r="FU795" s="167"/>
      <c r="FV795" s="167"/>
      <c r="FW795" s="167"/>
      <c r="FX795" s="167"/>
      <c r="FY795" s="167"/>
      <c r="FZ795" s="167"/>
      <c r="GA795" s="167"/>
      <c r="GB795" s="167"/>
      <c r="GC795" s="167"/>
      <c r="GD795" s="167"/>
      <c r="GE795" s="167"/>
      <c r="GF795" s="167"/>
      <c r="GG795" s="167"/>
      <c r="GH795" s="167"/>
      <c r="GI795" s="167"/>
      <c r="GJ795" s="167"/>
      <c r="GK795" s="167"/>
      <c r="GL795" s="167"/>
      <c r="GM795" s="167"/>
      <c r="GN795" s="167"/>
      <c r="GO795" s="167"/>
      <c r="GP795" s="167"/>
      <c r="GQ795" s="167"/>
      <c r="GR795" s="167"/>
      <c r="GS795" s="167"/>
      <c r="GT795" s="167"/>
      <c r="GU795" s="167"/>
      <c r="GV795" s="167"/>
      <c r="GW795" s="167"/>
      <c r="GX795" s="167"/>
      <c r="GY795" s="167"/>
      <c r="GZ795" s="167"/>
      <c r="HA795" s="167"/>
      <c r="HB795" s="167"/>
      <c r="HC795" s="167"/>
      <c r="HD795" s="167"/>
      <c r="HE795" s="167"/>
      <c r="HF795" s="167"/>
      <c r="HG795" s="167"/>
      <c r="HH795" s="167"/>
      <c r="HI795" s="167"/>
      <c r="HJ795" s="167"/>
      <c r="HK795" s="167"/>
      <c r="HL795" s="167"/>
      <c r="HM795" s="167"/>
      <c r="HN795" s="167"/>
      <c r="HO795" s="167"/>
      <c r="HP795" s="167"/>
      <c r="HQ795" s="167"/>
      <c r="HR795" s="167"/>
      <c r="HS795" s="167"/>
      <c r="HT795" s="167"/>
      <c r="HU795" s="167"/>
      <c r="HV795" s="167"/>
      <c r="HW795" s="167"/>
      <c r="HX795" s="167"/>
      <c r="HY795" s="167"/>
      <c r="HZ795" s="167"/>
      <c r="IA795" s="167"/>
      <c r="IB795" s="167"/>
      <c r="IC795" s="167"/>
      <c r="ID795" s="167"/>
      <c r="IE795" s="167"/>
      <c r="IF795" s="167"/>
      <c r="IG795" s="167"/>
      <c r="IH795" s="167"/>
      <c r="II795" s="167"/>
      <c r="IJ795" s="167"/>
      <c r="IK795" s="167"/>
      <c r="IL795" s="167"/>
      <c r="IM795" s="167"/>
      <c r="IN795" s="167"/>
      <c r="IO795" s="167"/>
      <c r="IP795" s="167"/>
      <c r="IQ795" s="167"/>
      <c r="IR795" s="167"/>
      <c r="IS795" s="167"/>
      <c r="IT795" s="167"/>
      <c r="IU795" s="167"/>
      <c r="IV795" s="167"/>
      <c r="IW795" s="167"/>
      <c r="IX795" s="167"/>
    </row>
    <row r="796" spans="1:258" ht="12.95" customHeight="1">
      <c r="A796" s="72" t="s">
        <v>8488</v>
      </c>
      <c r="B796" s="225"/>
      <c r="C796" s="225"/>
      <c r="D796" s="142">
        <v>120009712</v>
      </c>
      <c r="E796" s="228" t="s">
        <v>3660</v>
      </c>
      <c r="F796" s="229">
        <v>22100582</v>
      </c>
      <c r="G796" s="168"/>
      <c r="H796" s="168" t="s">
        <v>2456</v>
      </c>
      <c r="I796" s="169" t="s">
        <v>2457</v>
      </c>
      <c r="J796" s="168" t="s">
        <v>2458</v>
      </c>
      <c r="K796" s="168" t="s">
        <v>103</v>
      </c>
      <c r="L796" s="157"/>
      <c r="M796" s="168"/>
      <c r="N796" s="170" t="s">
        <v>105</v>
      </c>
      <c r="O796" s="170" t="s">
        <v>106</v>
      </c>
      <c r="P796" s="168" t="s">
        <v>107</v>
      </c>
      <c r="Q796" s="412" t="s">
        <v>1092</v>
      </c>
      <c r="R796" s="168" t="s">
        <v>109</v>
      </c>
      <c r="S796" s="170" t="s">
        <v>106</v>
      </c>
      <c r="T796" s="168" t="s">
        <v>121</v>
      </c>
      <c r="U796" s="168" t="s">
        <v>111</v>
      </c>
      <c r="V796" s="170">
        <v>60</v>
      </c>
      <c r="W796" s="169" t="s">
        <v>112</v>
      </c>
      <c r="X796" s="170"/>
      <c r="Y796" s="170"/>
      <c r="Z796" s="170"/>
      <c r="AA796" s="171"/>
      <c r="AB796" s="172">
        <v>90</v>
      </c>
      <c r="AC796" s="172">
        <v>10</v>
      </c>
      <c r="AD796" s="173" t="s">
        <v>128</v>
      </c>
      <c r="AE796" s="168" t="s">
        <v>114</v>
      </c>
      <c r="AF796" s="174">
        <v>1</v>
      </c>
      <c r="AG796" s="175">
        <v>744500</v>
      </c>
      <c r="AH796" s="163">
        <f t="shared" si="49"/>
        <v>744500</v>
      </c>
      <c r="AI796" s="164">
        <f t="shared" si="50"/>
        <v>833840.00000000012</v>
      </c>
      <c r="AJ796" s="165"/>
      <c r="AK796" s="165"/>
      <c r="AL796" s="165"/>
      <c r="AM796" s="176" t="s">
        <v>115</v>
      </c>
      <c r="AN796" s="168"/>
      <c r="AO796" s="168"/>
      <c r="AP796" s="168"/>
      <c r="AQ796" s="168"/>
      <c r="AR796" s="168" t="s">
        <v>2459</v>
      </c>
      <c r="AS796" s="168"/>
      <c r="AT796" s="168"/>
      <c r="AU796" s="168"/>
      <c r="AV796" s="86"/>
      <c r="AW796" s="86"/>
      <c r="AX796" s="86"/>
      <c r="AY796" s="86"/>
      <c r="AZ796" s="401"/>
      <c r="BA796" s="167"/>
      <c r="BB796" s="167"/>
      <c r="BC796" s="167"/>
      <c r="BD796" s="1077">
        <v>780</v>
      </c>
      <c r="BE796" s="167"/>
      <c r="BF796" s="167"/>
      <c r="BG796" s="167"/>
      <c r="BH796" s="167"/>
      <c r="BI796" s="167"/>
      <c r="BJ796" s="167"/>
      <c r="BK796" s="167"/>
      <c r="BL796" s="167"/>
      <c r="BM796" s="167"/>
      <c r="BN796" s="167"/>
      <c r="BO796" s="167"/>
      <c r="BP796" s="167"/>
      <c r="BQ796" s="167"/>
      <c r="BR796" s="167"/>
      <c r="BS796" s="167"/>
      <c r="BT796" s="167"/>
      <c r="BU796" s="167"/>
      <c r="BV796" s="167"/>
      <c r="BW796" s="167"/>
      <c r="BX796" s="167"/>
      <c r="BY796" s="167"/>
      <c r="BZ796" s="167"/>
      <c r="CA796" s="167"/>
      <c r="CB796" s="167"/>
      <c r="CC796" s="167"/>
      <c r="CD796" s="167"/>
      <c r="CE796" s="167"/>
      <c r="CF796" s="167"/>
      <c r="CG796" s="167"/>
      <c r="CH796" s="167"/>
      <c r="CI796" s="167"/>
      <c r="CJ796" s="167"/>
      <c r="CK796" s="167"/>
      <c r="CL796" s="167"/>
      <c r="CM796" s="167"/>
      <c r="CN796" s="167"/>
      <c r="CO796" s="167"/>
      <c r="CP796" s="167"/>
      <c r="CQ796" s="167"/>
      <c r="CR796" s="167"/>
      <c r="CS796" s="167"/>
      <c r="CT796" s="167"/>
      <c r="CU796" s="167"/>
      <c r="CV796" s="167"/>
      <c r="CW796" s="167"/>
      <c r="CX796" s="167"/>
      <c r="CY796" s="167"/>
      <c r="CZ796" s="167"/>
      <c r="DA796" s="167"/>
      <c r="DB796" s="167"/>
      <c r="DC796" s="167"/>
      <c r="DD796" s="167"/>
      <c r="DE796" s="167"/>
      <c r="DF796" s="167"/>
      <c r="DG796" s="167"/>
      <c r="DH796" s="167"/>
      <c r="DI796" s="167"/>
      <c r="DJ796" s="167"/>
      <c r="DK796" s="167"/>
      <c r="DL796" s="167"/>
      <c r="DM796" s="167"/>
      <c r="DN796" s="167"/>
      <c r="DO796" s="167"/>
      <c r="DP796" s="167"/>
      <c r="DQ796" s="167"/>
      <c r="DR796" s="167"/>
      <c r="DS796" s="167"/>
      <c r="DT796" s="167"/>
      <c r="DU796" s="167"/>
      <c r="DV796" s="167"/>
      <c r="DW796" s="167"/>
      <c r="DX796" s="167"/>
      <c r="DY796" s="167"/>
      <c r="DZ796" s="167"/>
      <c r="EA796" s="167"/>
      <c r="EB796" s="167"/>
      <c r="EC796" s="167"/>
      <c r="ED796" s="167"/>
      <c r="EE796" s="167"/>
      <c r="EF796" s="167"/>
      <c r="EG796" s="167"/>
      <c r="EH796" s="167"/>
      <c r="EI796" s="167"/>
      <c r="EJ796" s="167"/>
      <c r="EK796" s="167"/>
      <c r="EL796" s="167"/>
      <c r="EM796" s="167"/>
      <c r="EN796" s="167"/>
      <c r="EO796" s="167"/>
      <c r="EP796" s="167"/>
      <c r="EQ796" s="167"/>
      <c r="ER796" s="167"/>
      <c r="ES796" s="167"/>
      <c r="ET796" s="167"/>
      <c r="EU796" s="167"/>
      <c r="EV796" s="167"/>
      <c r="EW796" s="167"/>
      <c r="EX796" s="167"/>
      <c r="EY796" s="167"/>
      <c r="EZ796" s="167"/>
      <c r="FA796" s="167"/>
      <c r="FB796" s="167"/>
      <c r="FC796" s="167"/>
      <c r="FD796" s="167"/>
      <c r="FE796" s="167"/>
      <c r="FF796" s="167"/>
      <c r="FG796" s="167"/>
      <c r="FH796" s="167"/>
      <c r="FI796" s="167"/>
      <c r="FJ796" s="167"/>
      <c r="FK796" s="167"/>
      <c r="FL796" s="167"/>
      <c r="FM796" s="167"/>
      <c r="FN796" s="167"/>
      <c r="FO796" s="167"/>
      <c r="FP796" s="167"/>
      <c r="FQ796" s="167"/>
      <c r="FR796" s="167"/>
      <c r="FS796" s="167"/>
      <c r="FT796" s="167"/>
      <c r="FU796" s="167"/>
      <c r="FV796" s="167"/>
      <c r="FW796" s="167"/>
      <c r="FX796" s="167"/>
      <c r="FY796" s="167"/>
      <c r="FZ796" s="167"/>
      <c r="GA796" s="167"/>
      <c r="GB796" s="167"/>
      <c r="GC796" s="167"/>
      <c r="GD796" s="167"/>
      <c r="GE796" s="167"/>
      <c r="GF796" s="167"/>
      <c r="GG796" s="167"/>
      <c r="GH796" s="167"/>
      <c r="GI796" s="167"/>
      <c r="GJ796" s="167"/>
      <c r="GK796" s="167"/>
      <c r="GL796" s="167"/>
      <c r="GM796" s="167"/>
      <c r="GN796" s="167"/>
      <c r="GO796" s="167"/>
      <c r="GP796" s="167"/>
      <c r="GQ796" s="167"/>
      <c r="GR796" s="167"/>
      <c r="GS796" s="167"/>
      <c r="GT796" s="167"/>
      <c r="GU796" s="167"/>
      <c r="GV796" s="167"/>
      <c r="GW796" s="167"/>
      <c r="GX796" s="167"/>
      <c r="GY796" s="167"/>
      <c r="GZ796" s="167"/>
      <c r="HA796" s="167"/>
      <c r="HB796" s="167"/>
      <c r="HC796" s="167"/>
      <c r="HD796" s="167"/>
      <c r="HE796" s="167"/>
      <c r="HF796" s="167"/>
      <c r="HG796" s="167"/>
      <c r="HH796" s="167"/>
      <c r="HI796" s="167"/>
      <c r="HJ796" s="167"/>
      <c r="HK796" s="167"/>
      <c r="HL796" s="167"/>
      <c r="HM796" s="167"/>
      <c r="HN796" s="167"/>
      <c r="HO796" s="167"/>
      <c r="HP796" s="167"/>
      <c r="HQ796" s="167"/>
      <c r="HR796" s="167"/>
      <c r="HS796" s="167"/>
      <c r="HT796" s="167"/>
      <c r="HU796" s="167"/>
      <c r="HV796" s="167"/>
      <c r="HW796" s="167"/>
      <c r="HX796" s="167"/>
      <c r="HY796" s="167"/>
      <c r="HZ796" s="167"/>
      <c r="IA796" s="167"/>
      <c r="IB796" s="167"/>
      <c r="IC796" s="167"/>
      <c r="ID796" s="167"/>
      <c r="IE796" s="167"/>
      <c r="IF796" s="167"/>
      <c r="IG796" s="167"/>
      <c r="IH796" s="167"/>
      <c r="II796" s="167"/>
      <c r="IJ796" s="167"/>
      <c r="IK796" s="167"/>
      <c r="IL796" s="167"/>
      <c r="IM796" s="167"/>
      <c r="IN796" s="167"/>
      <c r="IO796" s="167"/>
      <c r="IP796" s="167"/>
      <c r="IQ796" s="167"/>
      <c r="IR796" s="167"/>
      <c r="IS796" s="167"/>
      <c r="IT796" s="167"/>
      <c r="IU796" s="167"/>
      <c r="IV796" s="167"/>
      <c r="IW796" s="167"/>
      <c r="IX796" s="167"/>
    </row>
    <row r="797" spans="1:258" ht="12.95" customHeight="1">
      <c r="A797" s="72" t="s">
        <v>8487</v>
      </c>
      <c r="B797" s="225"/>
      <c r="C797" s="225"/>
      <c r="D797" s="142">
        <v>250002385</v>
      </c>
      <c r="E797" s="228" t="s">
        <v>1524</v>
      </c>
      <c r="F797" s="229">
        <v>22100685</v>
      </c>
      <c r="G797" s="37"/>
      <c r="H797" s="37" t="s">
        <v>2460</v>
      </c>
      <c r="I797" s="37" t="s">
        <v>2461</v>
      </c>
      <c r="J797" s="37" t="s">
        <v>2462</v>
      </c>
      <c r="K797" s="37" t="s">
        <v>103</v>
      </c>
      <c r="L797" s="157" t="s">
        <v>104</v>
      </c>
      <c r="M797" s="37"/>
      <c r="N797" s="39" t="s">
        <v>105</v>
      </c>
      <c r="O797" s="39" t="s">
        <v>106</v>
      </c>
      <c r="P797" s="37" t="s">
        <v>107</v>
      </c>
      <c r="Q797" s="39" t="s">
        <v>433</v>
      </c>
      <c r="R797" s="37" t="s">
        <v>109</v>
      </c>
      <c r="S797" s="39" t="s">
        <v>106</v>
      </c>
      <c r="T797" s="37" t="s">
        <v>121</v>
      </c>
      <c r="U797" s="37" t="s">
        <v>111</v>
      </c>
      <c r="V797" s="88">
        <v>60</v>
      </c>
      <c r="W797" s="37" t="s">
        <v>112</v>
      </c>
      <c r="X797" s="39"/>
      <c r="Y797" s="39"/>
      <c r="Z797" s="39"/>
      <c r="AA797" s="60"/>
      <c r="AB797" s="38">
        <v>90</v>
      </c>
      <c r="AC797" s="38">
        <v>10</v>
      </c>
      <c r="AD797" s="161" t="s">
        <v>128</v>
      </c>
      <c r="AE797" s="185" t="s">
        <v>114</v>
      </c>
      <c r="AF797" s="162">
        <v>32</v>
      </c>
      <c r="AG797" s="91">
        <v>1047.32</v>
      </c>
      <c r="AH797" s="163">
        <f t="shared" si="49"/>
        <v>33514.239999999998</v>
      </c>
      <c r="AI797" s="164">
        <f t="shared" si="50"/>
        <v>37535.948799999998</v>
      </c>
      <c r="AJ797" s="165"/>
      <c r="AK797" s="165"/>
      <c r="AL797" s="165"/>
      <c r="AM797" s="35" t="s">
        <v>115</v>
      </c>
      <c r="AN797" s="37"/>
      <c r="AO797" s="37"/>
      <c r="AP797" s="37"/>
      <c r="AQ797" s="37"/>
      <c r="AR797" s="37" t="s">
        <v>2463</v>
      </c>
      <c r="AS797" s="37"/>
      <c r="AT797" s="37"/>
      <c r="AU797" s="37"/>
      <c r="AV797" s="86"/>
      <c r="AW797" s="86"/>
      <c r="AX797" s="86"/>
      <c r="AY797" s="86"/>
      <c r="AZ797" s="401"/>
      <c r="BA797" s="167"/>
      <c r="BB797" s="167"/>
      <c r="BC797" s="167"/>
      <c r="BD797" s="1077">
        <v>781</v>
      </c>
      <c r="BE797" s="167"/>
      <c r="BF797" s="167"/>
      <c r="BG797" s="167"/>
      <c r="BH797" s="167"/>
      <c r="BI797" s="167"/>
      <c r="BJ797" s="167"/>
      <c r="BK797" s="167"/>
      <c r="BL797" s="167"/>
      <c r="BM797" s="167"/>
      <c r="BN797" s="167"/>
      <c r="BO797" s="167"/>
      <c r="BP797" s="167"/>
      <c r="BQ797" s="167"/>
      <c r="BR797" s="167"/>
      <c r="BS797" s="167"/>
      <c r="BT797" s="167"/>
      <c r="BU797" s="167"/>
      <c r="BV797" s="167"/>
      <c r="BW797" s="167"/>
      <c r="BX797" s="167"/>
      <c r="BY797" s="167"/>
      <c r="BZ797" s="167"/>
      <c r="CA797" s="167"/>
      <c r="CB797" s="167"/>
      <c r="CC797" s="167"/>
      <c r="CD797" s="167"/>
      <c r="CE797" s="167"/>
      <c r="CF797" s="167"/>
      <c r="CG797" s="167"/>
      <c r="CH797" s="167"/>
      <c r="CI797" s="167"/>
      <c r="CJ797" s="167"/>
      <c r="CK797" s="167"/>
      <c r="CL797" s="167"/>
      <c r="CM797" s="167"/>
      <c r="CN797" s="167"/>
      <c r="CO797" s="167"/>
      <c r="CP797" s="167"/>
      <c r="CQ797" s="167"/>
      <c r="CR797" s="167"/>
      <c r="CS797" s="167"/>
      <c r="CT797" s="167"/>
      <c r="CU797" s="167"/>
      <c r="CV797" s="167"/>
      <c r="CW797" s="167"/>
      <c r="CX797" s="167"/>
      <c r="CY797" s="167"/>
      <c r="CZ797" s="167"/>
      <c r="DA797" s="167"/>
      <c r="DB797" s="167"/>
      <c r="DC797" s="167"/>
      <c r="DD797" s="167"/>
      <c r="DE797" s="167"/>
      <c r="DF797" s="167"/>
      <c r="DG797" s="167"/>
      <c r="DH797" s="167"/>
      <c r="DI797" s="167"/>
      <c r="DJ797" s="167"/>
      <c r="DK797" s="167"/>
      <c r="DL797" s="167"/>
      <c r="DM797" s="167"/>
      <c r="DN797" s="167"/>
      <c r="DO797" s="167"/>
      <c r="DP797" s="167"/>
      <c r="DQ797" s="167"/>
      <c r="DR797" s="167"/>
      <c r="DS797" s="167"/>
      <c r="DT797" s="167"/>
      <c r="DU797" s="167"/>
      <c r="DV797" s="167"/>
      <c r="DW797" s="167"/>
      <c r="DX797" s="167"/>
      <c r="DY797" s="167"/>
      <c r="DZ797" s="167"/>
      <c r="EA797" s="167"/>
      <c r="EB797" s="167"/>
      <c r="EC797" s="167"/>
      <c r="ED797" s="167"/>
      <c r="EE797" s="167"/>
      <c r="EF797" s="167"/>
      <c r="EG797" s="167"/>
      <c r="EH797" s="167"/>
      <c r="EI797" s="167"/>
      <c r="EJ797" s="167"/>
      <c r="EK797" s="167"/>
      <c r="EL797" s="167"/>
      <c r="EM797" s="167"/>
      <c r="EN797" s="167"/>
      <c r="EO797" s="167"/>
      <c r="EP797" s="167"/>
      <c r="EQ797" s="167"/>
      <c r="ER797" s="167"/>
      <c r="ES797" s="167"/>
      <c r="ET797" s="167"/>
      <c r="EU797" s="167"/>
      <c r="EV797" s="167"/>
      <c r="EW797" s="167"/>
      <c r="EX797" s="167"/>
      <c r="EY797" s="167"/>
      <c r="EZ797" s="167"/>
      <c r="FA797" s="167"/>
      <c r="FB797" s="167"/>
      <c r="FC797" s="167"/>
      <c r="FD797" s="167"/>
      <c r="FE797" s="167"/>
      <c r="FF797" s="167"/>
      <c r="FG797" s="167"/>
      <c r="FH797" s="167"/>
      <c r="FI797" s="167"/>
      <c r="FJ797" s="167"/>
      <c r="FK797" s="167"/>
      <c r="FL797" s="167"/>
      <c r="FM797" s="167"/>
      <c r="FN797" s="167"/>
      <c r="FO797" s="167"/>
      <c r="FP797" s="167"/>
      <c r="FQ797" s="167"/>
      <c r="FR797" s="167"/>
      <c r="FS797" s="167"/>
      <c r="FT797" s="167"/>
      <c r="FU797" s="167"/>
      <c r="FV797" s="167"/>
      <c r="FW797" s="167"/>
      <c r="FX797" s="167"/>
      <c r="FY797" s="167"/>
      <c r="FZ797" s="167"/>
      <c r="GA797" s="167"/>
      <c r="GB797" s="167"/>
      <c r="GC797" s="167"/>
      <c r="GD797" s="167"/>
      <c r="GE797" s="167"/>
      <c r="GF797" s="167"/>
      <c r="GG797" s="167"/>
      <c r="GH797" s="167"/>
      <c r="GI797" s="167"/>
      <c r="GJ797" s="167"/>
      <c r="GK797" s="167"/>
      <c r="GL797" s="167"/>
      <c r="GM797" s="167"/>
      <c r="GN797" s="167"/>
      <c r="GO797" s="167"/>
      <c r="GP797" s="167"/>
      <c r="GQ797" s="167"/>
      <c r="GR797" s="167"/>
      <c r="GS797" s="167"/>
      <c r="GT797" s="167"/>
      <c r="GU797" s="167"/>
      <c r="GV797" s="167"/>
      <c r="GW797" s="167"/>
      <c r="GX797" s="167"/>
      <c r="GY797" s="167"/>
      <c r="GZ797" s="167"/>
      <c r="HA797" s="167"/>
      <c r="HB797" s="167"/>
      <c r="HC797" s="167"/>
      <c r="HD797" s="167"/>
      <c r="HE797" s="167"/>
      <c r="HF797" s="167"/>
      <c r="HG797" s="167"/>
      <c r="HH797" s="167"/>
      <c r="HI797" s="167"/>
      <c r="HJ797" s="167"/>
      <c r="HK797" s="167"/>
      <c r="HL797" s="167"/>
      <c r="HM797" s="167"/>
      <c r="HN797" s="167"/>
      <c r="HO797" s="167"/>
      <c r="HP797" s="167"/>
      <c r="HQ797" s="167"/>
      <c r="HR797" s="167"/>
      <c r="HS797" s="167"/>
      <c r="HT797" s="167"/>
      <c r="HU797" s="167"/>
      <c r="HV797" s="167"/>
      <c r="HW797" s="167"/>
      <c r="HX797" s="167"/>
      <c r="HY797" s="167"/>
      <c r="HZ797" s="167"/>
      <c r="IA797" s="167"/>
      <c r="IB797" s="167"/>
      <c r="IC797" s="167"/>
      <c r="ID797" s="167"/>
      <c r="IE797" s="167"/>
      <c r="IF797" s="167"/>
      <c r="IG797" s="167"/>
      <c r="IH797" s="167"/>
      <c r="II797" s="167"/>
      <c r="IJ797" s="167"/>
      <c r="IK797" s="167"/>
      <c r="IL797" s="167"/>
      <c r="IM797" s="167"/>
      <c r="IN797" s="167"/>
      <c r="IO797" s="167"/>
      <c r="IP797" s="167"/>
      <c r="IQ797" s="167"/>
      <c r="IR797" s="167"/>
      <c r="IS797" s="167"/>
      <c r="IT797" s="167"/>
      <c r="IU797" s="167"/>
      <c r="IV797" s="167"/>
      <c r="IW797" s="167"/>
      <c r="IX797" s="167"/>
    </row>
    <row r="798" spans="1:258" s="214" customFormat="1" ht="14.25" customHeight="1">
      <c r="A798" s="348" t="s">
        <v>978</v>
      </c>
      <c r="B798" s="350"/>
      <c r="C798" s="350"/>
      <c r="D798" s="353">
        <v>230000210</v>
      </c>
      <c r="E798" s="354" t="s">
        <v>1309</v>
      </c>
      <c r="F798" s="355">
        <v>22100429</v>
      </c>
      <c r="G798" s="188"/>
      <c r="H798" s="188" t="s">
        <v>2464</v>
      </c>
      <c r="I798" s="188" t="s">
        <v>2465</v>
      </c>
      <c r="J798" s="188" t="s">
        <v>2466</v>
      </c>
      <c r="K798" s="188" t="s">
        <v>103</v>
      </c>
      <c r="L798" s="189" t="s">
        <v>104</v>
      </c>
      <c r="M798" s="188"/>
      <c r="N798" s="190" t="s">
        <v>105</v>
      </c>
      <c r="O798" s="190" t="s">
        <v>106</v>
      </c>
      <c r="P798" s="188" t="s">
        <v>107</v>
      </c>
      <c r="Q798" s="190" t="s">
        <v>1092</v>
      </c>
      <c r="R798" s="188" t="s">
        <v>109</v>
      </c>
      <c r="S798" s="190" t="s">
        <v>106</v>
      </c>
      <c r="T798" s="188" t="s">
        <v>121</v>
      </c>
      <c r="U798" s="188" t="s">
        <v>111</v>
      </c>
      <c r="V798" s="371">
        <v>60</v>
      </c>
      <c r="W798" s="188" t="s">
        <v>112</v>
      </c>
      <c r="X798" s="190"/>
      <c r="Y798" s="190"/>
      <c r="Z798" s="190"/>
      <c r="AA798" s="372"/>
      <c r="AB798" s="373">
        <v>90</v>
      </c>
      <c r="AC798" s="373">
        <v>10</v>
      </c>
      <c r="AD798" s="375" t="s">
        <v>128</v>
      </c>
      <c r="AE798" s="191" t="s">
        <v>114</v>
      </c>
      <c r="AF798" s="381">
        <v>560</v>
      </c>
      <c r="AG798" s="383">
        <v>1150.8</v>
      </c>
      <c r="AH798" s="385">
        <v>0</v>
      </c>
      <c r="AI798" s="262">
        <f t="shared" si="50"/>
        <v>0</v>
      </c>
      <c r="AJ798" s="192"/>
      <c r="AK798" s="192"/>
      <c r="AL798" s="192"/>
      <c r="AM798" s="266" t="s">
        <v>115</v>
      </c>
      <c r="AN798" s="188"/>
      <c r="AO798" s="188"/>
      <c r="AP798" s="232"/>
      <c r="AQ798" s="59"/>
      <c r="AR798" s="59" t="s">
        <v>2467</v>
      </c>
      <c r="AS798" s="59"/>
      <c r="AT798" s="59"/>
      <c r="AU798" s="59"/>
      <c r="AV798" s="86"/>
      <c r="AW798" s="86"/>
      <c r="AX798" s="86"/>
      <c r="AY798" s="86"/>
      <c r="AZ798" s="87"/>
      <c r="BA798" s="167"/>
      <c r="BB798" s="167"/>
      <c r="BC798" s="167"/>
      <c r="BD798" s="1077">
        <v>782</v>
      </c>
      <c r="BE798" s="213"/>
      <c r="BF798" s="213"/>
      <c r="BG798" s="213"/>
      <c r="BH798" s="213"/>
      <c r="BI798" s="213"/>
      <c r="BJ798" s="213"/>
      <c r="BK798" s="213"/>
      <c r="BL798" s="213"/>
      <c r="BM798" s="213"/>
      <c r="BN798" s="213"/>
      <c r="BO798" s="213"/>
      <c r="BP798" s="213"/>
      <c r="BQ798" s="213"/>
      <c r="BR798" s="213"/>
      <c r="BS798" s="213"/>
      <c r="BT798" s="213"/>
      <c r="BU798" s="213"/>
      <c r="BV798" s="213"/>
      <c r="BW798" s="213"/>
      <c r="BX798" s="213"/>
      <c r="BY798" s="213"/>
      <c r="BZ798" s="213"/>
      <c r="CA798" s="213"/>
      <c r="CB798" s="213"/>
      <c r="CC798" s="213"/>
      <c r="CD798" s="213"/>
      <c r="CE798" s="213"/>
      <c r="CF798" s="213"/>
      <c r="CG798" s="213"/>
      <c r="CH798" s="213"/>
      <c r="CI798" s="213"/>
      <c r="CJ798" s="213"/>
      <c r="CK798" s="213"/>
      <c r="CL798" s="213"/>
      <c r="CM798" s="213"/>
      <c r="CN798" s="213"/>
      <c r="CO798" s="213"/>
      <c r="CP798" s="213"/>
      <c r="CQ798" s="213"/>
      <c r="CR798" s="213"/>
      <c r="CS798" s="213"/>
      <c r="CT798" s="213"/>
      <c r="CU798" s="213"/>
      <c r="CV798" s="213"/>
      <c r="CW798" s="213"/>
      <c r="CX798" s="213"/>
      <c r="CY798" s="213"/>
      <c r="CZ798" s="213"/>
      <c r="DA798" s="213"/>
      <c r="DB798" s="213"/>
      <c r="DC798" s="213"/>
      <c r="DD798" s="213"/>
      <c r="DE798" s="213"/>
      <c r="DF798" s="213"/>
      <c r="DG798" s="213"/>
      <c r="DH798" s="213"/>
      <c r="DI798" s="213"/>
      <c r="DJ798" s="213"/>
      <c r="DK798" s="213"/>
      <c r="DL798" s="213"/>
      <c r="DM798" s="213"/>
      <c r="DN798" s="213"/>
      <c r="DO798" s="213"/>
      <c r="DP798" s="213"/>
      <c r="DQ798" s="213"/>
      <c r="DR798" s="213"/>
      <c r="DS798" s="213"/>
      <c r="DT798" s="213"/>
      <c r="DU798" s="213"/>
      <c r="DV798" s="213"/>
      <c r="DW798" s="213"/>
      <c r="DX798" s="213"/>
      <c r="DY798" s="213"/>
      <c r="DZ798" s="213"/>
      <c r="EA798" s="213"/>
      <c r="EB798" s="213"/>
      <c r="EC798" s="213"/>
      <c r="ED798" s="213"/>
      <c r="EE798" s="213"/>
      <c r="EF798" s="213"/>
      <c r="EG798" s="213"/>
      <c r="EH798" s="213"/>
      <c r="EI798" s="213"/>
      <c r="EJ798" s="213"/>
      <c r="EK798" s="213"/>
      <c r="EL798" s="213"/>
      <c r="EM798" s="213"/>
      <c r="EN798" s="213"/>
      <c r="EO798" s="213"/>
      <c r="EP798" s="213"/>
      <c r="EQ798" s="213"/>
      <c r="ER798" s="213"/>
      <c r="ES798" s="213"/>
      <c r="ET798" s="213"/>
      <c r="EU798" s="213"/>
      <c r="EV798" s="213"/>
      <c r="EW798" s="213"/>
      <c r="EX798" s="213"/>
      <c r="EY798" s="213"/>
      <c r="EZ798" s="213"/>
      <c r="FA798" s="213"/>
      <c r="FB798" s="213"/>
      <c r="FC798" s="213"/>
      <c r="FD798" s="213"/>
      <c r="FE798" s="213"/>
      <c r="FF798" s="213"/>
      <c r="FG798" s="213"/>
      <c r="FH798" s="213"/>
      <c r="FI798" s="213"/>
      <c r="FJ798" s="213"/>
      <c r="FK798" s="213"/>
      <c r="FL798" s="213"/>
      <c r="FM798" s="213"/>
      <c r="FN798" s="213"/>
      <c r="FO798" s="213"/>
      <c r="FP798" s="213"/>
      <c r="FQ798" s="213"/>
      <c r="FR798" s="213"/>
      <c r="FS798" s="213"/>
      <c r="FT798" s="213"/>
      <c r="FU798" s="213"/>
      <c r="FV798" s="213"/>
      <c r="FW798" s="213"/>
      <c r="FX798" s="213"/>
      <c r="FY798" s="213"/>
      <c r="FZ798" s="213"/>
      <c r="GA798" s="213"/>
      <c r="GB798" s="213"/>
      <c r="GC798" s="213"/>
      <c r="GD798" s="213"/>
      <c r="GE798" s="213"/>
      <c r="GF798" s="213"/>
      <c r="GG798" s="213"/>
      <c r="GH798" s="213"/>
      <c r="GI798" s="213"/>
      <c r="GJ798" s="213"/>
      <c r="GK798" s="213"/>
      <c r="GL798" s="213"/>
      <c r="GM798" s="213"/>
      <c r="GN798" s="213"/>
      <c r="GO798" s="213"/>
      <c r="GP798" s="213"/>
      <c r="GQ798" s="213"/>
      <c r="GR798" s="213"/>
      <c r="GS798" s="213"/>
      <c r="GT798" s="213"/>
      <c r="GU798" s="213"/>
      <c r="GV798" s="213"/>
      <c r="GW798" s="213"/>
      <c r="GX798" s="213"/>
      <c r="GY798" s="213"/>
      <c r="GZ798" s="213"/>
      <c r="HA798" s="213"/>
      <c r="HB798" s="213"/>
      <c r="HC798" s="213"/>
      <c r="HD798" s="213"/>
      <c r="HE798" s="213"/>
      <c r="HF798" s="213"/>
      <c r="HG798" s="213"/>
      <c r="HH798" s="213"/>
      <c r="HI798" s="213"/>
      <c r="HJ798" s="213"/>
      <c r="HK798" s="213"/>
      <c r="HL798" s="213"/>
      <c r="HM798" s="213"/>
      <c r="HN798" s="213"/>
      <c r="HO798" s="213"/>
      <c r="HP798" s="213"/>
      <c r="HQ798" s="213"/>
      <c r="HR798" s="213"/>
      <c r="HS798" s="213"/>
      <c r="HT798" s="213"/>
      <c r="HU798" s="213"/>
      <c r="HV798" s="213"/>
      <c r="HW798" s="213"/>
      <c r="HX798" s="213"/>
      <c r="HY798" s="213"/>
      <c r="HZ798" s="213"/>
      <c r="IA798" s="213"/>
      <c r="IB798" s="213"/>
      <c r="IC798" s="213"/>
      <c r="ID798" s="213"/>
      <c r="IE798" s="213"/>
      <c r="IF798" s="213"/>
      <c r="IG798" s="213"/>
      <c r="IH798" s="213"/>
      <c r="II798" s="213"/>
      <c r="IJ798" s="213"/>
      <c r="IK798" s="213"/>
      <c r="IL798" s="213"/>
      <c r="IM798" s="213"/>
      <c r="IN798" s="213"/>
      <c r="IO798" s="213"/>
      <c r="IP798" s="213"/>
      <c r="IQ798" s="213"/>
      <c r="IR798" s="213"/>
      <c r="IS798" s="213"/>
      <c r="IT798" s="213"/>
      <c r="IU798" s="213"/>
      <c r="IV798" s="213"/>
      <c r="IW798" s="213"/>
      <c r="IX798" s="213"/>
    </row>
    <row r="799" spans="1:258" s="214" customFormat="1" ht="14.25" customHeight="1">
      <c r="A799" s="909" t="s">
        <v>978</v>
      </c>
      <c r="B799" s="878"/>
      <c r="C799" s="878"/>
      <c r="D799" s="366">
        <v>230000210</v>
      </c>
      <c r="E799" s="910" t="s">
        <v>4874</v>
      </c>
      <c r="F799" s="878"/>
      <c r="G799" s="878"/>
      <c r="H799" s="880" t="s">
        <v>2464</v>
      </c>
      <c r="I799" s="880" t="s">
        <v>2465</v>
      </c>
      <c r="J799" s="880" t="s">
        <v>2466</v>
      </c>
      <c r="K799" s="881" t="s">
        <v>103</v>
      </c>
      <c r="L799" s="355"/>
      <c r="M799" s="881"/>
      <c r="N799" s="883" t="s">
        <v>105</v>
      </c>
      <c r="O799" s="670" t="s">
        <v>106</v>
      </c>
      <c r="P799" s="880" t="s">
        <v>107</v>
      </c>
      <c r="Q799" s="670" t="s">
        <v>2134</v>
      </c>
      <c r="R799" s="881" t="s">
        <v>109</v>
      </c>
      <c r="S799" s="670" t="s">
        <v>106</v>
      </c>
      <c r="T799" s="880" t="s">
        <v>121</v>
      </c>
      <c r="U799" s="880" t="s">
        <v>111</v>
      </c>
      <c r="V799" s="670">
        <v>60</v>
      </c>
      <c r="W799" s="880" t="s">
        <v>112</v>
      </c>
      <c r="X799" s="670"/>
      <c r="Y799" s="670"/>
      <c r="Z799" s="670"/>
      <c r="AA799" s="884">
        <v>0</v>
      </c>
      <c r="AB799" s="885">
        <v>90</v>
      </c>
      <c r="AC799" s="885">
        <v>10</v>
      </c>
      <c r="AD799" s="886" t="s">
        <v>128</v>
      </c>
      <c r="AE799" s="887" t="s">
        <v>114</v>
      </c>
      <c r="AF799" s="587">
        <v>650</v>
      </c>
      <c r="AG799" s="587">
        <v>1150.8</v>
      </c>
      <c r="AH799" s="590">
        <v>0</v>
      </c>
      <c r="AI799" s="756">
        <f t="shared" si="50"/>
        <v>0</v>
      </c>
      <c r="AJ799" s="889"/>
      <c r="AK799" s="890"/>
      <c r="AL799" s="890"/>
      <c r="AM799" s="891" t="s">
        <v>115</v>
      </c>
      <c r="AN799" s="880"/>
      <c r="AO799" s="880"/>
      <c r="AP799" s="892"/>
      <c r="AQ799" s="644"/>
      <c r="AR799" s="644" t="s">
        <v>2467</v>
      </c>
      <c r="AS799" s="644"/>
      <c r="AT799" s="644"/>
      <c r="AU799" s="644"/>
      <c r="AV799" s="644"/>
      <c r="AW799" s="644"/>
      <c r="AX799" s="644"/>
      <c r="AY799" s="416" t="s">
        <v>104</v>
      </c>
      <c r="AZ799" s="416" t="s">
        <v>4011</v>
      </c>
      <c r="BA799" s="344"/>
      <c r="BB799" s="344"/>
      <c r="BC799" s="117"/>
      <c r="BD799" s="1077">
        <v>783</v>
      </c>
      <c r="BE799" s="213"/>
      <c r="BF799" s="213"/>
      <c r="BG799" s="213"/>
      <c r="BH799" s="213"/>
      <c r="BI799" s="213"/>
      <c r="BJ799" s="213"/>
      <c r="BK799" s="213"/>
      <c r="BL799" s="213"/>
      <c r="BM799" s="213"/>
      <c r="BN799" s="213"/>
      <c r="BO799" s="213"/>
      <c r="BP799" s="213"/>
      <c r="BQ799" s="213"/>
      <c r="BR799" s="213"/>
      <c r="BS799" s="213"/>
      <c r="BT799" s="213"/>
      <c r="BU799" s="213"/>
      <c r="BV799" s="213"/>
      <c r="BW799" s="213"/>
      <c r="BX799" s="213"/>
      <c r="BY799" s="213"/>
      <c r="BZ799" s="213"/>
      <c r="CA799" s="213"/>
      <c r="CB799" s="213"/>
      <c r="CC799" s="213"/>
      <c r="CD799" s="213"/>
      <c r="CE799" s="213"/>
      <c r="CF799" s="213"/>
      <c r="CG799" s="213"/>
      <c r="CH799" s="213"/>
      <c r="CI799" s="213"/>
      <c r="CJ799" s="213"/>
      <c r="CK799" s="213"/>
      <c r="CL799" s="213"/>
      <c r="CM799" s="213"/>
      <c r="CN799" s="213"/>
      <c r="CO799" s="213"/>
      <c r="CP799" s="213"/>
      <c r="CQ799" s="213"/>
      <c r="CR799" s="213"/>
      <c r="CS799" s="213"/>
      <c r="CT799" s="213"/>
      <c r="CU799" s="213"/>
      <c r="CV799" s="213"/>
      <c r="CW799" s="213"/>
      <c r="CX799" s="213"/>
      <c r="CY799" s="213"/>
      <c r="CZ799" s="213"/>
      <c r="DA799" s="213"/>
      <c r="DB799" s="213"/>
      <c r="DC799" s="213"/>
      <c r="DD799" s="213"/>
      <c r="DE799" s="213"/>
      <c r="DF799" s="213"/>
      <c r="DG799" s="213"/>
      <c r="DH799" s="213"/>
      <c r="DI799" s="213"/>
      <c r="DJ799" s="213"/>
      <c r="DK799" s="213"/>
      <c r="DL799" s="213"/>
      <c r="DM799" s="213"/>
      <c r="DN799" s="213"/>
      <c r="DO799" s="213"/>
      <c r="DP799" s="213"/>
      <c r="DQ799" s="213"/>
      <c r="DR799" s="213"/>
      <c r="DS799" s="213"/>
      <c r="DT799" s="213"/>
      <c r="DU799" s="213"/>
      <c r="DV799" s="213"/>
      <c r="DW799" s="213"/>
      <c r="DX799" s="213"/>
      <c r="DY799" s="213"/>
      <c r="DZ799" s="213"/>
      <c r="EA799" s="213"/>
      <c r="EB799" s="213"/>
      <c r="EC799" s="213"/>
      <c r="ED799" s="213"/>
      <c r="EE799" s="213"/>
      <c r="EF799" s="213"/>
      <c r="EG799" s="213"/>
      <c r="EH799" s="213"/>
      <c r="EI799" s="213"/>
      <c r="EJ799" s="213"/>
      <c r="EK799" s="213"/>
      <c r="EL799" s="213"/>
      <c r="EM799" s="213"/>
      <c r="EN799" s="213"/>
      <c r="EO799" s="213"/>
      <c r="EP799" s="213"/>
      <c r="EQ799" s="213"/>
      <c r="ER799" s="213"/>
      <c r="ES799" s="213"/>
      <c r="ET799" s="213"/>
      <c r="EU799" s="213"/>
      <c r="EV799" s="213"/>
      <c r="EW799" s="213"/>
      <c r="EX799" s="213"/>
      <c r="EY799" s="213"/>
      <c r="EZ799" s="213"/>
      <c r="FA799" s="213"/>
      <c r="FB799" s="213"/>
      <c r="FC799" s="213"/>
      <c r="FD799" s="213"/>
      <c r="FE799" s="213"/>
      <c r="FF799" s="213"/>
      <c r="FG799" s="213"/>
      <c r="FH799" s="213"/>
      <c r="FI799" s="213"/>
      <c r="FJ799" s="213"/>
      <c r="FK799" s="213"/>
      <c r="FL799" s="213"/>
      <c r="FM799" s="213"/>
      <c r="FN799" s="213"/>
      <c r="FO799" s="213"/>
      <c r="FP799" s="213"/>
      <c r="FQ799" s="213"/>
      <c r="FR799" s="213"/>
      <c r="FS799" s="213"/>
      <c r="FT799" s="213"/>
      <c r="FU799" s="213"/>
      <c r="FV799" s="213"/>
      <c r="FW799" s="213"/>
      <c r="FX799" s="213"/>
      <c r="FY799" s="213"/>
      <c r="FZ799" s="213"/>
      <c r="GA799" s="213"/>
      <c r="GB799" s="213"/>
      <c r="GC799" s="213"/>
      <c r="GD799" s="213"/>
      <c r="GE799" s="213"/>
      <c r="GF799" s="213"/>
      <c r="GG799" s="213"/>
      <c r="GH799" s="213"/>
      <c r="GI799" s="213"/>
      <c r="GJ799" s="213"/>
      <c r="GK799" s="213"/>
      <c r="GL799" s="213"/>
      <c r="GM799" s="213"/>
      <c r="GN799" s="213"/>
      <c r="GO799" s="213"/>
      <c r="GP799" s="213"/>
      <c r="GQ799" s="213"/>
      <c r="GR799" s="213"/>
      <c r="GS799" s="213"/>
      <c r="GT799" s="213"/>
      <c r="GU799" s="213"/>
      <c r="GV799" s="213"/>
      <c r="GW799" s="213"/>
      <c r="GX799" s="213"/>
      <c r="GY799" s="213"/>
      <c r="GZ799" s="213"/>
      <c r="HA799" s="213"/>
      <c r="HB799" s="213"/>
      <c r="HC799" s="213"/>
      <c r="HD799" s="213"/>
      <c r="HE799" s="213"/>
      <c r="HF799" s="213"/>
      <c r="HG799" s="213"/>
      <c r="HH799" s="213"/>
      <c r="HI799" s="213"/>
      <c r="HJ799" s="213"/>
      <c r="HK799" s="213"/>
      <c r="HL799" s="213"/>
      <c r="HM799" s="213"/>
      <c r="HN799" s="213"/>
      <c r="HO799" s="213"/>
      <c r="HP799" s="213"/>
      <c r="HQ799" s="213"/>
      <c r="HR799" s="213"/>
      <c r="HS799" s="213"/>
      <c r="HT799" s="213"/>
      <c r="HU799" s="213"/>
      <c r="HV799" s="213"/>
      <c r="HW799" s="213"/>
      <c r="HX799" s="213"/>
      <c r="HY799" s="213"/>
      <c r="HZ799" s="213"/>
      <c r="IA799" s="213"/>
      <c r="IB799" s="213"/>
      <c r="IC799" s="213"/>
      <c r="ID799" s="213"/>
      <c r="IE799" s="213"/>
      <c r="IF799" s="213"/>
      <c r="IG799" s="213"/>
      <c r="IH799" s="213"/>
      <c r="II799" s="213"/>
      <c r="IJ799" s="213"/>
      <c r="IK799" s="213"/>
      <c r="IL799" s="213"/>
      <c r="IM799" s="213"/>
      <c r="IN799" s="213"/>
      <c r="IO799" s="213"/>
      <c r="IP799" s="213"/>
      <c r="IQ799" s="213"/>
      <c r="IR799" s="213"/>
      <c r="IS799" s="213"/>
      <c r="IT799" s="213"/>
      <c r="IU799" s="213"/>
      <c r="IV799" s="213"/>
      <c r="IW799" s="213"/>
      <c r="IX799" s="213"/>
    </row>
    <row r="800" spans="1:258" s="214" customFormat="1" ht="14.25" customHeight="1">
      <c r="A800" s="909" t="s">
        <v>978</v>
      </c>
      <c r="B800" s="303"/>
      <c r="C800" s="303"/>
      <c r="D800" s="1275">
        <v>230000210</v>
      </c>
      <c r="E800" s="880" t="s">
        <v>7699</v>
      </c>
      <c r="F800" s="880"/>
      <c r="G800" s="303"/>
      <c r="H800" s="880" t="s">
        <v>2464</v>
      </c>
      <c r="I800" s="880" t="s">
        <v>2465</v>
      </c>
      <c r="J800" s="880" t="s">
        <v>2466</v>
      </c>
      <c r="K800" s="1274" t="s">
        <v>103</v>
      </c>
      <c r="L800" s="880"/>
      <c r="M800" s="880"/>
      <c r="N800" s="1276" t="s">
        <v>105</v>
      </c>
      <c r="O800" s="670" t="s">
        <v>106</v>
      </c>
      <c r="P800" s="880" t="s">
        <v>107</v>
      </c>
      <c r="Q800" s="670" t="s">
        <v>2134</v>
      </c>
      <c r="R800" s="880" t="s">
        <v>109</v>
      </c>
      <c r="S800" s="670" t="s">
        <v>106</v>
      </c>
      <c r="T800" s="880" t="s">
        <v>121</v>
      </c>
      <c r="U800" s="880" t="s">
        <v>111</v>
      </c>
      <c r="V800" s="670">
        <v>60</v>
      </c>
      <c r="W800" s="880" t="s">
        <v>112</v>
      </c>
      <c r="X800" s="670"/>
      <c r="Y800" s="670"/>
      <c r="Z800" s="670"/>
      <c r="AA800" s="670">
        <v>0</v>
      </c>
      <c r="AB800" s="880">
        <v>90</v>
      </c>
      <c r="AC800" s="880">
        <v>10</v>
      </c>
      <c r="AD800" s="886" t="s">
        <v>128</v>
      </c>
      <c r="AE800" s="887" t="s">
        <v>114</v>
      </c>
      <c r="AF800" s="67">
        <v>1200</v>
      </c>
      <c r="AG800" s="590">
        <v>1150.8</v>
      </c>
      <c r="AH800" s="890">
        <f>AF800*AG800</f>
        <v>1380960</v>
      </c>
      <c r="AI800" s="890">
        <f t="shared" si="50"/>
        <v>1546675.2000000002</v>
      </c>
      <c r="AJ800" s="889"/>
      <c r="AK800" s="890"/>
      <c r="AL800" s="890"/>
      <c r="AM800" s="891" t="s">
        <v>115</v>
      </c>
      <c r="AN800" s="880"/>
      <c r="AO800" s="880"/>
      <c r="AP800" s="892"/>
      <c r="AQ800" s="644"/>
      <c r="AR800" s="644" t="s">
        <v>2467</v>
      </c>
      <c r="AS800" s="644"/>
      <c r="AT800" s="644"/>
      <c r="AU800" s="644"/>
      <c r="AV800" s="644"/>
      <c r="AW800" s="644"/>
      <c r="AX800" s="644"/>
      <c r="AY800" s="416" t="s">
        <v>104</v>
      </c>
      <c r="AZ800" s="416" t="s">
        <v>4011</v>
      </c>
      <c r="BA800" s="329"/>
      <c r="BB800" s="213"/>
      <c r="BC800" s="221"/>
      <c r="BD800" s="1077">
        <v>784</v>
      </c>
      <c r="BE800" s="213"/>
      <c r="BF800" s="213"/>
      <c r="BG800" s="213"/>
      <c r="BH800" s="213"/>
      <c r="BI800" s="213"/>
      <c r="BJ800" s="213"/>
      <c r="BK800" s="213"/>
      <c r="BL800" s="213"/>
      <c r="BM800" s="213"/>
      <c r="BN800" s="213"/>
      <c r="BO800" s="213"/>
      <c r="BP800" s="213"/>
      <c r="BQ800" s="213"/>
      <c r="BR800" s="213"/>
      <c r="BS800" s="213"/>
      <c r="BT800" s="213"/>
      <c r="BU800" s="213"/>
      <c r="BV800" s="213"/>
      <c r="BW800" s="213"/>
      <c r="BX800" s="213"/>
      <c r="BY800" s="213"/>
      <c r="BZ800" s="213"/>
      <c r="CA800" s="213"/>
      <c r="CB800" s="213"/>
      <c r="CC800" s="213"/>
      <c r="CD800" s="213"/>
      <c r="CE800" s="213"/>
      <c r="CF800" s="213"/>
      <c r="CG800" s="213"/>
      <c r="CH800" s="213"/>
      <c r="CI800" s="213"/>
      <c r="CJ800" s="213"/>
      <c r="CK800" s="213"/>
      <c r="CL800" s="213"/>
      <c r="CM800" s="213"/>
      <c r="CN800" s="213"/>
      <c r="CO800" s="213"/>
      <c r="CP800" s="213"/>
      <c r="CQ800" s="213"/>
      <c r="CR800" s="213"/>
      <c r="CS800" s="213"/>
      <c r="CT800" s="213"/>
      <c r="CU800" s="213"/>
      <c r="CV800" s="213"/>
      <c r="CW800" s="213"/>
      <c r="CX800" s="213"/>
      <c r="CY800" s="213"/>
      <c r="CZ800" s="213"/>
      <c r="DA800" s="213"/>
      <c r="DB800" s="213"/>
      <c r="DC800" s="213"/>
      <c r="DD800" s="213"/>
      <c r="DE800" s="213"/>
      <c r="DF800" s="213"/>
      <c r="DG800" s="213"/>
      <c r="DH800" s="213"/>
      <c r="DI800" s="213"/>
      <c r="DJ800" s="213"/>
      <c r="DK800" s="213"/>
      <c r="DL800" s="213"/>
      <c r="DM800" s="213"/>
      <c r="DN800" s="213"/>
      <c r="DO800" s="213"/>
      <c r="DP800" s="213"/>
      <c r="DQ800" s="213"/>
      <c r="DR800" s="213"/>
      <c r="DS800" s="213"/>
      <c r="DT800" s="213"/>
      <c r="DU800" s="213"/>
      <c r="DV800" s="213"/>
      <c r="DW800" s="213"/>
      <c r="DX800" s="213"/>
      <c r="DY800" s="213"/>
      <c r="DZ800" s="213"/>
      <c r="EA800" s="213"/>
      <c r="EB800" s="213"/>
      <c r="EC800" s="213"/>
      <c r="ED800" s="213"/>
      <c r="EE800" s="213"/>
      <c r="EF800" s="213"/>
      <c r="EG800" s="213"/>
      <c r="EH800" s="213"/>
      <c r="EI800" s="213"/>
      <c r="EJ800" s="213"/>
      <c r="EK800" s="213"/>
      <c r="EL800" s="213"/>
      <c r="EM800" s="213"/>
      <c r="EN800" s="213"/>
      <c r="EO800" s="213"/>
      <c r="EP800" s="213"/>
      <c r="EQ800" s="213"/>
      <c r="ER800" s="213"/>
      <c r="ES800" s="213"/>
      <c r="ET800" s="213"/>
      <c r="EU800" s="213"/>
      <c r="EV800" s="213"/>
      <c r="EW800" s="213"/>
      <c r="EX800" s="213"/>
      <c r="EY800" s="213"/>
      <c r="EZ800" s="213"/>
      <c r="FA800" s="213"/>
      <c r="FB800" s="213"/>
      <c r="FC800" s="213"/>
      <c r="FD800" s="213"/>
      <c r="FE800" s="213"/>
      <c r="FF800" s="213"/>
      <c r="FG800" s="213"/>
      <c r="FH800" s="213"/>
      <c r="FI800" s="213"/>
      <c r="FJ800" s="213"/>
      <c r="FK800" s="213"/>
      <c r="FL800" s="213"/>
      <c r="FM800" s="213"/>
      <c r="FN800" s="213"/>
      <c r="FO800" s="213"/>
      <c r="FP800" s="213"/>
      <c r="FQ800" s="213"/>
      <c r="FR800" s="213"/>
      <c r="FS800" s="213"/>
      <c r="FT800" s="213"/>
      <c r="FU800" s="213"/>
      <c r="FV800" s="213"/>
      <c r="FW800" s="213"/>
      <c r="FX800" s="213"/>
      <c r="FY800" s="213"/>
      <c r="FZ800" s="213"/>
      <c r="GA800" s="213"/>
      <c r="GB800" s="213"/>
      <c r="GC800" s="213"/>
      <c r="GD800" s="213"/>
      <c r="GE800" s="213"/>
      <c r="GF800" s="213"/>
      <c r="GG800" s="213"/>
      <c r="GH800" s="213"/>
      <c r="GI800" s="213"/>
      <c r="GJ800" s="213"/>
      <c r="GK800" s="213"/>
      <c r="GL800" s="213"/>
      <c r="GM800" s="213"/>
      <c r="GN800" s="213"/>
      <c r="GO800" s="213"/>
      <c r="GP800" s="213"/>
      <c r="GQ800" s="213"/>
      <c r="GR800" s="213"/>
      <c r="GS800" s="213"/>
      <c r="GT800" s="213"/>
      <c r="GU800" s="213"/>
      <c r="GV800" s="213"/>
      <c r="GW800" s="213"/>
      <c r="GX800" s="213"/>
      <c r="GY800" s="213"/>
      <c r="GZ800" s="213"/>
      <c r="HA800" s="213"/>
      <c r="HB800" s="213"/>
      <c r="HC800" s="213"/>
      <c r="HD800" s="213"/>
      <c r="HE800" s="213"/>
      <c r="HF800" s="213"/>
      <c r="HG800" s="213"/>
      <c r="HH800" s="213"/>
      <c r="HI800" s="213"/>
      <c r="HJ800" s="213"/>
      <c r="HK800" s="213"/>
      <c r="HL800" s="213"/>
      <c r="HM800" s="213"/>
      <c r="HN800" s="213"/>
      <c r="HO800" s="213"/>
      <c r="HP800" s="213"/>
      <c r="HQ800" s="213"/>
      <c r="HR800" s="213"/>
      <c r="HS800" s="213"/>
      <c r="HT800" s="213"/>
      <c r="HU800" s="213"/>
      <c r="HV800" s="213"/>
      <c r="HW800" s="213"/>
      <c r="HX800" s="213"/>
      <c r="HY800" s="213"/>
      <c r="HZ800" s="213"/>
      <c r="IA800" s="213"/>
      <c r="IB800" s="213"/>
      <c r="IC800" s="213"/>
      <c r="ID800" s="213"/>
      <c r="IE800" s="213"/>
      <c r="IF800" s="213"/>
      <c r="IG800" s="213"/>
      <c r="IH800" s="213"/>
      <c r="II800" s="213"/>
      <c r="IJ800" s="213"/>
      <c r="IK800" s="213"/>
      <c r="IL800" s="213"/>
      <c r="IM800" s="213"/>
      <c r="IN800" s="213"/>
      <c r="IO800" s="213"/>
      <c r="IP800" s="213"/>
      <c r="IQ800" s="213"/>
      <c r="IR800" s="213"/>
      <c r="IS800" s="213"/>
      <c r="IT800" s="213"/>
      <c r="IU800" s="213"/>
      <c r="IV800" s="213"/>
      <c r="IW800" s="213"/>
      <c r="IX800" s="213"/>
    </row>
    <row r="801" spans="1:258" s="214" customFormat="1" ht="14.25" customHeight="1">
      <c r="A801" s="348" t="s">
        <v>1186</v>
      </c>
      <c r="B801" s="350"/>
      <c r="C801" s="350"/>
      <c r="D801" s="353">
        <v>210021823</v>
      </c>
      <c r="E801" s="354" t="s">
        <v>1494</v>
      </c>
      <c r="F801" s="355">
        <v>22100718</v>
      </c>
      <c r="G801" s="231"/>
      <c r="H801" s="231" t="s">
        <v>2468</v>
      </c>
      <c r="I801" s="249" t="s">
        <v>2469</v>
      </c>
      <c r="J801" s="231" t="s">
        <v>2470</v>
      </c>
      <c r="K801" s="231" t="s">
        <v>103</v>
      </c>
      <c r="L801" s="189"/>
      <c r="M801" s="249" t="s">
        <v>120</v>
      </c>
      <c r="N801" s="252" t="s">
        <v>83</v>
      </c>
      <c r="O801" s="252" t="s">
        <v>106</v>
      </c>
      <c r="P801" s="231" t="s">
        <v>107</v>
      </c>
      <c r="Q801" s="413" t="s">
        <v>433</v>
      </c>
      <c r="R801" s="231" t="s">
        <v>109</v>
      </c>
      <c r="S801" s="252" t="s">
        <v>106</v>
      </c>
      <c r="T801" s="231" t="s">
        <v>121</v>
      </c>
      <c r="U801" s="231" t="s">
        <v>111</v>
      </c>
      <c r="V801" s="252">
        <v>60</v>
      </c>
      <c r="W801" s="249" t="s">
        <v>112</v>
      </c>
      <c r="X801" s="252"/>
      <c r="Y801" s="252"/>
      <c r="Z801" s="252"/>
      <c r="AA801" s="256">
        <v>30</v>
      </c>
      <c r="AB801" s="257">
        <v>60</v>
      </c>
      <c r="AC801" s="257">
        <v>10</v>
      </c>
      <c r="AD801" s="259" t="s">
        <v>128</v>
      </c>
      <c r="AE801" s="231" t="s">
        <v>114</v>
      </c>
      <c r="AF801" s="260">
        <v>190</v>
      </c>
      <c r="AG801" s="261">
        <v>2650.83</v>
      </c>
      <c r="AH801" s="385">
        <v>0</v>
      </c>
      <c r="AI801" s="262">
        <f t="shared" si="50"/>
        <v>0</v>
      </c>
      <c r="AJ801" s="192"/>
      <c r="AK801" s="192"/>
      <c r="AL801" s="192"/>
      <c r="AM801" s="394" t="s">
        <v>115</v>
      </c>
      <c r="AN801" s="231"/>
      <c r="AO801" s="231"/>
      <c r="AP801" s="358"/>
      <c r="AQ801" s="168"/>
      <c r="AR801" s="168" t="s">
        <v>2471</v>
      </c>
      <c r="AS801" s="168"/>
      <c r="AT801" s="168"/>
      <c r="AU801" s="168"/>
      <c r="AV801" s="86"/>
      <c r="AW801" s="86"/>
      <c r="AX801" s="86"/>
      <c r="AY801" s="86"/>
      <c r="AZ801" s="87"/>
      <c r="BA801" s="167"/>
      <c r="BB801" s="167"/>
      <c r="BC801" s="167"/>
      <c r="BD801" s="1077">
        <v>785</v>
      </c>
      <c r="BE801" s="213"/>
      <c r="BF801" s="213"/>
      <c r="BG801" s="213"/>
      <c r="BH801" s="213"/>
      <c r="BI801" s="213"/>
      <c r="BJ801" s="213"/>
      <c r="BK801" s="213"/>
      <c r="BL801" s="213"/>
      <c r="BM801" s="213"/>
      <c r="BN801" s="213"/>
      <c r="BO801" s="213"/>
      <c r="BP801" s="213"/>
      <c r="BQ801" s="213"/>
      <c r="BR801" s="213"/>
      <c r="BS801" s="213"/>
      <c r="BT801" s="213"/>
      <c r="BU801" s="213"/>
      <c r="BV801" s="213"/>
      <c r="BW801" s="213"/>
      <c r="BX801" s="213"/>
      <c r="BY801" s="213"/>
      <c r="BZ801" s="213"/>
      <c r="CA801" s="213"/>
      <c r="CB801" s="213"/>
      <c r="CC801" s="213"/>
      <c r="CD801" s="213"/>
      <c r="CE801" s="213"/>
      <c r="CF801" s="213"/>
      <c r="CG801" s="213"/>
      <c r="CH801" s="213"/>
      <c r="CI801" s="213"/>
      <c r="CJ801" s="213"/>
      <c r="CK801" s="213"/>
      <c r="CL801" s="213"/>
      <c r="CM801" s="213"/>
      <c r="CN801" s="213"/>
      <c r="CO801" s="213"/>
      <c r="CP801" s="213"/>
      <c r="CQ801" s="213"/>
      <c r="CR801" s="213"/>
      <c r="CS801" s="213"/>
      <c r="CT801" s="213"/>
      <c r="CU801" s="213"/>
      <c r="CV801" s="213"/>
      <c r="CW801" s="213"/>
      <c r="CX801" s="213"/>
      <c r="CY801" s="213"/>
      <c r="CZ801" s="213"/>
      <c r="DA801" s="213"/>
      <c r="DB801" s="213"/>
      <c r="DC801" s="213"/>
      <c r="DD801" s="213"/>
      <c r="DE801" s="213"/>
      <c r="DF801" s="213"/>
      <c r="DG801" s="213"/>
      <c r="DH801" s="213"/>
      <c r="DI801" s="213"/>
      <c r="DJ801" s="213"/>
      <c r="DK801" s="213"/>
      <c r="DL801" s="213"/>
      <c r="DM801" s="213"/>
      <c r="DN801" s="213"/>
      <c r="DO801" s="213"/>
      <c r="DP801" s="213"/>
      <c r="DQ801" s="213"/>
      <c r="DR801" s="213"/>
      <c r="DS801" s="213"/>
      <c r="DT801" s="213"/>
      <c r="DU801" s="213"/>
      <c r="DV801" s="213"/>
      <c r="DW801" s="213"/>
      <c r="DX801" s="213"/>
      <c r="DY801" s="213"/>
      <c r="DZ801" s="213"/>
      <c r="EA801" s="213"/>
      <c r="EB801" s="213"/>
      <c r="EC801" s="213"/>
      <c r="ED801" s="213"/>
      <c r="EE801" s="213"/>
      <c r="EF801" s="213"/>
      <c r="EG801" s="213"/>
      <c r="EH801" s="213"/>
      <c r="EI801" s="213"/>
      <c r="EJ801" s="213"/>
      <c r="EK801" s="213"/>
      <c r="EL801" s="213"/>
      <c r="EM801" s="213"/>
      <c r="EN801" s="213"/>
      <c r="EO801" s="213"/>
      <c r="EP801" s="213"/>
      <c r="EQ801" s="213"/>
      <c r="ER801" s="213"/>
      <c r="ES801" s="213"/>
      <c r="ET801" s="213"/>
      <c r="EU801" s="213"/>
      <c r="EV801" s="213"/>
      <c r="EW801" s="213"/>
      <c r="EX801" s="213"/>
      <c r="EY801" s="213"/>
      <c r="EZ801" s="213"/>
      <c r="FA801" s="213"/>
      <c r="FB801" s="213"/>
      <c r="FC801" s="213"/>
      <c r="FD801" s="213"/>
      <c r="FE801" s="213"/>
      <c r="FF801" s="213"/>
      <c r="FG801" s="213"/>
      <c r="FH801" s="213"/>
      <c r="FI801" s="213"/>
      <c r="FJ801" s="213"/>
      <c r="FK801" s="213"/>
      <c r="FL801" s="213"/>
      <c r="FM801" s="213"/>
      <c r="FN801" s="213"/>
      <c r="FO801" s="213"/>
      <c r="FP801" s="213"/>
      <c r="FQ801" s="213"/>
      <c r="FR801" s="213"/>
      <c r="FS801" s="213"/>
      <c r="FT801" s="213"/>
      <c r="FU801" s="213"/>
      <c r="FV801" s="213"/>
      <c r="FW801" s="213"/>
      <c r="FX801" s="213"/>
      <c r="FY801" s="213"/>
      <c r="FZ801" s="213"/>
      <c r="GA801" s="213"/>
      <c r="GB801" s="213"/>
      <c r="GC801" s="213"/>
      <c r="GD801" s="213"/>
      <c r="GE801" s="213"/>
      <c r="GF801" s="213"/>
      <c r="GG801" s="213"/>
      <c r="GH801" s="213"/>
      <c r="GI801" s="213"/>
      <c r="GJ801" s="213"/>
      <c r="GK801" s="213"/>
      <c r="GL801" s="213"/>
      <c r="GM801" s="213"/>
      <c r="GN801" s="213"/>
      <c r="GO801" s="213"/>
      <c r="GP801" s="213"/>
      <c r="GQ801" s="213"/>
      <c r="GR801" s="213"/>
      <c r="GS801" s="213"/>
      <c r="GT801" s="213"/>
      <c r="GU801" s="213"/>
      <c r="GV801" s="213"/>
      <c r="GW801" s="213"/>
      <c r="GX801" s="213"/>
      <c r="GY801" s="213"/>
      <c r="GZ801" s="213"/>
      <c r="HA801" s="213"/>
      <c r="HB801" s="213"/>
      <c r="HC801" s="213"/>
      <c r="HD801" s="213"/>
      <c r="HE801" s="213"/>
      <c r="HF801" s="213"/>
      <c r="HG801" s="213"/>
      <c r="HH801" s="213"/>
      <c r="HI801" s="213"/>
      <c r="HJ801" s="213"/>
      <c r="HK801" s="213"/>
      <c r="HL801" s="213"/>
      <c r="HM801" s="213"/>
      <c r="HN801" s="213"/>
      <c r="HO801" s="213"/>
      <c r="HP801" s="213"/>
      <c r="HQ801" s="213"/>
      <c r="HR801" s="213"/>
      <c r="HS801" s="213"/>
      <c r="HT801" s="213"/>
      <c r="HU801" s="213"/>
      <c r="HV801" s="213"/>
      <c r="HW801" s="213"/>
      <c r="HX801" s="213"/>
      <c r="HY801" s="213"/>
      <c r="HZ801" s="213"/>
      <c r="IA801" s="213"/>
      <c r="IB801" s="213"/>
      <c r="IC801" s="213"/>
      <c r="ID801" s="213"/>
      <c r="IE801" s="213"/>
      <c r="IF801" s="213"/>
      <c r="IG801" s="213"/>
      <c r="IH801" s="213"/>
      <c r="II801" s="213"/>
      <c r="IJ801" s="213"/>
      <c r="IK801" s="213"/>
      <c r="IL801" s="213"/>
      <c r="IM801" s="213"/>
      <c r="IN801" s="213"/>
      <c r="IO801" s="213"/>
      <c r="IP801" s="213"/>
      <c r="IQ801" s="213"/>
      <c r="IR801" s="213"/>
      <c r="IS801" s="213"/>
      <c r="IT801" s="213"/>
      <c r="IU801" s="213"/>
      <c r="IV801" s="213"/>
      <c r="IW801" s="213"/>
      <c r="IX801" s="213"/>
    </row>
    <row r="802" spans="1:258" s="214" customFormat="1" ht="14.25" customHeight="1">
      <c r="A802" s="670" t="s">
        <v>1186</v>
      </c>
      <c r="B802" s="878"/>
      <c r="C802" s="878"/>
      <c r="D802" s="353">
        <v>210021823</v>
      </c>
      <c r="E802" s="879" t="s">
        <v>4875</v>
      </c>
      <c r="F802" s="878"/>
      <c r="G802" s="878"/>
      <c r="H802" s="877" t="s">
        <v>2468</v>
      </c>
      <c r="I802" s="877" t="s">
        <v>2469</v>
      </c>
      <c r="J802" s="877" t="s">
        <v>2470</v>
      </c>
      <c r="K802" s="881" t="s">
        <v>103</v>
      </c>
      <c r="L802" s="882" t="s">
        <v>4707</v>
      </c>
      <c r="M802" s="353" t="s">
        <v>120</v>
      </c>
      <c r="N802" s="1142" t="s">
        <v>83</v>
      </c>
      <c r="O802" s="1147" t="s">
        <v>106</v>
      </c>
      <c r="P802" s="877" t="s">
        <v>107</v>
      </c>
      <c r="Q802" s="670" t="s">
        <v>2149</v>
      </c>
      <c r="R802" s="1151" t="s">
        <v>109</v>
      </c>
      <c r="S802" s="1147" t="s">
        <v>106</v>
      </c>
      <c r="T802" s="877" t="s">
        <v>121</v>
      </c>
      <c r="U802" s="877" t="s">
        <v>111</v>
      </c>
      <c r="V802" s="1147">
        <v>60</v>
      </c>
      <c r="W802" s="877" t="s">
        <v>112</v>
      </c>
      <c r="X802" s="1147"/>
      <c r="Y802" s="1147"/>
      <c r="Z802" s="1147"/>
      <c r="AA802" s="881">
        <v>30</v>
      </c>
      <c r="AB802" s="881">
        <v>60</v>
      </c>
      <c r="AC802" s="881">
        <v>10</v>
      </c>
      <c r="AD802" s="1185" t="s">
        <v>128</v>
      </c>
      <c r="AE802" s="887" t="s">
        <v>114</v>
      </c>
      <c r="AF802" s="587">
        <v>260</v>
      </c>
      <c r="AG802" s="1197">
        <v>2650.83</v>
      </c>
      <c r="AH802" s="888">
        <v>689215.79999999993</v>
      </c>
      <c r="AI802" s="888">
        <f t="shared" si="50"/>
        <v>771921.696</v>
      </c>
      <c r="AJ802" s="889"/>
      <c r="AK802" s="890"/>
      <c r="AL802" s="890"/>
      <c r="AM802" s="1225" t="s">
        <v>115</v>
      </c>
      <c r="AN802" s="877"/>
      <c r="AO802" s="877"/>
      <c r="AP802" s="1239"/>
      <c r="AQ802" s="827"/>
      <c r="AR802" s="827" t="s">
        <v>2471</v>
      </c>
      <c r="AS802" s="827"/>
      <c r="AT802" s="827"/>
      <c r="AU802" s="827"/>
      <c r="AV802" s="432"/>
      <c r="AW802" s="432"/>
      <c r="AX802" s="432"/>
      <c r="AY802" s="644" t="s">
        <v>4712</v>
      </c>
      <c r="AZ802" s="432"/>
      <c r="BA802" s="344"/>
      <c r="BB802" s="344"/>
      <c r="BC802" s="117"/>
      <c r="BD802" s="1077">
        <v>786</v>
      </c>
      <c r="BE802" s="213"/>
      <c r="BF802" s="213"/>
      <c r="BG802" s="213"/>
      <c r="BH802" s="213"/>
      <c r="BI802" s="213"/>
      <c r="BJ802" s="213"/>
      <c r="BK802" s="213"/>
      <c r="BL802" s="213"/>
      <c r="BM802" s="213"/>
      <c r="BN802" s="213"/>
      <c r="BO802" s="213"/>
      <c r="BP802" s="213"/>
      <c r="BQ802" s="213"/>
      <c r="BR802" s="213"/>
      <c r="BS802" s="213"/>
      <c r="BT802" s="213"/>
      <c r="BU802" s="213"/>
      <c r="BV802" s="213"/>
      <c r="BW802" s="213"/>
      <c r="BX802" s="213"/>
      <c r="BY802" s="213"/>
      <c r="BZ802" s="213"/>
      <c r="CA802" s="213"/>
      <c r="CB802" s="213"/>
      <c r="CC802" s="213"/>
      <c r="CD802" s="213"/>
      <c r="CE802" s="213"/>
      <c r="CF802" s="213"/>
      <c r="CG802" s="213"/>
      <c r="CH802" s="213"/>
      <c r="CI802" s="213"/>
      <c r="CJ802" s="213"/>
      <c r="CK802" s="213"/>
      <c r="CL802" s="213"/>
      <c r="CM802" s="213"/>
      <c r="CN802" s="213"/>
      <c r="CO802" s="213"/>
      <c r="CP802" s="213"/>
      <c r="CQ802" s="213"/>
      <c r="CR802" s="213"/>
      <c r="CS802" s="213"/>
      <c r="CT802" s="213"/>
      <c r="CU802" s="213"/>
      <c r="CV802" s="213"/>
      <c r="CW802" s="213"/>
      <c r="CX802" s="213"/>
      <c r="CY802" s="213"/>
      <c r="CZ802" s="213"/>
      <c r="DA802" s="213"/>
      <c r="DB802" s="213"/>
      <c r="DC802" s="213"/>
      <c r="DD802" s="213"/>
      <c r="DE802" s="213"/>
      <c r="DF802" s="213"/>
      <c r="DG802" s="213"/>
      <c r="DH802" s="213"/>
      <c r="DI802" s="213"/>
      <c r="DJ802" s="213"/>
      <c r="DK802" s="213"/>
      <c r="DL802" s="213"/>
      <c r="DM802" s="213"/>
      <c r="DN802" s="213"/>
      <c r="DO802" s="213"/>
      <c r="DP802" s="213"/>
      <c r="DQ802" s="213"/>
      <c r="DR802" s="213"/>
      <c r="DS802" s="213"/>
      <c r="DT802" s="213"/>
      <c r="DU802" s="213"/>
      <c r="DV802" s="213"/>
      <c r="DW802" s="213"/>
      <c r="DX802" s="213"/>
      <c r="DY802" s="213"/>
      <c r="DZ802" s="213"/>
      <c r="EA802" s="213"/>
      <c r="EB802" s="213"/>
      <c r="EC802" s="213"/>
      <c r="ED802" s="213"/>
      <c r="EE802" s="213"/>
      <c r="EF802" s="213"/>
      <c r="EG802" s="213"/>
      <c r="EH802" s="213"/>
      <c r="EI802" s="213"/>
      <c r="EJ802" s="213"/>
      <c r="EK802" s="213"/>
      <c r="EL802" s="213"/>
      <c r="EM802" s="213"/>
      <c r="EN802" s="213"/>
      <c r="EO802" s="213"/>
      <c r="EP802" s="213"/>
      <c r="EQ802" s="213"/>
      <c r="ER802" s="213"/>
      <c r="ES802" s="213"/>
      <c r="ET802" s="213"/>
      <c r="EU802" s="213"/>
      <c r="EV802" s="213"/>
      <c r="EW802" s="213"/>
      <c r="EX802" s="213"/>
      <c r="EY802" s="213"/>
      <c r="EZ802" s="213"/>
      <c r="FA802" s="213"/>
      <c r="FB802" s="213"/>
      <c r="FC802" s="213"/>
      <c r="FD802" s="213"/>
      <c r="FE802" s="213"/>
      <c r="FF802" s="213"/>
      <c r="FG802" s="213"/>
      <c r="FH802" s="213"/>
      <c r="FI802" s="213"/>
      <c r="FJ802" s="213"/>
      <c r="FK802" s="213"/>
      <c r="FL802" s="213"/>
      <c r="FM802" s="213"/>
      <c r="FN802" s="213"/>
      <c r="FO802" s="213"/>
      <c r="FP802" s="213"/>
      <c r="FQ802" s="213"/>
      <c r="FR802" s="213"/>
      <c r="FS802" s="213"/>
      <c r="FT802" s="213"/>
      <c r="FU802" s="213"/>
      <c r="FV802" s="213"/>
      <c r="FW802" s="213"/>
      <c r="FX802" s="213"/>
      <c r="FY802" s="213"/>
      <c r="FZ802" s="213"/>
      <c r="GA802" s="213"/>
      <c r="GB802" s="213"/>
      <c r="GC802" s="213"/>
      <c r="GD802" s="213"/>
      <c r="GE802" s="213"/>
      <c r="GF802" s="213"/>
      <c r="GG802" s="213"/>
      <c r="GH802" s="213"/>
      <c r="GI802" s="213"/>
      <c r="GJ802" s="213"/>
      <c r="GK802" s="213"/>
      <c r="GL802" s="213"/>
      <c r="GM802" s="213"/>
      <c r="GN802" s="213"/>
      <c r="GO802" s="213"/>
      <c r="GP802" s="213"/>
      <c r="GQ802" s="213"/>
      <c r="GR802" s="213"/>
      <c r="GS802" s="213"/>
      <c r="GT802" s="213"/>
      <c r="GU802" s="213"/>
      <c r="GV802" s="213"/>
      <c r="GW802" s="213"/>
      <c r="GX802" s="213"/>
      <c r="GY802" s="213"/>
      <c r="GZ802" s="213"/>
      <c r="HA802" s="213"/>
      <c r="HB802" s="213"/>
      <c r="HC802" s="213"/>
      <c r="HD802" s="213"/>
      <c r="HE802" s="213"/>
      <c r="HF802" s="213"/>
      <c r="HG802" s="213"/>
      <c r="HH802" s="213"/>
      <c r="HI802" s="213"/>
      <c r="HJ802" s="213"/>
      <c r="HK802" s="213"/>
      <c r="HL802" s="213"/>
      <c r="HM802" s="213"/>
      <c r="HN802" s="213"/>
      <c r="HO802" s="213"/>
      <c r="HP802" s="213"/>
      <c r="HQ802" s="213"/>
      <c r="HR802" s="213"/>
      <c r="HS802" s="213"/>
      <c r="HT802" s="213"/>
      <c r="HU802" s="213"/>
      <c r="HV802" s="213"/>
      <c r="HW802" s="213"/>
      <c r="HX802" s="213"/>
      <c r="HY802" s="213"/>
      <c r="HZ802" s="213"/>
      <c r="IA802" s="213"/>
      <c r="IB802" s="213"/>
      <c r="IC802" s="213"/>
      <c r="ID802" s="213"/>
      <c r="IE802" s="213"/>
      <c r="IF802" s="213"/>
      <c r="IG802" s="213"/>
      <c r="IH802" s="213"/>
      <c r="II802" s="213"/>
      <c r="IJ802" s="213"/>
      <c r="IK802" s="213"/>
      <c r="IL802" s="213"/>
      <c r="IM802" s="213"/>
      <c r="IN802" s="213"/>
      <c r="IO802" s="213"/>
      <c r="IP802" s="213"/>
      <c r="IQ802" s="213"/>
      <c r="IR802" s="213"/>
      <c r="IS802" s="213"/>
      <c r="IT802" s="213"/>
      <c r="IU802" s="213"/>
      <c r="IV802" s="213"/>
      <c r="IW802" s="213"/>
      <c r="IX802" s="213"/>
    </row>
    <row r="803" spans="1:258" s="214" customFormat="1" ht="14.25" customHeight="1">
      <c r="A803" s="348" t="s">
        <v>1186</v>
      </c>
      <c r="B803" s="350"/>
      <c r="C803" s="350"/>
      <c r="D803" s="353">
        <v>210021824</v>
      </c>
      <c r="E803" s="354" t="s">
        <v>1495</v>
      </c>
      <c r="F803" s="355">
        <v>22100719</v>
      </c>
      <c r="G803" s="231"/>
      <c r="H803" s="231" t="s">
        <v>2468</v>
      </c>
      <c r="I803" s="249" t="s">
        <v>2469</v>
      </c>
      <c r="J803" s="231" t="s">
        <v>2470</v>
      </c>
      <c r="K803" s="231" t="s">
        <v>103</v>
      </c>
      <c r="L803" s="189"/>
      <c r="M803" s="249" t="s">
        <v>120</v>
      </c>
      <c r="N803" s="252" t="s">
        <v>83</v>
      </c>
      <c r="O803" s="252" t="s">
        <v>106</v>
      </c>
      <c r="P803" s="231" t="s">
        <v>107</v>
      </c>
      <c r="Q803" s="413" t="s">
        <v>433</v>
      </c>
      <c r="R803" s="231" t="s">
        <v>109</v>
      </c>
      <c r="S803" s="252" t="s">
        <v>106</v>
      </c>
      <c r="T803" s="231" t="s">
        <v>121</v>
      </c>
      <c r="U803" s="231" t="s">
        <v>111</v>
      </c>
      <c r="V803" s="252">
        <v>60</v>
      </c>
      <c r="W803" s="249" t="s">
        <v>112</v>
      </c>
      <c r="X803" s="252"/>
      <c r="Y803" s="252"/>
      <c r="Z803" s="252"/>
      <c r="AA803" s="256">
        <v>30</v>
      </c>
      <c r="AB803" s="257">
        <v>60</v>
      </c>
      <c r="AC803" s="257">
        <v>10</v>
      </c>
      <c r="AD803" s="259" t="s">
        <v>128</v>
      </c>
      <c r="AE803" s="231" t="s">
        <v>114</v>
      </c>
      <c r="AF803" s="260">
        <v>407</v>
      </c>
      <c r="AG803" s="261">
        <v>3008.85</v>
      </c>
      <c r="AH803" s="385">
        <v>0</v>
      </c>
      <c r="AI803" s="262">
        <f t="shared" si="50"/>
        <v>0</v>
      </c>
      <c r="AJ803" s="192"/>
      <c r="AK803" s="192"/>
      <c r="AL803" s="192"/>
      <c r="AM803" s="394" t="s">
        <v>115</v>
      </c>
      <c r="AN803" s="231"/>
      <c r="AO803" s="231"/>
      <c r="AP803" s="358"/>
      <c r="AQ803" s="168"/>
      <c r="AR803" s="168" t="s">
        <v>2472</v>
      </c>
      <c r="AS803" s="168"/>
      <c r="AT803" s="168"/>
      <c r="AU803" s="168"/>
      <c r="AV803" s="86"/>
      <c r="AW803" s="86"/>
      <c r="AX803" s="86"/>
      <c r="AY803" s="86"/>
      <c r="AZ803" s="87"/>
      <c r="BA803" s="167"/>
      <c r="BB803" s="167"/>
      <c r="BC803" s="167"/>
      <c r="BD803" s="1077">
        <v>787</v>
      </c>
      <c r="BE803" s="213"/>
      <c r="BF803" s="213"/>
      <c r="BG803" s="213"/>
      <c r="BH803" s="213"/>
      <c r="BI803" s="213"/>
      <c r="BJ803" s="213"/>
      <c r="BK803" s="213"/>
      <c r="BL803" s="213"/>
      <c r="BM803" s="213"/>
      <c r="BN803" s="213"/>
      <c r="BO803" s="213"/>
      <c r="BP803" s="213"/>
      <c r="BQ803" s="213"/>
      <c r="BR803" s="213"/>
      <c r="BS803" s="213"/>
      <c r="BT803" s="213"/>
      <c r="BU803" s="213"/>
      <c r="BV803" s="213"/>
      <c r="BW803" s="213"/>
      <c r="BX803" s="213"/>
      <c r="BY803" s="213"/>
      <c r="BZ803" s="213"/>
      <c r="CA803" s="213"/>
      <c r="CB803" s="213"/>
      <c r="CC803" s="213"/>
      <c r="CD803" s="213"/>
      <c r="CE803" s="213"/>
      <c r="CF803" s="213"/>
      <c r="CG803" s="213"/>
      <c r="CH803" s="213"/>
      <c r="CI803" s="213"/>
      <c r="CJ803" s="213"/>
      <c r="CK803" s="213"/>
      <c r="CL803" s="213"/>
      <c r="CM803" s="213"/>
      <c r="CN803" s="213"/>
      <c r="CO803" s="213"/>
      <c r="CP803" s="213"/>
      <c r="CQ803" s="213"/>
      <c r="CR803" s="213"/>
      <c r="CS803" s="213"/>
      <c r="CT803" s="213"/>
      <c r="CU803" s="213"/>
      <c r="CV803" s="213"/>
      <c r="CW803" s="213"/>
      <c r="CX803" s="213"/>
      <c r="CY803" s="213"/>
      <c r="CZ803" s="213"/>
      <c r="DA803" s="213"/>
      <c r="DB803" s="213"/>
      <c r="DC803" s="213"/>
      <c r="DD803" s="213"/>
      <c r="DE803" s="213"/>
      <c r="DF803" s="213"/>
      <c r="DG803" s="213"/>
      <c r="DH803" s="213"/>
      <c r="DI803" s="213"/>
      <c r="DJ803" s="213"/>
      <c r="DK803" s="213"/>
      <c r="DL803" s="213"/>
      <c r="DM803" s="213"/>
      <c r="DN803" s="213"/>
      <c r="DO803" s="213"/>
      <c r="DP803" s="213"/>
      <c r="DQ803" s="213"/>
      <c r="DR803" s="213"/>
      <c r="DS803" s="213"/>
      <c r="DT803" s="213"/>
      <c r="DU803" s="213"/>
      <c r="DV803" s="213"/>
      <c r="DW803" s="213"/>
      <c r="DX803" s="213"/>
      <c r="DY803" s="213"/>
      <c r="DZ803" s="213"/>
      <c r="EA803" s="213"/>
      <c r="EB803" s="213"/>
      <c r="EC803" s="213"/>
      <c r="ED803" s="213"/>
      <c r="EE803" s="213"/>
      <c r="EF803" s="213"/>
      <c r="EG803" s="213"/>
      <c r="EH803" s="213"/>
      <c r="EI803" s="213"/>
      <c r="EJ803" s="213"/>
      <c r="EK803" s="213"/>
      <c r="EL803" s="213"/>
      <c r="EM803" s="213"/>
      <c r="EN803" s="213"/>
      <c r="EO803" s="213"/>
      <c r="EP803" s="213"/>
      <c r="EQ803" s="213"/>
      <c r="ER803" s="213"/>
      <c r="ES803" s="213"/>
      <c r="ET803" s="213"/>
      <c r="EU803" s="213"/>
      <c r="EV803" s="213"/>
      <c r="EW803" s="213"/>
      <c r="EX803" s="213"/>
      <c r="EY803" s="213"/>
      <c r="EZ803" s="213"/>
      <c r="FA803" s="213"/>
      <c r="FB803" s="213"/>
      <c r="FC803" s="213"/>
      <c r="FD803" s="213"/>
      <c r="FE803" s="213"/>
      <c r="FF803" s="213"/>
      <c r="FG803" s="213"/>
      <c r="FH803" s="213"/>
      <c r="FI803" s="213"/>
      <c r="FJ803" s="213"/>
      <c r="FK803" s="213"/>
      <c r="FL803" s="213"/>
      <c r="FM803" s="213"/>
      <c r="FN803" s="213"/>
      <c r="FO803" s="213"/>
      <c r="FP803" s="213"/>
      <c r="FQ803" s="213"/>
      <c r="FR803" s="213"/>
      <c r="FS803" s="213"/>
      <c r="FT803" s="213"/>
      <c r="FU803" s="213"/>
      <c r="FV803" s="213"/>
      <c r="FW803" s="213"/>
      <c r="FX803" s="213"/>
      <c r="FY803" s="213"/>
      <c r="FZ803" s="213"/>
      <c r="GA803" s="213"/>
      <c r="GB803" s="213"/>
      <c r="GC803" s="213"/>
      <c r="GD803" s="213"/>
      <c r="GE803" s="213"/>
      <c r="GF803" s="213"/>
      <c r="GG803" s="213"/>
      <c r="GH803" s="213"/>
      <c r="GI803" s="213"/>
      <c r="GJ803" s="213"/>
      <c r="GK803" s="213"/>
      <c r="GL803" s="213"/>
      <c r="GM803" s="213"/>
      <c r="GN803" s="213"/>
      <c r="GO803" s="213"/>
      <c r="GP803" s="213"/>
      <c r="GQ803" s="213"/>
      <c r="GR803" s="213"/>
      <c r="GS803" s="213"/>
      <c r="GT803" s="213"/>
      <c r="GU803" s="213"/>
      <c r="GV803" s="213"/>
      <c r="GW803" s="213"/>
      <c r="GX803" s="213"/>
      <c r="GY803" s="213"/>
      <c r="GZ803" s="213"/>
      <c r="HA803" s="213"/>
      <c r="HB803" s="213"/>
      <c r="HC803" s="213"/>
      <c r="HD803" s="213"/>
      <c r="HE803" s="213"/>
      <c r="HF803" s="213"/>
      <c r="HG803" s="213"/>
      <c r="HH803" s="213"/>
      <c r="HI803" s="213"/>
      <c r="HJ803" s="213"/>
      <c r="HK803" s="213"/>
      <c r="HL803" s="213"/>
      <c r="HM803" s="213"/>
      <c r="HN803" s="213"/>
      <c r="HO803" s="213"/>
      <c r="HP803" s="213"/>
      <c r="HQ803" s="213"/>
      <c r="HR803" s="213"/>
      <c r="HS803" s="213"/>
      <c r="HT803" s="213"/>
      <c r="HU803" s="213"/>
      <c r="HV803" s="213"/>
      <c r="HW803" s="213"/>
      <c r="HX803" s="213"/>
      <c r="HY803" s="213"/>
      <c r="HZ803" s="213"/>
      <c r="IA803" s="213"/>
      <c r="IB803" s="213"/>
      <c r="IC803" s="213"/>
      <c r="ID803" s="213"/>
      <c r="IE803" s="213"/>
      <c r="IF803" s="213"/>
      <c r="IG803" s="213"/>
      <c r="IH803" s="213"/>
      <c r="II803" s="213"/>
      <c r="IJ803" s="213"/>
      <c r="IK803" s="213"/>
      <c r="IL803" s="213"/>
      <c r="IM803" s="213"/>
      <c r="IN803" s="213"/>
      <c r="IO803" s="213"/>
      <c r="IP803" s="213"/>
      <c r="IQ803" s="213"/>
      <c r="IR803" s="213"/>
      <c r="IS803" s="213"/>
      <c r="IT803" s="213"/>
      <c r="IU803" s="213"/>
      <c r="IV803" s="213"/>
      <c r="IW803" s="213"/>
      <c r="IX803" s="213"/>
    </row>
    <row r="804" spans="1:258" s="214" customFormat="1" ht="14.25" customHeight="1">
      <c r="A804" s="670" t="s">
        <v>1186</v>
      </c>
      <c r="B804" s="878"/>
      <c r="C804" s="878"/>
      <c r="D804" s="353">
        <v>210021824</v>
      </c>
      <c r="E804" s="879" t="s">
        <v>4876</v>
      </c>
      <c r="F804" s="878"/>
      <c r="G804" s="878"/>
      <c r="H804" s="877" t="s">
        <v>2468</v>
      </c>
      <c r="I804" s="877" t="s">
        <v>2469</v>
      </c>
      <c r="J804" s="877" t="s">
        <v>2470</v>
      </c>
      <c r="K804" s="881" t="s">
        <v>103</v>
      </c>
      <c r="L804" s="882" t="s">
        <v>4707</v>
      </c>
      <c r="M804" s="353" t="s">
        <v>120</v>
      </c>
      <c r="N804" s="1142" t="s">
        <v>83</v>
      </c>
      <c r="O804" s="1147" t="s">
        <v>106</v>
      </c>
      <c r="P804" s="877" t="s">
        <v>107</v>
      </c>
      <c r="Q804" s="670" t="s">
        <v>2149</v>
      </c>
      <c r="R804" s="1151" t="s">
        <v>109</v>
      </c>
      <c r="S804" s="1147" t="s">
        <v>106</v>
      </c>
      <c r="T804" s="877" t="s">
        <v>121</v>
      </c>
      <c r="U804" s="877" t="s">
        <v>111</v>
      </c>
      <c r="V804" s="1147">
        <v>60</v>
      </c>
      <c r="W804" s="877" t="s">
        <v>112</v>
      </c>
      <c r="X804" s="1147"/>
      <c r="Y804" s="1147"/>
      <c r="Z804" s="1147"/>
      <c r="AA804" s="881">
        <v>30</v>
      </c>
      <c r="AB804" s="881">
        <v>60</v>
      </c>
      <c r="AC804" s="881">
        <v>10</v>
      </c>
      <c r="AD804" s="1185" t="s">
        <v>128</v>
      </c>
      <c r="AE804" s="887" t="s">
        <v>114</v>
      </c>
      <c r="AF804" s="1197">
        <v>407</v>
      </c>
      <c r="AG804" s="587">
        <v>3229.43</v>
      </c>
      <c r="AH804" s="888">
        <v>1314378.01</v>
      </c>
      <c r="AI804" s="888">
        <f t="shared" si="50"/>
        <v>1472103.3712000002</v>
      </c>
      <c r="AJ804" s="889"/>
      <c r="AK804" s="890"/>
      <c r="AL804" s="890"/>
      <c r="AM804" s="1225" t="s">
        <v>115</v>
      </c>
      <c r="AN804" s="877"/>
      <c r="AO804" s="877"/>
      <c r="AP804" s="1239"/>
      <c r="AQ804" s="827"/>
      <c r="AR804" s="827" t="s">
        <v>2472</v>
      </c>
      <c r="AS804" s="827"/>
      <c r="AT804" s="827"/>
      <c r="AU804" s="827"/>
      <c r="AV804" s="432"/>
      <c r="AW804" s="432"/>
      <c r="AX804" s="432"/>
      <c r="AY804" s="644" t="s">
        <v>4022</v>
      </c>
      <c r="AZ804" s="432"/>
      <c r="BA804" s="344"/>
      <c r="BB804" s="344"/>
      <c r="BC804" s="117"/>
      <c r="BD804" s="1077">
        <v>788</v>
      </c>
      <c r="BE804" s="213"/>
      <c r="BF804" s="213"/>
      <c r="BG804" s="213"/>
      <c r="BH804" s="213"/>
      <c r="BI804" s="213"/>
      <c r="BJ804" s="213"/>
      <c r="BK804" s="213"/>
      <c r="BL804" s="213"/>
      <c r="BM804" s="213"/>
      <c r="BN804" s="213"/>
      <c r="BO804" s="213"/>
      <c r="BP804" s="213"/>
      <c r="BQ804" s="213"/>
      <c r="BR804" s="213"/>
      <c r="BS804" s="213"/>
      <c r="BT804" s="213"/>
      <c r="BU804" s="213"/>
      <c r="BV804" s="213"/>
      <c r="BW804" s="213"/>
      <c r="BX804" s="213"/>
      <c r="BY804" s="213"/>
      <c r="BZ804" s="213"/>
      <c r="CA804" s="213"/>
      <c r="CB804" s="213"/>
      <c r="CC804" s="213"/>
      <c r="CD804" s="213"/>
      <c r="CE804" s="213"/>
      <c r="CF804" s="213"/>
      <c r="CG804" s="213"/>
      <c r="CH804" s="213"/>
      <c r="CI804" s="213"/>
      <c r="CJ804" s="213"/>
      <c r="CK804" s="213"/>
      <c r="CL804" s="213"/>
      <c r="CM804" s="213"/>
      <c r="CN804" s="213"/>
      <c r="CO804" s="213"/>
      <c r="CP804" s="213"/>
      <c r="CQ804" s="213"/>
      <c r="CR804" s="213"/>
      <c r="CS804" s="213"/>
      <c r="CT804" s="213"/>
      <c r="CU804" s="213"/>
      <c r="CV804" s="213"/>
      <c r="CW804" s="213"/>
      <c r="CX804" s="213"/>
      <c r="CY804" s="213"/>
      <c r="CZ804" s="213"/>
      <c r="DA804" s="213"/>
      <c r="DB804" s="213"/>
      <c r="DC804" s="213"/>
      <c r="DD804" s="213"/>
      <c r="DE804" s="213"/>
      <c r="DF804" s="213"/>
      <c r="DG804" s="213"/>
      <c r="DH804" s="213"/>
      <c r="DI804" s="213"/>
      <c r="DJ804" s="213"/>
      <c r="DK804" s="213"/>
      <c r="DL804" s="213"/>
      <c r="DM804" s="213"/>
      <c r="DN804" s="213"/>
      <c r="DO804" s="213"/>
      <c r="DP804" s="213"/>
      <c r="DQ804" s="213"/>
      <c r="DR804" s="213"/>
      <c r="DS804" s="213"/>
      <c r="DT804" s="213"/>
      <c r="DU804" s="213"/>
      <c r="DV804" s="213"/>
      <c r="DW804" s="213"/>
      <c r="DX804" s="213"/>
      <c r="DY804" s="213"/>
      <c r="DZ804" s="213"/>
      <c r="EA804" s="213"/>
      <c r="EB804" s="213"/>
      <c r="EC804" s="213"/>
      <c r="ED804" s="213"/>
      <c r="EE804" s="213"/>
      <c r="EF804" s="213"/>
      <c r="EG804" s="213"/>
      <c r="EH804" s="213"/>
      <c r="EI804" s="213"/>
      <c r="EJ804" s="213"/>
      <c r="EK804" s="213"/>
      <c r="EL804" s="213"/>
      <c r="EM804" s="213"/>
      <c r="EN804" s="213"/>
      <c r="EO804" s="213"/>
      <c r="EP804" s="213"/>
      <c r="EQ804" s="213"/>
      <c r="ER804" s="213"/>
      <c r="ES804" s="213"/>
      <c r="ET804" s="213"/>
      <c r="EU804" s="213"/>
      <c r="EV804" s="213"/>
      <c r="EW804" s="213"/>
      <c r="EX804" s="213"/>
      <c r="EY804" s="213"/>
      <c r="EZ804" s="213"/>
      <c r="FA804" s="213"/>
      <c r="FB804" s="213"/>
      <c r="FC804" s="213"/>
      <c r="FD804" s="213"/>
      <c r="FE804" s="213"/>
      <c r="FF804" s="213"/>
      <c r="FG804" s="213"/>
      <c r="FH804" s="213"/>
      <c r="FI804" s="213"/>
      <c r="FJ804" s="213"/>
      <c r="FK804" s="213"/>
      <c r="FL804" s="213"/>
      <c r="FM804" s="213"/>
      <c r="FN804" s="213"/>
      <c r="FO804" s="213"/>
      <c r="FP804" s="213"/>
      <c r="FQ804" s="213"/>
      <c r="FR804" s="213"/>
      <c r="FS804" s="213"/>
      <c r="FT804" s="213"/>
      <c r="FU804" s="213"/>
      <c r="FV804" s="213"/>
      <c r="FW804" s="213"/>
      <c r="FX804" s="213"/>
      <c r="FY804" s="213"/>
      <c r="FZ804" s="213"/>
      <c r="GA804" s="213"/>
      <c r="GB804" s="213"/>
      <c r="GC804" s="213"/>
      <c r="GD804" s="213"/>
      <c r="GE804" s="213"/>
      <c r="GF804" s="213"/>
      <c r="GG804" s="213"/>
      <c r="GH804" s="213"/>
      <c r="GI804" s="213"/>
      <c r="GJ804" s="213"/>
      <c r="GK804" s="213"/>
      <c r="GL804" s="213"/>
      <c r="GM804" s="213"/>
      <c r="GN804" s="213"/>
      <c r="GO804" s="213"/>
      <c r="GP804" s="213"/>
      <c r="GQ804" s="213"/>
      <c r="GR804" s="213"/>
      <c r="GS804" s="213"/>
      <c r="GT804" s="213"/>
      <c r="GU804" s="213"/>
      <c r="GV804" s="213"/>
      <c r="GW804" s="213"/>
      <c r="GX804" s="213"/>
      <c r="GY804" s="213"/>
      <c r="GZ804" s="213"/>
      <c r="HA804" s="213"/>
      <c r="HB804" s="213"/>
      <c r="HC804" s="213"/>
      <c r="HD804" s="213"/>
      <c r="HE804" s="213"/>
      <c r="HF804" s="213"/>
      <c r="HG804" s="213"/>
      <c r="HH804" s="213"/>
      <c r="HI804" s="213"/>
      <c r="HJ804" s="213"/>
      <c r="HK804" s="213"/>
      <c r="HL804" s="213"/>
      <c r="HM804" s="213"/>
      <c r="HN804" s="213"/>
      <c r="HO804" s="213"/>
      <c r="HP804" s="213"/>
      <c r="HQ804" s="213"/>
      <c r="HR804" s="213"/>
      <c r="HS804" s="213"/>
      <c r="HT804" s="213"/>
      <c r="HU804" s="213"/>
      <c r="HV804" s="213"/>
      <c r="HW804" s="213"/>
      <c r="HX804" s="213"/>
      <c r="HY804" s="213"/>
      <c r="HZ804" s="213"/>
      <c r="IA804" s="213"/>
      <c r="IB804" s="213"/>
      <c r="IC804" s="213"/>
      <c r="ID804" s="213"/>
      <c r="IE804" s="213"/>
      <c r="IF804" s="213"/>
      <c r="IG804" s="213"/>
      <c r="IH804" s="213"/>
      <c r="II804" s="213"/>
      <c r="IJ804" s="213"/>
      <c r="IK804" s="213"/>
      <c r="IL804" s="213"/>
      <c r="IM804" s="213"/>
      <c r="IN804" s="213"/>
      <c r="IO804" s="213"/>
      <c r="IP804" s="213"/>
      <c r="IQ804" s="213"/>
      <c r="IR804" s="213"/>
      <c r="IS804" s="213"/>
      <c r="IT804" s="213"/>
      <c r="IU804" s="213"/>
      <c r="IV804" s="213"/>
      <c r="IW804" s="213"/>
      <c r="IX804" s="213"/>
    </row>
    <row r="805" spans="1:258" s="214" customFormat="1" ht="14.25" customHeight="1">
      <c r="A805" s="348" t="s">
        <v>8487</v>
      </c>
      <c r="B805" s="350"/>
      <c r="C805" s="350"/>
      <c r="D805" s="353">
        <v>210009874</v>
      </c>
      <c r="E805" s="354" t="s">
        <v>1414</v>
      </c>
      <c r="F805" s="355">
        <v>22100663</v>
      </c>
      <c r="G805" s="63"/>
      <c r="H805" s="63" t="s">
        <v>584</v>
      </c>
      <c r="I805" s="63" t="s">
        <v>585</v>
      </c>
      <c r="J805" s="63" t="s">
        <v>2473</v>
      </c>
      <c r="K805" s="63" t="s">
        <v>103</v>
      </c>
      <c r="L805" s="189" t="s">
        <v>925</v>
      </c>
      <c r="M805" s="63" t="s">
        <v>120</v>
      </c>
      <c r="N805" s="65" t="s">
        <v>83</v>
      </c>
      <c r="O805" s="65" t="s">
        <v>106</v>
      </c>
      <c r="P805" s="63" t="s">
        <v>107</v>
      </c>
      <c r="Q805" s="65" t="s">
        <v>108</v>
      </c>
      <c r="R805" s="63" t="s">
        <v>109</v>
      </c>
      <c r="S805" s="65" t="s">
        <v>106</v>
      </c>
      <c r="T805" s="63" t="s">
        <v>121</v>
      </c>
      <c r="U805" s="63" t="s">
        <v>111</v>
      </c>
      <c r="V805" s="270">
        <v>60</v>
      </c>
      <c r="W805" s="63" t="s">
        <v>112</v>
      </c>
      <c r="X805" s="65"/>
      <c r="Y805" s="65"/>
      <c r="Z805" s="65"/>
      <c r="AA805" s="372">
        <v>30</v>
      </c>
      <c r="AB805" s="373">
        <v>60</v>
      </c>
      <c r="AC805" s="373">
        <v>10</v>
      </c>
      <c r="AD805" s="378" t="s">
        <v>113</v>
      </c>
      <c r="AE805" s="377" t="s">
        <v>114</v>
      </c>
      <c r="AF805" s="586">
        <v>161.94999999999999</v>
      </c>
      <c r="AG805" s="588">
        <v>5124.34</v>
      </c>
      <c r="AH805" s="305">
        <f>AF805*AG805</f>
        <v>829886.86300000001</v>
      </c>
      <c r="AI805" s="388">
        <f t="shared" si="50"/>
        <v>929473.28656000015</v>
      </c>
      <c r="AJ805" s="192"/>
      <c r="AK805" s="192"/>
      <c r="AL805" s="192"/>
      <c r="AM805" s="447" t="s">
        <v>115</v>
      </c>
      <c r="AN805" s="63"/>
      <c r="AO805" s="63"/>
      <c r="AP805" s="699"/>
      <c r="AQ805" s="37"/>
      <c r="AR805" s="37" t="s">
        <v>2474</v>
      </c>
      <c r="AS805" s="37"/>
      <c r="AT805" s="37"/>
      <c r="AU805" s="37"/>
      <c r="AV805" s="86"/>
      <c r="AW805" s="86"/>
      <c r="AX805" s="86"/>
      <c r="AY805" s="86"/>
      <c r="AZ805" s="87"/>
      <c r="BA805" s="167"/>
      <c r="BB805" s="167"/>
      <c r="BC805" s="167"/>
      <c r="BD805" s="1077">
        <v>789</v>
      </c>
      <c r="BE805" s="213"/>
      <c r="BF805" s="213"/>
      <c r="BG805" s="213"/>
      <c r="BH805" s="213"/>
      <c r="BI805" s="213"/>
      <c r="BJ805" s="213"/>
      <c r="BK805" s="213"/>
      <c r="BL805" s="213"/>
      <c r="BM805" s="213"/>
      <c r="BN805" s="213"/>
      <c r="BO805" s="213"/>
      <c r="BP805" s="213"/>
      <c r="BQ805" s="213"/>
      <c r="BR805" s="213"/>
      <c r="BS805" s="213"/>
      <c r="BT805" s="213"/>
      <c r="BU805" s="213"/>
      <c r="BV805" s="213"/>
      <c r="BW805" s="213"/>
      <c r="BX805" s="213"/>
      <c r="BY805" s="213"/>
      <c r="BZ805" s="213"/>
      <c r="CA805" s="213"/>
      <c r="CB805" s="213"/>
      <c r="CC805" s="213"/>
      <c r="CD805" s="213"/>
      <c r="CE805" s="213"/>
      <c r="CF805" s="213"/>
      <c r="CG805" s="213"/>
      <c r="CH805" s="213"/>
      <c r="CI805" s="213"/>
      <c r="CJ805" s="213"/>
      <c r="CK805" s="213"/>
      <c r="CL805" s="213"/>
      <c r="CM805" s="213"/>
      <c r="CN805" s="213"/>
      <c r="CO805" s="213"/>
      <c r="CP805" s="213"/>
      <c r="CQ805" s="213"/>
      <c r="CR805" s="213"/>
      <c r="CS805" s="213"/>
      <c r="CT805" s="213"/>
      <c r="CU805" s="213"/>
      <c r="CV805" s="213"/>
      <c r="CW805" s="213"/>
      <c r="CX805" s="213"/>
      <c r="CY805" s="213"/>
      <c r="CZ805" s="213"/>
      <c r="DA805" s="213"/>
      <c r="DB805" s="213"/>
      <c r="DC805" s="213"/>
      <c r="DD805" s="213"/>
      <c r="DE805" s="213"/>
      <c r="DF805" s="213"/>
      <c r="DG805" s="213"/>
      <c r="DH805" s="213"/>
      <c r="DI805" s="213"/>
      <c r="DJ805" s="213"/>
      <c r="DK805" s="213"/>
      <c r="DL805" s="213"/>
      <c r="DM805" s="213"/>
      <c r="DN805" s="213"/>
      <c r="DO805" s="213"/>
      <c r="DP805" s="213"/>
      <c r="DQ805" s="213"/>
      <c r="DR805" s="213"/>
      <c r="DS805" s="213"/>
      <c r="DT805" s="213"/>
      <c r="DU805" s="213"/>
      <c r="DV805" s="213"/>
      <c r="DW805" s="213"/>
      <c r="DX805" s="213"/>
      <c r="DY805" s="213"/>
      <c r="DZ805" s="213"/>
      <c r="EA805" s="213"/>
      <c r="EB805" s="213"/>
      <c r="EC805" s="213"/>
      <c r="ED805" s="213"/>
      <c r="EE805" s="213"/>
      <c r="EF805" s="213"/>
      <c r="EG805" s="213"/>
      <c r="EH805" s="213"/>
      <c r="EI805" s="213"/>
      <c r="EJ805" s="213"/>
      <c r="EK805" s="213"/>
      <c r="EL805" s="213"/>
      <c r="EM805" s="213"/>
      <c r="EN805" s="213"/>
      <c r="EO805" s="213"/>
      <c r="EP805" s="213"/>
      <c r="EQ805" s="213"/>
      <c r="ER805" s="213"/>
      <c r="ES805" s="213"/>
      <c r="ET805" s="213"/>
      <c r="EU805" s="213"/>
      <c r="EV805" s="213"/>
      <c r="EW805" s="213"/>
      <c r="EX805" s="213"/>
      <c r="EY805" s="213"/>
      <c r="EZ805" s="213"/>
      <c r="FA805" s="213"/>
      <c r="FB805" s="213"/>
      <c r="FC805" s="213"/>
      <c r="FD805" s="213"/>
      <c r="FE805" s="213"/>
      <c r="FF805" s="213"/>
      <c r="FG805" s="213"/>
      <c r="FH805" s="213"/>
      <c r="FI805" s="213"/>
      <c r="FJ805" s="213"/>
      <c r="FK805" s="213"/>
      <c r="FL805" s="213"/>
      <c r="FM805" s="213"/>
      <c r="FN805" s="213"/>
      <c r="FO805" s="213"/>
      <c r="FP805" s="213"/>
      <c r="FQ805" s="213"/>
      <c r="FR805" s="213"/>
      <c r="FS805" s="213"/>
      <c r="FT805" s="213"/>
      <c r="FU805" s="213"/>
      <c r="FV805" s="213"/>
      <c r="FW805" s="213"/>
      <c r="FX805" s="213"/>
      <c r="FY805" s="213"/>
      <c r="FZ805" s="213"/>
      <c r="GA805" s="213"/>
      <c r="GB805" s="213"/>
      <c r="GC805" s="213"/>
      <c r="GD805" s="213"/>
      <c r="GE805" s="213"/>
      <c r="GF805" s="213"/>
      <c r="GG805" s="213"/>
      <c r="GH805" s="213"/>
      <c r="GI805" s="213"/>
      <c r="GJ805" s="213"/>
      <c r="GK805" s="213"/>
      <c r="GL805" s="213"/>
      <c r="GM805" s="213"/>
      <c r="GN805" s="213"/>
      <c r="GO805" s="213"/>
      <c r="GP805" s="213"/>
      <c r="GQ805" s="213"/>
      <c r="GR805" s="213"/>
      <c r="GS805" s="213"/>
      <c r="GT805" s="213"/>
      <c r="GU805" s="213"/>
      <c r="GV805" s="213"/>
      <c r="GW805" s="213"/>
      <c r="GX805" s="213"/>
      <c r="GY805" s="213"/>
      <c r="GZ805" s="213"/>
      <c r="HA805" s="213"/>
      <c r="HB805" s="213"/>
      <c r="HC805" s="213"/>
      <c r="HD805" s="213"/>
      <c r="HE805" s="213"/>
      <c r="HF805" s="213"/>
      <c r="HG805" s="213"/>
      <c r="HH805" s="213"/>
      <c r="HI805" s="213"/>
      <c r="HJ805" s="213"/>
      <c r="HK805" s="213"/>
      <c r="HL805" s="213"/>
      <c r="HM805" s="213"/>
      <c r="HN805" s="213"/>
      <c r="HO805" s="213"/>
      <c r="HP805" s="213"/>
      <c r="HQ805" s="213"/>
      <c r="HR805" s="213"/>
      <c r="HS805" s="213"/>
      <c r="HT805" s="213"/>
      <c r="HU805" s="213"/>
      <c r="HV805" s="213"/>
      <c r="HW805" s="213"/>
      <c r="HX805" s="213"/>
      <c r="HY805" s="213"/>
      <c r="HZ805" s="213"/>
      <c r="IA805" s="213"/>
      <c r="IB805" s="213"/>
      <c r="IC805" s="213"/>
      <c r="ID805" s="213"/>
      <c r="IE805" s="213"/>
      <c r="IF805" s="213"/>
      <c r="IG805" s="213"/>
      <c r="IH805" s="213"/>
      <c r="II805" s="213"/>
      <c r="IJ805" s="213"/>
      <c r="IK805" s="213"/>
      <c r="IL805" s="213"/>
      <c r="IM805" s="213"/>
      <c r="IN805" s="213"/>
      <c r="IO805" s="213"/>
      <c r="IP805" s="213"/>
      <c r="IQ805" s="213"/>
      <c r="IR805" s="213"/>
      <c r="IS805" s="213"/>
      <c r="IT805" s="213"/>
      <c r="IU805" s="213"/>
      <c r="IV805" s="213"/>
      <c r="IW805" s="213"/>
      <c r="IX805" s="213"/>
    </row>
    <row r="806" spans="1:258" ht="12.95" customHeight="1">
      <c r="A806" s="72" t="s">
        <v>8487</v>
      </c>
      <c r="B806" s="225"/>
      <c r="C806" s="225"/>
      <c r="D806" s="142">
        <v>250007147</v>
      </c>
      <c r="E806" s="228" t="s">
        <v>3661</v>
      </c>
      <c r="F806" s="229">
        <v>22100686</v>
      </c>
      <c r="G806" s="37"/>
      <c r="H806" s="37" t="s">
        <v>2475</v>
      </c>
      <c r="I806" s="37" t="s">
        <v>2476</v>
      </c>
      <c r="J806" s="37" t="s">
        <v>2477</v>
      </c>
      <c r="K806" s="37" t="s">
        <v>103</v>
      </c>
      <c r="L806" s="157" t="s">
        <v>104</v>
      </c>
      <c r="M806" s="37"/>
      <c r="N806" s="39" t="s">
        <v>105</v>
      </c>
      <c r="O806" s="39" t="s">
        <v>106</v>
      </c>
      <c r="P806" s="37" t="s">
        <v>107</v>
      </c>
      <c r="Q806" s="39" t="s">
        <v>433</v>
      </c>
      <c r="R806" s="37" t="s">
        <v>109</v>
      </c>
      <c r="S806" s="39" t="s">
        <v>106</v>
      </c>
      <c r="T806" s="37" t="s">
        <v>121</v>
      </c>
      <c r="U806" s="37" t="s">
        <v>111</v>
      </c>
      <c r="V806" s="88">
        <v>60</v>
      </c>
      <c r="W806" s="37" t="s">
        <v>112</v>
      </c>
      <c r="X806" s="39"/>
      <c r="Y806" s="39"/>
      <c r="Z806" s="39"/>
      <c r="AA806" s="60"/>
      <c r="AB806" s="38">
        <v>90</v>
      </c>
      <c r="AC806" s="38">
        <v>10</v>
      </c>
      <c r="AD806" s="161" t="s">
        <v>2478</v>
      </c>
      <c r="AE806" s="185" t="s">
        <v>114</v>
      </c>
      <c r="AF806" s="162">
        <v>12</v>
      </c>
      <c r="AG806" s="91">
        <v>13524</v>
      </c>
      <c r="AH806" s="163">
        <f>AF806*AG806</f>
        <v>162288</v>
      </c>
      <c r="AI806" s="164">
        <f t="shared" si="50"/>
        <v>181762.56000000003</v>
      </c>
      <c r="AJ806" s="165"/>
      <c r="AK806" s="165"/>
      <c r="AL806" s="165"/>
      <c r="AM806" s="35" t="s">
        <v>115</v>
      </c>
      <c r="AN806" s="37"/>
      <c r="AO806" s="37"/>
      <c r="AP806" s="37"/>
      <c r="AQ806" s="37"/>
      <c r="AR806" s="37" t="s">
        <v>2479</v>
      </c>
      <c r="AS806" s="37"/>
      <c r="AT806" s="37"/>
      <c r="AU806" s="37"/>
      <c r="AV806" s="86"/>
      <c r="AW806" s="86"/>
      <c r="AX806" s="86"/>
      <c r="AY806" s="86"/>
      <c r="AZ806" s="401"/>
      <c r="BA806" s="167"/>
      <c r="BB806" s="167"/>
      <c r="BC806" s="167"/>
      <c r="BD806" s="1077">
        <v>790</v>
      </c>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c r="IW806" s="49"/>
    </row>
    <row r="807" spans="1:258" ht="12.95" customHeight="1">
      <c r="A807" s="72" t="s">
        <v>1171</v>
      </c>
      <c r="B807" s="225"/>
      <c r="C807" s="225"/>
      <c r="D807" s="142">
        <v>250001099</v>
      </c>
      <c r="E807" s="228" t="s">
        <v>1525</v>
      </c>
      <c r="F807" s="229">
        <v>22100390</v>
      </c>
      <c r="G807" s="37"/>
      <c r="H807" s="37" t="s">
        <v>2480</v>
      </c>
      <c r="I807" s="37" t="s">
        <v>2476</v>
      </c>
      <c r="J807" s="39" t="s">
        <v>2481</v>
      </c>
      <c r="K807" s="37" t="s">
        <v>103</v>
      </c>
      <c r="L807" s="157"/>
      <c r="M807" s="39"/>
      <c r="N807" s="37" t="s">
        <v>105</v>
      </c>
      <c r="O807" s="39" t="s">
        <v>106</v>
      </c>
      <c r="P807" s="37" t="s">
        <v>107</v>
      </c>
      <c r="Q807" s="39" t="s">
        <v>433</v>
      </c>
      <c r="R807" s="41" t="s">
        <v>109</v>
      </c>
      <c r="S807" s="37" t="s">
        <v>106</v>
      </c>
      <c r="T807" s="39" t="s">
        <v>121</v>
      </c>
      <c r="U807" s="37" t="s">
        <v>111</v>
      </c>
      <c r="V807" s="88">
        <v>60</v>
      </c>
      <c r="W807" s="39" t="s">
        <v>112</v>
      </c>
      <c r="X807" s="39"/>
      <c r="Y807" s="60"/>
      <c r="Z807" s="38"/>
      <c r="AA807" s="38"/>
      <c r="AB807" s="186">
        <v>90</v>
      </c>
      <c r="AC807" s="38">
        <v>10</v>
      </c>
      <c r="AD807" s="161" t="s">
        <v>128</v>
      </c>
      <c r="AE807" s="161" t="s">
        <v>114</v>
      </c>
      <c r="AF807" s="91">
        <v>177</v>
      </c>
      <c r="AG807" s="78">
        <v>66715.75</v>
      </c>
      <c r="AH807" s="163">
        <f>AF807*AG807</f>
        <v>11808687.75</v>
      </c>
      <c r="AI807" s="164">
        <f t="shared" si="50"/>
        <v>13225730.280000001</v>
      </c>
      <c r="AJ807" s="165"/>
      <c r="AK807" s="165"/>
      <c r="AL807" s="165"/>
      <c r="AM807" s="37" t="s">
        <v>115</v>
      </c>
      <c r="AN807" s="37"/>
      <c r="AO807" s="37"/>
      <c r="AP807" s="37"/>
      <c r="AQ807" s="37"/>
      <c r="AR807" s="37" t="s">
        <v>2482</v>
      </c>
      <c r="AS807" s="37"/>
      <c r="AT807" s="37"/>
      <c r="AU807" s="37"/>
      <c r="AV807" s="86"/>
      <c r="AW807" s="86"/>
      <c r="AX807" s="86"/>
      <c r="AY807" s="86"/>
      <c r="AZ807" s="401"/>
      <c r="BA807" s="167"/>
      <c r="BB807" s="167"/>
      <c r="BC807" s="167"/>
      <c r="BD807" s="1077">
        <v>791</v>
      </c>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c r="IQ807" s="49"/>
      <c r="IR807" s="49"/>
      <c r="IS807" s="49"/>
      <c r="IT807" s="49"/>
      <c r="IU807" s="49"/>
      <c r="IV807" s="49"/>
      <c r="IW807" s="49"/>
    </row>
    <row r="808" spans="1:258" ht="12.95" customHeight="1">
      <c r="A808" s="72" t="s">
        <v>317</v>
      </c>
      <c r="B808" s="225"/>
      <c r="C808" s="225"/>
      <c r="D808" s="142">
        <v>270005310</v>
      </c>
      <c r="E808" s="228" t="s">
        <v>3662</v>
      </c>
      <c r="F808" s="229">
        <v>22100473</v>
      </c>
      <c r="G808" s="59"/>
      <c r="H808" s="59" t="s">
        <v>2483</v>
      </c>
      <c r="I808" s="59" t="s">
        <v>2484</v>
      </c>
      <c r="J808" s="59" t="s">
        <v>2485</v>
      </c>
      <c r="K808" s="59" t="s">
        <v>103</v>
      </c>
      <c r="L808" s="157" t="s">
        <v>104</v>
      </c>
      <c r="M808" s="59"/>
      <c r="N808" s="177" t="s">
        <v>105</v>
      </c>
      <c r="O808" s="177" t="s">
        <v>106</v>
      </c>
      <c r="P808" s="59" t="s">
        <v>107</v>
      </c>
      <c r="Q808" s="177" t="s">
        <v>1092</v>
      </c>
      <c r="R808" s="59" t="s">
        <v>109</v>
      </c>
      <c r="S808" s="177" t="s">
        <v>106</v>
      </c>
      <c r="T808" s="59" t="s">
        <v>121</v>
      </c>
      <c r="U808" s="59" t="s">
        <v>111</v>
      </c>
      <c r="V808" s="178">
        <v>60</v>
      </c>
      <c r="W808" s="59" t="s">
        <v>112</v>
      </c>
      <c r="X808" s="177"/>
      <c r="Y808" s="177"/>
      <c r="Z808" s="177"/>
      <c r="AA808" s="179"/>
      <c r="AB808" s="180">
        <v>90</v>
      </c>
      <c r="AC808" s="180">
        <v>10</v>
      </c>
      <c r="AD808" s="181" t="s">
        <v>128</v>
      </c>
      <c r="AE808" s="182" t="s">
        <v>114</v>
      </c>
      <c r="AF808" s="183">
        <v>65</v>
      </c>
      <c r="AG808" s="184">
        <v>70150</v>
      </c>
      <c r="AH808" s="163">
        <f>AF808*AG808</f>
        <v>4559750</v>
      </c>
      <c r="AI808" s="164">
        <f t="shared" si="50"/>
        <v>5106920.0000000009</v>
      </c>
      <c r="AJ808" s="165"/>
      <c r="AK808" s="165"/>
      <c r="AL808" s="165"/>
      <c r="AM808" s="51" t="s">
        <v>115</v>
      </c>
      <c r="AN808" s="59"/>
      <c r="AO808" s="59"/>
      <c r="AP808" s="59"/>
      <c r="AQ808" s="59"/>
      <c r="AR808" s="59" t="s">
        <v>2486</v>
      </c>
      <c r="AS808" s="59"/>
      <c r="AT808" s="59"/>
      <c r="AU808" s="59"/>
      <c r="AV808" s="86"/>
      <c r="AW808" s="86"/>
      <c r="AX808" s="86"/>
      <c r="AY808" s="86"/>
      <c r="AZ808" s="401"/>
      <c r="BA808" s="167"/>
      <c r="BB808" s="167"/>
      <c r="BC808" s="167"/>
      <c r="BD808" s="1077">
        <v>792</v>
      </c>
      <c r="BE808" s="136"/>
      <c r="BF808" s="136"/>
      <c r="BG808" s="136"/>
      <c r="BH808" s="136"/>
      <c r="BI808" s="136"/>
      <c r="BJ808" s="136"/>
      <c r="BK808" s="136"/>
      <c r="BL808" s="136"/>
      <c r="BM808" s="136"/>
      <c r="BN808" s="136"/>
      <c r="BO808" s="136"/>
      <c r="BP808" s="136"/>
      <c r="BQ808" s="136"/>
      <c r="BR808" s="136"/>
      <c r="BS808" s="136"/>
      <c r="BT808" s="136"/>
      <c r="BU808" s="136"/>
      <c r="BV808" s="136"/>
      <c r="BW808" s="136"/>
      <c r="BX808" s="136"/>
      <c r="BY808" s="136"/>
      <c r="BZ808" s="136"/>
      <c r="CA808" s="136"/>
      <c r="CB808" s="136"/>
      <c r="CC808" s="136"/>
      <c r="CD808" s="136"/>
      <c r="CE808" s="136"/>
      <c r="CF808" s="136"/>
      <c r="CG808" s="136"/>
      <c r="CH808" s="136"/>
      <c r="CI808" s="136"/>
      <c r="CJ808" s="136"/>
      <c r="CK808" s="136"/>
      <c r="CL808" s="136"/>
      <c r="CM808" s="136"/>
      <c r="CN808" s="136"/>
      <c r="CO808" s="136"/>
      <c r="CP808" s="136"/>
      <c r="CQ808" s="136"/>
      <c r="CR808" s="136"/>
      <c r="CS808" s="136"/>
      <c r="CT808" s="136"/>
      <c r="CU808" s="136"/>
      <c r="CV808" s="136"/>
      <c r="CW808" s="136"/>
      <c r="CX808" s="136"/>
      <c r="CY808" s="136"/>
      <c r="CZ808" s="136"/>
      <c r="DA808" s="136"/>
      <c r="DB808" s="136"/>
      <c r="DC808" s="136"/>
      <c r="DD808" s="136"/>
      <c r="DE808" s="136"/>
      <c r="DF808" s="136"/>
      <c r="DG808" s="136"/>
      <c r="DH808" s="136"/>
      <c r="DI808" s="136"/>
      <c r="DJ808" s="136"/>
      <c r="DK808" s="136"/>
      <c r="DL808" s="136"/>
      <c r="DM808" s="136"/>
      <c r="DN808" s="136"/>
      <c r="DO808" s="136"/>
      <c r="DP808" s="136"/>
      <c r="DQ808" s="136"/>
      <c r="DR808" s="136"/>
      <c r="DS808" s="136"/>
      <c r="DT808" s="136"/>
      <c r="DU808" s="136"/>
      <c r="DV808" s="136"/>
      <c r="DW808" s="136"/>
      <c r="DX808" s="136"/>
      <c r="DY808" s="136"/>
      <c r="DZ808" s="136"/>
      <c r="EA808" s="136"/>
      <c r="EB808" s="136"/>
      <c r="EC808" s="136"/>
      <c r="ED808" s="136"/>
      <c r="EE808" s="136"/>
      <c r="EF808" s="136"/>
      <c r="EG808" s="136"/>
      <c r="EH808" s="136"/>
      <c r="EI808" s="136"/>
      <c r="EJ808" s="136"/>
      <c r="EK808" s="136"/>
      <c r="EL808" s="136"/>
      <c r="EM808" s="136"/>
      <c r="EN808" s="136"/>
      <c r="EO808" s="136"/>
      <c r="EP808" s="136"/>
      <c r="EQ808" s="136"/>
      <c r="ER808" s="136"/>
      <c r="ES808" s="136"/>
      <c r="ET808" s="136"/>
      <c r="EU808" s="136"/>
      <c r="EV808" s="136"/>
      <c r="EW808" s="136"/>
      <c r="EX808" s="136"/>
      <c r="EY808" s="136"/>
      <c r="EZ808" s="136"/>
      <c r="FA808" s="136"/>
      <c r="FB808" s="136"/>
      <c r="FC808" s="136"/>
      <c r="FD808" s="136"/>
      <c r="FE808" s="136"/>
      <c r="FF808" s="136"/>
      <c r="FG808" s="136"/>
      <c r="FH808" s="136"/>
      <c r="FI808" s="136"/>
      <c r="FJ808" s="136"/>
      <c r="FK808" s="136"/>
      <c r="FL808" s="136"/>
      <c r="FM808" s="136"/>
      <c r="FN808" s="136"/>
      <c r="FO808" s="136"/>
      <c r="FP808" s="136"/>
      <c r="FQ808" s="136"/>
      <c r="FR808" s="136"/>
      <c r="FS808" s="136"/>
      <c r="FT808" s="136"/>
      <c r="FU808" s="136"/>
      <c r="FV808" s="136"/>
      <c r="FW808" s="136"/>
      <c r="FX808" s="136"/>
      <c r="FY808" s="136"/>
      <c r="FZ808" s="136"/>
      <c r="GA808" s="136"/>
      <c r="GB808" s="136"/>
      <c r="GC808" s="136"/>
      <c r="GD808" s="136"/>
      <c r="GE808" s="136"/>
      <c r="GF808" s="136"/>
      <c r="GG808" s="136"/>
      <c r="GH808" s="136"/>
      <c r="GI808" s="136"/>
      <c r="GJ808" s="136"/>
      <c r="GK808" s="136"/>
      <c r="GL808" s="136"/>
      <c r="GM808" s="136"/>
      <c r="GN808" s="136"/>
      <c r="GO808" s="136"/>
      <c r="GP808" s="136"/>
      <c r="GQ808" s="136"/>
      <c r="GR808" s="136"/>
      <c r="GS808" s="136"/>
      <c r="GT808" s="136"/>
      <c r="GU808" s="136"/>
      <c r="GV808" s="136"/>
      <c r="GW808" s="136"/>
      <c r="GX808" s="136"/>
      <c r="GY808" s="136"/>
      <c r="GZ808" s="136"/>
      <c r="HA808" s="136"/>
      <c r="HB808" s="136"/>
      <c r="HC808" s="136"/>
      <c r="HD808" s="136"/>
      <c r="HE808" s="136"/>
      <c r="HF808" s="136"/>
      <c r="HG808" s="136"/>
      <c r="HH808" s="136"/>
      <c r="HI808" s="136"/>
      <c r="HJ808" s="136"/>
      <c r="HK808" s="136"/>
      <c r="HL808" s="136"/>
      <c r="HM808" s="136"/>
      <c r="HN808" s="136"/>
      <c r="HO808" s="136"/>
      <c r="HP808" s="136"/>
      <c r="HQ808" s="136"/>
      <c r="HR808" s="136"/>
      <c r="HS808" s="136"/>
      <c r="HT808" s="136"/>
      <c r="HU808" s="136"/>
      <c r="HV808" s="136"/>
      <c r="HW808" s="136"/>
      <c r="HX808" s="136"/>
      <c r="HY808" s="136"/>
      <c r="HZ808" s="136"/>
      <c r="IA808" s="136"/>
      <c r="IB808" s="136"/>
      <c r="IC808" s="136"/>
      <c r="ID808" s="136"/>
      <c r="IE808" s="136"/>
      <c r="IF808" s="136"/>
      <c r="IG808" s="136"/>
      <c r="IH808" s="136"/>
      <c r="II808" s="136"/>
      <c r="IJ808" s="136"/>
      <c r="IK808" s="136"/>
      <c r="IL808" s="136"/>
      <c r="IM808" s="136"/>
      <c r="IN808" s="136"/>
      <c r="IO808" s="136"/>
      <c r="IP808" s="136"/>
      <c r="IQ808" s="136"/>
      <c r="IR808" s="136"/>
      <c r="IS808" s="136"/>
      <c r="IT808" s="136"/>
      <c r="IU808" s="136"/>
      <c r="IV808" s="136"/>
      <c r="IW808" s="136"/>
    </row>
    <row r="809" spans="1:258" ht="12.95" customHeight="1">
      <c r="A809" s="72" t="s">
        <v>317</v>
      </c>
      <c r="B809" s="151"/>
      <c r="C809" s="225"/>
      <c r="D809" s="142">
        <v>270006672</v>
      </c>
      <c r="E809" s="228" t="s">
        <v>3663</v>
      </c>
      <c r="F809" s="229">
        <v>22100474</v>
      </c>
      <c r="G809" s="357"/>
      <c r="H809" s="59" t="s">
        <v>2483</v>
      </c>
      <c r="I809" s="236" t="s">
        <v>2484</v>
      </c>
      <c r="J809" s="239" t="s">
        <v>2485</v>
      </c>
      <c r="K809" s="59" t="s">
        <v>103</v>
      </c>
      <c r="L809" s="246" t="s">
        <v>104</v>
      </c>
      <c r="M809" s="239"/>
      <c r="N809" s="177" t="s">
        <v>105</v>
      </c>
      <c r="O809" s="177" t="s">
        <v>106</v>
      </c>
      <c r="P809" s="59" t="s">
        <v>107</v>
      </c>
      <c r="Q809" s="177" t="s">
        <v>1092</v>
      </c>
      <c r="R809" s="59" t="s">
        <v>109</v>
      </c>
      <c r="S809" s="177" t="s">
        <v>106</v>
      </c>
      <c r="T809" s="59" t="s">
        <v>121</v>
      </c>
      <c r="U809" s="59" t="s">
        <v>111</v>
      </c>
      <c r="V809" s="178">
        <v>60</v>
      </c>
      <c r="W809" s="59" t="s">
        <v>112</v>
      </c>
      <c r="X809" s="177"/>
      <c r="Y809" s="177"/>
      <c r="Z809" s="177"/>
      <c r="AA809" s="179"/>
      <c r="AB809" s="180">
        <v>90</v>
      </c>
      <c r="AC809" s="180">
        <v>10</v>
      </c>
      <c r="AD809" s="181" t="s">
        <v>128</v>
      </c>
      <c r="AE809" s="182" t="s">
        <v>114</v>
      </c>
      <c r="AF809" s="183">
        <v>177</v>
      </c>
      <c r="AG809" s="184">
        <v>3588</v>
      </c>
      <c r="AH809" s="163">
        <f>AF809*AG809</f>
        <v>635076</v>
      </c>
      <c r="AI809" s="164">
        <f t="shared" si="50"/>
        <v>711285.12000000011</v>
      </c>
      <c r="AJ809" s="165"/>
      <c r="AK809" s="165"/>
      <c r="AL809" s="264"/>
      <c r="AM809" s="51" t="s">
        <v>115</v>
      </c>
      <c r="AN809" s="59"/>
      <c r="AO809" s="59"/>
      <c r="AP809" s="59"/>
      <c r="AQ809" s="59"/>
      <c r="AR809" s="59" t="s">
        <v>2487</v>
      </c>
      <c r="AS809" s="59"/>
      <c r="AT809" s="59"/>
      <c r="AU809" s="59"/>
      <c r="AV809" s="86"/>
      <c r="AW809" s="86"/>
      <c r="AX809" s="86"/>
      <c r="AY809" s="86"/>
      <c r="AZ809" s="401"/>
      <c r="BA809" s="167"/>
      <c r="BB809" s="167"/>
      <c r="BC809" s="167"/>
      <c r="BD809" s="1077">
        <v>793</v>
      </c>
    </row>
    <row r="810" spans="1:258" ht="12.95" customHeight="1">
      <c r="A810" s="71" t="s">
        <v>8484</v>
      </c>
      <c r="B810" s="225"/>
      <c r="C810" s="225"/>
      <c r="D810" s="142">
        <v>250005048</v>
      </c>
      <c r="E810" s="228" t="s">
        <v>1532</v>
      </c>
      <c r="F810" s="229">
        <v>22100497</v>
      </c>
      <c r="G810" s="230"/>
      <c r="H810" s="156" t="s">
        <v>2488</v>
      </c>
      <c r="I810" s="242" t="s">
        <v>2489</v>
      </c>
      <c r="J810" s="156" t="s">
        <v>2490</v>
      </c>
      <c r="K810" s="156" t="s">
        <v>103</v>
      </c>
      <c r="L810" s="157"/>
      <c r="M810" s="156"/>
      <c r="N810" s="158" t="s">
        <v>105</v>
      </c>
      <c r="O810" s="158" t="s">
        <v>106</v>
      </c>
      <c r="P810" s="156" t="s">
        <v>107</v>
      </c>
      <c r="Q810" s="193" t="s">
        <v>2149</v>
      </c>
      <c r="R810" s="156" t="s">
        <v>109</v>
      </c>
      <c r="S810" s="158" t="s">
        <v>106</v>
      </c>
      <c r="T810" s="156" t="s">
        <v>121</v>
      </c>
      <c r="U810" s="156" t="s">
        <v>111</v>
      </c>
      <c r="V810" s="158">
        <v>60</v>
      </c>
      <c r="W810" s="37" t="s">
        <v>112</v>
      </c>
      <c r="X810" s="158"/>
      <c r="Y810" s="158"/>
      <c r="Z810" s="158"/>
      <c r="AA810" s="159"/>
      <c r="AB810" s="160">
        <v>90</v>
      </c>
      <c r="AC810" s="160">
        <v>10</v>
      </c>
      <c r="AD810" s="161" t="s">
        <v>128</v>
      </c>
      <c r="AE810" s="156" t="s">
        <v>114</v>
      </c>
      <c r="AF810" s="162">
        <v>6</v>
      </c>
      <c r="AG810" s="91">
        <v>118372.5</v>
      </c>
      <c r="AH810" s="43">
        <v>0</v>
      </c>
      <c r="AI810" s="44">
        <f t="shared" si="50"/>
        <v>0</v>
      </c>
      <c r="AJ810" s="165"/>
      <c r="AK810" s="165"/>
      <c r="AL810" s="165"/>
      <c r="AM810" s="166" t="s">
        <v>115</v>
      </c>
      <c r="AN810" s="156"/>
      <c r="AO810" s="156"/>
      <c r="AP810" s="156"/>
      <c r="AQ810" s="156"/>
      <c r="AR810" s="37" t="s">
        <v>2491</v>
      </c>
      <c r="AS810" s="156"/>
      <c r="AT810" s="156"/>
      <c r="AU810" s="156"/>
      <c r="AV810" s="86"/>
      <c r="AW810" s="86"/>
      <c r="AX810" s="86"/>
      <c r="AY810" s="86"/>
      <c r="AZ810" s="401"/>
      <c r="BA810" s="167"/>
      <c r="BB810" s="167"/>
      <c r="BC810" s="167"/>
      <c r="BD810" s="1077">
        <v>794</v>
      </c>
    </row>
    <row r="811" spans="1:258" ht="12.95" customHeight="1">
      <c r="A811" s="71" t="s">
        <v>8484</v>
      </c>
      <c r="B811" s="554"/>
      <c r="C811" s="554"/>
      <c r="D811" s="142">
        <v>250005048</v>
      </c>
      <c r="E811" s="853" t="s">
        <v>4878</v>
      </c>
      <c r="F811" s="554"/>
      <c r="G811" s="871"/>
      <c r="H811" s="644" t="s">
        <v>2488</v>
      </c>
      <c r="I811" s="867" t="s">
        <v>2489</v>
      </c>
      <c r="J811" s="644" t="s">
        <v>2490</v>
      </c>
      <c r="K811" s="492" t="s">
        <v>103</v>
      </c>
      <c r="L811" s="108" t="s">
        <v>4707</v>
      </c>
      <c r="M811" s="142"/>
      <c r="N811" s="75" t="s">
        <v>105</v>
      </c>
      <c r="O811" s="419" t="s">
        <v>106</v>
      </c>
      <c r="P811" s="644" t="s">
        <v>107</v>
      </c>
      <c r="Q811" s="419" t="s">
        <v>2149</v>
      </c>
      <c r="R811" s="492" t="s">
        <v>109</v>
      </c>
      <c r="S811" s="419" t="s">
        <v>106</v>
      </c>
      <c r="T811" s="644" t="s">
        <v>121</v>
      </c>
      <c r="U811" s="644" t="s">
        <v>111</v>
      </c>
      <c r="V811" s="419">
        <v>60</v>
      </c>
      <c r="W811" s="644" t="s">
        <v>112</v>
      </c>
      <c r="X811" s="419"/>
      <c r="Y811" s="419"/>
      <c r="Z811" s="419"/>
      <c r="AA811" s="532">
        <v>0</v>
      </c>
      <c r="AB811" s="422">
        <v>90</v>
      </c>
      <c r="AC811" s="422">
        <v>10</v>
      </c>
      <c r="AD811" s="794" t="s">
        <v>128</v>
      </c>
      <c r="AE811" s="795" t="s">
        <v>114</v>
      </c>
      <c r="AF811" s="648">
        <v>5</v>
      </c>
      <c r="AG811" s="648">
        <v>118372.5</v>
      </c>
      <c r="AH811" s="796">
        <v>591862.5</v>
      </c>
      <c r="AI811" s="796">
        <f t="shared" si="50"/>
        <v>662886.00000000012</v>
      </c>
      <c r="AJ811" s="797"/>
      <c r="AK811" s="798"/>
      <c r="AL811" s="798"/>
      <c r="AM811" s="416" t="s">
        <v>115</v>
      </c>
      <c r="AN811" s="644"/>
      <c r="AO811" s="644"/>
      <c r="AP811" s="644"/>
      <c r="AQ811" s="644"/>
      <c r="AR811" s="644" t="s">
        <v>2491</v>
      </c>
      <c r="AS811" s="644"/>
      <c r="AT811" s="644"/>
      <c r="AU811" s="644"/>
      <c r="AV811" s="432"/>
      <c r="AW811" s="432"/>
      <c r="AX811" s="432"/>
      <c r="AY811" s="644" t="s">
        <v>4714</v>
      </c>
      <c r="AZ811" s="826" t="s">
        <v>4709</v>
      </c>
      <c r="BA811" s="344"/>
      <c r="BB811" s="344"/>
      <c r="BC811" s="117"/>
      <c r="BD811" s="1077">
        <v>795</v>
      </c>
    </row>
    <row r="812" spans="1:258" ht="12.95" customHeight="1">
      <c r="A812" s="72" t="s">
        <v>8488</v>
      </c>
      <c r="B812" s="225"/>
      <c r="C812" s="225"/>
      <c r="D812" s="142">
        <v>250007459</v>
      </c>
      <c r="E812" s="228" t="s">
        <v>1533</v>
      </c>
      <c r="F812" s="229">
        <v>22100583</v>
      </c>
      <c r="G812" s="356"/>
      <c r="H812" s="168" t="s">
        <v>2488</v>
      </c>
      <c r="I812" s="359" t="s">
        <v>2489</v>
      </c>
      <c r="J812" s="168" t="s">
        <v>2490</v>
      </c>
      <c r="K812" s="168" t="s">
        <v>103</v>
      </c>
      <c r="L812" s="157"/>
      <c r="M812" s="168"/>
      <c r="N812" s="170" t="s">
        <v>105</v>
      </c>
      <c r="O812" s="170" t="s">
        <v>106</v>
      </c>
      <c r="P812" s="168" t="s">
        <v>107</v>
      </c>
      <c r="Q812" s="412" t="s">
        <v>1092</v>
      </c>
      <c r="R812" s="168" t="s">
        <v>109</v>
      </c>
      <c r="S812" s="170" t="s">
        <v>106</v>
      </c>
      <c r="T812" s="168" t="s">
        <v>121</v>
      </c>
      <c r="U812" s="168" t="s">
        <v>111</v>
      </c>
      <c r="V812" s="170">
        <v>60</v>
      </c>
      <c r="W812" s="169" t="s">
        <v>112</v>
      </c>
      <c r="X812" s="170"/>
      <c r="Y812" s="170"/>
      <c r="Z812" s="170"/>
      <c r="AA812" s="171"/>
      <c r="AB812" s="172">
        <v>90</v>
      </c>
      <c r="AC812" s="172">
        <v>10</v>
      </c>
      <c r="AD812" s="173" t="s">
        <v>122</v>
      </c>
      <c r="AE812" s="168" t="s">
        <v>114</v>
      </c>
      <c r="AF812" s="174">
        <v>4</v>
      </c>
      <c r="AG812" s="175">
        <v>264500</v>
      </c>
      <c r="AH812" s="163">
        <f>AF812*AG812</f>
        <v>1058000</v>
      </c>
      <c r="AI812" s="164">
        <f t="shared" si="50"/>
        <v>1184960</v>
      </c>
      <c r="AJ812" s="165"/>
      <c r="AK812" s="165"/>
      <c r="AL812" s="165"/>
      <c r="AM812" s="176" t="s">
        <v>115</v>
      </c>
      <c r="AN812" s="168"/>
      <c r="AO812" s="168"/>
      <c r="AP812" s="168"/>
      <c r="AQ812" s="168"/>
      <c r="AR812" s="168" t="s">
        <v>2492</v>
      </c>
      <c r="AS812" s="168"/>
      <c r="AT812" s="168"/>
      <c r="AU812" s="168"/>
      <c r="AV812" s="86"/>
      <c r="AW812" s="86"/>
      <c r="AX812" s="86"/>
      <c r="AY812" s="86"/>
      <c r="AZ812" s="401"/>
      <c r="BA812" s="167"/>
      <c r="BB812" s="167"/>
      <c r="BC812" s="167"/>
      <c r="BD812" s="1077">
        <v>796</v>
      </c>
      <c r="BE812" s="82"/>
      <c r="BF812" s="82"/>
      <c r="BG812" s="82"/>
      <c r="BH812" s="82"/>
      <c r="BI812" s="82"/>
      <c r="BJ812" s="82"/>
      <c r="BK812" s="82"/>
      <c r="BL812" s="82"/>
      <c r="BM812" s="82"/>
      <c r="BN812" s="82"/>
      <c r="BO812" s="82"/>
      <c r="BP812" s="82"/>
      <c r="BQ812" s="82"/>
      <c r="BR812" s="82"/>
      <c r="BS812" s="82"/>
      <c r="BT812" s="82"/>
      <c r="BU812" s="82"/>
      <c r="BV812" s="82"/>
      <c r="BW812" s="82"/>
      <c r="BX812" s="82"/>
      <c r="BY812" s="82"/>
      <c r="BZ812" s="82"/>
      <c r="CA812" s="82"/>
      <c r="CB812" s="82"/>
      <c r="CC812" s="82"/>
      <c r="CD812" s="82"/>
      <c r="CE812" s="82"/>
      <c r="CF812" s="82"/>
      <c r="CG812" s="82"/>
      <c r="CH812" s="82"/>
      <c r="CI812" s="82"/>
      <c r="CJ812" s="82"/>
      <c r="CK812" s="82"/>
      <c r="CL812" s="82"/>
      <c r="CM812" s="82"/>
      <c r="CN812" s="82"/>
      <c r="CO812" s="82"/>
      <c r="CP812" s="82"/>
      <c r="CQ812" s="82"/>
      <c r="CR812" s="82"/>
      <c r="CS812" s="82"/>
      <c r="CT812" s="82"/>
      <c r="CU812" s="82"/>
      <c r="CV812" s="82"/>
      <c r="CW812" s="82"/>
      <c r="CX812" s="82"/>
      <c r="CY812" s="82"/>
      <c r="CZ812" s="82"/>
      <c r="DA812" s="82"/>
      <c r="DB812" s="82"/>
      <c r="DC812" s="82"/>
      <c r="DD812" s="82"/>
      <c r="DE812" s="82"/>
      <c r="DF812" s="82"/>
      <c r="DG812" s="82"/>
      <c r="DH812" s="82"/>
      <c r="DI812" s="82"/>
      <c r="DJ812" s="82"/>
      <c r="DK812" s="82"/>
      <c r="DL812" s="82"/>
      <c r="DM812" s="82"/>
      <c r="DN812" s="82"/>
      <c r="DO812" s="82"/>
      <c r="DP812" s="82"/>
      <c r="DQ812" s="82"/>
      <c r="DR812" s="82"/>
      <c r="DS812" s="82"/>
      <c r="DT812" s="82"/>
      <c r="DU812" s="82"/>
      <c r="DV812" s="82"/>
      <c r="DW812" s="82"/>
      <c r="DX812" s="82"/>
      <c r="DY812" s="82"/>
      <c r="DZ812" s="82"/>
      <c r="EA812" s="82"/>
      <c r="EB812" s="82"/>
      <c r="EC812" s="82"/>
      <c r="ED812" s="82"/>
      <c r="EE812" s="82"/>
      <c r="EF812" s="82"/>
      <c r="EG812" s="82"/>
      <c r="EH812" s="82"/>
      <c r="EI812" s="82"/>
      <c r="EJ812" s="82"/>
      <c r="EK812" s="82"/>
      <c r="EL812" s="82"/>
      <c r="EM812" s="82"/>
      <c r="EN812" s="82"/>
      <c r="EO812" s="82"/>
      <c r="EP812" s="82"/>
      <c r="EQ812" s="82"/>
      <c r="ER812" s="82"/>
      <c r="ES812" s="82"/>
      <c r="ET812" s="82"/>
      <c r="EU812" s="82"/>
      <c r="EV812" s="82"/>
      <c r="EW812" s="82"/>
      <c r="EX812" s="82"/>
      <c r="EY812" s="82"/>
      <c r="EZ812" s="82"/>
      <c r="FA812" s="82"/>
      <c r="FB812" s="82"/>
      <c r="FC812" s="82"/>
      <c r="FD812" s="82"/>
      <c r="FE812" s="82"/>
      <c r="FF812" s="82"/>
      <c r="FG812" s="82"/>
      <c r="FH812" s="82"/>
      <c r="FI812" s="82"/>
      <c r="FJ812" s="82"/>
      <c r="FK812" s="82"/>
      <c r="FL812" s="82"/>
      <c r="FM812" s="82"/>
      <c r="FN812" s="82"/>
      <c r="FO812" s="82"/>
      <c r="FP812" s="82"/>
      <c r="FQ812" s="82"/>
      <c r="FR812" s="82"/>
      <c r="FS812" s="82"/>
      <c r="FT812" s="82"/>
      <c r="FU812" s="82"/>
      <c r="FV812" s="82"/>
      <c r="FW812" s="82"/>
      <c r="FX812" s="82"/>
      <c r="FY812" s="82"/>
      <c r="FZ812" s="82"/>
      <c r="GA812" s="82"/>
      <c r="GB812" s="82"/>
      <c r="GC812" s="82"/>
      <c r="GD812" s="82"/>
      <c r="GE812" s="82"/>
      <c r="GF812" s="82"/>
      <c r="GG812" s="82"/>
      <c r="GH812" s="82"/>
      <c r="GI812" s="82"/>
      <c r="GJ812" s="82"/>
      <c r="GK812" s="82"/>
      <c r="GL812" s="82"/>
      <c r="GM812" s="82"/>
      <c r="GN812" s="82"/>
      <c r="GO812" s="82"/>
      <c r="GP812" s="82"/>
      <c r="GQ812" s="82"/>
      <c r="GR812" s="82"/>
      <c r="GS812" s="82"/>
      <c r="GT812" s="82"/>
      <c r="GU812" s="82"/>
      <c r="GV812" s="82"/>
      <c r="GW812" s="82"/>
      <c r="GX812" s="82"/>
      <c r="GY812" s="82"/>
      <c r="GZ812" s="82"/>
      <c r="HA812" s="82"/>
      <c r="HB812" s="82"/>
      <c r="HC812" s="82"/>
      <c r="HD812" s="82"/>
      <c r="HE812" s="82"/>
      <c r="HF812" s="82"/>
      <c r="HG812" s="82"/>
      <c r="HH812" s="82"/>
      <c r="HI812" s="82"/>
      <c r="HJ812" s="82"/>
      <c r="HK812" s="82"/>
      <c r="HL812" s="82"/>
      <c r="HM812" s="82"/>
      <c r="HN812" s="82"/>
      <c r="HO812" s="82"/>
      <c r="HP812" s="82"/>
      <c r="HQ812" s="82"/>
      <c r="HR812" s="82"/>
      <c r="HS812" s="82"/>
      <c r="HT812" s="82"/>
      <c r="HU812" s="82"/>
      <c r="HV812" s="82"/>
      <c r="HW812" s="82"/>
      <c r="HX812" s="82"/>
      <c r="HY812" s="82"/>
      <c r="HZ812" s="82"/>
      <c r="IA812" s="82"/>
      <c r="IB812" s="82"/>
      <c r="IC812" s="82"/>
      <c r="ID812" s="82"/>
      <c r="IE812" s="82"/>
      <c r="IF812" s="82"/>
      <c r="IG812" s="82"/>
      <c r="IH812" s="82"/>
      <c r="II812" s="82"/>
      <c r="IJ812" s="82"/>
      <c r="IK812" s="82"/>
      <c r="IL812" s="82"/>
      <c r="IM812" s="82"/>
      <c r="IN812" s="82"/>
      <c r="IO812" s="82"/>
      <c r="IP812" s="82"/>
      <c r="IQ812" s="82"/>
      <c r="IR812" s="82"/>
      <c r="IS812" s="82"/>
      <c r="IT812" s="82"/>
      <c r="IU812" s="82"/>
      <c r="IV812" s="82"/>
      <c r="IW812" s="82"/>
    </row>
    <row r="813" spans="1:258" ht="12.95" customHeight="1">
      <c r="A813" s="72" t="s">
        <v>1171</v>
      </c>
      <c r="B813" s="225"/>
      <c r="C813" s="225"/>
      <c r="D813" s="142">
        <v>210019296</v>
      </c>
      <c r="E813" s="228" t="s">
        <v>1559</v>
      </c>
      <c r="F813" s="229">
        <v>22100397</v>
      </c>
      <c r="G813" s="152"/>
      <c r="H813" s="37" t="s">
        <v>2493</v>
      </c>
      <c r="I813" s="242" t="s">
        <v>885</v>
      </c>
      <c r="J813" s="39" t="s">
        <v>2494</v>
      </c>
      <c r="K813" s="37" t="s">
        <v>103</v>
      </c>
      <c r="L813" s="157"/>
      <c r="M813" s="39"/>
      <c r="N813" s="37" t="s">
        <v>105</v>
      </c>
      <c r="O813" s="39" t="s">
        <v>106</v>
      </c>
      <c r="P813" s="37" t="s">
        <v>107</v>
      </c>
      <c r="Q813" s="39" t="s">
        <v>2149</v>
      </c>
      <c r="R813" s="41" t="s">
        <v>109</v>
      </c>
      <c r="S813" s="37" t="s">
        <v>106</v>
      </c>
      <c r="T813" s="39" t="s">
        <v>121</v>
      </c>
      <c r="U813" s="37" t="s">
        <v>111</v>
      </c>
      <c r="V813" s="88">
        <v>60</v>
      </c>
      <c r="W813" s="39" t="s">
        <v>112</v>
      </c>
      <c r="X813" s="39"/>
      <c r="Y813" s="60"/>
      <c r="Z813" s="38"/>
      <c r="AA813" s="38"/>
      <c r="AB813" s="186">
        <v>90</v>
      </c>
      <c r="AC813" s="38">
        <v>10</v>
      </c>
      <c r="AD813" s="161" t="s">
        <v>128</v>
      </c>
      <c r="AE813" s="161" t="s">
        <v>114</v>
      </c>
      <c r="AF813" s="91">
        <v>195</v>
      </c>
      <c r="AG813" s="78">
        <v>61.95</v>
      </c>
      <c r="AH813" s="163">
        <v>0</v>
      </c>
      <c r="AI813" s="164">
        <f t="shared" si="50"/>
        <v>0</v>
      </c>
      <c r="AJ813" s="165"/>
      <c r="AK813" s="165"/>
      <c r="AL813" s="165"/>
      <c r="AM813" s="37" t="s">
        <v>115</v>
      </c>
      <c r="AN813" s="37"/>
      <c r="AO813" s="37"/>
      <c r="AP813" s="37"/>
      <c r="AQ813" s="37"/>
      <c r="AR813" s="37" t="s">
        <v>2495</v>
      </c>
      <c r="AS813" s="37"/>
      <c r="AT813" s="37"/>
      <c r="AU813" s="37"/>
      <c r="AV813" s="86"/>
      <c r="AW813" s="86"/>
      <c r="AX813" s="86"/>
      <c r="AY813" s="86"/>
      <c r="AZ813" s="401"/>
      <c r="BA813" s="401"/>
      <c r="BB813" s="167"/>
      <c r="BC813" s="167"/>
      <c r="BD813" s="1077">
        <v>797</v>
      </c>
    </row>
    <row r="814" spans="1:258" ht="12.95" customHeight="1">
      <c r="A814" s="72" t="s">
        <v>1171</v>
      </c>
      <c r="B814" s="276"/>
      <c r="C814" s="276"/>
      <c r="D814" s="419">
        <v>210019296</v>
      </c>
      <c r="E814" s="625" t="s">
        <v>4517</v>
      </c>
      <c r="F814" s="276"/>
      <c r="G814" s="443"/>
      <c r="H814" s="37" t="s">
        <v>2493</v>
      </c>
      <c r="I814" s="242" t="s">
        <v>885</v>
      </c>
      <c r="J814" s="39" t="s">
        <v>2494</v>
      </c>
      <c r="K814" s="37" t="s">
        <v>103</v>
      </c>
      <c r="L814" s="157"/>
      <c r="M814" s="39"/>
      <c r="N814" s="37" t="s">
        <v>105</v>
      </c>
      <c r="O814" s="39" t="s">
        <v>106</v>
      </c>
      <c r="P814" s="37" t="s">
        <v>107</v>
      </c>
      <c r="Q814" s="39" t="s">
        <v>433</v>
      </c>
      <c r="R814" s="41" t="s">
        <v>109</v>
      </c>
      <c r="S814" s="37" t="s">
        <v>106</v>
      </c>
      <c r="T814" s="39" t="s">
        <v>121</v>
      </c>
      <c r="U814" s="37" t="s">
        <v>111</v>
      </c>
      <c r="V814" s="88">
        <v>60</v>
      </c>
      <c r="W814" s="39" t="s">
        <v>112</v>
      </c>
      <c r="X814" s="39"/>
      <c r="Y814" s="60"/>
      <c r="Z814" s="38"/>
      <c r="AA814" s="623"/>
      <c r="AB814" s="624">
        <v>90</v>
      </c>
      <c r="AC814" s="623">
        <v>10</v>
      </c>
      <c r="AD814" s="161" t="s">
        <v>128</v>
      </c>
      <c r="AE814" s="161" t="s">
        <v>114</v>
      </c>
      <c r="AF814" s="91">
        <v>195</v>
      </c>
      <c r="AG814" s="78">
        <v>61.95</v>
      </c>
      <c r="AH814" s="163">
        <v>12080.25</v>
      </c>
      <c r="AI814" s="164">
        <v>13529.880000000001</v>
      </c>
      <c r="AJ814" s="165"/>
      <c r="AK814" s="165"/>
      <c r="AL814" s="165"/>
      <c r="AM814" s="37" t="s">
        <v>115</v>
      </c>
      <c r="AN814" s="37"/>
      <c r="AO814" s="37"/>
      <c r="AP814" s="37"/>
      <c r="AQ814" s="37"/>
      <c r="AR814" s="37" t="s">
        <v>2495</v>
      </c>
      <c r="AS814" s="37"/>
      <c r="AT814" s="37"/>
      <c r="AU814" s="37"/>
      <c r="AV814" s="86"/>
      <c r="AW814" s="86"/>
      <c r="AX814" s="86"/>
      <c r="AY814" s="86"/>
      <c r="AZ814" s="401"/>
      <c r="BD814" s="1077">
        <v>798</v>
      </c>
    </row>
    <row r="815" spans="1:258" s="343" customFormat="1" ht="12.75" customHeight="1">
      <c r="A815" s="72" t="s">
        <v>1171</v>
      </c>
      <c r="B815" s="225"/>
      <c r="C815" s="225"/>
      <c r="D815" s="142">
        <v>210019297</v>
      </c>
      <c r="E815" s="228" t="s">
        <v>1561</v>
      </c>
      <c r="F815" s="229">
        <v>22100398</v>
      </c>
      <c r="G815" s="37"/>
      <c r="H815" s="37" t="s">
        <v>2493</v>
      </c>
      <c r="I815" s="37" t="s">
        <v>885</v>
      </c>
      <c r="J815" s="39" t="s">
        <v>2494</v>
      </c>
      <c r="K815" s="37" t="s">
        <v>103</v>
      </c>
      <c r="L815" s="157"/>
      <c r="M815" s="39"/>
      <c r="N815" s="37" t="s">
        <v>105</v>
      </c>
      <c r="O815" s="39" t="s">
        <v>106</v>
      </c>
      <c r="P815" s="37" t="s">
        <v>107</v>
      </c>
      <c r="Q815" s="39" t="s">
        <v>2149</v>
      </c>
      <c r="R815" s="41" t="s">
        <v>109</v>
      </c>
      <c r="S815" s="37" t="s">
        <v>106</v>
      </c>
      <c r="T815" s="39" t="s">
        <v>121</v>
      </c>
      <c r="U815" s="37" t="s">
        <v>111</v>
      </c>
      <c r="V815" s="88">
        <v>60</v>
      </c>
      <c r="W815" s="39" t="s">
        <v>112</v>
      </c>
      <c r="X815" s="39"/>
      <c r="Y815" s="60"/>
      <c r="Z815" s="38"/>
      <c r="AA815" s="38"/>
      <c r="AB815" s="186">
        <v>90</v>
      </c>
      <c r="AC815" s="38">
        <v>10</v>
      </c>
      <c r="AD815" s="161" t="s">
        <v>128</v>
      </c>
      <c r="AE815" s="161" t="s">
        <v>114</v>
      </c>
      <c r="AF815" s="91">
        <v>116</v>
      </c>
      <c r="AG815" s="78">
        <v>61.95</v>
      </c>
      <c r="AH815" s="163">
        <v>0</v>
      </c>
      <c r="AI815" s="164">
        <f>AH815*1.12</f>
        <v>0</v>
      </c>
      <c r="AJ815" s="165"/>
      <c r="AK815" s="165"/>
      <c r="AL815" s="165"/>
      <c r="AM815" s="37" t="s">
        <v>115</v>
      </c>
      <c r="AN815" s="37"/>
      <c r="AO815" s="37"/>
      <c r="AP815" s="37"/>
      <c r="AQ815" s="37"/>
      <c r="AR815" s="37" t="s">
        <v>2496</v>
      </c>
      <c r="AS815" s="37"/>
      <c r="AT815" s="37"/>
      <c r="AU815" s="37"/>
      <c r="AV815" s="86"/>
      <c r="AW815" s="86"/>
      <c r="AX815" s="86"/>
      <c r="AY815" s="86"/>
      <c r="AZ815" s="87"/>
      <c r="BA815" s="167"/>
      <c r="BB815" s="167"/>
      <c r="BC815" s="167"/>
      <c r="BD815" s="1077">
        <v>799</v>
      </c>
      <c r="BE815" s="508"/>
      <c r="BF815" s="508"/>
      <c r="BG815" s="508"/>
      <c r="BH815" s="508"/>
      <c r="BI815" s="508"/>
      <c r="BJ815" s="508"/>
      <c r="BK815" s="508"/>
      <c r="BL815" s="508"/>
      <c r="BM815" s="508"/>
      <c r="BN815" s="508"/>
      <c r="BO815" s="508"/>
      <c r="BP815" s="508"/>
      <c r="BQ815" s="508"/>
      <c r="BR815" s="508"/>
      <c r="BS815" s="508"/>
      <c r="BT815" s="508"/>
      <c r="BU815" s="508"/>
      <c r="BV815" s="508"/>
      <c r="BW815" s="508"/>
      <c r="BX815" s="508"/>
      <c r="BY815" s="508"/>
      <c r="BZ815" s="508"/>
      <c r="CA815" s="508"/>
      <c r="CB815" s="508"/>
      <c r="CC815" s="508"/>
      <c r="CD815" s="508"/>
      <c r="CE815" s="508"/>
      <c r="CF815" s="508"/>
      <c r="CG815" s="508"/>
      <c r="CH815" s="508"/>
      <c r="CI815" s="508"/>
      <c r="CJ815" s="508"/>
      <c r="CK815" s="508"/>
      <c r="CL815" s="508"/>
      <c r="CM815" s="508"/>
      <c r="CN815" s="508"/>
      <c r="CO815" s="508"/>
      <c r="CP815" s="508"/>
      <c r="CQ815" s="508"/>
      <c r="CR815" s="508"/>
      <c r="CS815" s="508"/>
      <c r="CT815" s="508"/>
      <c r="CU815" s="508"/>
      <c r="CV815" s="508"/>
      <c r="CW815" s="508"/>
      <c r="CX815" s="508"/>
      <c r="CY815" s="508"/>
      <c r="CZ815" s="508"/>
      <c r="DA815" s="508"/>
      <c r="DB815" s="508"/>
      <c r="DC815" s="508"/>
      <c r="DD815" s="508"/>
      <c r="DE815" s="508"/>
      <c r="DF815" s="508"/>
      <c r="DG815" s="508"/>
      <c r="DH815" s="508"/>
      <c r="DI815" s="508"/>
      <c r="DJ815" s="508"/>
      <c r="DK815" s="508"/>
      <c r="DL815" s="508"/>
      <c r="DM815" s="508"/>
      <c r="DN815" s="508"/>
      <c r="DO815" s="508"/>
      <c r="DP815" s="508"/>
      <c r="DQ815" s="508"/>
      <c r="DR815" s="508"/>
      <c r="DS815" s="508"/>
      <c r="DT815" s="508"/>
      <c r="DU815" s="508"/>
      <c r="DV815" s="508"/>
      <c r="DW815" s="508"/>
      <c r="DX815" s="508"/>
      <c r="DY815" s="508"/>
      <c r="DZ815" s="508"/>
      <c r="EA815" s="508"/>
      <c r="EB815" s="508"/>
      <c r="EC815" s="508"/>
      <c r="ED815" s="508"/>
      <c r="EE815" s="508"/>
      <c r="EF815" s="508"/>
      <c r="EG815" s="508"/>
      <c r="EH815" s="508"/>
      <c r="EI815" s="508"/>
      <c r="EJ815" s="508"/>
      <c r="EK815" s="508"/>
      <c r="EL815" s="508"/>
      <c r="EM815" s="508"/>
      <c r="EN815" s="508"/>
      <c r="EO815" s="508"/>
      <c r="EP815" s="508"/>
      <c r="EQ815" s="508"/>
      <c r="ER815" s="508"/>
      <c r="ES815" s="508"/>
      <c r="ET815" s="508"/>
      <c r="EU815" s="508"/>
      <c r="EV815" s="508"/>
      <c r="EW815" s="508"/>
      <c r="EX815" s="508"/>
      <c r="EY815" s="508"/>
      <c r="EZ815" s="508"/>
      <c r="FA815" s="508"/>
      <c r="FB815" s="508"/>
      <c r="FC815" s="508"/>
      <c r="FD815" s="508"/>
      <c r="FE815" s="508"/>
      <c r="FF815" s="508"/>
      <c r="FG815" s="508"/>
      <c r="FH815" s="508"/>
      <c r="FI815" s="508"/>
      <c r="FJ815" s="508"/>
      <c r="FK815" s="508"/>
      <c r="FL815" s="508"/>
      <c r="FM815" s="508"/>
      <c r="FN815" s="508"/>
      <c r="FO815" s="508"/>
      <c r="FP815" s="508"/>
      <c r="FQ815" s="508"/>
      <c r="FR815" s="508"/>
      <c r="FS815" s="508"/>
      <c r="FT815" s="508"/>
      <c r="FU815" s="508"/>
      <c r="FV815" s="508"/>
      <c r="FW815" s="508"/>
      <c r="FX815" s="508"/>
      <c r="FY815" s="508"/>
      <c r="FZ815" s="508"/>
      <c r="GA815" s="508"/>
      <c r="GB815" s="508"/>
      <c r="GC815" s="508"/>
      <c r="GD815" s="508"/>
      <c r="GE815" s="508"/>
      <c r="GF815" s="508"/>
      <c r="GG815" s="508"/>
      <c r="GH815" s="508"/>
      <c r="GI815" s="508"/>
      <c r="GJ815" s="508"/>
      <c r="GK815" s="508"/>
      <c r="GL815" s="508"/>
      <c r="GM815" s="508"/>
      <c r="GN815" s="508"/>
      <c r="GO815" s="508"/>
      <c r="GP815" s="508"/>
      <c r="GQ815" s="508"/>
      <c r="GR815" s="508"/>
      <c r="GS815" s="508"/>
      <c r="GT815" s="508"/>
      <c r="GU815" s="508"/>
      <c r="GV815" s="508"/>
      <c r="GW815" s="508"/>
      <c r="GX815" s="508"/>
      <c r="GY815" s="508"/>
      <c r="GZ815" s="508"/>
      <c r="HA815" s="508"/>
      <c r="HB815" s="508"/>
      <c r="HC815" s="508"/>
      <c r="HD815" s="508"/>
      <c r="HE815" s="508"/>
      <c r="HF815" s="508"/>
      <c r="HG815" s="508"/>
      <c r="HH815" s="508"/>
      <c r="HI815" s="508"/>
      <c r="HJ815" s="508"/>
      <c r="HK815" s="508"/>
      <c r="HL815" s="508"/>
      <c r="HM815" s="508"/>
      <c r="HN815" s="508"/>
      <c r="HO815" s="508"/>
      <c r="HP815" s="508"/>
      <c r="HQ815" s="508"/>
      <c r="HR815" s="508"/>
      <c r="HS815" s="508"/>
      <c r="HT815" s="508"/>
      <c r="HU815" s="508"/>
      <c r="HV815" s="508"/>
      <c r="HW815" s="508"/>
      <c r="HX815" s="508"/>
      <c r="HY815" s="508"/>
      <c r="HZ815" s="508"/>
      <c r="IA815" s="508"/>
      <c r="IB815" s="508"/>
      <c r="IC815" s="508"/>
      <c r="ID815" s="508"/>
      <c r="IE815" s="508"/>
      <c r="IF815" s="508"/>
      <c r="IG815" s="508"/>
      <c r="IH815" s="508"/>
    </row>
    <row r="816" spans="1:258" ht="12.95" customHeight="1">
      <c r="A816" s="72" t="s">
        <v>1171</v>
      </c>
      <c r="B816" s="276"/>
      <c r="C816" s="276"/>
      <c r="D816" s="419">
        <v>210019297</v>
      </c>
      <c r="E816" s="625" t="s">
        <v>4518</v>
      </c>
      <c r="F816" s="276"/>
      <c r="G816" s="443"/>
      <c r="H816" s="37" t="s">
        <v>2493</v>
      </c>
      <c r="I816" s="242" t="s">
        <v>885</v>
      </c>
      <c r="J816" s="39" t="s">
        <v>2494</v>
      </c>
      <c r="K816" s="37" t="s">
        <v>103</v>
      </c>
      <c r="L816" s="157"/>
      <c r="M816" s="39"/>
      <c r="N816" s="37" t="s">
        <v>105</v>
      </c>
      <c r="O816" s="39" t="s">
        <v>106</v>
      </c>
      <c r="P816" s="37" t="s">
        <v>107</v>
      </c>
      <c r="Q816" s="39" t="s">
        <v>433</v>
      </c>
      <c r="R816" s="41" t="s">
        <v>109</v>
      </c>
      <c r="S816" s="37" t="s">
        <v>106</v>
      </c>
      <c r="T816" s="39" t="s">
        <v>121</v>
      </c>
      <c r="U816" s="37" t="s">
        <v>111</v>
      </c>
      <c r="V816" s="88">
        <v>60</v>
      </c>
      <c r="W816" s="39" t="s">
        <v>112</v>
      </c>
      <c r="X816" s="39"/>
      <c r="Y816" s="60"/>
      <c r="Z816" s="38"/>
      <c r="AA816" s="623"/>
      <c r="AB816" s="624">
        <v>90</v>
      </c>
      <c r="AC816" s="623">
        <v>10</v>
      </c>
      <c r="AD816" s="161" t="s">
        <v>128</v>
      </c>
      <c r="AE816" s="161" t="s">
        <v>114</v>
      </c>
      <c r="AF816" s="91">
        <v>116</v>
      </c>
      <c r="AG816" s="78">
        <v>61.95</v>
      </c>
      <c r="AH816" s="163">
        <v>7186.2000000000007</v>
      </c>
      <c r="AI816" s="164">
        <v>8048.5440000000017</v>
      </c>
      <c r="AJ816" s="165"/>
      <c r="AK816" s="165"/>
      <c r="AL816" s="165"/>
      <c r="AM816" s="37" t="s">
        <v>115</v>
      </c>
      <c r="AN816" s="37"/>
      <c r="AO816" s="37"/>
      <c r="AP816" s="37"/>
      <c r="AQ816" s="37"/>
      <c r="AR816" s="37" t="s">
        <v>2496</v>
      </c>
      <c r="AS816" s="37"/>
      <c r="AT816" s="37"/>
      <c r="AU816" s="37"/>
      <c r="AV816" s="86"/>
      <c r="AW816" s="86"/>
      <c r="AX816" s="86"/>
      <c r="AY816" s="86"/>
      <c r="AZ816" s="401"/>
      <c r="BD816" s="1077">
        <v>800</v>
      </c>
    </row>
    <row r="817" spans="1:257" ht="12.95" customHeight="1">
      <c r="A817" s="72" t="s">
        <v>1171</v>
      </c>
      <c r="B817" s="225"/>
      <c r="C817" s="225"/>
      <c r="D817" s="142">
        <v>210019299</v>
      </c>
      <c r="E817" s="228" t="s">
        <v>1563</v>
      </c>
      <c r="F817" s="229">
        <v>22100399</v>
      </c>
      <c r="G817" s="152"/>
      <c r="H817" s="37" t="s">
        <v>2493</v>
      </c>
      <c r="I817" s="242" t="s">
        <v>885</v>
      </c>
      <c r="J817" s="39" t="s">
        <v>2494</v>
      </c>
      <c r="K817" s="37" t="s">
        <v>103</v>
      </c>
      <c r="L817" s="157"/>
      <c r="M817" s="39"/>
      <c r="N817" s="37" t="s">
        <v>105</v>
      </c>
      <c r="O817" s="39" t="s">
        <v>106</v>
      </c>
      <c r="P817" s="37" t="s">
        <v>107</v>
      </c>
      <c r="Q817" s="39" t="s">
        <v>2149</v>
      </c>
      <c r="R817" s="41" t="s">
        <v>109</v>
      </c>
      <c r="S817" s="37" t="s">
        <v>106</v>
      </c>
      <c r="T817" s="39" t="s">
        <v>121</v>
      </c>
      <c r="U817" s="37" t="s">
        <v>111</v>
      </c>
      <c r="V817" s="88">
        <v>60</v>
      </c>
      <c r="W817" s="39" t="s">
        <v>112</v>
      </c>
      <c r="X817" s="39"/>
      <c r="Y817" s="60"/>
      <c r="Z817" s="38"/>
      <c r="AA817" s="38"/>
      <c r="AB817" s="186">
        <v>90</v>
      </c>
      <c r="AC817" s="38">
        <v>10</v>
      </c>
      <c r="AD817" s="161" t="s">
        <v>128</v>
      </c>
      <c r="AE817" s="161" t="s">
        <v>114</v>
      </c>
      <c r="AF817" s="91">
        <v>129</v>
      </c>
      <c r="AG817" s="78">
        <v>105.5</v>
      </c>
      <c r="AH817" s="163">
        <v>0</v>
      </c>
      <c r="AI817" s="164">
        <f>AH817*1.12</f>
        <v>0</v>
      </c>
      <c r="AJ817" s="165"/>
      <c r="AK817" s="165"/>
      <c r="AL817" s="165"/>
      <c r="AM817" s="37" t="s">
        <v>115</v>
      </c>
      <c r="AN817" s="37"/>
      <c r="AO817" s="37"/>
      <c r="AP817" s="37"/>
      <c r="AQ817" s="37"/>
      <c r="AR817" s="37" t="s">
        <v>2497</v>
      </c>
      <c r="AS817" s="37"/>
      <c r="AT817" s="37"/>
      <c r="AU817" s="37"/>
      <c r="AV817" s="86"/>
      <c r="AW817" s="86"/>
      <c r="AX817" s="86"/>
      <c r="AY817" s="86"/>
      <c r="AZ817" s="401"/>
      <c r="BA817" s="167"/>
      <c r="BB817" s="167"/>
      <c r="BC817" s="167"/>
      <c r="BD817" s="1077">
        <v>801</v>
      </c>
    </row>
    <row r="818" spans="1:257" ht="12.95" customHeight="1">
      <c r="A818" s="72" t="s">
        <v>1171</v>
      </c>
      <c r="B818" s="276"/>
      <c r="C818" s="276"/>
      <c r="D818" s="419">
        <v>210019299</v>
      </c>
      <c r="E818" s="625" t="s">
        <v>4519</v>
      </c>
      <c r="F818" s="276"/>
      <c r="G818" s="443"/>
      <c r="H818" s="37" t="s">
        <v>2493</v>
      </c>
      <c r="I818" s="242" t="s">
        <v>885</v>
      </c>
      <c r="J818" s="39" t="s">
        <v>2494</v>
      </c>
      <c r="K818" s="37" t="s">
        <v>103</v>
      </c>
      <c r="L818" s="157"/>
      <c r="M818" s="39"/>
      <c r="N818" s="37" t="s">
        <v>105</v>
      </c>
      <c r="O818" s="39" t="s">
        <v>106</v>
      </c>
      <c r="P818" s="37" t="s">
        <v>107</v>
      </c>
      <c r="Q818" s="39" t="s">
        <v>433</v>
      </c>
      <c r="R818" s="41" t="s">
        <v>109</v>
      </c>
      <c r="S818" s="37" t="s">
        <v>106</v>
      </c>
      <c r="T818" s="39" t="s">
        <v>121</v>
      </c>
      <c r="U818" s="37" t="s">
        <v>111</v>
      </c>
      <c r="V818" s="88">
        <v>60</v>
      </c>
      <c r="W818" s="39" t="s">
        <v>112</v>
      </c>
      <c r="X818" s="39"/>
      <c r="Y818" s="60"/>
      <c r="Z818" s="38"/>
      <c r="AA818" s="623"/>
      <c r="AB818" s="624">
        <v>90</v>
      </c>
      <c r="AC818" s="623">
        <v>10</v>
      </c>
      <c r="AD818" s="161" t="s">
        <v>128</v>
      </c>
      <c r="AE818" s="161" t="s">
        <v>114</v>
      </c>
      <c r="AF818" s="91">
        <v>129</v>
      </c>
      <c r="AG818" s="78">
        <v>105.5</v>
      </c>
      <c r="AH818" s="163">
        <v>13609.5</v>
      </c>
      <c r="AI818" s="164">
        <v>15242.640000000001</v>
      </c>
      <c r="AJ818" s="165"/>
      <c r="AK818" s="165"/>
      <c r="AL818" s="165"/>
      <c r="AM818" s="37" t="s">
        <v>115</v>
      </c>
      <c r="AN818" s="37"/>
      <c r="AO818" s="37"/>
      <c r="AP818" s="37"/>
      <c r="AQ818" s="37"/>
      <c r="AR818" s="37" t="s">
        <v>2497</v>
      </c>
      <c r="AS818" s="37"/>
      <c r="AT818" s="37"/>
      <c r="AU818" s="37"/>
      <c r="AV818" s="86"/>
      <c r="AW818" s="86"/>
      <c r="AX818" s="86"/>
      <c r="AY818" s="86"/>
      <c r="AZ818" s="401"/>
      <c r="BD818" s="1077">
        <v>802</v>
      </c>
      <c r="BE818" s="82"/>
      <c r="BF818" s="82"/>
      <c r="BG818" s="82"/>
      <c r="BH818" s="82"/>
      <c r="BI818" s="82"/>
      <c r="BJ818" s="82"/>
      <c r="BK818" s="82"/>
      <c r="BL818" s="82"/>
      <c r="BM818" s="82"/>
      <c r="BN818" s="82"/>
      <c r="BO818" s="82"/>
      <c r="BP818" s="82"/>
      <c r="BQ818" s="82"/>
      <c r="BR818" s="82"/>
      <c r="BS818" s="82"/>
      <c r="BT818" s="82"/>
      <c r="BU818" s="82"/>
      <c r="BV818" s="82"/>
      <c r="BW818" s="82"/>
      <c r="BX818" s="82"/>
      <c r="BY818" s="82"/>
      <c r="BZ818" s="82"/>
      <c r="CA818" s="82"/>
      <c r="CB818" s="82"/>
      <c r="CC818" s="82"/>
      <c r="CD818" s="82"/>
      <c r="CE818" s="82"/>
      <c r="CF818" s="82"/>
      <c r="CG818" s="82"/>
      <c r="CH818" s="82"/>
      <c r="CI818" s="82"/>
      <c r="CJ818" s="82"/>
      <c r="CK818" s="82"/>
      <c r="CL818" s="82"/>
      <c r="CM818" s="82"/>
      <c r="CN818" s="82"/>
      <c r="CO818" s="82"/>
      <c r="CP818" s="82"/>
      <c r="CQ818" s="82"/>
      <c r="CR818" s="82"/>
      <c r="CS818" s="82"/>
      <c r="CT818" s="82"/>
      <c r="CU818" s="82"/>
      <c r="CV818" s="82"/>
      <c r="CW818" s="82"/>
      <c r="CX818" s="82"/>
      <c r="CY818" s="82"/>
      <c r="CZ818" s="82"/>
      <c r="DA818" s="82"/>
      <c r="DB818" s="82"/>
      <c r="DC818" s="82"/>
      <c r="DD818" s="82"/>
      <c r="DE818" s="82"/>
      <c r="DF818" s="82"/>
      <c r="DG818" s="82"/>
      <c r="DH818" s="82"/>
      <c r="DI818" s="82"/>
      <c r="DJ818" s="82"/>
      <c r="DK818" s="82"/>
      <c r="DL818" s="82"/>
      <c r="DM818" s="82"/>
      <c r="DN818" s="82"/>
      <c r="DO818" s="82"/>
      <c r="DP818" s="82"/>
      <c r="DQ818" s="82"/>
      <c r="DR818" s="82"/>
      <c r="DS818" s="82"/>
      <c r="DT818" s="82"/>
      <c r="DU818" s="82"/>
      <c r="DV818" s="82"/>
      <c r="DW818" s="82"/>
      <c r="DX818" s="82"/>
      <c r="DY818" s="82"/>
      <c r="DZ818" s="82"/>
      <c r="EA818" s="82"/>
      <c r="EB818" s="82"/>
      <c r="EC818" s="82"/>
      <c r="ED818" s="82"/>
      <c r="EE818" s="82"/>
      <c r="EF818" s="82"/>
      <c r="EG818" s="82"/>
      <c r="EH818" s="82"/>
      <c r="EI818" s="82"/>
      <c r="EJ818" s="82"/>
      <c r="EK818" s="82"/>
      <c r="EL818" s="82"/>
      <c r="EM818" s="82"/>
      <c r="EN818" s="82"/>
      <c r="EO818" s="82"/>
      <c r="EP818" s="82"/>
      <c r="EQ818" s="82"/>
      <c r="ER818" s="82"/>
      <c r="ES818" s="82"/>
      <c r="ET818" s="82"/>
      <c r="EU818" s="82"/>
      <c r="EV818" s="82"/>
      <c r="EW818" s="82"/>
      <c r="EX818" s="82"/>
      <c r="EY818" s="82"/>
      <c r="EZ818" s="82"/>
      <c r="FA818" s="82"/>
      <c r="FB818" s="82"/>
      <c r="FC818" s="82"/>
      <c r="FD818" s="82"/>
      <c r="FE818" s="82"/>
      <c r="FF818" s="82"/>
      <c r="FG818" s="82"/>
      <c r="FH818" s="82"/>
      <c r="FI818" s="82"/>
      <c r="FJ818" s="82"/>
      <c r="FK818" s="82"/>
      <c r="FL818" s="82"/>
      <c r="FM818" s="82"/>
      <c r="FN818" s="82"/>
      <c r="FO818" s="82"/>
      <c r="FP818" s="82"/>
      <c r="FQ818" s="82"/>
      <c r="FR818" s="82"/>
      <c r="FS818" s="82"/>
      <c r="FT818" s="82"/>
      <c r="FU818" s="82"/>
      <c r="FV818" s="82"/>
      <c r="FW818" s="82"/>
      <c r="FX818" s="82"/>
      <c r="FY818" s="82"/>
      <c r="FZ818" s="82"/>
      <c r="GA818" s="82"/>
      <c r="GB818" s="82"/>
      <c r="GC818" s="82"/>
      <c r="GD818" s="82"/>
      <c r="GE818" s="82"/>
      <c r="GF818" s="82"/>
      <c r="GG818" s="82"/>
      <c r="GH818" s="82"/>
      <c r="GI818" s="82"/>
      <c r="GJ818" s="82"/>
      <c r="GK818" s="82"/>
      <c r="GL818" s="82"/>
      <c r="GM818" s="82"/>
      <c r="GN818" s="82"/>
      <c r="GO818" s="82"/>
      <c r="GP818" s="82"/>
      <c r="GQ818" s="82"/>
      <c r="GR818" s="82"/>
      <c r="GS818" s="82"/>
      <c r="GT818" s="82"/>
      <c r="GU818" s="82"/>
      <c r="GV818" s="82"/>
      <c r="GW818" s="82"/>
      <c r="GX818" s="82"/>
      <c r="GY818" s="82"/>
      <c r="GZ818" s="82"/>
      <c r="HA818" s="82"/>
      <c r="HB818" s="82"/>
      <c r="HC818" s="82"/>
      <c r="HD818" s="82"/>
      <c r="HE818" s="82"/>
      <c r="HF818" s="82"/>
      <c r="HG818" s="82"/>
      <c r="HH818" s="82"/>
      <c r="HI818" s="82"/>
      <c r="HJ818" s="82"/>
      <c r="HK818" s="82"/>
      <c r="HL818" s="82"/>
      <c r="HM818" s="82"/>
      <c r="HN818" s="82"/>
      <c r="HO818" s="82"/>
      <c r="HP818" s="82"/>
      <c r="HQ818" s="82"/>
      <c r="HR818" s="82"/>
      <c r="HS818" s="82"/>
      <c r="HT818" s="82"/>
      <c r="HU818" s="82"/>
      <c r="HV818" s="82"/>
      <c r="HW818" s="82"/>
      <c r="HX818" s="82"/>
      <c r="HY818" s="82"/>
      <c r="HZ818" s="82"/>
      <c r="IA818" s="82"/>
      <c r="IB818" s="82"/>
      <c r="IC818" s="82"/>
      <c r="ID818" s="82"/>
      <c r="IE818" s="82"/>
      <c r="IF818" s="82"/>
      <c r="IG818" s="82"/>
      <c r="IH818" s="82"/>
      <c r="II818" s="82"/>
      <c r="IJ818" s="82"/>
      <c r="IK818" s="82"/>
      <c r="IL818" s="82"/>
      <c r="IM818" s="82"/>
      <c r="IN818" s="82"/>
      <c r="IO818" s="82"/>
      <c r="IP818" s="82"/>
      <c r="IQ818" s="82"/>
      <c r="IR818" s="82"/>
      <c r="IS818" s="82"/>
      <c r="IT818" s="82"/>
      <c r="IU818" s="82"/>
      <c r="IV818" s="82"/>
      <c r="IW818" s="82"/>
    </row>
    <row r="819" spans="1:257" ht="12.95" customHeight="1">
      <c r="A819" s="72" t="s">
        <v>1171</v>
      </c>
      <c r="B819" s="225"/>
      <c r="C819" s="225"/>
      <c r="D819" s="142">
        <v>210019302</v>
      </c>
      <c r="E819" s="228" t="s">
        <v>1565</v>
      </c>
      <c r="F819" s="229">
        <v>22100400</v>
      </c>
      <c r="G819" s="152"/>
      <c r="H819" s="37" t="s">
        <v>2493</v>
      </c>
      <c r="I819" s="242" t="s">
        <v>885</v>
      </c>
      <c r="J819" s="39" t="s">
        <v>2494</v>
      </c>
      <c r="K819" s="37" t="s">
        <v>103</v>
      </c>
      <c r="L819" s="157"/>
      <c r="M819" s="39"/>
      <c r="N819" s="37" t="s">
        <v>105</v>
      </c>
      <c r="O819" s="39" t="s">
        <v>106</v>
      </c>
      <c r="P819" s="37" t="s">
        <v>107</v>
      </c>
      <c r="Q819" s="39" t="s">
        <v>2149</v>
      </c>
      <c r="R819" s="41" t="s">
        <v>109</v>
      </c>
      <c r="S819" s="37" t="s">
        <v>106</v>
      </c>
      <c r="T819" s="39" t="s">
        <v>121</v>
      </c>
      <c r="U819" s="37" t="s">
        <v>111</v>
      </c>
      <c r="V819" s="88">
        <v>60</v>
      </c>
      <c r="W819" s="39" t="s">
        <v>112</v>
      </c>
      <c r="X819" s="39"/>
      <c r="Y819" s="60"/>
      <c r="Z819" s="38"/>
      <c r="AA819" s="38"/>
      <c r="AB819" s="186">
        <v>90</v>
      </c>
      <c r="AC819" s="38">
        <v>10</v>
      </c>
      <c r="AD819" s="161" t="s">
        <v>128</v>
      </c>
      <c r="AE819" s="161" t="s">
        <v>114</v>
      </c>
      <c r="AF819" s="91">
        <v>106</v>
      </c>
      <c r="AG819" s="78">
        <v>367</v>
      </c>
      <c r="AH819" s="163">
        <v>0</v>
      </c>
      <c r="AI819" s="164">
        <f>AH819*1.12</f>
        <v>0</v>
      </c>
      <c r="AJ819" s="165"/>
      <c r="AK819" s="165"/>
      <c r="AL819" s="165"/>
      <c r="AM819" s="37" t="s">
        <v>115</v>
      </c>
      <c r="AN819" s="37"/>
      <c r="AO819" s="37"/>
      <c r="AP819" s="37"/>
      <c r="AQ819" s="37"/>
      <c r="AR819" s="37" t="s">
        <v>2498</v>
      </c>
      <c r="AS819" s="37"/>
      <c r="AT819" s="37"/>
      <c r="AU819" s="37"/>
      <c r="AV819" s="86"/>
      <c r="AW819" s="86"/>
      <c r="AX819" s="86"/>
      <c r="AY819" s="86"/>
      <c r="AZ819" s="401"/>
      <c r="BA819" s="167"/>
      <c r="BB819" s="167"/>
      <c r="BC819" s="167"/>
      <c r="BD819" s="1077">
        <v>803</v>
      </c>
    </row>
    <row r="820" spans="1:257" ht="12.95" customHeight="1">
      <c r="A820" s="72" t="s">
        <v>1171</v>
      </c>
      <c r="B820" s="276"/>
      <c r="C820" s="276"/>
      <c r="D820" s="419">
        <v>210019302</v>
      </c>
      <c r="E820" s="625" t="s">
        <v>4520</v>
      </c>
      <c r="F820" s="276"/>
      <c r="G820" s="443"/>
      <c r="H820" s="37" t="s">
        <v>2493</v>
      </c>
      <c r="I820" s="242" t="s">
        <v>885</v>
      </c>
      <c r="J820" s="39" t="s">
        <v>2494</v>
      </c>
      <c r="K820" s="37" t="s">
        <v>103</v>
      </c>
      <c r="L820" s="157"/>
      <c r="M820" s="39"/>
      <c r="N820" s="37" t="s">
        <v>105</v>
      </c>
      <c r="O820" s="39" t="s">
        <v>106</v>
      </c>
      <c r="P820" s="37" t="s">
        <v>107</v>
      </c>
      <c r="Q820" s="39" t="s">
        <v>433</v>
      </c>
      <c r="R820" s="41" t="s">
        <v>109</v>
      </c>
      <c r="S820" s="37" t="s">
        <v>106</v>
      </c>
      <c r="T820" s="39" t="s">
        <v>121</v>
      </c>
      <c r="U820" s="37" t="s">
        <v>111</v>
      </c>
      <c r="V820" s="88">
        <v>60</v>
      </c>
      <c r="W820" s="39" t="s">
        <v>112</v>
      </c>
      <c r="X820" s="39"/>
      <c r="Y820" s="60"/>
      <c r="Z820" s="38"/>
      <c r="AA820" s="623"/>
      <c r="AB820" s="624">
        <v>90</v>
      </c>
      <c r="AC820" s="623">
        <v>10</v>
      </c>
      <c r="AD820" s="161" t="s">
        <v>128</v>
      </c>
      <c r="AE820" s="161" t="s">
        <v>114</v>
      </c>
      <c r="AF820" s="91">
        <v>106</v>
      </c>
      <c r="AG820" s="78">
        <v>367</v>
      </c>
      <c r="AH820" s="163">
        <v>38902</v>
      </c>
      <c r="AI820" s="164">
        <v>43570.240000000005</v>
      </c>
      <c r="AJ820" s="165"/>
      <c r="AK820" s="165"/>
      <c r="AL820" s="165"/>
      <c r="AM820" s="37" t="s">
        <v>115</v>
      </c>
      <c r="AN820" s="37"/>
      <c r="AO820" s="37"/>
      <c r="AP820" s="37"/>
      <c r="AQ820" s="37"/>
      <c r="AR820" s="37" t="s">
        <v>2498</v>
      </c>
      <c r="AS820" s="37"/>
      <c r="AT820" s="37"/>
      <c r="AU820" s="37"/>
      <c r="AV820" s="86"/>
      <c r="AW820" s="86"/>
      <c r="AX820" s="86"/>
      <c r="AY820" s="86"/>
      <c r="AZ820" s="401"/>
      <c r="BD820" s="1077">
        <v>804</v>
      </c>
    </row>
    <row r="821" spans="1:257" ht="12.95" customHeight="1">
      <c r="A821" s="72" t="s">
        <v>1171</v>
      </c>
      <c r="B821" s="225"/>
      <c r="C821" s="225"/>
      <c r="D821" s="142">
        <v>210019303</v>
      </c>
      <c r="E821" s="228" t="s">
        <v>1556</v>
      </c>
      <c r="F821" s="229">
        <v>22100401</v>
      </c>
      <c r="G821" s="152"/>
      <c r="H821" s="37" t="s">
        <v>2493</v>
      </c>
      <c r="I821" s="242" t="s">
        <v>885</v>
      </c>
      <c r="J821" s="39" t="s">
        <v>2494</v>
      </c>
      <c r="K821" s="37" t="s">
        <v>103</v>
      </c>
      <c r="L821" s="157"/>
      <c r="M821" s="39"/>
      <c r="N821" s="37" t="s">
        <v>105</v>
      </c>
      <c r="O821" s="39" t="s">
        <v>106</v>
      </c>
      <c r="P821" s="37" t="s">
        <v>107</v>
      </c>
      <c r="Q821" s="39" t="s">
        <v>2149</v>
      </c>
      <c r="R821" s="41" t="s">
        <v>109</v>
      </c>
      <c r="S821" s="37" t="s">
        <v>106</v>
      </c>
      <c r="T821" s="39" t="s">
        <v>121</v>
      </c>
      <c r="U821" s="37" t="s">
        <v>111</v>
      </c>
      <c r="V821" s="88">
        <v>60</v>
      </c>
      <c r="W821" s="39" t="s">
        <v>112</v>
      </c>
      <c r="X821" s="39"/>
      <c r="Y821" s="60"/>
      <c r="Z821" s="38"/>
      <c r="AA821" s="38"/>
      <c r="AB821" s="186">
        <v>90</v>
      </c>
      <c r="AC821" s="38">
        <v>10</v>
      </c>
      <c r="AD821" s="161" t="s">
        <v>128</v>
      </c>
      <c r="AE821" s="161" t="s">
        <v>114</v>
      </c>
      <c r="AF821" s="91">
        <v>91</v>
      </c>
      <c r="AG821" s="78">
        <v>642</v>
      </c>
      <c r="AH821" s="163">
        <v>0</v>
      </c>
      <c r="AI821" s="164">
        <f>AH821*1.12</f>
        <v>0</v>
      </c>
      <c r="AJ821" s="165"/>
      <c r="AK821" s="165"/>
      <c r="AL821" s="165"/>
      <c r="AM821" s="37" t="s">
        <v>115</v>
      </c>
      <c r="AN821" s="37"/>
      <c r="AO821" s="37"/>
      <c r="AP821" s="37"/>
      <c r="AQ821" s="37"/>
      <c r="AR821" s="37" t="s">
        <v>2499</v>
      </c>
      <c r="AS821" s="37"/>
      <c r="AT821" s="37"/>
      <c r="AU821" s="37"/>
      <c r="AV821" s="86"/>
      <c r="AW821" s="86"/>
      <c r="AX821" s="86"/>
      <c r="AY821" s="86"/>
      <c r="AZ821" s="401"/>
      <c r="BA821" s="167"/>
      <c r="BB821" s="167"/>
      <c r="BC821" s="167"/>
      <c r="BD821" s="1077">
        <v>805</v>
      </c>
    </row>
    <row r="822" spans="1:257" ht="12.95" customHeight="1">
      <c r="A822" s="72" t="s">
        <v>1171</v>
      </c>
      <c r="B822" s="276"/>
      <c r="C822" s="276"/>
      <c r="D822" s="419">
        <v>210019303</v>
      </c>
      <c r="E822" s="625" t="s">
        <v>4521</v>
      </c>
      <c r="F822" s="276"/>
      <c r="G822" s="443"/>
      <c r="H822" s="37" t="s">
        <v>2493</v>
      </c>
      <c r="I822" s="242" t="s">
        <v>885</v>
      </c>
      <c r="J822" s="39" t="s">
        <v>2494</v>
      </c>
      <c r="K822" s="37" t="s">
        <v>103</v>
      </c>
      <c r="L822" s="157"/>
      <c r="M822" s="39"/>
      <c r="N822" s="37" t="s">
        <v>105</v>
      </c>
      <c r="O822" s="39" t="s">
        <v>106</v>
      </c>
      <c r="P822" s="37" t="s">
        <v>107</v>
      </c>
      <c r="Q822" s="39" t="s">
        <v>433</v>
      </c>
      <c r="R822" s="41" t="s">
        <v>109</v>
      </c>
      <c r="S822" s="37" t="s">
        <v>106</v>
      </c>
      <c r="T822" s="39" t="s">
        <v>121</v>
      </c>
      <c r="U822" s="37" t="s">
        <v>111</v>
      </c>
      <c r="V822" s="88">
        <v>60</v>
      </c>
      <c r="W822" s="39" t="s">
        <v>112</v>
      </c>
      <c r="X822" s="39"/>
      <c r="Y822" s="60"/>
      <c r="Z822" s="38"/>
      <c r="AA822" s="623"/>
      <c r="AB822" s="624">
        <v>90</v>
      </c>
      <c r="AC822" s="623">
        <v>10</v>
      </c>
      <c r="AD822" s="161" t="s">
        <v>128</v>
      </c>
      <c r="AE822" s="161" t="s">
        <v>114</v>
      </c>
      <c r="AF822" s="91">
        <v>91</v>
      </c>
      <c r="AG822" s="78">
        <v>642</v>
      </c>
      <c r="AH822" s="163">
        <v>58422</v>
      </c>
      <c r="AI822" s="164">
        <v>65432.640000000007</v>
      </c>
      <c r="AJ822" s="165"/>
      <c r="AK822" s="165"/>
      <c r="AL822" s="165"/>
      <c r="AM822" s="37" t="s">
        <v>115</v>
      </c>
      <c r="AN822" s="37"/>
      <c r="AO822" s="37"/>
      <c r="AP822" s="37"/>
      <c r="AQ822" s="37"/>
      <c r="AR822" s="37" t="s">
        <v>2499</v>
      </c>
      <c r="AS822" s="37"/>
      <c r="AT822" s="37"/>
      <c r="AU822" s="37"/>
      <c r="AV822" s="86"/>
      <c r="AW822" s="86"/>
      <c r="AX822" s="86"/>
      <c r="AY822" s="86"/>
      <c r="AZ822" s="401"/>
      <c r="BD822" s="1077">
        <v>806</v>
      </c>
    </row>
    <row r="823" spans="1:257" ht="12.95" customHeight="1">
      <c r="A823" s="72" t="s">
        <v>1171</v>
      </c>
      <c r="B823" s="225"/>
      <c r="C823" s="225"/>
      <c r="D823" s="142">
        <v>210019675</v>
      </c>
      <c r="E823" s="228" t="s">
        <v>1557</v>
      </c>
      <c r="F823" s="229">
        <v>22100402</v>
      </c>
      <c r="G823" s="152"/>
      <c r="H823" s="37" t="s">
        <v>2493</v>
      </c>
      <c r="I823" s="242" t="s">
        <v>885</v>
      </c>
      <c r="J823" s="39" t="s">
        <v>2494</v>
      </c>
      <c r="K823" s="37" t="s">
        <v>103</v>
      </c>
      <c r="L823" s="157"/>
      <c r="M823" s="39"/>
      <c r="N823" s="37" t="s">
        <v>105</v>
      </c>
      <c r="O823" s="39" t="s">
        <v>106</v>
      </c>
      <c r="P823" s="37" t="s">
        <v>107</v>
      </c>
      <c r="Q823" s="39" t="s">
        <v>2149</v>
      </c>
      <c r="R823" s="41" t="s">
        <v>109</v>
      </c>
      <c r="S823" s="37" t="s">
        <v>106</v>
      </c>
      <c r="T823" s="39" t="s">
        <v>121</v>
      </c>
      <c r="U823" s="37" t="s">
        <v>111</v>
      </c>
      <c r="V823" s="88">
        <v>60</v>
      </c>
      <c r="W823" s="39" t="s">
        <v>112</v>
      </c>
      <c r="X823" s="39"/>
      <c r="Y823" s="60"/>
      <c r="Z823" s="38"/>
      <c r="AA823" s="38"/>
      <c r="AB823" s="186">
        <v>90</v>
      </c>
      <c r="AC823" s="38">
        <v>10</v>
      </c>
      <c r="AD823" s="161" t="s">
        <v>128</v>
      </c>
      <c r="AE823" s="161" t="s">
        <v>114</v>
      </c>
      <c r="AF823" s="91">
        <v>209</v>
      </c>
      <c r="AG823" s="78">
        <v>182.5</v>
      </c>
      <c r="AH823" s="163">
        <v>0</v>
      </c>
      <c r="AI823" s="164">
        <f>AH823*1.12</f>
        <v>0</v>
      </c>
      <c r="AJ823" s="165"/>
      <c r="AK823" s="165"/>
      <c r="AL823" s="165"/>
      <c r="AM823" s="37" t="s">
        <v>115</v>
      </c>
      <c r="AN823" s="37"/>
      <c r="AO823" s="37"/>
      <c r="AP823" s="37"/>
      <c r="AQ823" s="37"/>
      <c r="AR823" s="37" t="s">
        <v>2500</v>
      </c>
      <c r="AS823" s="37"/>
      <c r="AT823" s="37"/>
      <c r="AU823" s="37"/>
      <c r="AV823" s="86"/>
      <c r="AW823" s="86"/>
      <c r="AX823" s="86"/>
      <c r="AY823" s="86"/>
      <c r="AZ823" s="401"/>
      <c r="BA823" s="167"/>
      <c r="BB823" s="167"/>
      <c r="BC823" s="167"/>
      <c r="BD823" s="1077">
        <v>807</v>
      </c>
    </row>
    <row r="824" spans="1:257" ht="12.95" customHeight="1">
      <c r="A824" s="72" t="s">
        <v>1171</v>
      </c>
      <c r="B824" s="276"/>
      <c r="C824" s="276"/>
      <c r="D824" s="419">
        <v>210019675</v>
      </c>
      <c r="E824" s="625" t="s">
        <v>4522</v>
      </c>
      <c r="F824" s="276"/>
      <c r="G824" s="443"/>
      <c r="H824" s="37" t="s">
        <v>2493</v>
      </c>
      <c r="I824" s="242" t="s">
        <v>885</v>
      </c>
      <c r="J824" s="39" t="s">
        <v>2494</v>
      </c>
      <c r="K824" s="37" t="s">
        <v>103</v>
      </c>
      <c r="L824" s="157"/>
      <c r="M824" s="39"/>
      <c r="N824" s="37" t="s">
        <v>105</v>
      </c>
      <c r="O824" s="39" t="s">
        <v>106</v>
      </c>
      <c r="P824" s="37" t="s">
        <v>107</v>
      </c>
      <c r="Q824" s="39" t="s">
        <v>433</v>
      </c>
      <c r="R824" s="41" t="s">
        <v>109</v>
      </c>
      <c r="S824" s="37" t="s">
        <v>106</v>
      </c>
      <c r="T824" s="39" t="s">
        <v>121</v>
      </c>
      <c r="U824" s="37" t="s">
        <v>111</v>
      </c>
      <c r="V824" s="88">
        <v>60</v>
      </c>
      <c r="W824" s="39" t="s">
        <v>112</v>
      </c>
      <c r="X824" s="39"/>
      <c r="Y824" s="60"/>
      <c r="Z824" s="38"/>
      <c r="AA824" s="623"/>
      <c r="AB824" s="624">
        <v>90</v>
      </c>
      <c r="AC824" s="623">
        <v>10</v>
      </c>
      <c r="AD824" s="161" t="s">
        <v>128</v>
      </c>
      <c r="AE824" s="161" t="s">
        <v>114</v>
      </c>
      <c r="AF824" s="91">
        <v>209</v>
      </c>
      <c r="AG824" s="78">
        <v>182.5</v>
      </c>
      <c r="AH824" s="163">
        <v>38142.5</v>
      </c>
      <c r="AI824" s="164">
        <v>42719.600000000006</v>
      </c>
      <c r="AJ824" s="165"/>
      <c r="AK824" s="165"/>
      <c r="AL824" s="165"/>
      <c r="AM824" s="37" t="s">
        <v>115</v>
      </c>
      <c r="AN824" s="37"/>
      <c r="AO824" s="37"/>
      <c r="AP824" s="37"/>
      <c r="AQ824" s="37"/>
      <c r="AR824" s="37" t="s">
        <v>2500</v>
      </c>
      <c r="AS824" s="37"/>
      <c r="AT824" s="37"/>
      <c r="AU824" s="37"/>
      <c r="AV824" s="86"/>
      <c r="AW824" s="86"/>
      <c r="AX824" s="86"/>
      <c r="AY824" s="86"/>
      <c r="AZ824" s="401"/>
      <c r="BD824" s="1077">
        <v>808</v>
      </c>
    </row>
    <row r="825" spans="1:257" ht="12.95" customHeight="1">
      <c r="A825" s="72" t="s">
        <v>1171</v>
      </c>
      <c r="B825" s="225"/>
      <c r="C825" s="225"/>
      <c r="D825" s="142">
        <v>210019676</v>
      </c>
      <c r="E825" s="228" t="s">
        <v>1558</v>
      </c>
      <c r="F825" s="229">
        <v>22100403</v>
      </c>
      <c r="G825" s="152"/>
      <c r="H825" s="37" t="s">
        <v>2493</v>
      </c>
      <c r="I825" s="242" t="s">
        <v>885</v>
      </c>
      <c r="J825" s="39" t="s">
        <v>2494</v>
      </c>
      <c r="K825" s="37" t="s">
        <v>103</v>
      </c>
      <c r="L825" s="157"/>
      <c r="M825" s="39"/>
      <c r="N825" s="37" t="s">
        <v>105</v>
      </c>
      <c r="O825" s="39" t="s">
        <v>106</v>
      </c>
      <c r="P825" s="37" t="s">
        <v>107</v>
      </c>
      <c r="Q825" s="39" t="s">
        <v>2149</v>
      </c>
      <c r="R825" s="41" t="s">
        <v>109</v>
      </c>
      <c r="S825" s="37" t="s">
        <v>106</v>
      </c>
      <c r="T825" s="39" t="s">
        <v>121</v>
      </c>
      <c r="U825" s="37" t="s">
        <v>111</v>
      </c>
      <c r="V825" s="88">
        <v>60</v>
      </c>
      <c r="W825" s="39" t="s">
        <v>112</v>
      </c>
      <c r="X825" s="39"/>
      <c r="Y825" s="60"/>
      <c r="Z825" s="38"/>
      <c r="AA825" s="38"/>
      <c r="AB825" s="186">
        <v>90</v>
      </c>
      <c r="AC825" s="38">
        <v>10</v>
      </c>
      <c r="AD825" s="161" t="s">
        <v>128</v>
      </c>
      <c r="AE825" s="161" t="s">
        <v>114</v>
      </c>
      <c r="AF825" s="91">
        <v>100</v>
      </c>
      <c r="AG825" s="78">
        <v>297.5</v>
      </c>
      <c r="AH825" s="163">
        <v>0</v>
      </c>
      <c r="AI825" s="164">
        <f>AH825*1.12</f>
        <v>0</v>
      </c>
      <c r="AJ825" s="165"/>
      <c r="AK825" s="165"/>
      <c r="AL825" s="165"/>
      <c r="AM825" s="37" t="s">
        <v>115</v>
      </c>
      <c r="AN825" s="37"/>
      <c r="AO825" s="37"/>
      <c r="AP825" s="37"/>
      <c r="AQ825" s="37"/>
      <c r="AR825" s="37" t="s">
        <v>2501</v>
      </c>
      <c r="AS825" s="37"/>
      <c r="AT825" s="37"/>
      <c r="AU825" s="37"/>
      <c r="AV825" s="86"/>
      <c r="AW825" s="86"/>
      <c r="AX825" s="86"/>
      <c r="AY825" s="86"/>
      <c r="AZ825" s="401"/>
      <c r="BA825" s="167"/>
      <c r="BB825" s="167"/>
      <c r="BC825" s="167"/>
      <c r="BD825" s="1077">
        <v>809</v>
      </c>
    </row>
    <row r="826" spans="1:257" ht="12.95" customHeight="1">
      <c r="A826" s="72" t="s">
        <v>1171</v>
      </c>
      <c r="B826" s="276"/>
      <c r="C826" s="276"/>
      <c r="D826" s="419">
        <v>210019676</v>
      </c>
      <c r="E826" s="625" t="s">
        <v>4523</v>
      </c>
      <c r="F826" s="276"/>
      <c r="G826" s="443"/>
      <c r="H826" s="37" t="s">
        <v>2493</v>
      </c>
      <c r="I826" s="242" t="s">
        <v>885</v>
      </c>
      <c r="J826" s="39" t="s">
        <v>2494</v>
      </c>
      <c r="K826" s="37" t="s">
        <v>103</v>
      </c>
      <c r="L826" s="157"/>
      <c r="M826" s="39"/>
      <c r="N826" s="37" t="s">
        <v>105</v>
      </c>
      <c r="O826" s="39" t="s">
        <v>106</v>
      </c>
      <c r="P826" s="37" t="s">
        <v>107</v>
      </c>
      <c r="Q826" s="39" t="s">
        <v>433</v>
      </c>
      <c r="R826" s="41" t="s">
        <v>109</v>
      </c>
      <c r="S826" s="37" t="s">
        <v>106</v>
      </c>
      <c r="T826" s="39" t="s">
        <v>121</v>
      </c>
      <c r="U826" s="37" t="s">
        <v>111</v>
      </c>
      <c r="V826" s="88">
        <v>60</v>
      </c>
      <c r="W826" s="39" t="s">
        <v>112</v>
      </c>
      <c r="X826" s="39"/>
      <c r="Y826" s="60"/>
      <c r="Z826" s="38"/>
      <c r="AA826" s="623"/>
      <c r="AB826" s="624">
        <v>90</v>
      </c>
      <c r="AC826" s="623">
        <v>10</v>
      </c>
      <c r="AD826" s="161" t="s">
        <v>128</v>
      </c>
      <c r="AE826" s="161" t="s">
        <v>114</v>
      </c>
      <c r="AF826" s="91">
        <v>100</v>
      </c>
      <c r="AG826" s="78">
        <v>297.5</v>
      </c>
      <c r="AH826" s="163">
        <v>29750</v>
      </c>
      <c r="AI826" s="164">
        <v>33320</v>
      </c>
      <c r="AJ826" s="165"/>
      <c r="AK826" s="165"/>
      <c r="AL826" s="165"/>
      <c r="AM826" s="37" t="s">
        <v>115</v>
      </c>
      <c r="AN826" s="37"/>
      <c r="AO826" s="37"/>
      <c r="AP826" s="37"/>
      <c r="AQ826" s="37"/>
      <c r="AR826" s="37" t="s">
        <v>2501</v>
      </c>
      <c r="AS826" s="37"/>
      <c r="AT826" s="37"/>
      <c r="AU826" s="37"/>
      <c r="AV826" s="86"/>
      <c r="AW826" s="86"/>
      <c r="AX826" s="86"/>
      <c r="AY826" s="86"/>
      <c r="AZ826" s="401"/>
      <c r="BD826" s="1077">
        <v>810</v>
      </c>
    </row>
    <row r="827" spans="1:257" ht="12.95" customHeight="1">
      <c r="A827" s="72" t="s">
        <v>1171</v>
      </c>
      <c r="B827" s="225"/>
      <c r="C827" s="225"/>
      <c r="D827" s="142">
        <v>210019677</v>
      </c>
      <c r="E827" s="228" t="s">
        <v>1560</v>
      </c>
      <c r="F827" s="229">
        <v>22100404</v>
      </c>
      <c r="G827" s="152"/>
      <c r="H827" s="37" t="s">
        <v>2493</v>
      </c>
      <c r="I827" s="242" t="s">
        <v>885</v>
      </c>
      <c r="J827" s="39" t="s">
        <v>2494</v>
      </c>
      <c r="K827" s="37" t="s">
        <v>103</v>
      </c>
      <c r="L827" s="157"/>
      <c r="M827" s="39"/>
      <c r="N827" s="37" t="s">
        <v>105</v>
      </c>
      <c r="O827" s="39" t="s">
        <v>106</v>
      </c>
      <c r="P827" s="37" t="s">
        <v>107</v>
      </c>
      <c r="Q827" s="39" t="s">
        <v>2149</v>
      </c>
      <c r="R827" s="41" t="s">
        <v>109</v>
      </c>
      <c r="S827" s="37" t="s">
        <v>106</v>
      </c>
      <c r="T827" s="39" t="s">
        <v>121</v>
      </c>
      <c r="U827" s="37" t="s">
        <v>111</v>
      </c>
      <c r="V827" s="88">
        <v>60</v>
      </c>
      <c r="W827" s="39" t="s">
        <v>112</v>
      </c>
      <c r="X827" s="39"/>
      <c r="Y827" s="60"/>
      <c r="Z827" s="38"/>
      <c r="AA827" s="38"/>
      <c r="AB827" s="186">
        <v>90</v>
      </c>
      <c r="AC827" s="38">
        <v>10</v>
      </c>
      <c r="AD827" s="161" t="s">
        <v>128</v>
      </c>
      <c r="AE827" s="161" t="s">
        <v>114</v>
      </c>
      <c r="AF827" s="91">
        <v>90</v>
      </c>
      <c r="AG827" s="78">
        <v>315</v>
      </c>
      <c r="AH827" s="163">
        <v>0</v>
      </c>
      <c r="AI827" s="164">
        <f>AH827*1.12</f>
        <v>0</v>
      </c>
      <c r="AJ827" s="165"/>
      <c r="AK827" s="165"/>
      <c r="AL827" s="165"/>
      <c r="AM827" s="37" t="s">
        <v>115</v>
      </c>
      <c r="AN827" s="37"/>
      <c r="AO827" s="37"/>
      <c r="AP827" s="37"/>
      <c r="AQ827" s="37"/>
      <c r="AR827" s="37" t="s">
        <v>2502</v>
      </c>
      <c r="AS827" s="37"/>
      <c r="AT827" s="37"/>
      <c r="AU827" s="37"/>
      <c r="AV827" s="86"/>
      <c r="AW827" s="86"/>
      <c r="AX827" s="86"/>
      <c r="AY827" s="86"/>
      <c r="AZ827" s="401"/>
      <c r="BA827" s="401"/>
      <c r="BB827" s="167"/>
      <c r="BC827" s="167"/>
      <c r="BD827" s="1077">
        <v>811</v>
      </c>
    </row>
    <row r="828" spans="1:257" ht="12.95" customHeight="1">
      <c r="A828" s="72" t="s">
        <v>1171</v>
      </c>
      <c r="B828" s="276"/>
      <c r="C828" s="276"/>
      <c r="D828" s="419">
        <v>210019677</v>
      </c>
      <c r="E828" s="625" t="s">
        <v>4524</v>
      </c>
      <c r="F828" s="276"/>
      <c r="G828" s="443"/>
      <c r="H828" s="37" t="s">
        <v>2493</v>
      </c>
      <c r="I828" s="242" t="s">
        <v>885</v>
      </c>
      <c r="J828" s="39" t="s">
        <v>2494</v>
      </c>
      <c r="K828" s="37" t="s">
        <v>103</v>
      </c>
      <c r="L828" s="157"/>
      <c r="M828" s="39"/>
      <c r="N828" s="37" t="s">
        <v>105</v>
      </c>
      <c r="O828" s="39" t="s">
        <v>106</v>
      </c>
      <c r="P828" s="37" t="s">
        <v>107</v>
      </c>
      <c r="Q828" s="39" t="s">
        <v>433</v>
      </c>
      <c r="R828" s="41" t="s">
        <v>109</v>
      </c>
      <c r="S828" s="37" t="s">
        <v>106</v>
      </c>
      <c r="T828" s="39" t="s">
        <v>121</v>
      </c>
      <c r="U828" s="37" t="s">
        <v>111</v>
      </c>
      <c r="V828" s="88">
        <v>60</v>
      </c>
      <c r="W828" s="39" t="s">
        <v>112</v>
      </c>
      <c r="X828" s="39"/>
      <c r="Y828" s="60"/>
      <c r="Z828" s="38"/>
      <c r="AA828" s="623"/>
      <c r="AB828" s="624">
        <v>90</v>
      </c>
      <c r="AC828" s="623">
        <v>10</v>
      </c>
      <c r="AD828" s="161" t="s">
        <v>128</v>
      </c>
      <c r="AE828" s="161" t="s">
        <v>114</v>
      </c>
      <c r="AF828" s="91">
        <v>90</v>
      </c>
      <c r="AG828" s="78">
        <v>315</v>
      </c>
      <c r="AH828" s="163">
        <v>28350</v>
      </c>
      <c r="AI828" s="164">
        <v>31752.000000000004</v>
      </c>
      <c r="AJ828" s="165"/>
      <c r="AK828" s="165"/>
      <c r="AL828" s="165"/>
      <c r="AM828" s="37" t="s">
        <v>115</v>
      </c>
      <c r="AN828" s="37"/>
      <c r="AO828" s="37"/>
      <c r="AP828" s="37"/>
      <c r="AQ828" s="37"/>
      <c r="AR828" s="37" t="s">
        <v>2502</v>
      </c>
      <c r="AS828" s="37"/>
      <c r="AT828" s="37"/>
      <c r="AU828" s="37"/>
      <c r="AV828" s="86"/>
      <c r="AW828" s="86"/>
      <c r="AX828" s="86"/>
      <c r="AY828" s="86"/>
      <c r="AZ828" s="401"/>
      <c r="BD828" s="1077">
        <v>812</v>
      </c>
    </row>
    <row r="829" spans="1:257" ht="12.95" customHeight="1">
      <c r="A829" s="72" t="s">
        <v>1171</v>
      </c>
      <c r="B829" s="225"/>
      <c r="C829" s="225"/>
      <c r="D829" s="142">
        <v>210020224</v>
      </c>
      <c r="E829" s="228" t="s">
        <v>1562</v>
      </c>
      <c r="F829" s="229">
        <v>22100405</v>
      </c>
      <c r="G829" s="152"/>
      <c r="H829" s="37" t="s">
        <v>2493</v>
      </c>
      <c r="I829" s="242" t="s">
        <v>885</v>
      </c>
      <c r="J829" s="39" t="s">
        <v>2494</v>
      </c>
      <c r="K829" s="37" t="s">
        <v>103</v>
      </c>
      <c r="L829" s="157"/>
      <c r="M829" s="39"/>
      <c r="N829" s="37" t="s">
        <v>105</v>
      </c>
      <c r="O829" s="39" t="s">
        <v>106</v>
      </c>
      <c r="P829" s="37" t="s">
        <v>107</v>
      </c>
      <c r="Q829" s="39" t="s">
        <v>2149</v>
      </c>
      <c r="R829" s="41" t="s">
        <v>109</v>
      </c>
      <c r="S829" s="37" t="s">
        <v>106</v>
      </c>
      <c r="T829" s="39" t="s">
        <v>121</v>
      </c>
      <c r="U829" s="37" t="s">
        <v>111</v>
      </c>
      <c r="V829" s="88">
        <v>60</v>
      </c>
      <c r="W829" s="39" t="s">
        <v>112</v>
      </c>
      <c r="X829" s="39"/>
      <c r="Y829" s="60"/>
      <c r="Z829" s="38"/>
      <c r="AA829" s="38"/>
      <c r="AB829" s="186">
        <v>90</v>
      </c>
      <c r="AC829" s="38">
        <v>10</v>
      </c>
      <c r="AD829" s="161" t="s">
        <v>128</v>
      </c>
      <c r="AE829" s="161" t="s">
        <v>114</v>
      </c>
      <c r="AF829" s="91">
        <v>130</v>
      </c>
      <c r="AG829" s="78">
        <v>108</v>
      </c>
      <c r="AH829" s="163">
        <v>0</v>
      </c>
      <c r="AI829" s="164">
        <f>AH829*1.12</f>
        <v>0</v>
      </c>
      <c r="AJ829" s="165"/>
      <c r="AK829" s="165"/>
      <c r="AL829" s="165"/>
      <c r="AM829" s="37" t="s">
        <v>115</v>
      </c>
      <c r="AN829" s="37"/>
      <c r="AO829" s="37"/>
      <c r="AP829" s="37"/>
      <c r="AQ829" s="37"/>
      <c r="AR829" s="37" t="s">
        <v>2503</v>
      </c>
      <c r="AS829" s="37"/>
      <c r="AT829" s="37"/>
      <c r="AU829" s="37"/>
      <c r="AV829" s="86"/>
      <c r="AW829" s="86"/>
      <c r="AX829" s="86"/>
      <c r="AY829" s="86"/>
      <c r="AZ829" s="401"/>
      <c r="BA829" s="167"/>
      <c r="BB829" s="167"/>
      <c r="BC829" s="167"/>
      <c r="BD829" s="1077">
        <v>813</v>
      </c>
    </row>
    <row r="830" spans="1:257" ht="12.95" customHeight="1">
      <c r="A830" s="72" t="s">
        <v>1171</v>
      </c>
      <c r="B830" s="276"/>
      <c r="C830" s="276"/>
      <c r="D830" s="419">
        <v>210020224</v>
      </c>
      <c r="E830" s="625" t="s">
        <v>4525</v>
      </c>
      <c r="F830" s="276"/>
      <c r="G830" s="443"/>
      <c r="H830" s="37" t="s">
        <v>2493</v>
      </c>
      <c r="I830" s="242" t="s">
        <v>885</v>
      </c>
      <c r="J830" s="39" t="s">
        <v>2494</v>
      </c>
      <c r="K830" s="37" t="s">
        <v>103</v>
      </c>
      <c r="L830" s="157"/>
      <c r="M830" s="39"/>
      <c r="N830" s="37" t="s">
        <v>105</v>
      </c>
      <c r="O830" s="39" t="s">
        <v>106</v>
      </c>
      <c r="P830" s="37" t="s">
        <v>107</v>
      </c>
      <c r="Q830" s="39" t="s">
        <v>433</v>
      </c>
      <c r="R830" s="41" t="s">
        <v>109</v>
      </c>
      <c r="S830" s="37" t="s">
        <v>106</v>
      </c>
      <c r="T830" s="39" t="s">
        <v>121</v>
      </c>
      <c r="U830" s="37" t="s">
        <v>111</v>
      </c>
      <c r="V830" s="88">
        <v>60</v>
      </c>
      <c r="W830" s="39" t="s">
        <v>112</v>
      </c>
      <c r="X830" s="39"/>
      <c r="Y830" s="60"/>
      <c r="Z830" s="38"/>
      <c r="AA830" s="623"/>
      <c r="AB830" s="624">
        <v>90</v>
      </c>
      <c r="AC830" s="623">
        <v>10</v>
      </c>
      <c r="AD830" s="161" t="s">
        <v>128</v>
      </c>
      <c r="AE830" s="161" t="s">
        <v>114</v>
      </c>
      <c r="AF830" s="91">
        <v>130</v>
      </c>
      <c r="AG830" s="78">
        <v>108</v>
      </c>
      <c r="AH830" s="163">
        <v>14040</v>
      </c>
      <c r="AI830" s="164">
        <v>15724.800000000001</v>
      </c>
      <c r="AJ830" s="165"/>
      <c r="AK830" s="165"/>
      <c r="AL830" s="165"/>
      <c r="AM830" s="37" t="s">
        <v>115</v>
      </c>
      <c r="AN830" s="37"/>
      <c r="AO830" s="37"/>
      <c r="AP830" s="37"/>
      <c r="AQ830" s="37"/>
      <c r="AR830" s="37" t="s">
        <v>2503</v>
      </c>
      <c r="AS830" s="37"/>
      <c r="AT830" s="37"/>
      <c r="AU830" s="37"/>
      <c r="AV830" s="86"/>
      <c r="AW830" s="86"/>
      <c r="AX830" s="86"/>
      <c r="AY830" s="86"/>
      <c r="AZ830" s="401"/>
      <c r="BD830" s="1077">
        <v>814</v>
      </c>
    </row>
    <row r="831" spans="1:257" ht="12.95" customHeight="1">
      <c r="A831" s="72" t="s">
        <v>1171</v>
      </c>
      <c r="B831" s="225"/>
      <c r="C831" s="225"/>
      <c r="D831" s="142">
        <v>210020225</v>
      </c>
      <c r="E831" s="228" t="s">
        <v>1564</v>
      </c>
      <c r="F831" s="229">
        <v>22100406</v>
      </c>
      <c r="G831" s="152"/>
      <c r="H831" s="37" t="s">
        <v>2493</v>
      </c>
      <c r="I831" s="242" t="s">
        <v>885</v>
      </c>
      <c r="J831" s="39" t="s">
        <v>2494</v>
      </c>
      <c r="K831" s="37" t="s">
        <v>103</v>
      </c>
      <c r="L831" s="157"/>
      <c r="M831" s="39"/>
      <c r="N831" s="37" t="s">
        <v>105</v>
      </c>
      <c r="O831" s="39" t="s">
        <v>106</v>
      </c>
      <c r="P831" s="37" t="s">
        <v>107</v>
      </c>
      <c r="Q831" s="39" t="s">
        <v>2149</v>
      </c>
      <c r="R831" s="41" t="s">
        <v>109</v>
      </c>
      <c r="S831" s="37" t="s">
        <v>106</v>
      </c>
      <c r="T831" s="39" t="s">
        <v>121</v>
      </c>
      <c r="U831" s="37" t="s">
        <v>111</v>
      </c>
      <c r="V831" s="88">
        <v>60</v>
      </c>
      <c r="W831" s="39" t="s">
        <v>112</v>
      </c>
      <c r="X831" s="39"/>
      <c r="Y831" s="60"/>
      <c r="Z831" s="38"/>
      <c r="AA831" s="38"/>
      <c r="AB831" s="186">
        <v>90</v>
      </c>
      <c r="AC831" s="38">
        <v>10</v>
      </c>
      <c r="AD831" s="161" t="s">
        <v>128</v>
      </c>
      <c r="AE831" s="161" t="s">
        <v>114</v>
      </c>
      <c r="AF831" s="91">
        <v>50</v>
      </c>
      <c r="AG831" s="78">
        <v>287.5</v>
      </c>
      <c r="AH831" s="163">
        <v>0</v>
      </c>
      <c r="AI831" s="164">
        <f>AH831*1.12</f>
        <v>0</v>
      </c>
      <c r="AJ831" s="165"/>
      <c r="AK831" s="165"/>
      <c r="AL831" s="165"/>
      <c r="AM831" s="37" t="s">
        <v>115</v>
      </c>
      <c r="AN831" s="37"/>
      <c r="AO831" s="37"/>
      <c r="AP831" s="37"/>
      <c r="AQ831" s="37"/>
      <c r="AR831" s="37" t="s">
        <v>2504</v>
      </c>
      <c r="AS831" s="37"/>
      <c r="AT831" s="37"/>
      <c r="AU831" s="37"/>
      <c r="AV831" s="86"/>
      <c r="AW831" s="86"/>
      <c r="AX831" s="86"/>
      <c r="AY831" s="86"/>
      <c r="AZ831" s="401"/>
      <c r="BA831" s="167"/>
      <c r="BB831" s="167"/>
      <c r="BC831" s="167"/>
      <c r="BD831" s="1077">
        <v>815</v>
      </c>
    </row>
    <row r="832" spans="1:257" ht="12.95" customHeight="1">
      <c r="A832" s="72" t="s">
        <v>1171</v>
      </c>
      <c r="B832" s="276"/>
      <c r="C832" s="276"/>
      <c r="D832" s="419">
        <v>210020225</v>
      </c>
      <c r="E832" s="625" t="s">
        <v>4526</v>
      </c>
      <c r="F832" s="276"/>
      <c r="G832" s="443"/>
      <c r="H832" s="37" t="s">
        <v>2493</v>
      </c>
      <c r="I832" s="242" t="s">
        <v>885</v>
      </c>
      <c r="J832" s="39" t="s">
        <v>2494</v>
      </c>
      <c r="K832" s="37" t="s">
        <v>103</v>
      </c>
      <c r="L832" s="157"/>
      <c r="M832" s="39"/>
      <c r="N832" s="37" t="s">
        <v>105</v>
      </c>
      <c r="O832" s="39" t="s">
        <v>106</v>
      </c>
      <c r="P832" s="37" t="s">
        <v>107</v>
      </c>
      <c r="Q832" s="39" t="s">
        <v>433</v>
      </c>
      <c r="R832" s="41" t="s">
        <v>109</v>
      </c>
      <c r="S832" s="37" t="s">
        <v>106</v>
      </c>
      <c r="T832" s="39" t="s">
        <v>121</v>
      </c>
      <c r="U832" s="37" t="s">
        <v>111</v>
      </c>
      <c r="V832" s="88">
        <v>60</v>
      </c>
      <c r="W832" s="39" t="s">
        <v>112</v>
      </c>
      <c r="X832" s="39"/>
      <c r="Y832" s="60"/>
      <c r="Z832" s="38"/>
      <c r="AA832" s="623"/>
      <c r="AB832" s="624">
        <v>90</v>
      </c>
      <c r="AC832" s="623">
        <v>10</v>
      </c>
      <c r="AD832" s="161" t="s">
        <v>128</v>
      </c>
      <c r="AE832" s="161" t="s">
        <v>114</v>
      </c>
      <c r="AF832" s="91">
        <v>50</v>
      </c>
      <c r="AG832" s="78">
        <v>287.5</v>
      </c>
      <c r="AH832" s="163">
        <v>14375</v>
      </c>
      <c r="AI832" s="164">
        <v>16100.000000000002</v>
      </c>
      <c r="AJ832" s="165"/>
      <c r="AK832" s="165"/>
      <c r="AL832" s="165"/>
      <c r="AM832" s="37" t="s">
        <v>115</v>
      </c>
      <c r="AN832" s="37"/>
      <c r="AO832" s="37"/>
      <c r="AP832" s="37"/>
      <c r="AQ832" s="37"/>
      <c r="AR832" s="37" t="s">
        <v>2504</v>
      </c>
      <c r="AS832" s="37"/>
      <c r="AT832" s="37"/>
      <c r="AU832" s="37"/>
      <c r="AV832" s="86"/>
      <c r="AW832" s="86"/>
      <c r="AX832" s="86"/>
      <c r="AY832" s="86"/>
      <c r="AZ832" s="401"/>
      <c r="BD832" s="1077">
        <v>816</v>
      </c>
    </row>
    <row r="833" spans="1:258" ht="12.95" customHeight="1">
      <c r="A833" s="72" t="s">
        <v>1171</v>
      </c>
      <c r="B833" s="225"/>
      <c r="C833" s="225"/>
      <c r="D833" s="142">
        <v>210020226</v>
      </c>
      <c r="E833" s="228" t="s">
        <v>1566</v>
      </c>
      <c r="F833" s="229">
        <v>22100407</v>
      </c>
      <c r="G833" s="152"/>
      <c r="H833" s="37" t="s">
        <v>2493</v>
      </c>
      <c r="I833" s="242" t="s">
        <v>885</v>
      </c>
      <c r="J833" s="39" t="s">
        <v>2494</v>
      </c>
      <c r="K833" s="37" t="s">
        <v>103</v>
      </c>
      <c r="L833" s="157"/>
      <c r="M833" s="39"/>
      <c r="N833" s="37" t="s">
        <v>105</v>
      </c>
      <c r="O833" s="39" t="s">
        <v>106</v>
      </c>
      <c r="P833" s="37" t="s">
        <v>107</v>
      </c>
      <c r="Q833" s="39" t="s">
        <v>2149</v>
      </c>
      <c r="R833" s="41" t="s">
        <v>109</v>
      </c>
      <c r="S833" s="37" t="s">
        <v>106</v>
      </c>
      <c r="T833" s="39" t="s">
        <v>121</v>
      </c>
      <c r="U833" s="37" t="s">
        <v>111</v>
      </c>
      <c r="V833" s="88">
        <v>60</v>
      </c>
      <c r="W833" s="39" t="s">
        <v>112</v>
      </c>
      <c r="X833" s="39"/>
      <c r="Y833" s="60"/>
      <c r="Z833" s="38"/>
      <c r="AA833" s="38"/>
      <c r="AB833" s="186">
        <v>90</v>
      </c>
      <c r="AC833" s="38">
        <v>10</v>
      </c>
      <c r="AD833" s="161" t="s">
        <v>128</v>
      </c>
      <c r="AE833" s="161" t="s">
        <v>114</v>
      </c>
      <c r="AF833" s="91">
        <v>252</v>
      </c>
      <c r="AG833" s="78">
        <v>129</v>
      </c>
      <c r="AH833" s="163">
        <v>0</v>
      </c>
      <c r="AI833" s="164">
        <f>AH833*1.12</f>
        <v>0</v>
      </c>
      <c r="AJ833" s="165"/>
      <c r="AK833" s="165"/>
      <c r="AL833" s="165"/>
      <c r="AM833" s="37" t="s">
        <v>115</v>
      </c>
      <c r="AN833" s="37"/>
      <c r="AO833" s="37"/>
      <c r="AP833" s="37"/>
      <c r="AQ833" s="37"/>
      <c r="AR833" s="37" t="s">
        <v>2505</v>
      </c>
      <c r="AS833" s="37"/>
      <c r="AT833" s="37"/>
      <c r="AU833" s="37"/>
      <c r="AV833" s="86"/>
      <c r="AW833" s="86"/>
      <c r="AX833" s="86"/>
      <c r="AY833" s="86"/>
      <c r="AZ833" s="401"/>
      <c r="BA833" s="167"/>
      <c r="BB833" s="167"/>
      <c r="BC833" s="167"/>
      <c r="BD833" s="1077">
        <v>817</v>
      </c>
    </row>
    <row r="834" spans="1:258" ht="12.95" customHeight="1">
      <c r="A834" s="72" t="s">
        <v>1171</v>
      </c>
      <c r="B834" s="276"/>
      <c r="C834" s="276"/>
      <c r="D834" s="419">
        <v>210020226</v>
      </c>
      <c r="E834" s="625" t="s">
        <v>4527</v>
      </c>
      <c r="F834" s="276"/>
      <c r="G834" s="443"/>
      <c r="H834" s="37" t="s">
        <v>2493</v>
      </c>
      <c r="I834" s="242" t="s">
        <v>885</v>
      </c>
      <c r="J834" s="39" t="s">
        <v>2494</v>
      </c>
      <c r="K834" s="37" t="s">
        <v>103</v>
      </c>
      <c r="L834" s="157"/>
      <c r="M834" s="39"/>
      <c r="N834" s="37" t="s">
        <v>105</v>
      </c>
      <c r="O834" s="39" t="s">
        <v>106</v>
      </c>
      <c r="P834" s="37" t="s">
        <v>107</v>
      </c>
      <c r="Q834" s="39" t="s">
        <v>433</v>
      </c>
      <c r="R834" s="41" t="s">
        <v>109</v>
      </c>
      <c r="S834" s="37" t="s">
        <v>106</v>
      </c>
      <c r="T834" s="39" t="s">
        <v>121</v>
      </c>
      <c r="U834" s="37" t="s">
        <v>111</v>
      </c>
      <c r="V834" s="88">
        <v>60</v>
      </c>
      <c r="W834" s="39" t="s">
        <v>112</v>
      </c>
      <c r="X834" s="39"/>
      <c r="Y834" s="60"/>
      <c r="Z834" s="38"/>
      <c r="AA834" s="623"/>
      <c r="AB834" s="624">
        <v>90</v>
      </c>
      <c r="AC834" s="623">
        <v>10</v>
      </c>
      <c r="AD834" s="161" t="s">
        <v>128</v>
      </c>
      <c r="AE834" s="161" t="s">
        <v>114</v>
      </c>
      <c r="AF834" s="91">
        <v>252</v>
      </c>
      <c r="AG834" s="78">
        <v>129</v>
      </c>
      <c r="AH834" s="163">
        <v>32508</v>
      </c>
      <c r="AI834" s="164">
        <v>36408.960000000006</v>
      </c>
      <c r="AJ834" s="165"/>
      <c r="AK834" s="165"/>
      <c r="AL834" s="165"/>
      <c r="AM834" s="37" t="s">
        <v>115</v>
      </c>
      <c r="AN834" s="37"/>
      <c r="AO834" s="37"/>
      <c r="AP834" s="37"/>
      <c r="AQ834" s="37"/>
      <c r="AR834" s="37" t="s">
        <v>2505</v>
      </c>
      <c r="AS834" s="37"/>
      <c r="AT834" s="37"/>
      <c r="AU834" s="37"/>
      <c r="AV834" s="86"/>
      <c r="AW834" s="86"/>
      <c r="AX834" s="86"/>
      <c r="AY834" s="86"/>
      <c r="AZ834" s="401"/>
      <c r="BD834" s="1077">
        <v>818</v>
      </c>
    </row>
    <row r="835" spans="1:258" ht="12.95" customHeight="1">
      <c r="A835" s="72" t="s">
        <v>1171</v>
      </c>
      <c r="B835" s="225"/>
      <c r="C835" s="225"/>
      <c r="D835" s="142">
        <v>210029608</v>
      </c>
      <c r="E835" s="228" t="s">
        <v>1567</v>
      </c>
      <c r="F835" s="229">
        <v>22100408</v>
      </c>
      <c r="G835" s="152"/>
      <c r="H835" s="37" t="s">
        <v>2493</v>
      </c>
      <c r="I835" s="242" t="s">
        <v>885</v>
      </c>
      <c r="J835" s="39" t="s">
        <v>2494</v>
      </c>
      <c r="K835" s="37" t="s">
        <v>103</v>
      </c>
      <c r="L835" s="157"/>
      <c r="M835" s="39"/>
      <c r="N835" s="37" t="s">
        <v>105</v>
      </c>
      <c r="O835" s="39" t="s">
        <v>106</v>
      </c>
      <c r="P835" s="37" t="s">
        <v>107</v>
      </c>
      <c r="Q835" s="39" t="s">
        <v>2149</v>
      </c>
      <c r="R835" s="41" t="s">
        <v>109</v>
      </c>
      <c r="S835" s="37" t="s">
        <v>106</v>
      </c>
      <c r="T835" s="39" t="s">
        <v>121</v>
      </c>
      <c r="U835" s="37" t="s">
        <v>111</v>
      </c>
      <c r="V835" s="88">
        <v>60</v>
      </c>
      <c r="W835" s="39" t="s">
        <v>112</v>
      </c>
      <c r="X835" s="39"/>
      <c r="Y835" s="60"/>
      <c r="Z835" s="38"/>
      <c r="AA835" s="38"/>
      <c r="AB835" s="186">
        <v>90</v>
      </c>
      <c r="AC835" s="38">
        <v>10</v>
      </c>
      <c r="AD835" s="161" t="s">
        <v>128</v>
      </c>
      <c r="AE835" s="161" t="s">
        <v>114</v>
      </c>
      <c r="AF835" s="91">
        <v>150</v>
      </c>
      <c r="AG835" s="78">
        <v>390</v>
      </c>
      <c r="AH835" s="163">
        <v>0</v>
      </c>
      <c r="AI835" s="164">
        <f>AH835*1.12</f>
        <v>0</v>
      </c>
      <c r="AJ835" s="165"/>
      <c r="AK835" s="165"/>
      <c r="AL835" s="165"/>
      <c r="AM835" s="37" t="s">
        <v>115</v>
      </c>
      <c r="AN835" s="37"/>
      <c r="AO835" s="37"/>
      <c r="AP835" s="37"/>
      <c r="AQ835" s="37"/>
      <c r="AR835" s="37" t="s">
        <v>2506</v>
      </c>
      <c r="AS835" s="37"/>
      <c r="AT835" s="37"/>
      <c r="AU835" s="37"/>
      <c r="AV835" s="86"/>
      <c r="AW835" s="86"/>
      <c r="AX835" s="86"/>
      <c r="AY835" s="86"/>
      <c r="AZ835" s="401"/>
      <c r="BA835" s="401"/>
      <c r="BB835" s="167"/>
      <c r="BC835" s="167"/>
      <c r="BD835" s="1077">
        <v>819</v>
      </c>
    </row>
    <row r="836" spans="1:258" ht="12.95" customHeight="1">
      <c r="A836" s="72" t="s">
        <v>1171</v>
      </c>
      <c r="B836" s="276"/>
      <c r="C836" s="276"/>
      <c r="D836" s="419">
        <v>210029608</v>
      </c>
      <c r="E836" s="625" t="s">
        <v>4528</v>
      </c>
      <c r="F836" s="276"/>
      <c r="G836" s="443"/>
      <c r="H836" s="37" t="s">
        <v>2493</v>
      </c>
      <c r="I836" s="242" t="s">
        <v>885</v>
      </c>
      <c r="J836" s="39" t="s">
        <v>2494</v>
      </c>
      <c r="K836" s="37" t="s">
        <v>103</v>
      </c>
      <c r="L836" s="157"/>
      <c r="M836" s="39"/>
      <c r="N836" s="37" t="s">
        <v>105</v>
      </c>
      <c r="O836" s="39" t="s">
        <v>106</v>
      </c>
      <c r="P836" s="37" t="s">
        <v>107</v>
      </c>
      <c r="Q836" s="39" t="s">
        <v>433</v>
      </c>
      <c r="R836" s="41" t="s">
        <v>109</v>
      </c>
      <c r="S836" s="37" t="s">
        <v>106</v>
      </c>
      <c r="T836" s="39" t="s">
        <v>121</v>
      </c>
      <c r="U836" s="37" t="s">
        <v>111</v>
      </c>
      <c r="V836" s="88">
        <v>60</v>
      </c>
      <c r="W836" s="39" t="s">
        <v>112</v>
      </c>
      <c r="X836" s="39"/>
      <c r="Y836" s="60"/>
      <c r="Z836" s="38"/>
      <c r="AA836" s="623"/>
      <c r="AB836" s="624">
        <v>90</v>
      </c>
      <c r="AC836" s="623">
        <v>10</v>
      </c>
      <c r="AD836" s="161" t="s">
        <v>128</v>
      </c>
      <c r="AE836" s="161" t="s">
        <v>114</v>
      </c>
      <c r="AF836" s="91">
        <v>150</v>
      </c>
      <c r="AG836" s="78">
        <v>390</v>
      </c>
      <c r="AH836" s="163">
        <v>58500</v>
      </c>
      <c r="AI836" s="164">
        <v>65520.000000000007</v>
      </c>
      <c r="AJ836" s="165"/>
      <c r="AK836" s="165"/>
      <c r="AL836" s="165"/>
      <c r="AM836" s="37" t="s">
        <v>115</v>
      </c>
      <c r="AN836" s="37"/>
      <c r="AO836" s="37"/>
      <c r="AP836" s="37"/>
      <c r="AQ836" s="37"/>
      <c r="AR836" s="37" t="s">
        <v>2506</v>
      </c>
      <c r="AS836" s="37"/>
      <c r="AT836" s="37"/>
      <c r="AU836" s="37"/>
      <c r="AV836" s="86"/>
      <c r="AW836" s="86"/>
      <c r="AX836" s="86"/>
      <c r="AY836" s="86"/>
      <c r="AZ836" s="401"/>
      <c r="BD836" s="1077">
        <v>820</v>
      </c>
    </row>
    <row r="837" spans="1:258" ht="12.95" customHeight="1">
      <c r="A837" s="72" t="s">
        <v>1171</v>
      </c>
      <c r="B837" s="225"/>
      <c r="C837" s="225"/>
      <c r="D837" s="142">
        <v>210034570</v>
      </c>
      <c r="E837" s="228" t="s">
        <v>1568</v>
      </c>
      <c r="F837" s="229">
        <v>22100409</v>
      </c>
      <c r="G837" s="152"/>
      <c r="H837" s="37" t="s">
        <v>2493</v>
      </c>
      <c r="I837" s="242" t="s">
        <v>885</v>
      </c>
      <c r="J837" s="39" t="s">
        <v>2494</v>
      </c>
      <c r="K837" s="37" t="s">
        <v>103</v>
      </c>
      <c r="L837" s="157"/>
      <c r="M837" s="39"/>
      <c r="N837" s="37" t="s">
        <v>105</v>
      </c>
      <c r="O837" s="39" t="s">
        <v>106</v>
      </c>
      <c r="P837" s="37" t="s">
        <v>107</v>
      </c>
      <c r="Q837" s="39" t="s">
        <v>2149</v>
      </c>
      <c r="R837" s="41" t="s">
        <v>109</v>
      </c>
      <c r="S837" s="37" t="s">
        <v>106</v>
      </c>
      <c r="T837" s="39" t="s">
        <v>121</v>
      </c>
      <c r="U837" s="37" t="s">
        <v>111</v>
      </c>
      <c r="V837" s="88">
        <v>60</v>
      </c>
      <c r="W837" s="39" t="s">
        <v>112</v>
      </c>
      <c r="X837" s="39"/>
      <c r="Y837" s="60"/>
      <c r="Z837" s="38"/>
      <c r="AA837" s="38"/>
      <c r="AB837" s="186">
        <v>90</v>
      </c>
      <c r="AC837" s="38">
        <v>10</v>
      </c>
      <c r="AD837" s="161" t="s">
        <v>128</v>
      </c>
      <c r="AE837" s="161" t="s">
        <v>114</v>
      </c>
      <c r="AF837" s="91">
        <v>100</v>
      </c>
      <c r="AG837" s="78">
        <v>150</v>
      </c>
      <c r="AH837" s="163">
        <v>0</v>
      </c>
      <c r="AI837" s="164">
        <f>AH837*1.12</f>
        <v>0</v>
      </c>
      <c r="AJ837" s="165"/>
      <c r="AK837" s="165"/>
      <c r="AL837" s="165"/>
      <c r="AM837" s="37" t="s">
        <v>115</v>
      </c>
      <c r="AN837" s="37"/>
      <c r="AO837" s="37"/>
      <c r="AP837" s="37"/>
      <c r="AQ837" s="37"/>
      <c r="AR837" s="37" t="s">
        <v>2507</v>
      </c>
      <c r="AS837" s="37"/>
      <c r="AT837" s="37"/>
      <c r="AU837" s="37"/>
      <c r="AV837" s="86"/>
      <c r="AW837" s="86"/>
      <c r="AX837" s="86"/>
      <c r="AY837" s="86"/>
      <c r="AZ837" s="401"/>
      <c r="BA837" s="167"/>
      <c r="BB837" s="167"/>
      <c r="BC837" s="167"/>
      <c r="BD837" s="1077">
        <v>821</v>
      </c>
    </row>
    <row r="838" spans="1:258" ht="12.95" customHeight="1">
      <c r="A838" s="72" t="s">
        <v>1171</v>
      </c>
      <c r="B838" s="276"/>
      <c r="C838" s="276"/>
      <c r="D838" s="419">
        <v>210034570</v>
      </c>
      <c r="E838" s="625" t="s">
        <v>4529</v>
      </c>
      <c r="F838" s="276"/>
      <c r="G838" s="443"/>
      <c r="H838" s="37" t="s">
        <v>2493</v>
      </c>
      <c r="I838" s="242" t="s">
        <v>885</v>
      </c>
      <c r="J838" s="39" t="s">
        <v>2494</v>
      </c>
      <c r="K838" s="37" t="s">
        <v>103</v>
      </c>
      <c r="L838" s="157"/>
      <c r="M838" s="39"/>
      <c r="N838" s="37" t="s">
        <v>105</v>
      </c>
      <c r="O838" s="39" t="s">
        <v>106</v>
      </c>
      <c r="P838" s="37" t="s">
        <v>107</v>
      </c>
      <c r="Q838" s="39" t="s">
        <v>433</v>
      </c>
      <c r="R838" s="41" t="s">
        <v>109</v>
      </c>
      <c r="S838" s="37" t="s">
        <v>106</v>
      </c>
      <c r="T838" s="39" t="s">
        <v>121</v>
      </c>
      <c r="U838" s="37" t="s">
        <v>111</v>
      </c>
      <c r="V838" s="88">
        <v>60</v>
      </c>
      <c r="W838" s="39" t="s">
        <v>112</v>
      </c>
      <c r="X838" s="39"/>
      <c r="Y838" s="60"/>
      <c r="Z838" s="38"/>
      <c r="AA838" s="623"/>
      <c r="AB838" s="624">
        <v>90</v>
      </c>
      <c r="AC838" s="623">
        <v>10</v>
      </c>
      <c r="AD838" s="161" t="s">
        <v>128</v>
      </c>
      <c r="AE838" s="161" t="s">
        <v>114</v>
      </c>
      <c r="AF838" s="91">
        <v>100</v>
      </c>
      <c r="AG838" s="78">
        <v>150</v>
      </c>
      <c r="AH838" s="163">
        <v>15000</v>
      </c>
      <c r="AI838" s="164">
        <v>16800</v>
      </c>
      <c r="AJ838" s="165"/>
      <c r="AK838" s="165"/>
      <c r="AL838" s="165"/>
      <c r="AM838" s="37" t="s">
        <v>115</v>
      </c>
      <c r="AN838" s="37"/>
      <c r="AO838" s="37"/>
      <c r="AP838" s="37"/>
      <c r="AQ838" s="37"/>
      <c r="AR838" s="37" t="s">
        <v>2507</v>
      </c>
      <c r="AS838" s="37"/>
      <c r="AT838" s="37"/>
      <c r="AU838" s="37"/>
      <c r="AV838" s="86"/>
      <c r="AW838" s="86"/>
      <c r="AX838" s="86"/>
      <c r="AY838" s="86"/>
      <c r="AZ838" s="401"/>
      <c r="BD838" s="1077">
        <v>822</v>
      </c>
    </row>
    <row r="839" spans="1:258" ht="12.95" customHeight="1">
      <c r="A839" s="72" t="s">
        <v>1171</v>
      </c>
      <c r="B839" s="225"/>
      <c r="C839" s="225"/>
      <c r="D839" s="142">
        <v>210034571</v>
      </c>
      <c r="E839" s="228" t="s">
        <v>1569</v>
      </c>
      <c r="F839" s="229">
        <v>22100410</v>
      </c>
      <c r="G839" s="152"/>
      <c r="H839" s="37" t="s">
        <v>2493</v>
      </c>
      <c r="I839" s="242" t="s">
        <v>885</v>
      </c>
      <c r="J839" s="39" t="s">
        <v>2494</v>
      </c>
      <c r="K839" s="37" t="s">
        <v>103</v>
      </c>
      <c r="L839" s="157"/>
      <c r="M839" s="39"/>
      <c r="N839" s="37" t="s">
        <v>105</v>
      </c>
      <c r="O839" s="39" t="s">
        <v>106</v>
      </c>
      <c r="P839" s="37" t="s">
        <v>107</v>
      </c>
      <c r="Q839" s="39" t="s">
        <v>2149</v>
      </c>
      <c r="R839" s="41" t="s">
        <v>109</v>
      </c>
      <c r="S839" s="37" t="s">
        <v>106</v>
      </c>
      <c r="T839" s="39" t="s">
        <v>121</v>
      </c>
      <c r="U839" s="37" t="s">
        <v>111</v>
      </c>
      <c r="V839" s="88">
        <v>60</v>
      </c>
      <c r="W839" s="39" t="s">
        <v>112</v>
      </c>
      <c r="X839" s="39"/>
      <c r="Y839" s="60"/>
      <c r="Z839" s="38"/>
      <c r="AA839" s="38"/>
      <c r="AB839" s="186">
        <v>90</v>
      </c>
      <c r="AC839" s="38">
        <v>10</v>
      </c>
      <c r="AD839" s="161" t="s">
        <v>128</v>
      </c>
      <c r="AE839" s="161" t="s">
        <v>114</v>
      </c>
      <c r="AF839" s="91">
        <v>54</v>
      </c>
      <c r="AG839" s="78">
        <v>175</v>
      </c>
      <c r="AH839" s="163">
        <v>0</v>
      </c>
      <c r="AI839" s="164">
        <f>AH839*1.12</f>
        <v>0</v>
      </c>
      <c r="AJ839" s="165"/>
      <c r="AK839" s="165"/>
      <c r="AL839" s="165"/>
      <c r="AM839" s="37" t="s">
        <v>115</v>
      </c>
      <c r="AN839" s="37"/>
      <c r="AO839" s="37"/>
      <c r="AP839" s="37"/>
      <c r="AQ839" s="37"/>
      <c r="AR839" s="37" t="s">
        <v>2508</v>
      </c>
      <c r="AS839" s="37"/>
      <c r="AT839" s="37"/>
      <c r="AU839" s="37"/>
      <c r="AV839" s="86"/>
      <c r="AW839" s="86"/>
      <c r="AX839" s="86"/>
      <c r="AY839" s="86"/>
      <c r="AZ839" s="401"/>
      <c r="BA839" s="167"/>
      <c r="BB839" s="167"/>
      <c r="BC839" s="167"/>
      <c r="BD839" s="1077">
        <v>823</v>
      </c>
    </row>
    <row r="840" spans="1:258" ht="12.95" customHeight="1">
      <c r="A840" s="72" t="s">
        <v>1171</v>
      </c>
      <c r="B840" s="276"/>
      <c r="C840" s="276"/>
      <c r="D840" s="419">
        <v>210034571</v>
      </c>
      <c r="E840" s="625" t="s">
        <v>4530</v>
      </c>
      <c r="F840" s="276"/>
      <c r="G840" s="443"/>
      <c r="H840" s="37" t="s">
        <v>2493</v>
      </c>
      <c r="I840" s="242" t="s">
        <v>885</v>
      </c>
      <c r="J840" s="39" t="s">
        <v>2494</v>
      </c>
      <c r="K840" s="37" t="s">
        <v>103</v>
      </c>
      <c r="L840" s="157"/>
      <c r="M840" s="39"/>
      <c r="N840" s="37" t="s">
        <v>105</v>
      </c>
      <c r="O840" s="39" t="s">
        <v>106</v>
      </c>
      <c r="P840" s="37" t="s">
        <v>107</v>
      </c>
      <c r="Q840" s="39" t="s">
        <v>433</v>
      </c>
      <c r="R840" s="41" t="s">
        <v>109</v>
      </c>
      <c r="S840" s="37" t="s">
        <v>106</v>
      </c>
      <c r="T840" s="39" t="s">
        <v>121</v>
      </c>
      <c r="U840" s="37" t="s">
        <v>111</v>
      </c>
      <c r="V840" s="88">
        <v>60</v>
      </c>
      <c r="W840" s="39" t="s">
        <v>112</v>
      </c>
      <c r="X840" s="39"/>
      <c r="Y840" s="60"/>
      <c r="Z840" s="38"/>
      <c r="AA840" s="623"/>
      <c r="AB840" s="624">
        <v>90</v>
      </c>
      <c r="AC840" s="623">
        <v>10</v>
      </c>
      <c r="AD840" s="161" t="s">
        <v>128</v>
      </c>
      <c r="AE840" s="161" t="s">
        <v>114</v>
      </c>
      <c r="AF840" s="91">
        <v>54</v>
      </c>
      <c r="AG840" s="78">
        <v>175</v>
      </c>
      <c r="AH840" s="163">
        <v>9450</v>
      </c>
      <c r="AI840" s="164">
        <v>10584.000000000002</v>
      </c>
      <c r="AJ840" s="165"/>
      <c r="AK840" s="165"/>
      <c r="AL840" s="165"/>
      <c r="AM840" s="37" t="s">
        <v>115</v>
      </c>
      <c r="AN840" s="37"/>
      <c r="AO840" s="37"/>
      <c r="AP840" s="37"/>
      <c r="AQ840" s="37"/>
      <c r="AR840" s="37" t="s">
        <v>2508</v>
      </c>
      <c r="AS840" s="37"/>
      <c r="AT840" s="37"/>
      <c r="AU840" s="37"/>
      <c r="AV840" s="86"/>
      <c r="AW840" s="86"/>
      <c r="AX840" s="86"/>
      <c r="AY840" s="86"/>
      <c r="AZ840" s="401"/>
      <c r="BD840" s="1077">
        <v>824</v>
      </c>
    </row>
    <row r="841" spans="1:258" ht="12.95" customHeight="1">
      <c r="A841" s="72" t="s">
        <v>1171</v>
      </c>
      <c r="B841" s="225"/>
      <c r="C841" s="225"/>
      <c r="D841" s="142">
        <v>210019295</v>
      </c>
      <c r="E841" s="228" t="s">
        <v>1570</v>
      </c>
      <c r="F841" s="229">
        <v>22100411</v>
      </c>
      <c r="G841" s="152"/>
      <c r="H841" s="37" t="s">
        <v>2509</v>
      </c>
      <c r="I841" s="242" t="s">
        <v>885</v>
      </c>
      <c r="J841" s="39" t="s">
        <v>2510</v>
      </c>
      <c r="K841" s="37" t="s">
        <v>103</v>
      </c>
      <c r="L841" s="157"/>
      <c r="M841" s="39"/>
      <c r="N841" s="37" t="s">
        <v>105</v>
      </c>
      <c r="O841" s="39" t="s">
        <v>106</v>
      </c>
      <c r="P841" s="37" t="s">
        <v>107</v>
      </c>
      <c r="Q841" s="39" t="s">
        <v>2149</v>
      </c>
      <c r="R841" s="41" t="s">
        <v>109</v>
      </c>
      <c r="S841" s="37" t="s">
        <v>106</v>
      </c>
      <c r="T841" s="39" t="s">
        <v>121</v>
      </c>
      <c r="U841" s="37" t="s">
        <v>111</v>
      </c>
      <c r="V841" s="88">
        <v>60</v>
      </c>
      <c r="W841" s="39" t="s">
        <v>112</v>
      </c>
      <c r="X841" s="39"/>
      <c r="Y841" s="60"/>
      <c r="Z841" s="38"/>
      <c r="AA841" s="38"/>
      <c r="AB841" s="186">
        <v>90</v>
      </c>
      <c r="AC841" s="38">
        <v>10</v>
      </c>
      <c r="AD841" s="161" t="s">
        <v>128</v>
      </c>
      <c r="AE841" s="161" t="s">
        <v>114</v>
      </c>
      <c r="AF841" s="91">
        <v>16</v>
      </c>
      <c r="AG841" s="78">
        <v>379.16</v>
      </c>
      <c r="AH841" s="163">
        <v>0</v>
      </c>
      <c r="AI841" s="164">
        <f>AH841*1.12</f>
        <v>0</v>
      </c>
      <c r="AJ841" s="165"/>
      <c r="AK841" s="165"/>
      <c r="AL841" s="165"/>
      <c r="AM841" s="37" t="s">
        <v>115</v>
      </c>
      <c r="AN841" s="37"/>
      <c r="AO841" s="37"/>
      <c r="AP841" s="37"/>
      <c r="AQ841" s="37"/>
      <c r="AR841" s="37" t="s">
        <v>2511</v>
      </c>
      <c r="AS841" s="37"/>
      <c r="AT841" s="37"/>
      <c r="AU841" s="37"/>
      <c r="AV841" s="86"/>
      <c r="AW841" s="86"/>
      <c r="AX841" s="86"/>
      <c r="AY841" s="86"/>
      <c r="AZ841" s="401"/>
      <c r="BA841" s="167"/>
      <c r="BB841" s="167"/>
      <c r="BC841" s="167"/>
      <c r="BD841" s="1077">
        <v>825</v>
      </c>
    </row>
    <row r="842" spans="1:258" ht="12.95" customHeight="1">
      <c r="A842" s="72" t="s">
        <v>1171</v>
      </c>
      <c r="B842" s="276"/>
      <c r="C842" s="276"/>
      <c r="D842" s="419">
        <v>210019295</v>
      </c>
      <c r="E842" s="625" t="s">
        <v>4531</v>
      </c>
      <c r="F842" s="276"/>
      <c r="G842" s="276"/>
      <c r="H842" s="37" t="s">
        <v>2509</v>
      </c>
      <c r="I842" s="37" t="s">
        <v>885</v>
      </c>
      <c r="J842" s="39" t="s">
        <v>2510</v>
      </c>
      <c r="K842" s="37" t="s">
        <v>103</v>
      </c>
      <c r="L842" s="157"/>
      <c r="M842" s="39"/>
      <c r="N842" s="37" t="s">
        <v>105</v>
      </c>
      <c r="O842" s="39" t="s">
        <v>106</v>
      </c>
      <c r="P842" s="37" t="s">
        <v>107</v>
      </c>
      <c r="Q842" s="39" t="s">
        <v>433</v>
      </c>
      <c r="R842" s="41" t="s">
        <v>109</v>
      </c>
      <c r="S842" s="37" t="s">
        <v>106</v>
      </c>
      <c r="T842" s="39" t="s">
        <v>121</v>
      </c>
      <c r="U842" s="37" t="s">
        <v>111</v>
      </c>
      <c r="V842" s="88">
        <v>60</v>
      </c>
      <c r="W842" s="39" t="s">
        <v>112</v>
      </c>
      <c r="X842" s="39"/>
      <c r="Y842" s="60"/>
      <c r="Z842" s="38"/>
      <c r="AA842" s="623"/>
      <c r="AB842" s="624">
        <v>90</v>
      </c>
      <c r="AC842" s="623">
        <v>10</v>
      </c>
      <c r="AD842" s="161" t="s">
        <v>128</v>
      </c>
      <c r="AE842" s="161" t="s">
        <v>114</v>
      </c>
      <c r="AF842" s="91">
        <v>16</v>
      </c>
      <c r="AG842" s="78">
        <v>379.16</v>
      </c>
      <c r="AH842" s="163">
        <v>6066.56</v>
      </c>
      <c r="AI842" s="164">
        <v>6794.5472000000009</v>
      </c>
      <c r="AJ842" s="165"/>
      <c r="AK842" s="165"/>
      <c r="AL842" s="165"/>
      <c r="AM842" s="37" t="s">
        <v>115</v>
      </c>
      <c r="AN842" s="37"/>
      <c r="AO842" s="37"/>
      <c r="AP842" s="37"/>
      <c r="AQ842" s="37"/>
      <c r="AR842" s="37" t="s">
        <v>2511</v>
      </c>
      <c r="AS842" s="37"/>
      <c r="AT842" s="37"/>
      <c r="AU842" s="37"/>
      <c r="AV842" s="86"/>
      <c r="AW842" s="86"/>
      <c r="AX842" s="86"/>
      <c r="AY842" s="86"/>
      <c r="AZ842" s="401"/>
      <c r="BD842" s="1077">
        <v>826</v>
      </c>
    </row>
    <row r="843" spans="1:258" ht="12.95" customHeight="1">
      <c r="A843" s="72" t="s">
        <v>8487</v>
      </c>
      <c r="B843" s="225"/>
      <c r="C843" s="225"/>
      <c r="D843" s="142">
        <v>120001778</v>
      </c>
      <c r="E843" s="228" t="s">
        <v>3664</v>
      </c>
      <c r="F843" s="229">
        <v>22100687</v>
      </c>
      <c r="G843" s="37"/>
      <c r="H843" s="37" t="s">
        <v>332</v>
      </c>
      <c r="I843" s="37" t="s">
        <v>333</v>
      </c>
      <c r="J843" s="37" t="s">
        <v>334</v>
      </c>
      <c r="K843" s="37" t="s">
        <v>103</v>
      </c>
      <c r="L843" s="157" t="s">
        <v>104</v>
      </c>
      <c r="M843" s="37"/>
      <c r="N843" s="39" t="s">
        <v>105</v>
      </c>
      <c r="O843" s="39" t="s">
        <v>106</v>
      </c>
      <c r="P843" s="37" t="s">
        <v>107</v>
      </c>
      <c r="Q843" s="39" t="s">
        <v>433</v>
      </c>
      <c r="R843" s="37" t="s">
        <v>109</v>
      </c>
      <c r="S843" s="39" t="s">
        <v>106</v>
      </c>
      <c r="T843" s="37" t="s">
        <v>121</v>
      </c>
      <c r="U843" s="37" t="s">
        <v>111</v>
      </c>
      <c r="V843" s="88">
        <v>60</v>
      </c>
      <c r="W843" s="37" t="s">
        <v>112</v>
      </c>
      <c r="X843" s="39"/>
      <c r="Y843" s="39"/>
      <c r="Z843" s="39"/>
      <c r="AA843" s="60"/>
      <c r="AB843" s="38">
        <v>90</v>
      </c>
      <c r="AC843" s="38">
        <v>10</v>
      </c>
      <c r="AD843" s="161" t="s">
        <v>122</v>
      </c>
      <c r="AE843" s="185" t="s">
        <v>114</v>
      </c>
      <c r="AF843" s="162">
        <v>7</v>
      </c>
      <c r="AG843" s="91">
        <v>305803.12</v>
      </c>
      <c r="AH843" s="163">
        <f>AF843*AG843</f>
        <v>2140621.84</v>
      </c>
      <c r="AI843" s="164">
        <f t="shared" ref="AI843:AI859" si="51">AH843*1.12</f>
        <v>2397496.4608</v>
      </c>
      <c r="AJ843" s="165"/>
      <c r="AK843" s="165"/>
      <c r="AL843" s="165"/>
      <c r="AM843" s="35" t="s">
        <v>115</v>
      </c>
      <c r="AN843" s="37"/>
      <c r="AO843" s="37"/>
      <c r="AP843" s="37"/>
      <c r="AQ843" s="37"/>
      <c r="AR843" s="37" t="s">
        <v>2512</v>
      </c>
      <c r="AS843" s="37"/>
      <c r="AT843" s="37"/>
      <c r="AU843" s="37"/>
      <c r="AV843" s="86"/>
      <c r="AW843" s="86"/>
      <c r="AX843" s="86"/>
      <c r="AY843" s="86"/>
      <c r="AZ843" s="401"/>
      <c r="BA843" s="167"/>
      <c r="BB843" s="167"/>
      <c r="BC843" s="167"/>
      <c r="BD843" s="1077">
        <v>827</v>
      </c>
      <c r="BE843" s="217"/>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row>
    <row r="844" spans="1:258" ht="12.95" customHeight="1">
      <c r="A844" s="71" t="s">
        <v>8484</v>
      </c>
      <c r="B844" s="225"/>
      <c r="C844" s="225"/>
      <c r="D844" s="142">
        <v>250007169</v>
      </c>
      <c r="E844" s="228" t="s">
        <v>3665</v>
      </c>
      <c r="F844" s="229">
        <v>22100519</v>
      </c>
      <c r="G844" s="156"/>
      <c r="H844" s="156" t="s">
        <v>2513</v>
      </c>
      <c r="I844" s="37" t="s">
        <v>2514</v>
      </c>
      <c r="J844" s="156" t="s">
        <v>2515</v>
      </c>
      <c r="K844" s="156" t="s">
        <v>103</v>
      </c>
      <c r="L844" s="157"/>
      <c r="M844" s="156"/>
      <c r="N844" s="158" t="s">
        <v>105</v>
      </c>
      <c r="O844" s="158" t="s">
        <v>106</v>
      </c>
      <c r="P844" s="156" t="s">
        <v>107</v>
      </c>
      <c r="Q844" s="193" t="s">
        <v>2134</v>
      </c>
      <c r="R844" s="156" t="s">
        <v>109</v>
      </c>
      <c r="S844" s="158" t="s">
        <v>106</v>
      </c>
      <c r="T844" s="156" t="s">
        <v>121</v>
      </c>
      <c r="U844" s="156" t="s">
        <v>111</v>
      </c>
      <c r="V844" s="158">
        <v>60</v>
      </c>
      <c r="W844" s="37" t="s">
        <v>112</v>
      </c>
      <c r="X844" s="158"/>
      <c r="Y844" s="158"/>
      <c r="Z844" s="158"/>
      <c r="AA844" s="159"/>
      <c r="AB844" s="160">
        <v>90</v>
      </c>
      <c r="AC844" s="160">
        <v>10</v>
      </c>
      <c r="AD844" s="161" t="s">
        <v>128</v>
      </c>
      <c r="AE844" s="156" t="s">
        <v>114</v>
      </c>
      <c r="AF844" s="162">
        <v>1</v>
      </c>
      <c r="AG844" s="91">
        <v>132249.75</v>
      </c>
      <c r="AH844" s="43">
        <v>0</v>
      </c>
      <c r="AI844" s="44">
        <f t="shared" si="51"/>
        <v>0</v>
      </c>
      <c r="AJ844" s="165"/>
      <c r="AK844" s="165"/>
      <c r="AL844" s="165"/>
      <c r="AM844" s="166" t="s">
        <v>115</v>
      </c>
      <c r="AN844" s="156"/>
      <c r="AO844" s="156"/>
      <c r="AP844" s="156"/>
      <c r="AQ844" s="156"/>
      <c r="AR844" s="37" t="s">
        <v>2516</v>
      </c>
      <c r="AS844" s="156"/>
      <c r="AT844" s="156"/>
      <c r="AU844" s="156"/>
      <c r="AV844" s="86"/>
      <c r="AW844" s="86"/>
      <c r="AX844" s="86"/>
      <c r="AY844" s="86"/>
      <c r="AZ844" s="401"/>
      <c r="BA844" s="167"/>
      <c r="BB844" s="167"/>
      <c r="BC844" s="167"/>
      <c r="BD844" s="1077">
        <v>828</v>
      </c>
    </row>
    <row r="845" spans="1:258" ht="12.95" customHeight="1">
      <c r="A845" s="71" t="s">
        <v>8484</v>
      </c>
      <c r="B845" s="554"/>
      <c r="C845" s="554"/>
      <c r="D845" s="142">
        <v>250007169</v>
      </c>
      <c r="E845" s="853" t="s">
        <v>4879</v>
      </c>
      <c r="F845" s="554"/>
      <c r="G845" s="554"/>
      <c r="H845" s="644" t="s">
        <v>2513</v>
      </c>
      <c r="I845" s="644" t="s">
        <v>2514</v>
      </c>
      <c r="J845" s="644" t="s">
        <v>2515</v>
      </c>
      <c r="K845" s="492" t="s">
        <v>103</v>
      </c>
      <c r="L845" s="108" t="s">
        <v>4707</v>
      </c>
      <c r="M845" s="142"/>
      <c r="N845" s="75" t="s">
        <v>105</v>
      </c>
      <c r="O845" s="419" t="s">
        <v>106</v>
      </c>
      <c r="P845" s="644" t="s">
        <v>107</v>
      </c>
      <c r="Q845" s="419" t="s">
        <v>2134</v>
      </c>
      <c r="R845" s="492" t="s">
        <v>109</v>
      </c>
      <c r="S845" s="419" t="s">
        <v>106</v>
      </c>
      <c r="T845" s="644" t="s">
        <v>121</v>
      </c>
      <c r="U845" s="644" t="s">
        <v>111</v>
      </c>
      <c r="V845" s="419">
        <v>60</v>
      </c>
      <c r="W845" s="644" t="s">
        <v>112</v>
      </c>
      <c r="X845" s="419"/>
      <c r="Y845" s="419"/>
      <c r="Z845" s="419"/>
      <c r="AA845" s="532">
        <v>0</v>
      </c>
      <c r="AB845" s="422">
        <v>90</v>
      </c>
      <c r="AC845" s="422">
        <v>10</v>
      </c>
      <c r="AD845" s="794" t="s">
        <v>128</v>
      </c>
      <c r="AE845" s="795" t="s">
        <v>114</v>
      </c>
      <c r="AF845" s="648">
        <v>3</v>
      </c>
      <c r="AG845" s="648">
        <v>132249.75</v>
      </c>
      <c r="AH845" s="796">
        <v>396749.25</v>
      </c>
      <c r="AI845" s="796">
        <f t="shared" si="51"/>
        <v>444359.16000000003</v>
      </c>
      <c r="AJ845" s="797"/>
      <c r="AK845" s="798"/>
      <c r="AL845" s="798"/>
      <c r="AM845" s="416" t="s">
        <v>115</v>
      </c>
      <c r="AN845" s="644"/>
      <c r="AO845" s="644"/>
      <c r="AP845" s="644"/>
      <c r="AQ845" s="644"/>
      <c r="AR845" s="644" t="s">
        <v>2516</v>
      </c>
      <c r="AS845" s="644"/>
      <c r="AT845" s="644"/>
      <c r="AU845" s="644"/>
      <c r="AV845" s="432"/>
      <c r="AW845" s="432"/>
      <c r="AX845" s="432"/>
      <c r="AY845" s="644" t="s">
        <v>4714</v>
      </c>
      <c r="AZ845" s="826" t="s">
        <v>4709</v>
      </c>
      <c r="BA845" s="344"/>
      <c r="BB845" s="344"/>
      <c r="BC845" s="117"/>
      <c r="BD845" s="1077">
        <v>829</v>
      </c>
    </row>
    <row r="846" spans="1:258" ht="12.95" customHeight="1">
      <c r="A846" s="72" t="s">
        <v>8488</v>
      </c>
      <c r="B846" s="225"/>
      <c r="C846" s="225"/>
      <c r="D846" s="142">
        <v>210034894</v>
      </c>
      <c r="E846" s="228" t="s">
        <v>3666</v>
      </c>
      <c r="F846" s="229">
        <v>22100584</v>
      </c>
      <c r="G846" s="168"/>
      <c r="H846" s="168" t="s">
        <v>2513</v>
      </c>
      <c r="I846" s="169" t="s">
        <v>2514</v>
      </c>
      <c r="J846" s="168" t="s">
        <v>2515</v>
      </c>
      <c r="K846" s="168" t="s">
        <v>103</v>
      </c>
      <c r="L846" s="157"/>
      <c r="M846" s="168"/>
      <c r="N846" s="170" t="s">
        <v>105</v>
      </c>
      <c r="O846" s="170" t="s">
        <v>106</v>
      </c>
      <c r="P846" s="168" t="s">
        <v>107</v>
      </c>
      <c r="Q846" s="1641" t="s">
        <v>1092</v>
      </c>
      <c r="R846" s="168" t="s">
        <v>109</v>
      </c>
      <c r="S846" s="170" t="s">
        <v>106</v>
      </c>
      <c r="T846" s="168" t="s">
        <v>121</v>
      </c>
      <c r="U846" s="168" t="s">
        <v>111</v>
      </c>
      <c r="V846" s="170">
        <v>60</v>
      </c>
      <c r="W846" s="169" t="s">
        <v>112</v>
      </c>
      <c r="X846" s="251"/>
      <c r="Y846" s="170"/>
      <c r="Z846" s="170"/>
      <c r="AA846" s="171"/>
      <c r="AB846" s="172">
        <v>90</v>
      </c>
      <c r="AC846" s="172">
        <v>10</v>
      </c>
      <c r="AD846" s="173" t="s">
        <v>128</v>
      </c>
      <c r="AE846" s="168" t="s">
        <v>114</v>
      </c>
      <c r="AF846" s="174">
        <v>1</v>
      </c>
      <c r="AG846" s="175">
        <v>63940</v>
      </c>
      <c r="AH846" s="163">
        <f>AF846*AG846</f>
        <v>63940</v>
      </c>
      <c r="AI846" s="164">
        <f t="shared" si="51"/>
        <v>71612.800000000003</v>
      </c>
      <c r="AJ846" s="165"/>
      <c r="AK846" s="165"/>
      <c r="AL846" s="165"/>
      <c r="AM846" s="1711" t="s">
        <v>115</v>
      </c>
      <c r="AN846" s="168"/>
      <c r="AO846" s="168"/>
      <c r="AP846" s="168"/>
      <c r="AQ846" s="168"/>
      <c r="AR846" s="168" t="s">
        <v>2517</v>
      </c>
      <c r="AS846" s="168"/>
      <c r="AT846" s="168"/>
      <c r="AU846" s="168"/>
      <c r="AV846" s="86"/>
      <c r="AW846" s="86"/>
      <c r="AX846" s="86"/>
      <c r="AY846" s="86"/>
      <c r="AZ846" s="401"/>
      <c r="BA846" s="167"/>
      <c r="BB846" s="167"/>
      <c r="BC846" s="167"/>
      <c r="BD846" s="1077">
        <v>830</v>
      </c>
    </row>
    <row r="847" spans="1:258" s="344" customFormat="1" ht="13.15" customHeight="1">
      <c r="A847" s="72" t="s">
        <v>317</v>
      </c>
      <c r="B847" s="225"/>
      <c r="C847" s="225"/>
      <c r="D847" s="142">
        <v>270001504</v>
      </c>
      <c r="E847" s="228" t="s">
        <v>1489</v>
      </c>
      <c r="F847" s="229">
        <v>22100475</v>
      </c>
      <c r="G847" s="59"/>
      <c r="H847" s="59" t="s">
        <v>2518</v>
      </c>
      <c r="I847" s="59" t="s">
        <v>2519</v>
      </c>
      <c r="J847" s="59" t="s">
        <v>2263</v>
      </c>
      <c r="K847" s="59" t="s">
        <v>103</v>
      </c>
      <c r="L847" s="157" t="s">
        <v>104</v>
      </c>
      <c r="M847" s="59"/>
      <c r="N847" s="177" t="s">
        <v>105</v>
      </c>
      <c r="O847" s="177" t="s">
        <v>106</v>
      </c>
      <c r="P847" s="59" t="s">
        <v>107</v>
      </c>
      <c r="Q847" s="177" t="s">
        <v>1092</v>
      </c>
      <c r="R847" s="59" t="s">
        <v>109</v>
      </c>
      <c r="S847" s="177" t="s">
        <v>106</v>
      </c>
      <c r="T847" s="59" t="s">
        <v>121</v>
      </c>
      <c r="U847" s="59" t="s">
        <v>111</v>
      </c>
      <c r="V847" s="178">
        <v>60</v>
      </c>
      <c r="W847" s="59" t="s">
        <v>112</v>
      </c>
      <c r="X847" s="177"/>
      <c r="Y847" s="177"/>
      <c r="Z847" s="177"/>
      <c r="AA847" s="179"/>
      <c r="AB847" s="180">
        <v>90</v>
      </c>
      <c r="AC847" s="180">
        <v>10</v>
      </c>
      <c r="AD847" s="181" t="s">
        <v>128</v>
      </c>
      <c r="AE847" s="182" t="s">
        <v>114</v>
      </c>
      <c r="AF847" s="183">
        <v>194</v>
      </c>
      <c r="AG847" s="184">
        <v>416.99</v>
      </c>
      <c r="AH847" s="43">
        <v>0</v>
      </c>
      <c r="AI847" s="44">
        <f t="shared" si="51"/>
        <v>0</v>
      </c>
      <c r="AJ847" s="165"/>
      <c r="AK847" s="165"/>
      <c r="AL847" s="165"/>
      <c r="AM847" s="51" t="s">
        <v>115</v>
      </c>
      <c r="AN847" s="59"/>
      <c r="AO847" s="59"/>
      <c r="AP847" s="59"/>
      <c r="AQ847" s="59"/>
      <c r="AR847" s="59" t="s">
        <v>2520</v>
      </c>
      <c r="AS847" s="59"/>
      <c r="AT847" s="59"/>
      <c r="AU847" s="59"/>
      <c r="AV847" s="86"/>
      <c r="AW847" s="86"/>
      <c r="AX847" s="86"/>
      <c r="AY847" s="86"/>
      <c r="AZ847" s="87"/>
      <c r="BA847" s="167"/>
      <c r="BB847" s="167"/>
      <c r="BC847" s="167"/>
      <c r="BD847" s="1077">
        <v>831</v>
      </c>
    </row>
    <row r="848" spans="1:258" s="344" customFormat="1" ht="13.15" customHeight="1">
      <c r="A848" s="419" t="s">
        <v>317</v>
      </c>
      <c r="B848" s="276"/>
      <c r="C848" s="276"/>
      <c r="D848" s="441">
        <v>270001504</v>
      </c>
      <c r="E848" s="442" t="s">
        <v>4293</v>
      </c>
      <c r="F848" s="421"/>
      <c r="G848" s="276"/>
      <c r="H848" s="59" t="s">
        <v>2518</v>
      </c>
      <c r="I848" s="59" t="s">
        <v>2519</v>
      </c>
      <c r="J848" s="59" t="s">
        <v>2263</v>
      </c>
      <c r="K848" s="59" t="s">
        <v>103</v>
      </c>
      <c r="L848" s="414"/>
      <c r="M848" s="59"/>
      <c r="N848" s="177" t="s">
        <v>105</v>
      </c>
      <c r="O848" s="177" t="s">
        <v>106</v>
      </c>
      <c r="P848" s="59" t="s">
        <v>107</v>
      </c>
      <c r="Q848" s="177" t="s">
        <v>1092</v>
      </c>
      <c r="R848" s="59" t="s">
        <v>109</v>
      </c>
      <c r="S848" s="177" t="s">
        <v>106</v>
      </c>
      <c r="T848" s="59" t="s">
        <v>121</v>
      </c>
      <c r="U848" s="59" t="s">
        <v>111</v>
      </c>
      <c r="V848" s="177">
        <v>60</v>
      </c>
      <c r="W848" s="59" t="s">
        <v>112</v>
      </c>
      <c r="X848" s="177"/>
      <c r="Y848" s="177"/>
      <c r="Z848" s="177"/>
      <c r="AA848" s="428"/>
      <c r="AB848" s="59">
        <v>90</v>
      </c>
      <c r="AC848" s="59">
        <v>10</v>
      </c>
      <c r="AD848" s="429" t="s">
        <v>128</v>
      </c>
      <c r="AE848" s="59" t="s">
        <v>114</v>
      </c>
      <c r="AF848" s="430">
        <v>268</v>
      </c>
      <c r="AG848" s="431">
        <v>416.99</v>
      </c>
      <c r="AH848" s="45">
        <f>AG848*AF848</f>
        <v>111753.32</v>
      </c>
      <c r="AI848" s="45">
        <f t="shared" si="51"/>
        <v>125163.71840000001</v>
      </c>
      <c r="AJ848" s="46"/>
      <c r="AK848" s="45"/>
      <c r="AL848" s="45"/>
      <c r="AM848" s="51" t="s">
        <v>115</v>
      </c>
      <c r="AN848" s="59"/>
      <c r="AO848" s="59"/>
      <c r="AP848" s="59"/>
      <c r="AQ848" s="59"/>
      <c r="AR848" s="59" t="s">
        <v>2520</v>
      </c>
      <c r="AS848" s="59"/>
      <c r="AT848" s="59"/>
      <c r="AU848" s="59"/>
      <c r="AV848" s="432"/>
      <c r="AW848" s="432"/>
      <c r="AX848" s="432"/>
      <c r="AY848" s="420"/>
      <c r="AZ848" s="416" t="s">
        <v>4039</v>
      </c>
      <c r="BA848" s="406">
        <v>22100475</v>
      </c>
      <c r="BB848" s="406"/>
      <c r="BC848" s="221"/>
      <c r="BD848" s="1077">
        <v>832</v>
      </c>
    </row>
    <row r="849" spans="1:257" ht="12.95" customHeight="1">
      <c r="A849" s="72" t="s">
        <v>317</v>
      </c>
      <c r="B849" s="225"/>
      <c r="C849" s="225"/>
      <c r="D849" s="142">
        <v>270002290</v>
      </c>
      <c r="E849" s="228" t="s">
        <v>1490</v>
      </c>
      <c r="F849" s="229">
        <v>22100476</v>
      </c>
      <c r="G849" s="59"/>
      <c r="H849" s="59" t="s">
        <v>2521</v>
      </c>
      <c r="I849" s="59" t="s">
        <v>2522</v>
      </c>
      <c r="J849" s="59" t="s">
        <v>2523</v>
      </c>
      <c r="K849" s="59" t="s">
        <v>103</v>
      </c>
      <c r="L849" s="157" t="s">
        <v>104</v>
      </c>
      <c r="M849" s="59"/>
      <c r="N849" s="177" t="s">
        <v>105</v>
      </c>
      <c r="O849" s="177" t="s">
        <v>106</v>
      </c>
      <c r="P849" s="59" t="s">
        <v>107</v>
      </c>
      <c r="Q849" s="177" t="s">
        <v>1092</v>
      </c>
      <c r="R849" s="59" t="s">
        <v>109</v>
      </c>
      <c r="S849" s="177" t="s">
        <v>106</v>
      </c>
      <c r="T849" s="59" t="s">
        <v>121</v>
      </c>
      <c r="U849" s="59" t="s">
        <v>111</v>
      </c>
      <c r="V849" s="178">
        <v>60</v>
      </c>
      <c r="W849" s="59" t="s">
        <v>112</v>
      </c>
      <c r="X849" s="177"/>
      <c r="Y849" s="177"/>
      <c r="Z849" s="177"/>
      <c r="AA849" s="179"/>
      <c r="AB849" s="180">
        <v>90</v>
      </c>
      <c r="AC849" s="180">
        <v>10</v>
      </c>
      <c r="AD849" s="181" t="s">
        <v>128</v>
      </c>
      <c r="AE849" s="182" t="s">
        <v>114</v>
      </c>
      <c r="AF849" s="183">
        <v>183</v>
      </c>
      <c r="AG849" s="184">
        <v>592.5</v>
      </c>
      <c r="AH849" s="43">
        <v>0</v>
      </c>
      <c r="AI849" s="44">
        <f t="shared" si="51"/>
        <v>0</v>
      </c>
      <c r="AJ849" s="165"/>
      <c r="AK849" s="165"/>
      <c r="AL849" s="165"/>
      <c r="AM849" s="51" t="s">
        <v>115</v>
      </c>
      <c r="AN849" s="59"/>
      <c r="AO849" s="59"/>
      <c r="AP849" s="59"/>
      <c r="AQ849" s="59"/>
      <c r="AR849" s="59" t="s">
        <v>2524</v>
      </c>
      <c r="AS849" s="59"/>
      <c r="AT849" s="59"/>
      <c r="AU849" s="59"/>
      <c r="AV849" s="86"/>
      <c r="AW849" s="86"/>
      <c r="AX849" s="86"/>
      <c r="AY849" s="86"/>
      <c r="AZ849" s="401"/>
      <c r="BA849" s="167"/>
      <c r="BB849" s="167"/>
      <c r="BC849" s="167"/>
      <c r="BD849" s="1077">
        <v>833</v>
      </c>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7"/>
      <c r="EI849" s="117"/>
      <c r="EJ849" s="117"/>
      <c r="EK849" s="117"/>
      <c r="EL849" s="117"/>
      <c r="EM849" s="117"/>
      <c r="EN849" s="117"/>
      <c r="EO849" s="117"/>
      <c r="EP849" s="117"/>
      <c r="EQ849" s="117"/>
      <c r="ER849" s="117"/>
      <c r="ES849" s="117"/>
      <c r="ET849" s="117"/>
      <c r="EU849" s="117"/>
      <c r="EV849" s="117"/>
      <c r="EW849" s="117"/>
      <c r="EX849" s="117"/>
      <c r="EY849" s="117"/>
      <c r="EZ849" s="117"/>
      <c r="FA849" s="117"/>
      <c r="FB849" s="117"/>
      <c r="FC849" s="117"/>
      <c r="FD849" s="117"/>
      <c r="FE849" s="117"/>
      <c r="FF849" s="117"/>
      <c r="FG849" s="117"/>
      <c r="FH849" s="117"/>
      <c r="FI849" s="117"/>
      <c r="FJ849" s="117"/>
      <c r="FK849" s="117"/>
      <c r="FL849" s="117"/>
      <c r="FM849" s="117"/>
      <c r="FN849" s="117"/>
      <c r="FO849" s="117"/>
      <c r="FP849" s="117"/>
      <c r="FQ849" s="117"/>
      <c r="FR849" s="117"/>
      <c r="FS849" s="117"/>
      <c r="FT849" s="117"/>
      <c r="FU849" s="117"/>
      <c r="FV849" s="117"/>
      <c r="FW849" s="117"/>
      <c r="FX849" s="117"/>
      <c r="FY849" s="117"/>
      <c r="FZ849" s="117"/>
      <c r="GA849" s="117"/>
      <c r="GB849" s="117"/>
      <c r="GC849" s="117"/>
      <c r="GD849" s="117"/>
      <c r="GE849" s="117"/>
      <c r="GF849" s="117"/>
      <c r="GG849" s="117"/>
      <c r="GH849" s="117"/>
      <c r="GI849" s="117"/>
      <c r="GJ849" s="117"/>
      <c r="GK849" s="117"/>
      <c r="GL849" s="117"/>
      <c r="GM849" s="117"/>
      <c r="GN849" s="117"/>
      <c r="GO849" s="117"/>
      <c r="GP849" s="117"/>
      <c r="GQ849" s="117"/>
      <c r="GR849" s="117"/>
      <c r="GS849" s="117"/>
      <c r="GT849" s="117"/>
      <c r="GU849" s="117"/>
      <c r="GV849" s="117"/>
      <c r="GW849" s="117"/>
      <c r="GX849" s="117"/>
      <c r="GY849" s="117"/>
      <c r="GZ849" s="117"/>
      <c r="HA849" s="117"/>
      <c r="HB849" s="117"/>
      <c r="HC849" s="117"/>
      <c r="HD849" s="117"/>
      <c r="HE849" s="117"/>
      <c r="HF849" s="117"/>
      <c r="HG849" s="117"/>
      <c r="HH849" s="117"/>
      <c r="HI849" s="117"/>
      <c r="HJ849" s="117"/>
      <c r="HK849" s="117"/>
      <c r="HL849" s="117"/>
      <c r="HM849" s="117"/>
      <c r="HN849" s="117"/>
      <c r="HO849" s="117"/>
      <c r="HP849" s="117"/>
      <c r="HQ849" s="117"/>
      <c r="HR849" s="117"/>
      <c r="HS849" s="117"/>
      <c r="HT849" s="117"/>
      <c r="HU849" s="117"/>
      <c r="HV849" s="117"/>
      <c r="HW849" s="117"/>
      <c r="HX849" s="117"/>
      <c r="HY849" s="117"/>
      <c r="HZ849" s="117"/>
      <c r="IA849" s="117"/>
      <c r="IB849" s="117"/>
      <c r="IC849" s="117"/>
      <c r="ID849" s="117"/>
      <c r="IE849" s="117"/>
      <c r="IF849" s="117"/>
      <c r="IG849" s="117"/>
      <c r="IH849" s="117"/>
      <c r="II849" s="117"/>
      <c r="IJ849" s="117"/>
      <c r="IK849" s="117"/>
      <c r="IL849" s="117"/>
      <c r="IM849" s="117"/>
      <c r="IN849" s="117"/>
      <c r="IO849" s="117"/>
      <c r="IP849" s="117"/>
      <c r="IQ849" s="117"/>
      <c r="IR849" s="117"/>
      <c r="IS849" s="117"/>
      <c r="IT849" s="117"/>
      <c r="IU849" s="117"/>
      <c r="IV849" s="117"/>
      <c r="IW849" s="117"/>
    </row>
    <row r="850" spans="1:257" ht="12.95" customHeight="1">
      <c r="A850" s="419" t="s">
        <v>317</v>
      </c>
      <c r="B850" s="276"/>
      <c r="C850" s="276"/>
      <c r="D850" s="441">
        <v>270002290</v>
      </c>
      <c r="E850" s="442" t="s">
        <v>4294</v>
      </c>
      <c r="F850" s="421"/>
      <c r="G850" s="276"/>
      <c r="H850" s="59" t="s">
        <v>2521</v>
      </c>
      <c r="I850" s="59" t="s">
        <v>2522</v>
      </c>
      <c r="J850" s="59" t="s">
        <v>2523</v>
      </c>
      <c r="K850" s="59" t="s">
        <v>103</v>
      </c>
      <c r="L850" s="414"/>
      <c r="M850" s="59"/>
      <c r="N850" s="177" t="s">
        <v>105</v>
      </c>
      <c r="O850" s="177" t="s">
        <v>106</v>
      </c>
      <c r="P850" s="59" t="s">
        <v>107</v>
      </c>
      <c r="Q850" s="177" t="s">
        <v>1092</v>
      </c>
      <c r="R850" s="59" t="s">
        <v>109</v>
      </c>
      <c r="S850" s="177" t="s">
        <v>106</v>
      </c>
      <c r="T850" s="59" t="s">
        <v>121</v>
      </c>
      <c r="U850" s="59" t="s">
        <v>111</v>
      </c>
      <c r="V850" s="177">
        <v>60</v>
      </c>
      <c r="W850" s="59" t="s">
        <v>112</v>
      </c>
      <c r="X850" s="177"/>
      <c r="Y850" s="177"/>
      <c r="Z850" s="177"/>
      <c r="AA850" s="428"/>
      <c r="AB850" s="59">
        <v>90</v>
      </c>
      <c r="AC850" s="59">
        <v>10</v>
      </c>
      <c r="AD850" s="429" t="s">
        <v>128</v>
      </c>
      <c r="AE850" s="59" t="s">
        <v>114</v>
      </c>
      <c r="AF850" s="430">
        <v>321</v>
      </c>
      <c r="AG850" s="431">
        <v>592.5</v>
      </c>
      <c r="AH850" s="45">
        <f>AG850*AF850</f>
        <v>190192.5</v>
      </c>
      <c r="AI850" s="45">
        <f t="shared" si="51"/>
        <v>213015.6</v>
      </c>
      <c r="AJ850" s="46"/>
      <c r="AK850" s="45"/>
      <c r="AL850" s="45"/>
      <c r="AM850" s="51" t="s">
        <v>115</v>
      </c>
      <c r="AN850" s="59"/>
      <c r="AO850" s="59"/>
      <c r="AP850" s="59"/>
      <c r="AQ850" s="59"/>
      <c r="AR850" s="59" t="s">
        <v>2524</v>
      </c>
      <c r="AS850" s="59"/>
      <c r="AT850" s="59"/>
      <c r="AU850" s="59"/>
      <c r="AV850" s="432"/>
      <c r="AW850" s="432"/>
      <c r="AX850" s="432"/>
      <c r="AY850" s="420"/>
      <c r="AZ850" s="405" t="s">
        <v>4040</v>
      </c>
      <c r="BA850" s="406">
        <v>22100476</v>
      </c>
      <c r="BB850" s="406"/>
      <c r="BC850" s="221"/>
      <c r="BD850" s="1077">
        <v>834</v>
      </c>
      <c r="BE850" s="218"/>
      <c r="BF850" s="218"/>
      <c r="BG850" s="218"/>
      <c r="BH850" s="218"/>
      <c r="BI850" s="218"/>
      <c r="BJ850" s="218"/>
      <c r="BK850" s="218"/>
      <c r="BL850" s="218"/>
      <c r="BM850" s="218"/>
      <c r="BN850" s="218"/>
      <c r="BO850" s="218"/>
      <c r="BP850" s="218"/>
      <c r="BQ850" s="218"/>
      <c r="BR850" s="218"/>
      <c r="BS850" s="218"/>
      <c r="BT850" s="218"/>
      <c r="BU850" s="218"/>
      <c r="BV850" s="218"/>
      <c r="BW850" s="218"/>
      <c r="BX850" s="218"/>
      <c r="BY850" s="218"/>
      <c r="BZ850" s="218"/>
      <c r="CA850" s="218"/>
      <c r="CB850" s="218"/>
      <c r="CC850" s="218"/>
      <c r="CD850" s="218"/>
      <c r="CE850" s="218"/>
      <c r="CF850" s="218"/>
      <c r="CG850" s="218"/>
      <c r="CH850" s="218"/>
      <c r="CI850" s="218"/>
      <c r="CJ850" s="218"/>
      <c r="CK850" s="218"/>
      <c r="CL850" s="218"/>
      <c r="CM850" s="218"/>
      <c r="CN850" s="218"/>
      <c r="CO850" s="218"/>
      <c r="CP850" s="218"/>
      <c r="CQ850" s="218"/>
      <c r="CR850" s="218"/>
      <c r="CS850" s="218"/>
      <c r="CT850" s="218"/>
      <c r="CU850" s="218"/>
      <c r="CV850" s="218"/>
      <c r="CW850" s="218"/>
      <c r="CX850" s="218"/>
      <c r="CY850" s="218"/>
      <c r="CZ850" s="218"/>
      <c r="DA850" s="218"/>
      <c r="DB850" s="218"/>
      <c r="DC850" s="218"/>
      <c r="DD850" s="218"/>
      <c r="DE850" s="218"/>
      <c r="DF850" s="218"/>
      <c r="DG850" s="218"/>
      <c r="DH850" s="218"/>
      <c r="DI850" s="218"/>
      <c r="DJ850" s="218"/>
      <c r="DK850" s="218"/>
      <c r="DL850" s="218"/>
      <c r="DM850" s="218"/>
      <c r="DN850" s="218"/>
      <c r="DO850" s="218"/>
      <c r="DP850" s="218"/>
      <c r="DQ850" s="218"/>
      <c r="DR850" s="218"/>
      <c r="DS850" s="218"/>
      <c r="DT850" s="218"/>
      <c r="DU850" s="218"/>
      <c r="DV850" s="218"/>
      <c r="DW850" s="218"/>
      <c r="DX850" s="218"/>
      <c r="DY850" s="218"/>
      <c r="DZ850" s="218"/>
      <c r="EA850" s="218"/>
      <c r="EB850" s="218"/>
      <c r="EC850" s="218"/>
      <c r="ED850" s="218"/>
      <c r="EE850" s="218"/>
      <c r="EF850" s="218"/>
      <c r="EG850" s="218"/>
      <c r="EH850" s="218"/>
      <c r="EI850" s="218"/>
      <c r="EJ850" s="218"/>
      <c r="EK850" s="218"/>
      <c r="EL850" s="218"/>
      <c r="EM850" s="218"/>
      <c r="EN850" s="218"/>
      <c r="EO850" s="218"/>
      <c r="EP850" s="218"/>
      <c r="EQ850" s="218"/>
      <c r="ER850" s="218"/>
      <c r="ES850" s="218"/>
      <c r="ET850" s="218"/>
      <c r="EU850" s="218"/>
      <c r="EV850" s="218"/>
      <c r="EW850" s="218"/>
      <c r="EX850" s="218"/>
      <c r="EY850" s="218"/>
      <c r="EZ850" s="218"/>
      <c r="FA850" s="218"/>
      <c r="FB850" s="218"/>
      <c r="FC850" s="218"/>
      <c r="FD850" s="218"/>
      <c r="FE850" s="218"/>
      <c r="FF850" s="218"/>
      <c r="FG850" s="218"/>
      <c r="FH850" s="218"/>
      <c r="FI850" s="218"/>
      <c r="FJ850" s="218"/>
      <c r="FK850" s="218"/>
      <c r="FL850" s="218"/>
      <c r="FM850" s="218"/>
      <c r="FN850" s="218"/>
      <c r="FO850" s="218"/>
      <c r="FP850" s="218"/>
      <c r="FQ850" s="218"/>
      <c r="FR850" s="218"/>
      <c r="FS850" s="218"/>
      <c r="FT850" s="218"/>
      <c r="FU850" s="218"/>
      <c r="FV850" s="218"/>
      <c r="FW850" s="218"/>
      <c r="FX850" s="218"/>
      <c r="FY850" s="218"/>
      <c r="FZ850" s="218"/>
      <c r="GA850" s="218"/>
      <c r="GB850" s="218"/>
      <c r="GC850" s="218"/>
      <c r="GD850" s="218"/>
      <c r="GE850" s="218"/>
      <c r="GF850" s="218"/>
      <c r="GG850" s="218"/>
      <c r="GH850" s="218"/>
      <c r="GI850" s="218"/>
      <c r="GJ850" s="218"/>
      <c r="GK850" s="218"/>
      <c r="GL850" s="218"/>
      <c r="GM850" s="218"/>
      <c r="GN850" s="218"/>
      <c r="GO850" s="218"/>
      <c r="GP850" s="218"/>
      <c r="GQ850" s="218"/>
      <c r="GR850" s="218"/>
      <c r="GS850" s="218"/>
      <c r="GT850" s="218"/>
      <c r="GU850" s="218"/>
      <c r="GV850" s="218"/>
      <c r="GW850" s="218"/>
      <c r="GX850" s="218"/>
      <c r="GY850" s="218"/>
      <c r="GZ850" s="218"/>
      <c r="HA850" s="218"/>
      <c r="HB850" s="218"/>
      <c r="HC850" s="218"/>
      <c r="HD850" s="218"/>
      <c r="HE850" s="218"/>
      <c r="HF850" s="218"/>
      <c r="HG850" s="218"/>
      <c r="HH850" s="218"/>
      <c r="HI850" s="218"/>
      <c r="HJ850" s="218"/>
      <c r="HK850" s="218"/>
      <c r="HL850" s="218"/>
      <c r="HM850" s="218"/>
      <c r="HN850" s="218"/>
      <c r="HO850" s="218"/>
      <c r="HP850" s="218"/>
      <c r="HQ850" s="218"/>
      <c r="HR850" s="218"/>
      <c r="HS850" s="218"/>
      <c r="HT850" s="218"/>
      <c r="HU850" s="218"/>
      <c r="HV850" s="218"/>
      <c r="HW850" s="218"/>
      <c r="HX850" s="218"/>
      <c r="HY850" s="218"/>
      <c r="HZ850" s="218"/>
      <c r="IA850" s="218"/>
      <c r="IB850" s="218"/>
      <c r="IC850" s="218"/>
      <c r="ID850" s="218"/>
      <c r="IE850" s="218"/>
      <c r="IF850" s="218"/>
      <c r="IG850" s="218"/>
      <c r="IH850" s="218"/>
      <c r="II850" s="218"/>
      <c r="IJ850" s="218"/>
      <c r="IK850" s="218"/>
      <c r="IL850" s="218"/>
      <c r="IM850" s="218"/>
      <c r="IN850" s="218"/>
      <c r="IO850" s="218"/>
      <c r="IP850" s="218"/>
      <c r="IQ850" s="218"/>
      <c r="IR850" s="218"/>
      <c r="IS850" s="218"/>
      <c r="IT850" s="218"/>
      <c r="IU850" s="218"/>
      <c r="IV850" s="218"/>
      <c r="IW850" s="218"/>
    </row>
    <row r="851" spans="1:257" ht="12.95" customHeight="1">
      <c r="A851" s="72" t="s">
        <v>317</v>
      </c>
      <c r="B851" s="225"/>
      <c r="C851" s="225"/>
      <c r="D851" s="142">
        <v>270002764</v>
      </c>
      <c r="E851" s="228" t="s">
        <v>1374</v>
      </c>
      <c r="F851" s="229">
        <v>22100477</v>
      </c>
      <c r="G851" s="59"/>
      <c r="H851" s="59" t="s">
        <v>2525</v>
      </c>
      <c r="I851" s="59" t="s">
        <v>2526</v>
      </c>
      <c r="J851" s="59" t="s">
        <v>2527</v>
      </c>
      <c r="K851" s="59" t="s">
        <v>103</v>
      </c>
      <c r="L851" s="157" t="s">
        <v>104</v>
      </c>
      <c r="M851" s="59"/>
      <c r="N851" s="177" t="s">
        <v>105</v>
      </c>
      <c r="O851" s="177" t="s">
        <v>106</v>
      </c>
      <c r="P851" s="59" t="s">
        <v>107</v>
      </c>
      <c r="Q851" s="177" t="s">
        <v>1092</v>
      </c>
      <c r="R851" s="59" t="s">
        <v>109</v>
      </c>
      <c r="S851" s="177" t="s">
        <v>106</v>
      </c>
      <c r="T851" s="59" t="s">
        <v>121</v>
      </c>
      <c r="U851" s="59" t="s">
        <v>111</v>
      </c>
      <c r="V851" s="178">
        <v>60</v>
      </c>
      <c r="W851" s="59" t="s">
        <v>112</v>
      </c>
      <c r="X851" s="177"/>
      <c r="Y851" s="177"/>
      <c r="Z851" s="177"/>
      <c r="AA851" s="179"/>
      <c r="AB851" s="180">
        <v>90</v>
      </c>
      <c r="AC851" s="180">
        <v>10</v>
      </c>
      <c r="AD851" s="181" t="s">
        <v>122</v>
      </c>
      <c r="AE851" s="182" t="s">
        <v>114</v>
      </c>
      <c r="AF851" s="183">
        <v>59</v>
      </c>
      <c r="AG851" s="184">
        <v>3978.85</v>
      </c>
      <c r="AH851" s="43">
        <v>0</v>
      </c>
      <c r="AI851" s="44">
        <f t="shared" si="51"/>
        <v>0</v>
      </c>
      <c r="AJ851" s="165"/>
      <c r="AK851" s="165"/>
      <c r="AL851" s="165"/>
      <c r="AM851" s="51" t="s">
        <v>115</v>
      </c>
      <c r="AN851" s="59"/>
      <c r="AO851" s="59"/>
      <c r="AP851" s="59"/>
      <c r="AQ851" s="59"/>
      <c r="AR851" s="59" t="s">
        <v>2528</v>
      </c>
      <c r="AS851" s="59"/>
      <c r="AT851" s="59"/>
      <c r="AU851" s="59"/>
      <c r="AV851" s="86"/>
      <c r="AW851" s="86"/>
      <c r="AX851" s="86"/>
      <c r="AY851" s="86"/>
      <c r="AZ851" s="401"/>
      <c r="BA851" s="167"/>
      <c r="BB851" s="167"/>
      <c r="BC851" s="167"/>
      <c r="BD851" s="1077">
        <v>835</v>
      </c>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7"/>
      <c r="EI851" s="117"/>
      <c r="EJ851" s="117"/>
      <c r="EK851" s="117"/>
      <c r="EL851" s="117"/>
      <c r="EM851" s="117"/>
      <c r="EN851" s="117"/>
      <c r="EO851" s="117"/>
      <c r="EP851" s="117"/>
      <c r="EQ851" s="117"/>
      <c r="ER851" s="117"/>
      <c r="ES851" s="117"/>
      <c r="ET851" s="117"/>
      <c r="EU851" s="117"/>
      <c r="EV851" s="117"/>
      <c r="EW851" s="117"/>
      <c r="EX851" s="117"/>
      <c r="EY851" s="117"/>
      <c r="EZ851" s="117"/>
      <c r="FA851" s="117"/>
      <c r="FB851" s="117"/>
      <c r="FC851" s="117"/>
      <c r="FD851" s="117"/>
      <c r="FE851" s="117"/>
      <c r="FF851" s="117"/>
      <c r="FG851" s="117"/>
      <c r="FH851" s="117"/>
      <c r="FI851" s="117"/>
      <c r="FJ851" s="117"/>
      <c r="FK851" s="117"/>
      <c r="FL851" s="117"/>
      <c r="FM851" s="117"/>
      <c r="FN851" s="117"/>
      <c r="FO851" s="117"/>
      <c r="FP851" s="117"/>
      <c r="FQ851" s="117"/>
      <c r="FR851" s="117"/>
      <c r="FS851" s="117"/>
      <c r="FT851" s="117"/>
      <c r="FU851" s="117"/>
      <c r="FV851" s="117"/>
      <c r="FW851" s="117"/>
      <c r="FX851" s="117"/>
      <c r="FY851" s="117"/>
      <c r="FZ851" s="117"/>
      <c r="GA851" s="117"/>
      <c r="GB851" s="117"/>
      <c r="GC851" s="117"/>
      <c r="GD851" s="117"/>
      <c r="GE851" s="117"/>
      <c r="GF851" s="117"/>
      <c r="GG851" s="117"/>
      <c r="GH851" s="117"/>
      <c r="GI851" s="117"/>
      <c r="GJ851" s="117"/>
      <c r="GK851" s="117"/>
      <c r="GL851" s="117"/>
      <c r="GM851" s="117"/>
      <c r="GN851" s="117"/>
      <c r="GO851" s="117"/>
      <c r="GP851" s="117"/>
      <c r="GQ851" s="117"/>
      <c r="GR851" s="117"/>
      <c r="GS851" s="117"/>
      <c r="GT851" s="117"/>
      <c r="GU851" s="117"/>
      <c r="GV851" s="117"/>
      <c r="GW851" s="117"/>
      <c r="GX851" s="117"/>
      <c r="GY851" s="117"/>
      <c r="GZ851" s="117"/>
      <c r="HA851" s="117"/>
      <c r="HB851" s="117"/>
      <c r="HC851" s="117"/>
      <c r="HD851" s="117"/>
      <c r="HE851" s="117"/>
      <c r="HF851" s="117"/>
      <c r="HG851" s="117"/>
      <c r="HH851" s="117"/>
      <c r="HI851" s="117"/>
      <c r="HJ851" s="117"/>
      <c r="HK851" s="117"/>
      <c r="HL851" s="117"/>
      <c r="HM851" s="117"/>
      <c r="HN851" s="117"/>
      <c r="HO851" s="117"/>
      <c r="HP851" s="117"/>
      <c r="HQ851" s="117"/>
      <c r="HR851" s="117"/>
      <c r="HS851" s="117"/>
      <c r="HT851" s="117"/>
      <c r="HU851" s="117"/>
      <c r="HV851" s="117"/>
      <c r="HW851" s="117"/>
      <c r="HX851" s="117"/>
      <c r="HY851" s="117"/>
      <c r="HZ851" s="117"/>
      <c r="IA851" s="117"/>
      <c r="IB851" s="117"/>
      <c r="IC851" s="117"/>
      <c r="ID851" s="117"/>
      <c r="IE851" s="117"/>
      <c r="IF851" s="117"/>
      <c r="IG851" s="117"/>
      <c r="IH851" s="117"/>
      <c r="II851" s="117"/>
      <c r="IJ851" s="117"/>
      <c r="IK851" s="117"/>
      <c r="IL851" s="117"/>
      <c r="IM851" s="117"/>
      <c r="IN851" s="117"/>
      <c r="IO851" s="117"/>
      <c r="IP851" s="117"/>
      <c r="IQ851" s="117"/>
      <c r="IR851" s="117"/>
      <c r="IS851" s="117"/>
      <c r="IT851" s="117"/>
      <c r="IU851" s="117"/>
      <c r="IV851" s="117"/>
      <c r="IW851" s="117"/>
    </row>
    <row r="852" spans="1:257" ht="12.95" customHeight="1">
      <c r="A852" s="419" t="s">
        <v>317</v>
      </c>
      <c r="B852" s="276"/>
      <c r="C852" s="276"/>
      <c r="D852" s="441">
        <v>270002764</v>
      </c>
      <c r="E852" s="442" t="s">
        <v>4295</v>
      </c>
      <c r="F852" s="421"/>
      <c r="G852" s="276"/>
      <c r="H852" s="59" t="s">
        <v>2525</v>
      </c>
      <c r="I852" s="59" t="s">
        <v>2526</v>
      </c>
      <c r="J852" s="59" t="s">
        <v>2527</v>
      </c>
      <c r="K852" s="59" t="s">
        <v>103</v>
      </c>
      <c r="L852" s="414"/>
      <c r="M852" s="59"/>
      <c r="N852" s="177" t="s">
        <v>105</v>
      </c>
      <c r="O852" s="177" t="s">
        <v>106</v>
      </c>
      <c r="P852" s="59" t="s">
        <v>107</v>
      </c>
      <c r="Q852" s="177" t="s">
        <v>1092</v>
      </c>
      <c r="R852" s="59" t="s">
        <v>109</v>
      </c>
      <c r="S852" s="177" t="s">
        <v>106</v>
      </c>
      <c r="T852" s="59" t="s">
        <v>121</v>
      </c>
      <c r="U852" s="59" t="s">
        <v>111</v>
      </c>
      <c r="V852" s="177">
        <v>60</v>
      </c>
      <c r="W852" s="59" t="s">
        <v>112</v>
      </c>
      <c r="X852" s="177"/>
      <c r="Y852" s="177"/>
      <c r="Z852" s="177"/>
      <c r="AA852" s="428"/>
      <c r="AB852" s="59">
        <v>90</v>
      </c>
      <c r="AC852" s="59">
        <v>10</v>
      </c>
      <c r="AD852" s="429" t="s">
        <v>122</v>
      </c>
      <c r="AE852" s="59" t="s">
        <v>114</v>
      </c>
      <c r="AF852" s="430">
        <v>87</v>
      </c>
      <c r="AG852" s="431">
        <v>3978.85</v>
      </c>
      <c r="AH852" s="43">
        <v>0</v>
      </c>
      <c r="AI852" s="44">
        <f t="shared" si="51"/>
        <v>0</v>
      </c>
      <c r="AJ852" s="46"/>
      <c r="AK852" s="45"/>
      <c r="AL852" s="45"/>
      <c r="AM852" s="51" t="s">
        <v>115</v>
      </c>
      <c r="AN852" s="59"/>
      <c r="AO852" s="59"/>
      <c r="AP852" s="59"/>
      <c r="AQ852" s="59"/>
      <c r="AR852" s="59" t="s">
        <v>2528</v>
      </c>
      <c r="AS852" s="59"/>
      <c r="AT852" s="59"/>
      <c r="AU852" s="59"/>
      <c r="AV852" s="432"/>
      <c r="AW852" s="432"/>
      <c r="AX852" s="432"/>
      <c r="AY852" s="420"/>
      <c r="AZ852" s="405" t="s">
        <v>4041</v>
      </c>
      <c r="BA852" s="406">
        <v>22100477</v>
      </c>
      <c r="BB852" s="406"/>
      <c r="BC852" s="221"/>
      <c r="BD852" s="1077">
        <v>836</v>
      </c>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7"/>
      <c r="EI852" s="117"/>
      <c r="EJ852" s="117"/>
      <c r="EK852" s="117"/>
      <c r="EL852" s="117"/>
      <c r="EM852" s="117"/>
      <c r="EN852" s="117"/>
      <c r="EO852" s="117"/>
      <c r="EP852" s="117"/>
      <c r="EQ852" s="117"/>
      <c r="ER852" s="117"/>
      <c r="ES852" s="117"/>
      <c r="ET852" s="117"/>
      <c r="EU852" s="117"/>
      <c r="EV852" s="117"/>
      <c r="EW852" s="117"/>
      <c r="EX852" s="117"/>
      <c r="EY852" s="117"/>
      <c r="EZ852" s="117"/>
      <c r="FA852" s="117"/>
      <c r="FB852" s="117"/>
      <c r="FC852" s="117"/>
      <c r="FD852" s="117"/>
      <c r="FE852" s="117"/>
      <c r="FF852" s="117"/>
      <c r="FG852" s="117"/>
      <c r="FH852" s="117"/>
      <c r="FI852" s="117"/>
      <c r="FJ852" s="117"/>
      <c r="FK852" s="117"/>
      <c r="FL852" s="117"/>
      <c r="FM852" s="117"/>
      <c r="FN852" s="117"/>
      <c r="FO852" s="117"/>
      <c r="FP852" s="117"/>
      <c r="FQ852" s="117"/>
      <c r="FR852" s="117"/>
      <c r="FS852" s="117"/>
      <c r="FT852" s="117"/>
      <c r="FU852" s="117"/>
      <c r="FV852" s="117"/>
      <c r="FW852" s="117"/>
      <c r="FX852" s="117"/>
      <c r="FY852" s="117"/>
      <c r="FZ852" s="117"/>
      <c r="GA852" s="117"/>
      <c r="GB852" s="117"/>
      <c r="GC852" s="117"/>
      <c r="GD852" s="117"/>
      <c r="GE852" s="117"/>
      <c r="GF852" s="117"/>
      <c r="GG852" s="117"/>
      <c r="GH852" s="117"/>
      <c r="GI852" s="117"/>
      <c r="GJ852" s="117"/>
      <c r="GK852" s="117"/>
      <c r="GL852" s="117"/>
      <c r="GM852" s="117"/>
      <c r="GN852" s="117"/>
      <c r="GO852" s="117"/>
      <c r="GP852" s="117"/>
      <c r="GQ852" s="117"/>
      <c r="GR852" s="117"/>
      <c r="GS852" s="117"/>
      <c r="GT852" s="117"/>
      <c r="GU852" s="117"/>
      <c r="GV852" s="117"/>
      <c r="GW852" s="117"/>
      <c r="GX852" s="117"/>
      <c r="GY852" s="117"/>
      <c r="GZ852" s="117"/>
      <c r="HA852" s="117"/>
      <c r="HB852" s="117"/>
      <c r="HC852" s="117"/>
      <c r="HD852" s="117"/>
      <c r="HE852" s="117"/>
      <c r="HF852" s="117"/>
      <c r="HG852" s="117"/>
      <c r="HH852" s="117"/>
      <c r="HI852" s="117"/>
      <c r="HJ852" s="117"/>
      <c r="HK852" s="117"/>
      <c r="HL852" s="117"/>
      <c r="HM852" s="117"/>
      <c r="HN852" s="117"/>
      <c r="HO852" s="117"/>
      <c r="HP852" s="117"/>
      <c r="HQ852" s="117"/>
      <c r="HR852" s="117"/>
      <c r="HS852" s="117"/>
      <c r="HT852" s="117"/>
      <c r="HU852" s="117"/>
      <c r="HV852" s="117"/>
      <c r="HW852" s="117"/>
      <c r="HX852" s="117"/>
      <c r="HY852" s="117"/>
      <c r="HZ852" s="117"/>
      <c r="IA852" s="117"/>
      <c r="IB852" s="117"/>
      <c r="IC852" s="117"/>
      <c r="ID852" s="117"/>
      <c r="IE852" s="117"/>
      <c r="IF852" s="117"/>
      <c r="IG852" s="117"/>
      <c r="IH852" s="117"/>
      <c r="II852" s="117"/>
      <c r="IJ852" s="117"/>
      <c r="IK852" s="117"/>
      <c r="IL852" s="117"/>
      <c r="IM852" s="117"/>
      <c r="IN852" s="117"/>
      <c r="IO852" s="117"/>
      <c r="IP852" s="117"/>
      <c r="IQ852" s="117"/>
      <c r="IR852" s="117"/>
      <c r="IS852" s="117"/>
      <c r="IT852" s="117"/>
      <c r="IU852" s="117"/>
      <c r="IV852" s="117"/>
      <c r="IW852" s="117"/>
    </row>
    <row r="853" spans="1:257" ht="12.95" customHeight="1">
      <c r="A853" s="893" t="s">
        <v>317</v>
      </c>
      <c r="B853" s="554"/>
      <c r="C853" s="554"/>
      <c r="D853" s="822">
        <v>270002764</v>
      </c>
      <c r="E853" s="836" t="s">
        <v>4785</v>
      </c>
      <c r="F853" s="554"/>
      <c r="G853" s="554"/>
      <c r="H853" s="836" t="s">
        <v>2525</v>
      </c>
      <c r="I853" s="836" t="s">
        <v>2526</v>
      </c>
      <c r="J853" s="837" t="s">
        <v>2527</v>
      </c>
      <c r="K853" s="822" t="s">
        <v>103</v>
      </c>
      <c r="L853" s="838"/>
      <c r="M853" s="838"/>
      <c r="N853" s="75" t="s">
        <v>105</v>
      </c>
      <c r="O853" s="839">
        <v>230000000</v>
      </c>
      <c r="P853" s="839" t="s">
        <v>107</v>
      </c>
      <c r="Q853" s="823" t="s">
        <v>3118</v>
      </c>
      <c r="R853" s="492" t="s">
        <v>109</v>
      </c>
      <c r="S853" s="419" t="s">
        <v>106</v>
      </c>
      <c r="T853" s="827" t="s">
        <v>121</v>
      </c>
      <c r="U853" s="827" t="s">
        <v>111</v>
      </c>
      <c r="V853" s="823">
        <v>60</v>
      </c>
      <c r="W853" s="839" t="s">
        <v>112</v>
      </c>
      <c r="X853" s="838"/>
      <c r="Y853" s="838"/>
      <c r="Z853" s="838"/>
      <c r="AA853" s="532">
        <v>0</v>
      </c>
      <c r="AB853" s="422">
        <v>90</v>
      </c>
      <c r="AC853" s="422">
        <v>10</v>
      </c>
      <c r="AD853" s="836" t="s">
        <v>122</v>
      </c>
      <c r="AE853" s="840" t="s">
        <v>114</v>
      </c>
      <c r="AF853" s="841">
        <v>87</v>
      </c>
      <c r="AG853" s="842">
        <v>3978.85</v>
      </c>
      <c r="AH853" s="796">
        <v>346159.95</v>
      </c>
      <c r="AI853" s="796">
        <f t="shared" si="51"/>
        <v>387699.14400000003</v>
      </c>
      <c r="AJ853" s="797"/>
      <c r="AK853" s="798"/>
      <c r="AL853" s="798"/>
      <c r="AM853" s="843" t="s">
        <v>115</v>
      </c>
      <c r="AN853" s="843"/>
      <c r="AO853" s="843"/>
      <c r="AP853" s="843"/>
      <c r="AQ853" s="843"/>
      <c r="AR853" s="837" t="s">
        <v>2528</v>
      </c>
      <c r="AS853" s="838"/>
      <c r="AT853" s="838"/>
      <c r="AU853" s="838"/>
      <c r="AV853" s="838"/>
      <c r="AW853" s="838"/>
      <c r="AX853" s="838"/>
      <c r="AY853" s="838"/>
      <c r="AZ853" s="844"/>
      <c r="BA853" s="344"/>
      <c r="BB853" s="344"/>
      <c r="BC853" s="117"/>
      <c r="BD853" s="1077">
        <v>837</v>
      </c>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7"/>
      <c r="EI853" s="117"/>
      <c r="EJ853" s="117"/>
      <c r="EK853" s="117"/>
      <c r="EL853" s="117"/>
      <c r="EM853" s="117"/>
      <c r="EN853" s="117"/>
      <c r="EO853" s="117"/>
      <c r="EP853" s="117"/>
      <c r="EQ853" s="117"/>
      <c r="ER853" s="117"/>
      <c r="ES853" s="117"/>
      <c r="ET853" s="117"/>
      <c r="EU853" s="117"/>
      <c r="EV853" s="117"/>
      <c r="EW853" s="117"/>
      <c r="EX853" s="117"/>
      <c r="EY853" s="117"/>
      <c r="EZ853" s="117"/>
      <c r="FA853" s="117"/>
      <c r="FB853" s="117"/>
      <c r="FC853" s="117"/>
      <c r="FD853" s="117"/>
      <c r="FE853" s="117"/>
      <c r="FF853" s="117"/>
      <c r="FG853" s="117"/>
      <c r="FH853" s="117"/>
      <c r="FI853" s="117"/>
      <c r="FJ853" s="117"/>
      <c r="FK853" s="117"/>
      <c r="FL853" s="117"/>
      <c r="FM853" s="117"/>
      <c r="FN853" s="117"/>
      <c r="FO853" s="117"/>
      <c r="FP853" s="117"/>
      <c r="FQ853" s="117"/>
      <c r="FR853" s="117"/>
      <c r="FS853" s="117"/>
      <c r="FT853" s="117"/>
      <c r="FU853" s="117"/>
      <c r="FV853" s="117"/>
      <c r="FW853" s="117"/>
      <c r="FX853" s="117"/>
      <c r="FY853" s="117"/>
      <c r="FZ853" s="117"/>
      <c r="GA853" s="117"/>
      <c r="GB853" s="117"/>
      <c r="GC853" s="117"/>
      <c r="GD853" s="117"/>
      <c r="GE853" s="117"/>
      <c r="GF853" s="117"/>
      <c r="GG853" s="117"/>
      <c r="GH853" s="117"/>
      <c r="GI853" s="117"/>
      <c r="GJ853" s="117"/>
      <c r="GK853" s="117"/>
      <c r="GL853" s="117"/>
      <c r="GM853" s="117"/>
      <c r="GN853" s="117"/>
      <c r="GO853" s="117"/>
      <c r="GP853" s="117"/>
      <c r="GQ853" s="117"/>
      <c r="GR853" s="117"/>
      <c r="GS853" s="117"/>
      <c r="GT853" s="117"/>
      <c r="GU853" s="117"/>
      <c r="GV853" s="117"/>
      <c r="GW853" s="117"/>
      <c r="GX853" s="117"/>
      <c r="GY853" s="117"/>
      <c r="GZ853" s="117"/>
      <c r="HA853" s="117"/>
      <c r="HB853" s="117"/>
      <c r="HC853" s="117"/>
      <c r="HD853" s="117"/>
      <c r="HE853" s="117"/>
      <c r="HF853" s="117"/>
      <c r="HG853" s="117"/>
      <c r="HH853" s="117"/>
      <c r="HI853" s="117"/>
      <c r="HJ853" s="117"/>
      <c r="HK853" s="117"/>
      <c r="HL853" s="117"/>
      <c r="HM853" s="117"/>
      <c r="HN853" s="117"/>
      <c r="HO853" s="117"/>
      <c r="HP853" s="117"/>
      <c r="HQ853" s="117"/>
      <c r="HR853" s="117"/>
      <c r="HS853" s="117"/>
      <c r="HT853" s="117"/>
      <c r="HU853" s="117"/>
      <c r="HV853" s="117"/>
      <c r="HW853" s="117"/>
      <c r="HX853" s="117"/>
      <c r="HY853" s="117"/>
      <c r="HZ853" s="117"/>
      <c r="IA853" s="117"/>
      <c r="IB853" s="117"/>
      <c r="IC853" s="117"/>
      <c r="ID853" s="117"/>
      <c r="IE853" s="117"/>
      <c r="IF853" s="117"/>
      <c r="IG853" s="117"/>
      <c r="IH853" s="117"/>
      <c r="II853" s="117"/>
      <c r="IJ853" s="117"/>
      <c r="IK853" s="117"/>
      <c r="IL853" s="117"/>
      <c r="IM853" s="117"/>
      <c r="IN853" s="117"/>
      <c r="IO853" s="117"/>
      <c r="IP853" s="117"/>
      <c r="IQ853" s="117"/>
      <c r="IR853" s="117"/>
      <c r="IS853" s="117"/>
      <c r="IT853" s="117"/>
      <c r="IU853" s="117"/>
      <c r="IV853" s="117"/>
      <c r="IW853" s="117"/>
    </row>
    <row r="854" spans="1:257" ht="12.95" customHeight="1">
      <c r="A854" s="72" t="s">
        <v>8488</v>
      </c>
      <c r="B854" s="225"/>
      <c r="C854" s="225"/>
      <c r="D854" s="142">
        <v>210010390</v>
      </c>
      <c r="E854" s="228" t="s">
        <v>1477</v>
      </c>
      <c r="F854" s="229">
        <v>22100585</v>
      </c>
      <c r="G854" s="168"/>
      <c r="H854" s="168" t="s">
        <v>2529</v>
      </c>
      <c r="I854" s="169" t="s">
        <v>2530</v>
      </c>
      <c r="J854" s="168" t="s">
        <v>102</v>
      </c>
      <c r="K854" s="168" t="s">
        <v>103</v>
      </c>
      <c r="L854" s="157"/>
      <c r="M854" s="168"/>
      <c r="N854" s="170" t="s">
        <v>105</v>
      </c>
      <c r="O854" s="170" t="s">
        <v>106</v>
      </c>
      <c r="P854" s="168" t="s">
        <v>107</v>
      </c>
      <c r="Q854" s="412" t="s">
        <v>1092</v>
      </c>
      <c r="R854" s="168" t="s">
        <v>109</v>
      </c>
      <c r="S854" s="170" t="s">
        <v>106</v>
      </c>
      <c r="T854" s="168" t="s">
        <v>121</v>
      </c>
      <c r="U854" s="168" t="s">
        <v>111</v>
      </c>
      <c r="V854" s="170">
        <v>60</v>
      </c>
      <c r="W854" s="169" t="s">
        <v>112</v>
      </c>
      <c r="X854" s="170"/>
      <c r="Y854" s="170"/>
      <c r="Z854" s="170"/>
      <c r="AA854" s="171"/>
      <c r="AB854" s="172">
        <v>90</v>
      </c>
      <c r="AC854" s="172">
        <v>10</v>
      </c>
      <c r="AD854" s="173" t="s">
        <v>113</v>
      </c>
      <c r="AE854" s="168" t="s">
        <v>114</v>
      </c>
      <c r="AF854" s="174">
        <v>2</v>
      </c>
      <c r="AG854" s="175">
        <v>1998.03</v>
      </c>
      <c r="AH854" s="43">
        <v>0</v>
      </c>
      <c r="AI854" s="44">
        <f t="shared" si="51"/>
        <v>0</v>
      </c>
      <c r="AJ854" s="165"/>
      <c r="AK854" s="165"/>
      <c r="AL854" s="165"/>
      <c r="AM854" s="176" t="s">
        <v>115</v>
      </c>
      <c r="AN854" s="168"/>
      <c r="AO854" s="168"/>
      <c r="AP854" s="168"/>
      <c r="AQ854" s="168"/>
      <c r="AR854" s="168" t="s">
        <v>2531</v>
      </c>
      <c r="AS854" s="168"/>
      <c r="AT854" s="168"/>
      <c r="AU854" s="168"/>
      <c r="AV854" s="86"/>
      <c r="AW854" s="86"/>
      <c r="AX854" s="86"/>
      <c r="AY854" s="86"/>
      <c r="AZ854" s="401"/>
      <c r="BA854" s="167"/>
      <c r="BB854" s="167"/>
      <c r="BC854" s="167"/>
      <c r="BD854" s="1077">
        <v>838</v>
      </c>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c r="FF854" s="144"/>
      <c r="FG854" s="144"/>
      <c r="FH854" s="144"/>
      <c r="FI854" s="144"/>
      <c r="FJ854" s="144"/>
      <c r="FK854" s="144"/>
      <c r="FL854" s="144"/>
      <c r="FM854" s="144"/>
      <c r="FN854" s="144"/>
      <c r="FO854" s="144"/>
      <c r="FP854" s="144"/>
      <c r="FQ854" s="144"/>
      <c r="FR854" s="144"/>
      <c r="FS854" s="144"/>
      <c r="FT854" s="144"/>
      <c r="FU854" s="144"/>
      <c r="FV854" s="144"/>
      <c r="FW854" s="144"/>
      <c r="FX854" s="144"/>
      <c r="FY854" s="144"/>
      <c r="FZ854" s="144"/>
      <c r="GA854" s="144"/>
      <c r="GB854" s="144"/>
      <c r="GC854" s="144"/>
      <c r="GD854" s="144"/>
      <c r="GE854" s="144"/>
      <c r="GF854" s="144"/>
      <c r="GG854" s="144"/>
      <c r="GH854" s="144"/>
      <c r="GI854" s="144"/>
      <c r="GJ854" s="144"/>
      <c r="GK854" s="144"/>
      <c r="GL854" s="144"/>
      <c r="GM854" s="144"/>
      <c r="GN854" s="144"/>
      <c r="GO854" s="144"/>
      <c r="GP854" s="144"/>
      <c r="GQ854" s="144"/>
      <c r="GR854" s="144"/>
      <c r="GS854" s="144"/>
      <c r="GT854" s="144"/>
      <c r="GU854" s="144"/>
      <c r="GV854" s="144"/>
      <c r="GW854" s="144"/>
      <c r="GX854" s="144"/>
      <c r="GY854" s="144"/>
      <c r="GZ854" s="144"/>
      <c r="HA854" s="144"/>
      <c r="HB854" s="144"/>
      <c r="HC854" s="144"/>
      <c r="HD854" s="144"/>
      <c r="HE854" s="144"/>
      <c r="HF854" s="144"/>
      <c r="HG854" s="144"/>
      <c r="HH854" s="144"/>
      <c r="HI854" s="144"/>
      <c r="HJ854" s="144"/>
      <c r="HK854" s="144"/>
      <c r="HL854" s="144"/>
      <c r="HM854" s="144"/>
      <c r="HN854" s="144"/>
      <c r="HO854" s="144"/>
      <c r="HP854" s="144"/>
      <c r="HQ854" s="144"/>
      <c r="HR854" s="144"/>
      <c r="HS854" s="144"/>
      <c r="HT854" s="144"/>
      <c r="HU854" s="144"/>
      <c r="HV854" s="144"/>
      <c r="HW854" s="144"/>
      <c r="HX854" s="144"/>
      <c r="HY854" s="144"/>
      <c r="HZ854" s="144"/>
      <c r="IA854" s="144"/>
      <c r="IB854" s="144"/>
      <c r="IC854" s="144"/>
      <c r="ID854" s="144"/>
      <c r="IE854" s="144"/>
      <c r="IF854" s="144"/>
      <c r="IG854" s="144"/>
      <c r="IH854" s="144"/>
      <c r="II854" s="144"/>
      <c r="IJ854" s="144"/>
      <c r="IK854" s="144"/>
      <c r="IL854" s="144"/>
      <c r="IM854" s="144"/>
      <c r="IN854" s="144"/>
      <c r="IO854" s="144"/>
      <c r="IP854" s="144"/>
      <c r="IQ854" s="144"/>
      <c r="IR854" s="144"/>
      <c r="IS854" s="144"/>
      <c r="IT854" s="144"/>
      <c r="IU854" s="144"/>
      <c r="IV854" s="144"/>
      <c r="IW854" s="144"/>
    </row>
    <row r="855" spans="1:257" s="213" customFormat="1" ht="13.15" customHeight="1">
      <c r="A855" s="419" t="s">
        <v>8488</v>
      </c>
      <c r="B855" s="554"/>
      <c r="C855" s="554"/>
      <c r="D855" s="142">
        <v>210010390</v>
      </c>
      <c r="E855" s="853" t="s">
        <v>4881</v>
      </c>
      <c r="F855" s="554"/>
      <c r="G855" s="554"/>
      <c r="H855" s="827" t="s">
        <v>2529</v>
      </c>
      <c r="I855" s="827" t="s">
        <v>2530</v>
      </c>
      <c r="J855" s="827" t="s">
        <v>102</v>
      </c>
      <c r="K855" s="829" t="s">
        <v>103</v>
      </c>
      <c r="L855" s="229"/>
      <c r="M855" s="829"/>
      <c r="N855" s="75" t="s">
        <v>105</v>
      </c>
      <c r="O855" s="828" t="s">
        <v>106</v>
      </c>
      <c r="P855" s="827" t="s">
        <v>107</v>
      </c>
      <c r="Q855" s="419" t="s">
        <v>2149</v>
      </c>
      <c r="R855" s="829" t="s">
        <v>109</v>
      </c>
      <c r="S855" s="828" t="s">
        <v>106</v>
      </c>
      <c r="T855" s="827" t="s">
        <v>121</v>
      </c>
      <c r="U855" s="827" t="s">
        <v>111</v>
      </c>
      <c r="V855" s="828">
        <v>60</v>
      </c>
      <c r="W855" s="827" t="s">
        <v>112</v>
      </c>
      <c r="X855" s="828"/>
      <c r="Y855" s="828"/>
      <c r="Z855" s="828"/>
      <c r="AA855" s="532">
        <v>0</v>
      </c>
      <c r="AB855" s="422">
        <v>90</v>
      </c>
      <c r="AC855" s="422">
        <v>10</v>
      </c>
      <c r="AD855" s="800" t="s">
        <v>113</v>
      </c>
      <c r="AE855" s="795" t="s">
        <v>114</v>
      </c>
      <c r="AF855" s="854">
        <v>2</v>
      </c>
      <c r="AG855" s="854">
        <v>11962.13</v>
      </c>
      <c r="AH855" s="796">
        <v>23924.26</v>
      </c>
      <c r="AI855" s="796">
        <f t="shared" si="51"/>
        <v>26795.171200000001</v>
      </c>
      <c r="AJ855" s="797"/>
      <c r="AK855" s="798"/>
      <c r="AL855" s="798"/>
      <c r="AM855" s="831" t="s">
        <v>115</v>
      </c>
      <c r="AN855" s="827"/>
      <c r="AO855" s="827"/>
      <c r="AP855" s="827"/>
      <c r="AQ855" s="827"/>
      <c r="AR855" s="827" t="s">
        <v>2531</v>
      </c>
      <c r="AS855" s="827"/>
      <c r="AT855" s="827"/>
      <c r="AU855" s="827"/>
      <c r="AV855" s="432"/>
      <c r="AW855" s="432"/>
      <c r="AX855" s="432"/>
      <c r="AY855" s="644" t="s">
        <v>4022</v>
      </c>
      <c r="AZ855" s="432"/>
      <c r="BA855" s="399"/>
      <c r="BB855" s="344"/>
      <c r="BC855" s="117"/>
      <c r="BD855" s="1077">
        <v>839</v>
      </c>
    </row>
    <row r="856" spans="1:257" ht="12.95" customHeight="1">
      <c r="A856" s="72" t="s">
        <v>8486</v>
      </c>
      <c r="B856" s="225"/>
      <c r="C856" s="225"/>
      <c r="D856" s="142">
        <v>210031647</v>
      </c>
      <c r="E856" s="228" t="s">
        <v>3667</v>
      </c>
      <c r="F856" s="229">
        <v>22100521</v>
      </c>
      <c r="G856" s="156"/>
      <c r="H856" s="156" t="s">
        <v>2533</v>
      </c>
      <c r="I856" s="156" t="s">
        <v>2534</v>
      </c>
      <c r="J856" s="156" t="s">
        <v>2535</v>
      </c>
      <c r="K856" s="156" t="s">
        <v>103</v>
      </c>
      <c r="L856" s="157"/>
      <c r="M856" s="156"/>
      <c r="N856" s="158" t="s">
        <v>105</v>
      </c>
      <c r="O856" s="158" t="s">
        <v>106</v>
      </c>
      <c r="P856" s="156" t="s">
        <v>107</v>
      </c>
      <c r="Q856" s="193" t="s">
        <v>433</v>
      </c>
      <c r="R856" s="156" t="s">
        <v>109</v>
      </c>
      <c r="S856" s="158" t="s">
        <v>106</v>
      </c>
      <c r="T856" s="156" t="s">
        <v>121</v>
      </c>
      <c r="U856" s="156" t="s">
        <v>111</v>
      </c>
      <c r="V856" s="158">
        <v>70</v>
      </c>
      <c r="W856" s="37" t="s">
        <v>112</v>
      </c>
      <c r="X856" s="158"/>
      <c r="Y856" s="158"/>
      <c r="Z856" s="158"/>
      <c r="AA856" s="159"/>
      <c r="AB856" s="160">
        <v>90</v>
      </c>
      <c r="AC856" s="160">
        <v>10</v>
      </c>
      <c r="AD856" s="187" t="s">
        <v>128</v>
      </c>
      <c r="AE856" s="156" t="s">
        <v>114</v>
      </c>
      <c r="AF856" s="162">
        <v>3</v>
      </c>
      <c r="AG856" s="91">
        <v>579031.19999999995</v>
      </c>
      <c r="AH856" s="163">
        <f>AF856*AG856</f>
        <v>1737093.5999999999</v>
      </c>
      <c r="AI856" s="164">
        <f t="shared" si="51"/>
        <v>1945544.8319999999</v>
      </c>
      <c r="AJ856" s="165"/>
      <c r="AK856" s="165"/>
      <c r="AL856" s="165"/>
      <c r="AM856" s="166" t="s">
        <v>115</v>
      </c>
      <c r="AN856" s="156"/>
      <c r="AO856" s="156"/>
      <c r="AP856" s="156"/>
      <c r="AQ856" s="156"/>
      <c r="AR856" s="156" t="s">
        <v>2536</v>
      </c>
      <c r="AS856" s="156"/>
      <c r="AT856" s="156"/>
      <c r="AU856" s="156"/>
      <c r="AV856" s="86"/>
      <c r="AW856" s="86"/>
      <c r="AX856" s="86"/>
      <c r="AY856" s="86"/>
      <c r="AZ856" s="401"/>
      <c r="BA856" s="167"/>
      <c r="BB856" s="167"/>
      <c r="BC856" s="167"/>
      <c r="BD856" s="1077">
        <v>840</v>
      </c>
    </row>
    <row r="857" spans="1:257" ht="12.95" customHeight="1">
      <c r="A857" s="72" t="s">
        <v>317</v>
      </c>
      <c r="B857" s="276"/>
      <c r="C857" s="276"/>
      <c r="D857" s="72">
        <v>270001531</v>
      </c>
      <c r="E857" s="625" t="s">
        <v>1373</v>
      </c>
      <c r="F857" s="276"/>
      <c r="G857" s="276"/>
      <c r="H857" s="59" t="s">
        <v>2537</v>
      </c>
      <c r="I857" s="59" t="s">
        <v>2538</v>
      </c>
      <c r="J857" s="59" t="s">
        <v>2539</v>
      </c>
      <c r="K857" s="283" t="s">
        <v>103</v>
      </c>
      <c r="L857" s="157"/>
      <c r="M857" s="59"/>
      <c r="N857" s="1493" t="s">
        <v>105</v>
      </c>
      <c r="O857" s="177" t="s">
        <v>106</v>
      </c>
      <c r="P857" s="59" t="s">
        <v>107</v>
      </c>
      <c r="Q857" s="177" t="s">
        <v>1092</v>
      </c>
      <c r="R857" s="59" t="s">
        <v>109</v>
      </c>
      <c r="S857" s="177" t="s">
        <v>106</v>
      </c>
      <c r="T857" s="59" t="s">
        <v>121</v>
      </c>
      <c r="U857" s="59" t="s">
        <v>111</v>
      </c>
      <c r="V857" s="177">
        <v>60</v>
      </c>
      <c r="W857" s="59" t="s">
        <v>112</v>
      </c>
      <c r="X857" s="177"/>
      <c r="Y857" s="177"/>
      <c r="Z857" s="177"/>
      <c r="AA857" s="179"/>
      <c r="AB857" s="180">
        <v>90</v>
      </c>
      <c r="AC857" s="180">
        <v>10</v>
      </c>
      <c r="AD857" s="181" t="s">
        <v>128</v>
      </c>
      <c r="AE857" s="182" t="s">
        <v>114</v>
      </c>
      <c r="AF857" s="183">
        <v>1438</v>
      </c>
      <c r="AG857" s="184">
        <v>373.75</v>
      </c>
      <c r="AH857" s="45">
        <v>0</v>
      </c>
      <c r="AI857" s="45">
        <f t="shared" si="51"/>
        <v>0</v>
      </c>
      <c r="AJ857" s="165"/>
      <c r="AK857" s="165"/>
      <c r="AL857" s="165"/>
      <c r="AM857" s="51" t="s">
        <v>115</v>
      </c>
      <c r="AN857" s="59"/>
      <c r="AO857" s="59"/>
      <c r="AP857" s="59"/>
      <c r="AQ857" s="59"/>
      <c r="AR857" s="59"/>
      <c r="AS857" s="59"/>
      <c r="AT857" s="397"/>
      <c r="AU857" s="397"/>
      <c r="AV857" s="397"/>
      <c r="AW857" s="397"/>
      <c r="AX857" s="397"/>
      <c r="AY857" s="35" t="s">
        <v>8482</v>
      </c>
      <c r="AZ857" s="329" t="s">
        <v>3944</v>
      </c>
      <c r="BA857" s="329"/>
      <c r="BB857" s="213"/>
      <c r="BC857" s="213"/>
      <c r="BD857" s="1077">
        <v>841</v>
      </c>
    </row>
    <row r="858" spans="1:257" ht="12.95" customHeight="1">
      <c r="A858" s="72" t="s">
        <v>8487</v>
      </c>
      <c r="B858" s="225"/>
      <c r="C858" s="225"/>
      <c r="D858" s="142">
        <v>210026889</v>
      </c>
      <c r="E858" s="228" t="s">
        <v>1417</v>
      </c>
      <c r="F858" s="229">
        <v>22100669</v>
      </c>
      <c r="G858" s="37"/>
      <c r="H858" s="37" t="s">
        <v>626</v>
      </c>
      <c r="I858" s="37" t="s">
        <v>627</v>
      </c>
      <c r="J858" s="37" t="s">
        <v>628</v>
      </c>
      <c r="K858" s="37" t="s">
        <v>103</v>
      </c>
      <c r="L858" s="157" t="s">
        <v>925</v>
      </c>
      <c r="M858" s="37"/>
      <c r="N858" s="39" t="s">
        <v>105</v>
      </c>
      <c r="O858" s="39" t="s">
        <v>106</v>
      </c>
      <c r="P858" s="37" t="s">
        <v>107</v>
      </c>
      <c r="Q858" s="39" t="s">
        <v>108</v>
      </c>
      <c r="R858" s="37" t="s">
        <v>109</v>
      </c>
      <c r="S858" s="39" t="s">
        <v>106</v>
      </c>
      <c r="T858" s="37" t="s">
        <v>121</v>
      </c>
      <c r="U858" s="37" t="s">
        <v>111</v>
      </c>
      <c r="V858" s="88">
        <v>60</v>
      </c>
      <c r="W858" s="37" t="s">
        <v>112</v>
      </c>
      <c r="X858" s="39"/>
      <c r="Y858" s="39"/>
      <c r="Z858" s="39"/>
      <c r="AA858" s="60"/>
      <c r="AB858" s="38">
        <v>90</v>
      </c>
      <c r="AC858" s="38">
        <v>10</v>
      </c>
      <c r="AD858" s="161" t="s">
        <v>113</v>
      </c>
      <c r="AE858" s="185" t="s">
        <v>114</v>
      </c>
      <c r="AF858" s="162">
        <v>150.6</v>
      </c>
      <c r="AG858" s="91">
        <v>936.1</v>
      </c>
      <c r="AH858" s="163">
        <f>AF858*AG858</f>
        <v>140976.66</v>
      </c>
      <c r="AI858" s="164">
        <f t="shared" si="51"/>
        <v>157893.85920000001</v>
      </c>
      <c r="AJ858" s="165"/>
      <c r="AK858" s="165"/>
      <c r="AL858" s="165"/>
      <c r="AM858" s="35" t="s">
        <v>115</v>
      </c>
      <c r="AN858" s="37"/>
      <c r="AO858" s="37"/>
      <c r="AP858" s="37"/>
      <c r="AQ858" s="37"/>
      <c r="AR858" s="37" t="s">
        <v>2540</v>
      </c>
      <c r="AS858" s="37"/>
      <c r="AT858" s="37"/>
      <c r="AU858" s="37"/>
      <c r="AV858" s="86"/>
      <c r="AW858" s="86"/>
      <c r="AX858" s="86"/>
      <c r="AY858" s="86"/>
      <c r="AZ858" s="401"/>
      <c r="BA858" s="167"/>
      <c r="BB858" s="167"/>
      <c r="BC858" s="167"/>
      <c r="BD858" s="1077">
        <v>842</v>
      </c>
    </row>
    <row r="859" spans="1:257" ht="12.95" customHeight="1">
      <c r="A859" s="72" t="s">
        <v>8487</v>
      </c>
      <c r="B859" s="225"/>
      <c r="C859" s="225"/>
      <c r="D859" s="142">
        <v>250003413</v>
      </c>
      <c r="E859" s="228" t="s">
        <v>3668</v>
      </c>
      <c r="F859" s="229">
        <v>22100688</v>
      </c>
      <c r="G859" s="37"/>
      <c r="H859" s="37" t="s">
        <v>2541</v>
      </c>
      <c r="I859" s="37" t="s">
        <v>2542</v>
      </c>
      <c r="J859" s="37" t="s">
        <v>2543</v>
      </c>
      <c r="K859" s="37" t="s">
        <v>103</v>
      </c>
      <c r="L859" s="157" t="s">
        <v>104</v>
      </c>
      <c r="M859" s="37"/>
      <c r="N859" s="39" t="s">
        <v>105</v>
      </c>
      <c r="O859" s="39" t="s">
        <v>106</v>
      </c>
      <c r="P859" s="37" t="s">
        <v>107</v>
      </c>
      <c r="Q859" s="39" t="s">
        <v>433</v>
      </c>
      <c r="R859" s="37" t="s">
        <v>109</v>
      </c>
      <c r="S859" s="39" t="s">
        <v>106</v>
      </c>
      <c r="T859" s="37" t="s">
        <v>121</v>
      </c>
      <c r="U859" s="37" t="s">
        <v>111</v>
      </c>
      <c r="V859" s="88">
        <v>60</v>
      </c>
      <c r="W859" s="37" t="s">
        <v>112</v>
      </c>
      <c r="X859" s="39"/>
      <c r="Y859" s="39"/>
      <c r="Z859" s="39"/>
      <c r="AA859" s="60"/>
      <c r="AB859" s="38">
        <v>90</v>
      </c>
      <c r="AC859" s="38">
        <v>10</v>
      </c>
      <c r="AD859" s="161" t="s">
        <v>128</v>
      </c>
      <c r="AE859" s="185" t="s">
        <v>114</v>
      </c>
      <c r="AF859" s="162">
        <v>2</v>
      </c>
      <c r="AG859" s="91">
        <v>265291</v>
      </c>
      <c r="AH859" s="163">
        <f>AF859*AG859</f>
        <v>530582</v>
      </c>
      <c r="AI859" s="164">
        <f t="shared" si="51"/>
        <v>594251.84000000008</v>
      </c>
      <c r="AJ859" s="165"/>
      <c r="AK859" s="165"/>
      <c r="AL859" s="165"/>
      <c r="AM859" s="35" t="s">
        <v>115</v>
      </c>
      <c r="AN859" s="37"/>
      <c r="AO859" s="37"/>
      <c r="AP859" s="37"/>
      <c r="AQ859" s="37"/>
      <c r="AR859" s="37" t="s">
        <v>2544</v>
      </c>
      <c r="AS859" s="37"/>
      <c r="AT859" s="37"/>
      <c r="AU859" s="37"/>
      <c r="AV859" s="86"/>
      <c r="AW859" s="86"/>
      <c r="AX859" s="86"/>
      <c r="AY859" s="86"/>
      <c r="AZ859" s="401"/>
      <c r="BA859" s="167"/>
      <c r="BB859" s="167"/>
      <c r="BC859" s="167"/>
      <c r="BD859" s="1077">
        <v>843</v>
      </c>
    </row>
    <row r="860" spans="1:257" ht="12.95" customHeight="1">
      <c r="A860" s="88" t="s">
        <v>1186</v>
      </c>
      <c r="B860" s="399"/>
      <c r="C860" s="399"/>
      <c r="D860" s="83">
        <v>220029457</v>
      </c>
      <c r="E860" s="856" t="s">
        <v>3669</v>
      </c>
      <c r="F860" s="399"/>
      <c r="G860" s="399"/>
      <c r="H860" s="857" t="s">
        <v>187</v>
      </c>
      <c r="I860" s="858" t="s">
        <v>188</v>
      </c>
      <c r="J860" s="857" t="s">
        <v>189</v>
      </c>
      <c r="K860" s="859" t="s">
        <v>103</v>
      </c>
      <c r="L860" s="157"/>
      <c r="M860" s="858" t="s">
        <v>120</v>
      </c>
      <c r="N860" s="860" t="s">
        <v>83</v>
      </c>
      <c r="O860" s="861" t="s">
        <v>106</v>
      </c>
      <c r="P860" s="858" t="s">
        <v>107</v>
      </c>
      <c r="Q860" s="88" t="s">
        <v>2149</v>
      </c>
      <c r="R860" s="859" t="s">
        <v>109</v>
      </c>
      <c r="S860" s="861" t="s">
        <v>106</v>
      </c>
      <c r="T860" s="858" t="s">
        <v>121</v>
      </c>
      <c r="U860" s="858" t="s">
        <v>111</v>
      </c>
      <c r="V860" s="861">
        <v>60</v>
      </c>
      <c r="W860" s="858" t="s">
        <v>112</v>
      </c>
      <c r="X860" s="860"/>
      <c r="Y860" s="860"/>
      <c r="Z860" s="860"/>
      <c r="AA860" s="862">
        <v>30</v>
      </c>
      <c r="AB860" s="857">
        <v>60</v>
      </c>
      <c r="AC860" s="857">
        <v>10</v>
      </c>
      <c r="AD860" s="863" t="s">
        <v>128</v>
      </c>
      <c r="AE860" s="857" t="s">
        <v>114</v>
      </c>
      <c r="AF860" s="864">
        <v>35</v>
      </c>
      <c r="AG860" s="865">
        <v>55893.7</v>
      </c>
      <c r="AH860" s="78">
        <v>0</v>
      </c>
      <c r="AI860" s="78">
        <v>0</v>
      </c>
      <c r="AJ860" s="78"/>
      <c r="AK860" s="78"/>
      <c r="AL860" s="78"/>
      <c r="AM860" s="866" t="s">
        <v>115</v>
      </c>
      <c r="AN860" s="857"/>
      <c r="AO860" s="857"/>
      <c r="AP860" s="857"/>
      <c r="AQ860" s="857"/>
      <c r="AR860" s="857" t="s">
        <v>2545</v>
      </c>
      <c r="AS860" s="857"/>
      <c r="AT860" s="857"/>
      <c r="AU860" s="857"/>
      <c r="AV860" s="370"/>
      <c r="AW860" s="370"/>
      <c r="AX860" s="370"/>
      <c r="AY860" s="96" t="s">
        <v>5006</v>
      </c>
      <c r="AZ860" s="1249" t="s">
        <v>4557</v>
      </c>
      <c r="BA860" s="344"/>
      <c r="BB860" s="344"/>
      <c r="BC860" s="344"/>
      <c r="BD860" s="1077">
        <v>844</v>
      </c>
    </row>
    <row r="861" spans="1:257" ht="12.95" customHeight="1">
      <c r="A861" s="88" t="s">
        <v>1186</v>
      </c>
      <c r="B861" s="399"/>
      <c r="C861" s="399"/>
      <c r="D861" s="83">
        <v>220029460</v>
      </c>
      <c r="E861" s="856" t="s">
        <v>3670</v>
      </c>
      <c r="F861" s="399"/>
      <c r="G861" s="399"/>
      <c r="H861" s="857" t="s">
        <v>187</v>
      </c>
      <c r="I861" s="858" t="s">
        <v>188</v>
      </c>
      <c r="J861" s="857" t="s">
        <v>189</v>
      </c>
      <c r="K861" s="859" t="s">
        <v>103</v>
      </c>
      <c r="L861" s="157"/>
      <c r="M861" s="858" t="s">
        <v>120</v>
      </c>
      <c r="N861" s="860" t="s">
        <v>83</v>
      </c>
      <c r="O861" s="861" t="s">
        <v>106</v>
      </c>
      <c r="P861" s="858" t="s">
        <v>107</v>
      </c>
      <c r="Q861" s="88" t="s">
        <v>2149</v>
      </c>
      <c r="R861" s="859" t="s">
        <v>109</v>
      </c>
      <c r="S861" s="861" t="s">
        <v>106</v>
      </c>
      <c r="T861" s="858" t="s">
        <v>121</v>
      </c>
      <c r="U861" s="858" t="s">
        <v>111</v>
      </c>
      <c r="V861" s="861">
        <v>60</v>
      </c>
      <c r="W861" s="858" t="s">
        <v>112</v>
      </c>
      <c r="X861" s="860"/>
      <c r="Y861" s="860"/>
      <c r="Z861" s="860"/>
      <c r="AA861" s="862">
        <v>30</v>
      </c>
      <c r="AB861" s="857">
        <v>60</v>
      </c>
      <c r="AC861" s="857">
        <v>10</v>
      </c>
      <c r="AD861" s="863" t="s">
        <v>128</v>
      </c>
      <c r="AE861" s="857" t="s">
        <v>114</v>
      </c>
      <c r="AF861" s="864">
        <v>10</v>
      </c>
      <c r="AG861" s="865">
        <v>61727.03</v>
      </c>
      <c r="AH861" s="78">
        <v>0</v>
      </c>
      <c r="AI861" s="78">
        <v>0</v>
      </c>
      <c r="AJ861" s="78"/>
      <c r="AK861" s="78"/>
      <c r="AL861" s="78"/>
      <c r="AM861" s="866" t="s">
        <v>115</v>
      </c>
      <c r="AN861" s="857"/>
      <c r="AO861" s="857"/>
      <c r="AP861" s="857"/>
      <c r="AQ861" s="857"/>
      <c r="AR861" s="857" t="s">
        <v>2546</v>
      </c>
      <c r="AS861" s="857"/>
      <c r="AT861" s="857"/>
      <c r="AU861" s="857"/>
      <c r="AV861" s="370"/>
      <c r="AW861" s="370"/>
      <c r="AX861" s="370"/>
      <c r="AY861" s="96" t="s">
        <v>5006</v>
      </c>
      <c r="AZ861" s="1249" t="s">
        <v>4557</v>
      </c>
      <c r="BA861" s="344"/>
      <c r="BB861" s="344"/>
      <c r="BC861" s="344"/>
      <c r="BD861" s="1077">
        <v>845</v>
      </c>
    </row>
    <row r="862" spans="1:257" ht="12.95" customHeight="1">
      <c r="A862" s="72" t="s">
        <v>8488</v>
      </c>
      <c r="B862" s="225"/>
      <c r="C862" s="225"/>
      <c r="D862" s="142">
        <v>210030307</v>
      </c>
      <c r="E862" s="228" t="s">
        <v>1289</v>
      </c>
      <c r="F862" s="229">
        <v>22100639</v>
      </c>
      <c r="G862" s="168"/>
      <c r="H862" s="168" t="s">
        <v>2547</v>
      </c>
      <c r="I862" s="169" t="s">
        <v>2548</v>
      </c>
      <c r="J862" s="168" t="s">
        <v>2549</v>
      </c>
      <c r="K862" s="168" t="s">
        <v>103</v>
      </c>
      <c r="L862" s="157"/>
      <c r="M862" s="169" t="s">
        <v>120</v>
      </c>
      <c r="N862" s="170" t="s">
        <v>83</v>
      </c>
      <c r="O862" s="170" t="s">
        <v>106</v>
      </c>
      <c r="P862" s="168" t="s">
        <v>107</v>
      </c>
      <c r="Q862" s="412" t="s">
        <v>1092</v>
      </c>
      <c r="R862" s="168" t="s">
        <v>109</v>
      </c>
      <c r="S862" s="170" t="s">
        <v>106</v>
      </c>
      <c r="T862" s="168" t="s">
        <v>121</v>
      </c>
      <c r="U862" s="168" t="s">
        <v>111</v>
      </c>
      <c r="V862" s="170">
        <v>60</v>
      </c>
      <c r="W862" s="169" t="s">
        <v>112</v>
      </c>
      <c r="X862" s="170"/>
      <c r="Y862" s="170"/>
      <c r="Z862" s="170"/>
      <c r="AA862" s="171">
        <v>30</v>
      </c>
      <c r="AB862" s="172">
        <v>60</v>
      </c>
      <c r="AC862" s="172">
        <v>10</v>
      </c>
      <c r="AD862" s="173" t="s">
        <v>113</v>
      </c>
      <c r="AE862" s="168" t="s">
        <v>114</v>
      </c>
      <c r="AF862" s="174">
        <v>220</v>
      </c>
      <c r="AG862" s="175">
        <v>6320.07</v>
      </c>
      <c r="AH862" s="43">
        <v>0</v>
      </c>
      <c r="AI862" s="44">
        <f t="shared" ref="AI862:AI893" si="52">AH862*1.12</f>
        <v>0</v>
      </c>
      <c r="AJ862" s="165"/>
      <c r="AK862" s="165"/>
      <c r="AL862" s="165"/>
      <c r="AM862" s="176" t="s">
        <v>115</v>
      </c>
      <c r="AN862" s="168"/>
      <c r="AO862" s="168"/>
      <c r="AP862" s="168"/>
      <c r="AQ862" s="168"/>
      <c r="AR862" s="168" t="s">
        <v>2550</v>
      </c>
      <c r="AS862" s="168"/>
      <c r="AT862" s="168"/>
      <c r="AU862" s="168"/>
      <c r="AV862" s="86"/>
      <c r="AW862" s="86"/>
      <c r="AX862" s="86"/>
      <c r="AY862" s="86"/>
      <c r="AZ862" s="401"/>
      <c r="BA862" s="401"/>
      <c r="BB862" s="167"/>
      <c r="BC862" s="167"/>
      <c r="BD862" s="1077">
        <v>846</v>
      </c>
    </row>
    <row r="863" spans="1:257" ht="12.95" customHeight="1">
      <c r="A863" s="35" t="s">
        <v>8488</v>
      </c>
      <c r="B863" s="276"/>
      <c r="C863" s="276"/>
      <c r="D863" s="36">
        <v>210030307</v>
      </c>
      <c r="E863" s="38" t="s">
        <v>4280</v>
      </c>
      <c r="F863" s="37"/>
      <c r="G863" s="276"/>
      <c r="H863" s="37" t="s">
        <v>2547</v>
      </c>
      <c r="I863" s="37" t="s">
        <v>2548</v>
      </c>
      <c r="J863" s="37" t="s">
        <v>2549</v>
      </c>
      <c r="K863" s="37" t="s">
        <v>103</v>
      </c>
      <c r="L863" s="414"/>
      <c r="M863" s="37"/>
      <c r="N863" s="39" t="s">
        <v>105</v>
      </c>
      <c r="O863" s="39" t="s">
        <v>106</v>
      </c>
      <c r="P863" s="37" t="s">
        <v>107</v>
      </c>
      <c r="Q863" s="39" t="s">
        <v>1092</v>
      </c>
      <c r="R863" s="37" t="s">
        <v>109</v>
      </c>
      <c r="S863" s="39" t="s">
        <v>106</v>
      </c>
      <c r="T863" s="37" t="s">
        <v>121</v>
      </c>
      <c r="U863" s="37" t="s">
        <v>111</v>
      </c>
      <c r="V863" s="39">
        <v>60</v>
      </c>
      <c r="W863" s="37" t="s">
        <v>112</v>
      </c>
      <c r="X863" s="39"/>
      <c r="Y863" s="39"/>
      <c r="Z863" s="39"/>
      <c r="AA863" s="415"/>
      <c r="AB863" s="37">
        <v>90</v>
      </c>
      <c r="AC863" s="37">
        <v>10</v>
      </c>
      <c r="AD863" s="42" t="s">
        <v>113</v>
      </c>
      <c r="AE863" s="37" t="s">
        <v>114</v>
      </c>
      <c r="AF863" s="42">
        <v>200</v>
      </c>
      <c r="AG863" s="50">
        <v>6320.07</v>
      </c>
      <c r="AH863" s="45">
        <f>AG863*AF863</f>
        <v>1264014</v>
      </c>
      <c r="AI863" s="45">
        <f t="shared" si="52"/>
        <v>1415695.6800000002</v>
      </c>
      <c r="AJ863" s="46"/>
      <c r="AK863" s="45"/>
      <c r="AL863" s="45"/>
      <c r="AM863" s="35" t="s">
        <v>115</v>
      </c>
      <c r="AN863" s="37"/>
      <c r="AO863" s="37"/>
      <c r="AP863" s="37"/>
      <c r="AQ863" s="37"/>
      <c r="AR863" s="37" t="s">
        <v>2550</v>
      </c>
      <c r="AS863" s="37"/>
      <c r="AT863" s="37"/>
      <c r="AU863" s="37"/>
      <c r="AV863" s="37"/>
      <c r="AW863" s="37"/>
      <c r="AX863" s="37"/>
      <c r="AY863" s="35"/>
      <c r="AZ863" s="329" t="s">
        <v>4026</v>
      </c>
      <c r="BA863" s="329">
        <v>22100639</v>
      </c>
      <c r="BB863" s="213"/>
      <c r="BC863" s="213"/>
      <c r="BD863" s="1077">
        <v>847</v>
      </c>
    </row>
    <row r="864" spans="1:257" ht="12.95" customHeight="1">
      <c r="A864" s="72" t="s">
        <v>8488</v>
      </c>
      <c r="B864" s="225"/>
      <c r="C864" s="225"/>
      <c r="D864" s="142">
        <v>210033655</v>
      </c>
      <c r="E864" s="228" t="s">
        <v>1256</v>
      </c>
      <c r="F864" s="229">
        <v>22100586</v>
      </c>
      <c r="G864" s="168"/>
      <c r="H864" s="168" t="s">
        <v>2551</v>
      </c>
      <c r="I864" s="169" t="s">
        <v>2552</v>
      </c>
      <c r="J864" s="168" t="s">
        <v>2553</v>
      </c>
      <c r="K864" s="168" t="s">
        <v>103</v>
      </c>
      <c r="L864" s="157"/>
      <c r="M864" s="168"/>
      <c r="N864" s="170" t="s">
        <v>105</v>
      </c>
      <c r="O864" s="170" t="s">
        <v>106</v>
      </c>
      <c r="P864" s="168" t="s">
        <v>107</v>
      </c>
      <c r="Q864" s="412" t="s">
        <v>1092</v>
      </c>
      <c r="R864" s="168" t="s">
        <v>109</v>
      </c>
      <c r="S864" s="170" t="s">
        <v>106</v>
      </c>
      <c r="T864" s="168" t="s">
        <v>121</v>
      </c>
      <c r="U864" s="168" t="s">
        <v>111</v>
      </c>
      <c r="V864" s="170">
        <v>60</v>
      </c>
      <c r="W864" s="169" t="s">
        <v>112</v>
      </c>
      <c r="X864" s="170"/>
      <c r="Y864" s="170"/>
      <c r="Z864" s="170"/>
      <c r="AA864" s="171"/>
      <c r="AB864" s="172">
        <v>90</v>
      </c>
      <c r="AC864" s="172">
        <v>10</v>
      </c>
      <c r="AD864" s="173" t="s">
        <v>113</v>
      </c>
      <c r="AE864" s="168" t="s">
        <v>114</v>
      </c>
      <c r="AF864" s="174">
        <v>1</v>
      </c>
      <c r="AG864" s="175">
        <v>79383.7</v>
      </c>
      <c r="AH864" s="163">
        <f>AF864*AG864</f>
        <v>79383.7</v>
      </c>
      <c r="AI864" s="164">
        <f t="shared" si="52"/>
        <v>88909.744000000006</v>
      </c>
      <c r="AJ864" s="165"/>
      <c r="AK864" s="165"/>
      <c r="AL864" s="165"/>
      <c r="AM864" s="176" t="s">
        <v>115</v>
      </c>
      <c r="AN864" s="168"/>
      <c r="AO864" s="168"/>
      <c r="AP864" s="168"/>
      <c r="AQ864" s="168"/>
      <c r="AR864" s="168" t="s">
        <v>2554</v>
      </c>
      <c r="AS864" s="168"/>
      <c r="AT864" s="168"/>
      <c r="AU864" s="168"/>
      <c r="AV864" s="86"/>
      <c r="AW864" s="86"/>
      <c r="AX864" s="86"/>
      <c r="AY864" s="86"/>
      <c r="AZ864" s="401"/>
      <c r="BA864" s="401"/>
      <c r="BB864" s="167"/>
      <c r="BC864" s="167"/>
      <c r="BD864" s="1077">
        <v>848</v>
      </c>
    </row>
    <row r="865" spans="1:56" ht="12.95" customHeight="1">
      <c r="A865" s="71" t="s">
        <v>8484</v>
      </c>
      <c r="B865" s="225"/>
      <c r="C865" s="225"/>
      <c r="D865" s="142">
        <v>210035869</v>
      </c>
      <c r="E865" s="228" t="s">
        <v>3671</v>
      </c>
      <c r="F865" s="229">
        <v>22100520</v>
      </c>
      <c r="G865" s="156"/>
      <c r="H865" s="156" t="s">
        <v>2555</v>
      </c>
      <c r="I865" s="37" t="s">
        <v>2556</v>
      </c>
      <c r="J865" s="156" t="s">
        <v>2557</v>
      </c>
      <c r="K865" s="156" t="s">
        <v>103</v>
      </c>
      <c r="L865" s="157"/>
      <c r="M865" s="156"/>
      <c r="N865" s="158" t="s">
        <v>105</v>
      </c>
      <c r="O865" s="158" t="s">
        <v>106</v>
      </c>
      <c r="P865" s="156" t="s">
        <v>107</v>
      </c>
      <c r="Q865" s="193" t="s">
        <v>2134</v>
      </c>
      <c r="R865" s="156" t="s">
        <v>109</v>
      </c>
      <c r="S865" s="158" t="s">
        <v>106</v>
      </c>
      <c r="T865" s="156" t="s">
        <v>121</v>
      </c>
      <c r="U865" s="156" t="s">
        <v>111</v>
      </c>
      <c r="V865" s="158">
        <v>60</v>
      </c>
      <c r="W865" s="37" t="s">
        <v>112</v>
      </c>
      <c r="X865" s="158"/>
      <c r="Y865" s="158"/>
      <c r="Z865" s="158"/>
      <c r="AA865" s="159"/>
      <c r="AB865" s="160">
        <v>90</v>
      </c>
      <c r="AC865" s="160">
        <v>10</v>
      </c>
      <c r="AD865" s="161" t="s">
        <v>128</v>
      </c>
      <c r="AE865" s="156" t="s">
        <v>114</v>
      </c>
      <c r="AF865" s="162">
        <v>10</v>
      </c>
      <c r="AG865" s="91">
        <v>25295.45</v>
      </c>
      <c r="AH865" s="43">
        <v>0</v>
      </c>
      <c r="AI865" s="44">
        <f t="shared" si="52"/>
        <v>0</v>
      </c>
      <c r="AJ865" s="165"/>
      <c r="AK865" s="165"/>
      <c r="AL865" s="165"/>
      <c r="AM865" s="166" t="s">
        <v>115</v>
      </c>
      <c r="AN865" s="156"/>
      <c r="AO865" s="156"/>
      <c r="AP865" s="156"/>
      <c r="AQ865" s="156"/>
      <c r="AR865" s="37" t="s">
        <v>2558</v>
      </c>
      <c r="AS865" s="156"/>
      <c r="AT865" s="156"/>
      <c r="AU865" s="156"/>
      <c r="AV865" s="86"/>
      <c r="AW865" s="86"/>
      <c r="AX865" s="86"/>
      <c r="AY865" s="86"/>
      <c r="AZ865" s="401"/>
      <c r="BA865" s="167"/>
      <c r="BB865" s="167"/>
      <c r="BC865" s="167"/>
      <c r="BD865" s="1077">
        <v>849</v>
      </c>
    </row>
    <row r="866" spans="1:56" ht="12.95" customHeight="1">
      <c r="A866" s="71" t="s">
        <v>8484</v>
      </c>
      <c r="B866" s="554"/>
      <c r="C866" s="554"/>
      <c r="D866" s="142">
        <v>210035869</v>
      </c>
      <c r="E866" s="853" t="s">
        <v>4882</v>
      </c>
      <c r="F866" s="554"/>
      <c r="G866" s="554"/>
      <c r="H866" s="644" t="s">
        <v>2555</v>
      </c>
      <c r="I866" s="644" t="s">
        <v>2556</v>
      </c>
      <c r="J866" s="644" t="s">
        <v>2557</v>
      </c>
      <c r="K866" s="492" t="s">
        <v>103</v>
      </c>
      <c r="L866" s="108" t="s">
        <v>4707</v>
      </c>
      <c r="M866" s="142"/>
      <c r="N866" s="75" t="s">
        <v>105</v>
      </c>
      <c r="O866" s="419" t="s">
        <v>106</v>
      </c>
      <c r="P866" s="644" t="s">
        <v>107</v>
      </c>
      <c r="Q866" s="419" t="s">
        <v>2134</v>
      </c>
      <c r="R866" s="492" t="s">
        <v>109</v>
      </c>
      <c r="S866" s="419" t="s">
        <v>106</v>
      </c>
      <c r="T866" s="644" t="s">
        <v>121</v>
      </c>
      <c r="U866" s="644" t="s">
        <v>111</v>
      </c>
      <c r="V866" s="419">
        <v>60</v>
      </c>
      <c r="W866" s="644" t="s">
        <v>112</v>
      </c>
      <c r="X866" s="419"/>
      <c r="Y866" s="419"/>
      <c r="Z866" s="419"/>
      <c r="AA866" s="532">
        <v>0</v>
      </c>
      <c r="AB866" s="422">
        <v>90</v>
      </c>
      <c r="AC866" s="422">
        <v>10</v>
      </c>
      <c r="AD866" s="794" t="s">
        <v>128</v>
      </c>
      <c r="AE866" s="795" t="s">
        <v>114</v>
      </c>
      <c r="AF866" s="648">
        <v>12</v>
      </c>
      <c r="AG866" s="648">
        <v>25295.45</v>
      </c>
      <c r="AH866" s="796">
        <v>303545.40000000002</v>
      </c>
      <c r="AI866" s="796">
        <f t="shared" si="52"/>
        <v>339970.84800000006</v>
      </c>
      <c r="AJ866" s="797"/>
      <c r="AK866" s="798"/>
      <c r="AL866" s="798"/>
      <c r="AM866" s="416" t="s">
        <v>115</v>
      </c>
      <c r="AN866" s="644"/>
      <c r="AO866" s="644"/>
      <c r="AP866" s="644"/>
      <c r="AQ866" s="644"/>
      <c r="AR866" s="644" t="s">
        <v>2558</v>
      </c>
      <c r="AS866" s="644"/>
      <c r="AT866" s="644"/>
      <c r="AU866" s="644"/>
      <c r="AV866" s="432"/>
      <c r="AW866" s="432"/>
      <c r="AX866" s="432"/>
      <c r="AY866" s="644" t="s">
        <v>4714</v>
      </c>
      <c r="AZ866" s="826" t="s">
        <v>4709</v>
      </c>
      <c r="BA866" s="344"/>
      <c r="BB866" s="344"/>
      <c r="BC866" s="117"/>
      <c r="BD866" s="1077">
        <v>850</v>
      </c>
    </row>
    <row r="867" spans="1:56" ht="12.95" customHeight="1">
      <c r="A867" s="72" t="s">
        <v>8487</v>
      </c>
      <c r="B867" s="225"/>
      <c r="C867" s="225"/>
      <c r="D867" s="142">
        <v>250000049</v>
      </c>
      <c r="E867" s="228" t="s">
        <v>1544</v>
      </c>
      <c r="F867" s="229">
        <v>22100689</v>
      </c>
      <c r="G867" s="37"/>
      <c r="H867" s="37" t="s">
        <v>2559</v>
      </c>
      <c r="I867" s="37" t="s">
        <v>2560</v>
      </c>
      <c r="J867" s="37" t="s">
        <v>2561</v>
      </c>
      <c r="K867" s="37" t="s">
        <v>103</v>
      </c>
      <c r="L867" s="157" t="s">
        <v>104</v>
      </c>
      <c r="M867" s="37"/>
      <c r="N867" s="39" t="s">
        <v>105</v>
      </c>
      <c r="O867" s="39" t="s">
        <v>106</v>
      </c>
      <c r="P867" s="37" t="s">
        <v>107</v>
      </c>
      <c r="Q867" s="39" t="s">
        <v>433</v>
      </c>
      <c r="R867" s="37" t="s">
        <v>109</v>
      </c>
      <c r="S867" s="39" t="s">
        <v>106</v>
      </c>
      <c r="T867" s="37" t="s">
        <v>121</v>
      </c>
      <c r="U867" s="37" t="s">
        <v>111</v>
      </c>
      <c r="V867" s="88">
        <v>60</v>
      </c>
      <c r="W867" s="37" t="s">
        <v>112</v>
      </c>
      <c r="X867" s="39"/>
      <c r="Y867" s="39"/>
      <c r="Z867" s="39"/>
      <c r="AA867" s="60"/>
      <c r="AB867" s="38">
        <v>90</v>
      </c>
      <c r="AC867" s="38">
        <v>10</v>
      </c>
      <c r="AD867" s="161" t="s">
        <v>128</v>
      </c>
      <c r="AE867" s="185" t="s">
        <v>114</v>
      </c>
      <c r="AF867" s="162">
        <v>26</v>
      </c>
      <c r="AG867" s="91">
        <v>969.1</v>
      </c>
      <c r="AH867" s="163">
        <f>AF867*AG867</f>
        <v>25196.600000000002</v>
      </c>
      <c r="AI867" s="164">
        <f t="shared" si="52"/>
        <v>28220.192000000006</v>
      </c>
      <c r="AJ867" s="165"/>
      <c r="AK867" s="165"/>
      <c r="AL867" s="165"/>
      <c r="AM867" s="35" t="s">
        <v>115</v>
      </c>
      <c r="AN867" s="37"/>
      <c r="AO867" s="37"/>
      <c r="AP867" s="37"/>
      <c r="AQ867" s="37"/>
      <c r="AR867" s="37" t="s">
        <v>2562</v>
      </c>
      <c r="AS867" s="37"/>
      <c r="AT867" s="37"/>
      <c r="AU867" s="37"/>
      <c r="AV867" s="86"/>
      <c r="AW867" s="86"/>
      <c r="AX867" s="86"/>
      <c r="AY867" s="86"/>
      <c r="AZ867" s="401"/>
      <c r="BA867" s="401"/>
      <c r="BB867" s="167"/>
      <c r="BC867" s="167"/>
      <c r="BD867" s="1077">
        <v>851</v>
      </c>
    </row>
    <row r="868" spans="1:56" ht="12.95" customHeight="1">
      <c r="A868" s="72" t="s">
        <v>8487</v>
      </c>
      <c r="B868" s="225"/>
      <c r="C868" s="225"/>
      <c r="D868" s="142">
        <v>220034387</v>
      </c>
      <c r="E868" s="228" t="s">
        <v>3672</v>
      </c>
      <c r="F868" s="229">
        <v>22100653</v>
      </c>
      <c r="G868" s="37"/>
      <c r="H868" s="37" t="s">
        <v>2563</v>
      </c>
      <c r="I868" s="37" t="s">
        <v>192</v>
      </c>
      <c r="J868" s="37" t="s">
        <v>386</v>
      </c>
      <c r="K868" s="37" t="s">
        <v>103</v>
      </c>
      <c r="L868" s="157" t="s">
        <v>104</v>
      </c>
      <c r="M868" s="37" t="s">
        <v>120</v>
      </c>
      <c r="N868" s="39" t="s">
        <v>83</v>
      </c>
      <c r="O868" s="39" t="s">
        <v>106</v>
      </c>
      <c r="P868" s="37" t="s">
        <v>107</v>
      </c>
      <c r="Q868" s="39" t="s">
        <v>433</v>
      </c>
      <c r="R868" s="37" t="s">
        <v>109</v>
      </c>
      <c r="S868" s="39" t="s">
        <v>106</v>
      </c>
      <c r="T868" s="37" t="s">
        <v>121</v>
      </c>
      <c r="U868" s="37" t="s">
        <v>111</v>
      </c>
      <c r="V868" s="88">
        <v>60</v>
      </c>
      <c r="W868" s="37" t="s">
        <v>112</v>
      </c>
      <c r="X868" s="39"/>
      <c r="Y868" s="39"/>
      <c r="Z868" s="39"/>
      <c r="AA868" s="179">
        <v>30</v>
      </c>
      <c r="AB868" s="180">
        <v>60</v>
      </c>
      <c r="AC868" s="180">
        <v>10</v>
      </c>
      <c r="AD868" s="161" t="s">
        <v>128</v>
      </c>
      <c r="AE868" s="185" t="s">
        <v>114</v>
      </c>
      <c r="AF868" s="162">
        <v>370</v>
      </c>
      <c r="AG868" s="91">
        <v>5197.5</v>
      </c>
      <c r="AH868" s="163">
        <f>AF868*AG868</f>
        <v>1923075</v>
      </c>
      <c r="AI868" s="164">
        <f t="shared" si="52"/>
        <v>2153844</v>
      </c>
      <c r="AJ868" s="165"/>
      <c r="AK868" s="165"/>
      <c r="AL868" s="165"/>
      <c r="AM868" s="35" t="s">
        <v>115</v>
      </c>
      <c r="AN868" s="37"/>
      <c r="AO868" s="37"/>
      <c r="AP868" s="37"/>
      <c r="AQ868" s="37"/>
      <c r="AR868" s="37" t="s">
        <v>2564</v>
      </c>
      <c r="AS868" s="37"/>
      <c r="AT868" s="37"/>
      <c r="AU868" s="37"/>
      <c r="AV868" s="86"/>
      <c r="AW868" s="86"/>
      <c r="AX868" s="86"/>
      <c r="AY868" s="86"/>
      <c r="AZ868" s="401"/>
      <c r="BA868" s="401"/>
      <c r="BB868" s="167"/>
      <c r="BC868" s="167"/>
      <c r="BD868" s="1077">
        <v>852</v>
      </c>
    </row>
    <row r="869" spans="1:56" ht="12.95" customHeight="1">
      <c r="A869" s="72" t="s">
        <v>8487</v>
      </c>
      <c r="B869" s="225"/>
      <c r="C869" s="225"/>
      <c r="D869" s="142">
        <v>250000211</v>
      </c>
      <c r="E869" s="228" t="s">
        <v>1536</v>
      </c>
      <c r="F869" s="229">
        <v>22100690</v>
      </c>
      <c r="G869" s="37"/>
      <c r="H869" s="37" t="s">
        <v>2565</v>
      </c>
      <c r="I869" s="37" t="s">
        <v>192</v>
      </c>
      <c r="J869" s="37" t="s">
        <v>2566</v>
      </c>
      <c r="K869" s="37" t="s">
        <v>103</v>
      </c>
      <c r="L869" s="157" t="s">
        <v>104</v>
      </c>
      <c r="M869" s="37"/>
      <c r="N869" s="39" t="s">
        <v>105</v>
      </c>
      <c r="O869" s="39" t="s">
        <v>106</v>
      </c>
      <c r="P869" s="37" t="s">
        <v>107</v>
      </c>
      <c r="Q869" s="39" t="s">
        <v>433</v>
      </c>
      <c r="R869" s="37" t="s">
        <v>109</v>
      </c>
      <c r="S869" s="39" t="s">
        <v>106</v>
      </c>
      <c r="T869" s="37" t="s">
        <v>121</v>
      </c>
      <c r="U869" s="37" t="s">
        <v>111</v>
      </c>
      <c r="V869" s="88">
        <v>60</v>
      </c>
      <c r="W869" s="37" t="s">
        <v>112</v>
      </c>
      <c r="X869" s="39"/>
      <c r="Y869" s="39"/>
      <c r="Z869" s="39"/>
      <c r="AA869" s="60"/>
      <c r="AB869" s="38">
        <v>90</v>
      </c>
      <c r="AC869" s="38">
        <v>10</v>
      </c>
      <c r="AD869" s="161" t="s">
        <v>128</v>
      </c>
      <c r="AE869" s="185" t="s">
        <v>114</v>
      </c>
      <c r="AF869" s="162">
        <v>26</v>
      </c>
      <c r="AG869" s="91">
        <v>702.77</v>
      </c>
      <c r="AH869" s="163">
        <f>AF869*AG869</f>
        <v>18272.02</v>
      </c>
      <c r="AI869" s="164">
        <f t="shared" si="52"/>
        <v>20464.662400000001</v>
      </c>
      <c r="AJ869" s="165"/>
      <c r="AK869" s="165"/>
      <c r="AL869" s="165"/>
      <c r="AM869" s="35" t="s">
        <v>115</v>
      </c>
      <c r="AN869" s="37"/>
      <c r="AO869" s="37"/>
      <c r="AP869" s="37"/>
      <c r="AQ869" s="37"/>
      <c r="AR869" s="37" t="s">
        <v>2567</v>
      </c>
      <c r="AS869" s="37"/>
      <c r="AT869" s="37"/>
      <c r="AU869" s="37"/>
      <c r="AV869" s="86"/>
      <c r="AW869" s="86"/>
      <c r="AX869" s="86"/>
      <c r="AY869" s="86"/>
      <c r="AZ869" s="401"/>
      <c r="BA869" s="401"/>
      <c r="BB869" s="167"/>
      <c r="BC869" s="167"/>
      <c r="BD869" s="1077">
        <v>853</v>
      </c>
    </row>
    <row r="870" spans="1:56" ht="12.95" customHeight="1">
      <c r="A870" s="72" t="s">
        <v>317</v>
      </c>
      <c r="B870" s="225"/>
      <c r="C870" s="225"/>
      <c r="D870" s="142">
        <v>270000098</v>
      </c>
      <c r="E870" s="228" t="s">
        <v>1362</v>
      </c>
      <c r="F870" s="229">
        <v>22100479</v>
      </c>
      <c r="G870" s="59"/>
      <c r="H870" s="59" t="s">
        <v>2568</v>
      </c>
      <c r="I870" s="59" t="s">
        <v>2569</v>
      </c>
      <c r="J870" s="59" t="s">
        <v>2570</v>
      </c>
      <c r="K870" s="59" t="s">
        <v>103</v>
      </c>
      <c r="L870" s="157" t="s">
        <v>104</v>
      </c>
      <c r="M870" s="59"/>
      <c r="N870" s="177" t="s">
        <v>105</v>
      </c>
      <c r="O870" s="177" t="s">
        <v>106</v>
      </c>
      <c r="P870" s="59" t="s">
        <v>107</v>
      </c>
      <c r="Q870" s="177" t="s">
        <v>1092</v>
      </c>
      <c r="R870" s="59" t="s">
        <v>109</v>
      </c>
      <c r="S870" s="177" t="s">
        <v>106</v>
      </c>
      <c r="T870" s="59" t="s">
        <v>121</v>
      </c>
      <c r="U870" s="59" t="s">
        <v>111</v>
      </c>
      <c r="V870" s="178">
        <v>60</v>
      </c>
      <c r="W870" s="59" t="s">
        <v>112</v>
      </c>
      <c r="X870" s="177"/>
      <c r="Y870" s="177"/>
      <c r="Z870" s="177"/>
      <c r="AA870" s="179"/>
      <c r="AB870" s="180">
        <v>90</v>
      </c>
      <c r="AC870" s="180">
        <v>10</v>
      </c>
      <c r="AD870" s="181" t="s">
        <v>128</v>
      </c>
      <c r="AE870" s="182" t="s">
        <v>114</v>
      </c>
      <c r="AF870" s="183">
        <v>1225</v>
      </c>
      <c r="AG870" s="184">
        <v>70.349999999999994</v>
      </c>
      <c r="AH870" s="43">
        <v>0</v>
      </c>
      <c r="AI870" s="44">
        <f t="shared" si="52"/>
        <v>0</v>
      </c>
      <c r="AJ870" s="165"/>
      <c r="AK870" s="165"/>
      <c r="AL870" s="165"/>
      <c r="AM870" s="51" t="s">
        <v>115</v>
      </c>
      <c r="AN870" s="59"/>
      <c r="AO870" s="59"/>
      <c r="AP870" s="59"/>
      <c r="AQ870" s="59"/>
      <c r="AR870" s="59" t="s">
        <v>2571</v>
      </c>
      <c r="AS870" s="59"/>
      <c r="AT870" s="59"/>
      <c r="AU870" s="59"/>
      <c r="AV870" s="86"/>
      <c r="AW870" s="86"/>
      <c r="AX870" s="86"/>
      <c r="AY870" s="86"/>
      <c r="AZ870" s="401"/>
      <c r="BA870" s="401"/>
      <c r="BB870" s="167"/>
      <c r="BC870" s="167"/>
      <c r="BD870" s="1077">
        <v>854</v>
      </c>
    </row>
    <row r="871" spans="1:56" ht="12.95" customHeight="1">
      <c r="A871" s="419" t="s">
        <v>317</v>
      </c>
      <c r="B871" s="276"/>
      <c r="C871" s="276"/>
      <c r="D871" s="441">
        <v>270000098</v>
      </c>
      <c r="E871" s="442" t="s">
        <v>4296</v>
      </c>
      <c r="F871" s="421"/>
      <c r="G871" s="276"/>
      <c r="H871" s="59" t="s">
        <v>2568</v>
      </c>
      <c r="I871" s="59" t="s">
        <v>2569</v>
      </c>
      <c r="J871" s="59" t="s">
        <v>2570</v>
      </c>
      <c r="K871" s="59" t="s">
        <v>103</v>
      </c>
      <c r="L871" s="414"/>
      <c r="M871" s="59"/>
      <c r="N871" s="177" t="s">
        <v>105</v>
      </c>
      <c r="O871" s="177" t="s">
        <v>106</v>
      </c>
      <c r="P871" s="59" t="s">
        <v>107</v>
      </c>
      <c r="Q871" s="177" t="s">
        <v>1092</v>
      </c>
      <c r="R871" s="59" t="s">
        <v>109</v>
      </c>
      <c r="S871" s="177" t="s">
        <v>106</v>
      </c>
      <c r="T871" s="59" t="s">
        <v>121</v>
      </c>
      <c r="U871" s="59" t="s">
        <v>111</v>
      </c>
      <c r="V871" s="177">
        <v>60</v>
      </c>
      <c r="W871" s="59" t="s">
        <v>112</v>
      </c>
      <c r="X871" s="177"/>
      <c r="Y871" s="177"/>
      <c r="Z871" s="177"/>
      <c r="AA871" s="428"/>
      <c r="AB871" s="59">
        <v>90</v>
      </c>
      <c r="AC871" s="59">
        <v>10</v>
      </c>
      <c r="AD871" s="429" t="s">
        <v>128</v>
      </c>
      <c r="AE871" s="59" t="s">
        <v>114</v>
      </c>
      <c r="AF871" s="430">
        <v>1525</v>
      </c>
      <c r="AG871" s="431">
        <v>70.349999999999994</v>
      </c>
      <c r="AH871" s="45">
        <f>AG871*AF871</f>
        <v>107283.74999999999</v>
      </c>
      <c r="AI871" s="45">
        <f t="shared" si="52"/>
        <v>120157.79999999999</v>
      </c>
      <c r="AJ871" s="46"/>
      <c r="AK871" s="45"/>
      <c r="AL871" s="45"/>
      <c r="AM871" s="51" t="s">
        <v>115</v>
      </c>
      <c r="AN871" s="59"/>
      <c r="AO871" s="59"/>
      <c r="AP871" s="59"/>
      <c r="AQ871" s="59"/>
      <c r="AR871" s="59" t="s">
        <v>2571</v>
      </c>
      <c r="AS871" s="59"/>
      <c r="AT871" s="59"/>
      <c r="AU871" s="59"/>
      <c r="AV871" s="432"/>
      <c r="AW871" s="432"/>
      <c r="AX871" s="432"/>
      <c r="AY871" s="420"/>
      <c r="AZ871" s="405" t="s">
        <v>4042</v>
      </c>
      <c r="BA871" s="406">
        <v>22100479</v>
      </c>
      <c r="BB871" s="406"/>
      <c r="BC871" s="221"/>
      <c r="BD871" s="1077">
        <v>855</v>
      </c>
    </row>
    <row r="872" spans="1:56" ht="12.95" customHeight="1">
      <c r="A872" s="72" t="s">
        <v>978</v>
      </c>
      <c r="B872" s="225"/>
      <c r="C872" s="225"/>
      <c r="D872" s="142">
        <v>230001412</v>
      </c>
      <c r="E872" s="228" t="s">
        <v>1364</v>
      </c>
      <c r="F872" s="229">
        <v>22100430</v>
      </c>
      <c r="G872" s="59"/>
      <c r="H872" s="59" t="s">
        <v>2572</v>
      </c>
      <c r="I872" s="59" t="s">
        <v>2573</v>
      </c>
      <c r="J872" s="59" t="s">
        <v>2574</v>
      </c>
      <c r="K872" s="59" t="s">
        <v>103</v>
      </c>
      <c r="L872" s="157" t="s">
        <v>104</v>
      </c>
      <c r="M872" s="59"/>
      <c r="N872" s="177" t="s">
        <v>105</v>
      </c>
      <c r="O872" s="177" t="s">
        <v>106</v>
      </c>
      <c r="P872" s="59" t="s">
        <v>107</v>
      </c>
      <c r="Q872" s="177" t="s">
        <v>1092</v>
      </c>
      <c r="R872" s="59" t="s">
        <v>109</v>
      </c>
      <c r="S872" s="177" t="s">
        <v>106</v>
      </c>
      <c r="T872" s="59" t="s">
        <v>121</v>
      </c>
      <c r="U872" s="59" t="s">
        <v>111</v>
      </c>
      <c r="V872" s="178">
        <v>60</v>
      </c>
      <c r="W872" s="59" t="s">
        <v>112</v>
      </c>
      <c r="X872" s="177"/>
      <c r="Y872" s="177"/>
      <c r="Z872" s="177"/>
      <c r="AA872" s="179"/>
      <c r="AB872" s="180">
        <v>90</v>
      </c>
      <c r="AC872" s="180">
        <v>10</v>
      </c>
      <c r="AD872" s="181" t="s">
        <v>2167</v>
      </c>
      <c r="AE872" s="182" t="s">
        <v>114</v>
      </c>
      <c r="AF872" s="183">
        <v>249.9</v>
      </c>
      <c r="AG872" s="184">
        <v>37565.85</v>
      </c>
      <c r="AH872" s="43">
        <v>0</v>
      </c>
      <c r="AI872" s="44">
        <f t="shared" si="52"/>
        <v>0</v>
      </c>
      <c r="AJ872" s="165"/>
      <c r="AK872" s="165"/>
      <c r="AL872" s="165"/>
      <c r="AM872" s="51" t="s">
        <v>115</v>
      </c>
      <c r="AN872" s="59"/>
      <c r="AO872" s="59"/>
      <c r="AP872" s="59"/>
      <c r="AQ872" s="59"/>
      <c r="AR872" s="59" t="s">
        <v>2575</v>
      </c>
      <c r="AS872" s="59"/>
      <c r="AT872" s="59"/>
      <c r="AU872" s="59"/>
      <c r="AV872" s="86"/>
      <c r="AW872" s="86"/>
      <c r="AX872" s="86"/>
      <c r="AY872" s="86"/>
      <c r="AZ872" s="401"/>
      <c r="BA872" s="401"/>
      <c r="BB872" s="167"/>
      <c r="BC872" s="167"/>
      <c r="BD872" s="1077">
        <v>856</v>
      </c>
    </row>
    <row r="873" spans="1:56" ht="12.95" customHeight="1">
      <c r="A873" s="416" t="s">
        <v>978</v>
      </c>
      <c r="B873" s="554"/>
      <c r="C873" s="554"/>
      <c r="D873" s="109">
        <v>230001412</v>
      </c>
      <c r="E873" s="551" t="s">
        <v>4883</v>
      </c>
      <c r="F873" s="554"/>
      <c r="G873" s="554"/>
      <c r="H873" s="644" t="s">
        <v>2572</v>
      </c>
      <c r="I873" s="644" t="s">
        <v>2573</v>
      </c>
      <c r="J873" s="644" t="s">
        <v>2574</v>
      </c>
      <c r="K873" s="492" t="s">
        <v>103</v>
      </c>
      <c r="L873" s="229"/>
      <c r="M873" s="492"/>
      <c r="N873" s="75" t="s">
        <v>105</v>
      </c>
      <c r="O873" s="419" t="s">
        <v>106</v>
      </c>
      <c r="P873" s="644" t="s">
        <v>107</v>
      </c>
      <c r="Q873" s="419" t="s">
        <v>2134</v>
      </c>
      <c r="R873" s="492" t="s">
        <v>109</v>
      </c>
      <c r="S873" s="419" t="s">
        <v>106</v>
      </c>
      <c r="T873" s="644" t="s">
        <v>121</v>
      </c>
      <c r="U873" s="644" t="s">
        <v>111</v>
      </c>
      <c r="V873" s="419">
        <v>60</v>
      </c>
      <c r="W873" s="644" t="s">
        <v>112</v>
      </c>
      <c r="X873" s="419"/>
      <c r="Y873" s="419"/>
      <c r="Z873" s="419"/>
      <c r="AA873" s="532">
        <v>0</v>
      </c>
      <c r="AB873" s="422">
        <v>90</v>
      </c>
      <c r="AC873" s="422">
        <v>10</v>
      </c>
      <c r="AD873" s="794" t="s">
        <v>2167</v>
      </c>
      <c r="AE873" s="795" t="s">
        <v>114</v>
      </c>
      <c r="AF873" s="648">
        <v>22.3</v>
      </c>
      <c r="AG873" s="648">
        <v>37565.85</v>
      </c>
      <c r="AH873" s="796">
        <v>837718.45499999996</v>
      </c>
      <c r="AI873" s="796">
        <f t="shared" si="52"/>
        <v>938244.66960000002</v>
      </c>
      <c r="AJ873" s="797"/>
      <c r="AK873" s="798"/>
      <c r="AL873" s="798"/>
      <c r="AM873" s="416" t="s">
        <v>115</v>
      </c>
      <c r="AN873" s="644"/>
      <c r="AO873" s="644"/>
      <c r="AP873" s="644"/>
      <c r="AQ873" s="644"/>
      <c r="AR873" s="644" t="s">
        <v>2575</v>
      </c>
      <c r="AS873" s="644"/>
      <c r="AT873" s="644"/>
      <c r="AU873" s="644"/>
      <c r="AV873" s="644"/>
      <c r="AW873" s="644"/>
      <c r="AX873" s="644"/>
      <c r="AY873" s="416" t="s">
        <v>104</v>
      </c>
      <c r="AZ873" s="405" t="s">
        <v>4011</v>
      </c>
      <c r="BA873" s="344"/>
      <c r="BB873" s="344"/>
      <c r="BC873" s="117"/>
      <c r="BD873" s="1077">
        <v>857</v>
      </c>
    </row>
    <row r="874" spans="1:56" ht="12.95" customHeight="1">
      <c r="A874" s="72" t="s">
        <v>978</v>
      </c>
      <c r="B874" s="225"/>
      <c r="C874" s="225"/>
      <c r="D874" s="142">
        <v>230000616</v>
      </c>
      <c r="E874" s="228" t="s">
        <v>1395</v>
      </c>
      <c r="F874" s="229">
        <v>22100431</v>
      </c>
      <c r="G874" s="59"/>
      <c r="H874" s="59" t="s">
        <v>2576</v>
      </c>
      <c r="I874" s="59" t="s">
        <v>2577</v>
      </c>
      <c r="J874" s="59" t="s">
        <v>2578</v>
      </c>
      <c r="K874" s="59" t="s">
        <v>103</v>
      </c>
      <c r="L874" s="157" t="s">
        <v>925</v>
      </c>
      <c r="M874" s="59"/>
      <c r="N874" s="177" t="s">
        <v>105</v>
      </c>
      <c r="O874" s="177" t="s">
        <v>106</v>
      </c>
      <c r="P874" s="59" t="s">
        <v>107</v>
      </c>
      <c r="Q874" s="177" t="s">
        <v>1092</v>
      </c>
      <c r="R874" s="59" t="s">
        <v>109</v>
      </c>
      <c r="S874" s="177" t="s">
        <v>106</v>
      </c>
      <c r="T874" s="59" t="s">
        <v>121</v>
      </c>
      <c r="U874" s="59" t="s">
        <v>111</v>
      </c>
      <c r="V874" s="178">
        <v>60</v>
      </c>
      <c r="W874" s="59" t="s">
        <v>112</v>
      </c>
      <c r="X874" s="177"/>
      <c r="Y874" s="177"/>
      <c r="Z874" s="177"/>
      <c r="AA874" s="179"/>
      <c r="AB874" s="180">
        <v>90</v>
      </c>
      <c r="AC874" s="180">
        <v>10</v>
      </c>
      <c r="AD874" s="181" t="s">
        <v>547</v>
      </c>
      <c r="AE874" s="182" t="s">
        <v>114</v>
      </c>
      <c r="AF874" s="183">
        <v>750</v>
      </c>
      <c r="AG874" s="184">
        <v>3087</v>
      </c>
      <c r="AH874" s="43">
        <v>0</v>
      </c>
      <c r="AI874" s="44">
        <f t="shared" si="52"/>
        <v>0</v>
      </c>
      <c r="AJ874" s="165"/>
      <c r="AK874" s="165"/>
      <c r="AL874" s="165"/>
      <c r="AM874" s="51" t="s">
        <v>115</v>
      </c>
      <c r="AN874" s="59"/>
      <c r="AO874" s="59"/>
      <c r="AP874" s="59"/>
      <c r="AQ874" s="59"/>
      <c r="AR874" s="59" t="s">
        <v>2579</v>
      </c>
      <c r="AS874" s="59"/>
      <c r="AT874" s="59"/>
      <c r="AU874" s="59"/>
      <c r="AV874" s="86"/>
      <c r="AW874" s="86"/>
      <c r="AX874" s="86"/>
      <c r="AY874" s="86"/>
      <c r="AZ874" s="401"/>
      <c r="BA874" s="401"/>
      <c r="BB874" s="167"/>
      <c r="BC874" s="167"/>
      <c r="BD874" s="1077">
        <v>858</v>
      </c>
    </row>
    <row r="875" spans="1:56" ht="12.95" customHeight="1">
      <c r="A875" s="416" t="s">
        <v>978</v>
      </c>
      <c r="B875" s="554"/>
      <c r="C875" s="554"/>
      <c r="D875" s="109">
        <v>230000616</v>
      </c>
      <c r="E875" s="551" t="s">
        <v>4884</v>
      </c>
      <c r="F875" s="554"/>
      <c r="G875" s="554"/>
      <c r="H875" s="644" t="s">
        <v>2576</v>
      </c>
      <c r="I875" s="644" t="s">
        <v>2577</v>
      </c>
      <c r="J875" s="644" t="s">
        <v>2578</v>
      </c>
      <c r="K875" s="492" t="s">
        <v>103</v>
      </c>
      <c r="L875" s="229"/>
      <c r="M875" s="492"/>
      <c r="N875" s="75" t="s">
        <v>105</v>
      </c>
      <c r="O875" s="419" t="s">
        <v>106</v>
      </c>
      <c r="P875" s="644" t="s">
        <v>107</v>
      </c>
      <c r="Q875" s="419" t="s">
        <v>2134</v>
      </c>
      <c r="R875" s="492" t="s">
        <v>109</v>
      </c>
      <c r="S875" s="419" t="s">
        <v>106</v>
      </c>
      <c r="T875" s="644" t="s">
        <v>121</v>
      </c>
      <c r="U875" s="644" t="s">
        <v>111</v>
      </c>
      <c r="V875" s="419">
        <v>60</v>
      </c>
      <c r="W875" s="644" t="s">
        <v>112</v>
      </c>
      <c r="X875" s="419"/>
      <c r="Y875" s="419"/>
      <c r="Z875" s="419"/>
      <c r="AA875" s="532">
        <v>0</v>
      </c>
      <c r="AB875" s="422">
        <v>90</v>
      </c>
      <c r="AC875" s="422">
        <v>10</v>
      </c>
      <c r="AD875" s="794" t="s">
        <v>547</v>
      </c>
      <c r="AE875" s="795" t="s">
        <v>114</v>
      </c>
      <c r="AF875" s="648">
        <v>74.72</v>
      </c>
      <c r="AG875" s="648">
        <v>3087</v>
      </c>
      <c r="AH875" s="796">
        <v>230660.63999999998</v>
      </c>
      <c r="AI875" s="796">
        <f t="shared" si="52"/>
        <v>258339.91680000001</v>
      </c>
      <c r="AJ875" s="797"/>
      <c r="AK875" s="798"/>
      <c r="AL875" s="798"/>
      <c r="AM875" s="416" t="s">
        <v>115</v>
      </c>
      <c r="AN875" s="644"/>
      <c r="AO875" s="644"/>
      <c r="AP875" s="644"/>
      <c r="AQ875" s="644"/>
      <c r="AR875" s="644" t="s">
        <v>2579</v>
      </c>
      <c r="AS875" s="644"/>
      <c r="AT875" s="644"/>
      <c r="AU875" s="644"/>
      <c r="AV875" s="644"/>
      <c r="AW875" s="644"/>
      <c r="AX875" s="644"/>
      <c r="AY875" s="416" t="s">
        <v>104</v>
      </c>
      <c r="AZ875" s="405" t="s">
        <v>4011</v>
      </c>
      <c r="BA875" s="344"/>
      <c r="BB875" s="344"/>
      <c r="BC875" s="117"/>
      <c r="BD875" s="1077">
        <v>859</v>
      </c>
    </row>
    <row r="876" spans="1:56" ht="12.95" customHeight="1">
      <c r="A876" s="72" t="s">
        <v>978</v>
      </c>
      <c r="B876" s="225"/>
      <c r="C876" s="225"/>
      <c r="D876" s="142">
        <v>230000516</v>
      </c>
      <c r="E876" s="228" t="s">
        <v>1394</v>
      </c>
      <c r="F876" s="229">
        <v>22100432</v>
      </c>
      <c r="G876" s="59"/>
      <c r="H876" s="59" t="s">
        <v>2580</v>
      </c>
      <c r="I876" s="59" t="s">
        <v>2581</v>
      </c>
      <c r="J876" s="59" t="s">
        <v>2582</v>
      </c>
      <c r="K876" s="59" t="s">
        <v>103</v>
      </c>
      <c r="L876" s="157" t="s">
        <v>925</v>
      </c>
      <c r="M876" s="59"/>
      <c r="N876" s="177" t="s">
        <v>105</v>
      </c>
      <c r="O876" s="177" t="s">
        <v>106</v>
      </c>
      <c r="P876" s="59" t="s">
        <v>107</v>
      </c>
      <c r="Q876" s="177" t="s">
        <v>1092</v>
      </c>
      <c r="R876" s="59" t="s">
        <v>109</v>
      </c>
      <c r="S876" s="177" t="s">
        <v>106</v>
      </c>
      <c r="T876" s="59" t="s">
        <v>121</v>
      </c>
      <c r="U876" s="59" t="s">
        <v>111</v>
      </c>
      <c r="V876" s="178">
        <v>60</v>
      </c>
      <c r="W876" s="59" t="s">
        <v>112</v>
      </c>
      <c r="X876" s="177"/>
      <c r="Y876" s="177"/>
      <c r="Z876" s="177"/>
      <c r="AA876" s="179"/>
      <c r="AB876" s="180">
        <v>90</v>
      </c>
      <c r="AC876" s="180">
        <v>10</v>
      </c>
      <c r="AD876" s="181" t="s">
        <v>547</v>
      </c>
      <c r="AE876" s="182" t="s">
        <v>114</v>
      </c>
      <c r="AF876" s="183">
        <v>920</v>
      </c>
      <c r="AG876" s="184">
        <v>2982</v>
      </c>
      <c r="AH876" s="43">
        <v>0</v>
      </c>
      <c r="AI876" s="44">
        <f t="shared" si="52"/>
        <v>0</v>
      </c>
      <c r="AJ876" s="165"/>
      <c r="AK876" s="165"/>
      <c r="AL876" s="165"/>
      <c r="AM876" s="51" t="s">
        <v>115</v>
      </c>
      <c r="AN876" s="59"/>
      <c r="AO876" s="59"/>
      <c r="AP876" s="59"/>
      <c r="AQ876" s="59"/>
      <c r="AR876" s="59" t="s">
        <v>2583</v>
      </c>
      <c r="AS876" s="59"/>
      <c r="AT876" s="59"/>
      <c r="AU876" s="59"/>
      <c r="AV876" s="86"/>
      <c r="AW876" s="86"/>
      <c r="AX876" s="86"/>
      <c r="AY876" s="86"/>
      <c r="AZ876" s="401"/>
      <c r="BA876" s="401"/>
      <c r="BB876" s="167"/>
      <c r="BC876" s="167"/>
      <c r="BD876" s="1077">
        <v>860</v>
      </c>
    </row>
    <row r="877" spans="1:56" ht="12.95" customHeight="1">
      <c r="A877" s="416" t="s">
        <v>978</v>
      </c>
      <c r="B877" s="554"/>
      <c r="C877" s="554"/>
      <c r="D877" s="109">
        <v>230000516</v>
      </c>
      <c r="E877" s="551" t="s">
        <v>4885</v>
      </c>
      <c r="F877" s="554"/>
      <c r="G877" s="554"/>
      <c r="H877" s="644" t="s">
        <v>2580</v>
      </c>
      <c r="I877" s="644" t="s">
        <v>2581</v>
      </c>
      <c r="J877" s="644" t="s">
        <v>2582</v>
      </c>
      <c r="K877" s="492" t="s">
        <v>103</v>
      </c>
      <c r="L877" s="229"/>
      <c r="M877" s="492"/>
      <c r="N877" s="75" t="s">
        <v>105</v>
      </c>
      <c r="O877" s="419" t="s">
        <v>106</v>
      </c>
      <c r="P877" s="644" t="s">
        <v>107</v>
      </c>
      <c r="Q877" s="419" t="s">
        <v>2134</v>
      </c>
      <c r="R877" s="492" t="s">
        <v>109</v>
      </c>
      <c r="S877" s="419" t="s">
        <v>106</v>
      </c>
      <c r="T877" s="644" t="s">
        <v>121</v>
      </c>
      <c r="U877" s="644" t="s">
        <v>111</v>
      </c>
      <c r="V877" s="419">
        <v>60</v>
      </c>
      <c r="W877" s="644" t="s">
        <v>112</v>
      </c>
      <c r="X877" s="419"/>
      <c r="Y877" s="419"/>
      <c r="Z877" s="419"/>
      <c r="AA877" s="532">
        <v>0</v>
      </c>
      <c r="AB877" s="422">
        <v>90</v>
      </c>
      <c r="AC877" s="422">
        <v>10</v>
      </c>
      <c r="AD877" s="794" t="s">
        <v>547</v>
      </c>
      <c r="AE877" s="795" t="s">
        <v>114</v>
      </c>
      <c r="AF877" s="648">
        <v>346.26</v>
      </c>
      <c r="AG877" s="648">
        <v>2982</v>
      </c>
      <c r="AH877" s="796">
        <v>1032547.32</v>
      </c>
      <c r="AI877" s="796">
        <f t="shared" si="52"/>
        <v>1156452.9984000002</v>
      </c>
      <c r="AJ877" s="797"/>
      <c r="AK877" s="798"/>
      <c r="AL877" s="798"/>
      <c r="AM877" s="416" t="s">
        <v>115</v>
      </c>
      <c r="AN877" s="644"/>
      <c r="AO877" s="644"/>
      <c r="AP877" s="644"/>
      <c r="AQ877" s="644"/>
      <c r="AR877" s="644" t="s">
        <v>2583</v>
      </c>
      <c r="AS877" s="644"/>
      <c r="AT877" s="644"/>
      <c r="AU877" s="644"/>
      <c r="AV877" s="644"/>
      <c r="AW877" s="644"/>
      <c r="AX877" s="644"/>
      <c r="AY877" s="416" t="s">
        <v>104</v>
      </c>
      <c r="AZ877" s="405" t="s">
        <v>4011</v>
      </c>
      <c r="BA877" s="344"/>
      <c r="BB877" s="344"/>
      <c r="BC877" s="117"/>
      <c r="BD877" s="1077">
        <v>861</v>
      </c>
    </row>
    <row r="878" spans="1:56" ht="12.95" customHeight="1">
      <c r="A878" s="72" t="s">
        <v>8487</v>
      </c>
      <c r="B878" s="225"/>
      <c r="C878" s="225"/>
      <c r="D878" s="142">
        <v>220001572</v>
      </c>
      <c r="E878" s="228" t="s">
        <v>3673</v>
      </c>
      <c r="F878" s="229">
        <v>22100670</v>
      </c>
      <c r="G878" s="37"/>
      <c r="H878" s="37" t="s">
        <v>669</v>
      </c>
      <c r="I878" s="37" t="s">
        <v>655</v>
      </c>
      <c r="J878" s="37" t="s">
        <v>670</v>
      </c>
      <c r="K878" s="37" t="s">
        <v>103</v>
      </c>
      <c r="L878" s="157" t="s">
        <v>104</v>
      </c>
      <c r="M878" s="37"/>
      <c r="N878" s="39" t="s">
        <v>105</v>
      </c>
      <c r="O878" s="39" t="s">
        <v>106</v>
      </c>
      <c r="P878" s="37" t="s">
        <v>107</v>
      </c>
      <c r="Q878" s="39" t="s">
        <v>108</v>
      </c>
      <c r="R878" s="37" t="s">
        <v>109</v>
      </c>
      <c r="S878" s="39" t="s">
        <v>106</v>
      </c>
      <c r="T878" s="37" t="s">
        <v>121</v>
      </c>
      <c r="U878" s="37" t="s">
        <v>111</v>
      </c>
      <c r="V878" s="88">
        <v>60</v>
      </c>
      <c r="W878" s="37" t="s">
        <v>112</v>
      </c>
      <c r="X878" s="39"/>
      <c r="Y878" s="39"/>
      <c r="Z878" s="39"/>
      <c r="AA878" s="60"/>
      <c r="AB878" s="38">
        <v>90</v>
      </c>
      <c r="AC878" s="38">
        <v>10</v>
      </c>
      <c r="AD878" s="161" t="s">
        <v>128</v>
      </c>
      <c r="AE878" s="185" t="s">
        <v>114</v>
      </c>
      <c r="AF878" s="162">
        <v>17</v>
      </c>
      <c r="AG878" s="91">
        <v>1186.5</v>
      </c>
      <c r="AH878" s="43">
        <v>0</v>
      </c>
      <c r="AI878" s="44">
        <f t="shared" si="52"/>
        <v>0</v>
      </c>
      <c r="AJ878" s="165"/>
      <c r="AK878" s="165"/>
      <c r="AL878" s="165"/>
      <c r="AM878" s="35" t="s">
        <v>115</v>
      </c>
      <c r="AN878" s="37"/>
      <c r="AO878" s="37"/>
      <c r="AP878" s="37"/>
      <c r="AQ878" s="37"/>
      <c r="AR878" s="37" t="s">
        <v>2584</v>
      </c>
      <c r="AS878" s="37"/>
      <c r="AT878" s="37"/>
      <c r="AU878" s="37"/>
      <c r="AV878" s="86"/>
      <c r="AW878" s="86"/>
      <c r="AX878" s="86"/>
      <c r="AY878" s="86"/>
      <c r="AZ878" s="401"/>
      <c r="BA878" s="167"/>
      <c r="BB878" s="167"/>
      <c r="BC878" s="167"/>
      <c r="BD878" s="1077">
        <v>862</v>
      </c>
    </row>
    <row r="879" spans="1:56" ht="12.95" customHeight="1">
      <c r="A879" s="72" t="s">
        <v>8487</v>
      </c>
      <c r="B879" s="554"/>
      <c r="C879" s="554"/>
      <c r="D879" s="142">
        <v>220001572</v>
      </c>
      <c r="E879" s="853" t="s">
        <v>4890</v>
      </c>
      <c r="F879" s="554"/>
      <c r="G879" s="554"/>
      <c r="H879" s="644" t="s">
        <v>669</v>
      </c>
      <c r="I879" s="644" t="s">
        <v>655</v>
      </c>
      <c r="J879" s="644" t="s">
        <v>670</v>
      </c>
      <c r="K879" s="492" t="s">
        <v>103</v>
      </c>
      <c r="L879" s="229" t="s">
        <v>104</v>
      </c>
      <c r="M879" s="492"/>
      <c r="N879" s="75" t="s">
        <v>105</v>
      </c>
      <c r="O879" s="419" t="s">
        <v>106</v>
      </c>
      <c r="P879" s="644" t="s">
        <v>107</v>
      </c>
      <c r="Q879" s="419" t="s">
        <v>2134</v>
      </c>
      <c r="R879" s="492" t="s">
        <v>109</v>
      </c>
      <c r="S879" s="419" t="s">
        <v>106</v>
      </c>
      <c r="T879" s="644" t="s">
        <v>121</v>
      </c>
      <c r="U879" s="644" t="s">
        <v>111</v>
      </c>
      <c r="V879" s="419">
        <v>60</v>
      </c>
      <c r="W879" s="644" t="s">
        <v>112</v>
      </c>
      <c r="X879" s="419"/>
      <c r="Y879" s="419"/>
      <c r="Z879" s="419"/>
      <c r="AA879" s="532">
        <v>0</v>
      </c>
      <c r="AB879" s="422">
        <v>90</v>
      </c>
      <c r="AC879" s="422">
        <v>10</v>
      </c>
      <c r="AD879" s="851" t="s">
        <v>128</v>
      </c>
      <c r="AE879" s="469" t="s">
        <v>114</v>
      </c>
      <c r="AF879" s="648">
        <v>24</v>
      </c>
      <c r="AG879" s="648">
        <v>1186.5</v>
      </c>
      <c r="AH879" s="796">
        <v>28476</v>
      </c>
      <c r="AI879" s="796">
        <f t="shared" si="52"/>
        <v>31893.120000000003</v>
      </c>
      <c r="AJ879" s="797"/>
      <c r="AK879" s="798"/>
      <c r="AL879" s="798"/>
      <c r="AM879" s="416" t="s">
        <v>115</v>
      </c>
      <c r="AN879" s="644"/>
      <c r="AO879" s="644"/>
      <c r="AP879" s="644"/>
      <c r="AQ879" s="644"/>
      <c r="AR879" s="644" t="s">
        <v>2584</v>
      </c>
      <c r="AS879" s="644"/>
      <c r="AT879" s="644"/>
      <c r="AU879" s="644"/>
      <c r="AV879" s="86"/>
      <c r="AW879" s="86"/>
      <c r="AX879" s="86"/>
      <c r="AY879" s="644" t="s">
        <v>3843</v>
      </c>
      <c r="AZ879" s="805" t="s">
        <v>104</v>
      </c>
      <c r="BA879" s="344"/>
      <c r="BB879" s="344"/>
      <c r="BC879" s="117"/>
      <c r="BD879" s="1077">
        <v>863</v>
      </c>
    </row>
    <row r="880" spans="1:56" ht="12.95" customHeight="1">
      <c r="A880" s="72" t="s">
        <v>8487</v>
      </c>
      <c r="B880" s="225"/>
      <c r="C880" s="225"/>
      <c r="D880" s="142">
        <v>210035889</v>
      </c>
      <c r="E880" s="228" t="s">
        <v>1215</v>
      </c>
      <c r="F880" s="229">
        <v>22100655</v>
      </c>
      <c r="G880" s="37"/>
      <c r="H880" s="37" t="s">
        <v>2585</v>
      </c>
      <c r="I880" s="37" t="s">
        <v>2586</v>
      </c>
      <c r="J880" s="37" t="s">
        <v>2587</v>
      </c>
      <c r="K880" s="37" t="s">
        <v>103</v>
      </c>
      <c r="L880" s="157" t="s">
        <v>925</v>
      </c>
      <c r="M880" s="37" t="s">
        <v>120</v>
      </c>
      <c r="N880" s="39" t="s">
        <v>83</v>
      </c>
      <c r="O880" s="39" t="s">
        <v>106</v>
      </c>
      <c r="P880" s="37" t="s">
        <v>107</v>
      </c>
      <c r="Q880" s="39" t="s">
        <v>433</v>
      </c>
      <c r="R880" s="37" t="s">
        <v>109</v>
      </c>
      <c r="S880" s="39" t="s">
        <v>106</v>
      </c>
      <c r="T880" s="37" t="s">
        <v>121</v>
      </c>
      <c r="U880" s="37" t="s">
        <v>111</v>
      </c>
      <c r="V880" s="88">
        <v>60</v>
      </c>
      <c r="W880" s="37" t="s">
        <v>112</v>
      </c>
      <c r="X880" s="39"/>
      <c r="Y880" s="39"/>
      <c r="Z880" s="39"/>
      <c r="AA880" s="179">
        <v>30</v>
      </c>
      <c r="AB880" s="180">
        <v>60</v>
      </c>
      <c r="AC880" s="180">
        <v>10</v>
      </c>
      <c r="AD880" s="161" t="s">
        <v>128</v>
      </c>
      <c r="AE880" s="185" t="s">
        <v>114</v>
      </c>
      <c r="AF880" s="162">
        <v>35</v>
      </c>
      <c r="AG880" s="91">
        <v>2805</v>
      </c>
      <c r="AH880" s="163">
        <f t="shared" ref="AH880:AH887" si="53">AF880*AG880</f>
        <v>98175</v>
      </c>
      <c r="AI880" s="164">
        <f t="shared" si="52"/>
        <v>109956.00000000001</v>
      </c>
      <c r="AJ880" s="165"/>
      <c r="AK880" s="165"/>
      <c r="AL880" s="165"/>
      <c r="AM880" s="35" t="s">
        <v>115</v>
      </c>
      <c r="AN880" s="37"/>
      <c r="AO880" s="37"/>
      <c r="AP880" s="37"/>
      <c r="AQ880" s="37"/>
      <c r="AR880" s="37" t="s">
        <v>2588</v>
      </c>
      <c r="AS880" s="37"/>
      <c r="AT880" s="37"/>
      <c r="AU880" s="37"/>
      <c r="AV880" s="86"/>
      <c r="AW880" s="86"/>
      <c r="AX880" s="86"/>
      <c r="AY880" s="86"/>
      <c r="AZ880" s="401"/>
      <c r="BA880" s="401"/>
      <c r="BB880" s="167"/>
      <c r="BC880" s="167"/>
      <c r="BD880" s="1077">
        <v>864</v>
      </c>
    </row>
    <row r="881" spans="1:242" ht="12.95" customHeight="1">
      <c r="A881" s="72" t="s">
        <v>8487</v>
      </c>
      <c r="B881" s="225"/>
      <c r="C881" s="225"/>
      <c r="D881" s="142">
        <v>210035890</v>
      </c>
      <c r="E881" s="228" t="s">
        <v>1217</v>
      </c>
      <c r="F881" s="229">
        <v>22100656</v>
      </c>
      <c r="G881" s="37"/>
      <c r="H881" s="37" t="s">
        <v>2585</v>
      </c>
      <c r="I881" s="37" t="s">
        <v>2586</v>
      </c>
      <c r="J881" s="37" t="s">
        <v>2587</v>
      </c>
      <c r="K881" s="37" t="s">
        <v>103</v>
      </c>
      <c r="L881" s="157" t="s">
        <v>925</v>
      </c>
      <c r="M881" s="37" t="s">
        <v>120</v>
      </c>
      <c r="N881" s="39" t="s">
        <v>83</v>
      </c>
      <c r="O881" s="39" t="s">
        <v>106</v>
      </c>
      <c r="P881" s="37" t="s">
        <v>107</v>
      </c>
      <c r="Q881" s="39" t="s">
        <v>433</v>
      </c>
      <c r="R881" s="37" t="s">
        <v>109</v>
      </c>
      <c r="S881" s="39" t="s">
        <v>106</v>
      </c>
      <c r="T881" s="37" t="s">
        <v>121</v>
      </c>
      <c r="U881" s="37" t="s">
        <v>111</v>
      </c>
      <c r="V881" s="88">
        <v>60</v>
      </c>
      <c r="W881" s="37" t="s">
        <v>112</v>
      </c>
      <c r="X881" s="39"/>
      <c r="Y881" s="39"/>
      <c r="Z881" s="39"/>
      <c r="AA881" s="179">
        <v>30</v>
      </c>
      <c r="AB881" s="180">
        <v>60</v>
      </c>
      <c r="AC881" s="180">
        <v>10</v>
      </c>
      <c r="AD881" s="161" t="s">
        <v>128</v>
      </c>
      <c r="AE881" s="185" t="s">
        <v>114</v>
      </c>
      <c r="AF881" s="162">
        <v>32</v>
      </c>
      <c r="AG881" s="91">
        <v>5495</v>
      </c>
      <c r="AH881" s="163">
        <f t="shared" si="53"/>
        <v>175840</v>
      </c>
      <c r="AI881" s="164">
        <f t="shared" si="52"/>
        <v>196940.80000000002</v>
      </c>
      <c r="AJ881" s="165"/>
      <c r="AK881" s="165"/>
      <c r="AL881" s="165"/>
      <c r="AM881" s="35" t="s">
        <v>115</v>
      </c>
      <c r="AN881" s="37"/>
      <c r="AO881" s="37"/>
      <c r="AP881" s="37"/>
      <c r="AQ881" s="37"/>
      <c r="AR881" s="37" t="s">
        <v>2589</v>
      </c>
      <c r="AS881" s="37"/>
      <c r="AT881" s="37"/>
      <c r="AU881" s="37"/>
      <c r="AV881" s="86"/>
      <c r="AW881" s="86"/>
      <c r="AX881" s="86"/>
      <c r="AY881" s="86"/>
      <c r="AZ881" s="401"/>
      <c r="BA881" s="401"/>
      <c r="BB881" s="167"/>
      <c r="BC881" s="167"/>
      <c r="BD881" s="1077">
        <v>865</v>
      </c>
    </row>
    <row r="882" spans="1:242" ht="12.95" customHeight="1">
      <c r="A882" s="72" t="s">
        <v>8487</v>
      </c>
      <c r="B882" s="225"/>
      <c r="C882" s="225"/>
      <c r="D882" s="142">
        <v>210035891</v>
      </c>
      <c r="E882" s="228" t="s">
        <v>1218</v>
      </c>
      <c r="F882" s="229">
        <v>22100657</v>
      </c>
      <c r="G882" s="37"/>
      <c r="H882" s="37" t="s">
        <v>2585</v>
      </c>
      <c r="I882" s="37" t="s">
        <v>2586</v>
      </c>
      <c r="J882" s="37" t="s">
        <v>2587</v>
      </c>
      <c r="K882" s="37" t="s">
        <v>103</v>
      </c>
      <c r="L882" s="157" t="s">
        <v>925</v>
      </c>
      <c r="M882" s="37" t="s">
        <v>120</v>
      </c>
      <c r="N882" s="39" t="s">
        <v>83</v>
      </c>
      <c r="O882" s="39" t="s">
        <v>106</v>
      </c>
      <c r="P882" s="37" t="s">
        <v>107</v>
      </c>
      <c r="Q882" s="39" t="s">
        <v>433</v>
      </c>
      <c r="R882" s="37" t="s">
        <v>109</v>
      </c>
      <c r="S882" s="39" t="s">
        <v>106</v>
      </c>
      <c r="T882" s="37" t="s">
        <v>121</v>
      </c>
      <c r="U882" s="37" t="s">
        <v>111</v>
      </c>
      <c r="V882" s="88">
        <v>60</v>
      </c>
      <c r="W882" s="37" t="s">
        <v>112</v>
      </c>
      <c r="X882" s="39"/>
      <c r="Y882" s="39"/>
      <c r="Z882" s="39"/>
      <c r="AA882" s="179">
        <v>30</v>
      </c>
      <c r="AB882" s="180">
        <v>60</v>
      </c>
      <c r="AC882" s="180">
        <v>10</v>
      </c>
      <c r="AD882" s="161" t="s">
        <v>128</v>
      </c>
      <c r="AE882" s="185" t="s">
        <v>114</v>
      </c>
      <c r="AF882" s="162">
        <v>38</v>
      </c>
      <c r="AG882" s="91">
        <v>4728</v>
      </c>
      <c r="AH882" s="163">
        <f t="shared" si="53"/>
        <v>179664</v>
      </c>
      <c r="AI882" s="164">
        <f t="shared" si="52"/>
        <v>201223.68000000002</v>
      </c>
      <c r="AJ882" s="165"/>
      <c r="AK882" s="165"/>
      <c r="AL882" s="165"/>
      <c r="AM882" s="35" t="s">
        <v>115</v>
      </c>
      <c r="AN882" s="268"/>
      <c r="AO882" s="37"/>
      <c r="AP882" s="37"/>
      <c r="AQ882" s="37"/>
      <c r="AR882" s="37" t="s">
        <v>2590</v>
      </c>
      <c r="AS882" s="37"/>
      <c r="AT882" s="37"/>
      <c r="AU882" s="37"/>
      <c r="AV882" s="86"/>
      <c r="AW882" s="86"/>
      <c r="AX882" s="86"/>
      <c r="AY882" s="86"/>
      <c r="AZ882" s="401"/>
      <c r="BA882" s="401"/>
      <c r="BB882" s="167"/>
      <c r="BC882" s="167"/>
      <c r="BD882" s="1077">
        <v>866</v>
      </c>
    </row>
    <row r="883" spans="1:242" ht="12.95" customHeight="1">
      <c r="A883" s="72" t="s">
        <v>8487</v>
      </c>
      <c r="B883" s="225"/>
      <c r="C883" s="225"/>
      <c r="D883" s="142">
        <v>210035892</v>
      </c>
      <c r="E883" s="228" t="s">
        <v>1220</v>
      </c>
      <c r="F883" s="229">
        <v>22100658</v>
      </c>
      <c r="G883" s="37"/>
      <c r="H883" s="37" t="s">
        <v>2585</v>
      </c>
      <c r="I883" s="37" t="s">
        <v>2586</v>
      </c>
      <c r="J883" s="37" t="s">
        <v>2587</v>
      </c>
      <c r="K883" s="37" t="s">
        <v>103</v>
      </c>
      <c r="L883" s="157" t="s">
        <v>925</v>
      </c>
      <c r="M883" s="37" t="s">
        <v>120</v>
      </c>
      <c r="N883" s="39" t="s">
        <v>83</v>
      </c>
      <c r="O883" s="39" t="s">
        <v>106</v>
      </c>
      <c r="P883" s="37" t="s">
        <v>107</v>
      </c>
      <c r="Q883" s="39" t="s">
        <v>433</v>
      </c>
      <c r="R883" s="37" t="s">
        <v>109</v>
      </c>
      <c r="S883" s="39" t="s">
        <v>106</v>
      </c>
      <c r="T883" s="37" t="s">
        <v>121</v>
      </c>
      <c r="U883" s="37" t="s">
        <v>111</v>
      </c>
      <c r="V883" s="88">
        <v>60</v>
      </c>
      <c r="W883" s="37" t="s">
        <v>112</v>
      </c>
      <c r="X883" s="39"/>
      <c r="Y883" s="39"/>
      <c r="Z883" s="39"/>
      <c r="AA883" s="179">
        <v>30</v>
      </c>
      <c r="AB883" s="180">
        <v>60</v>
      </c>
      <c r="AC883" s="180">
        <v>10</v>
      </c>
      <c r="AD883" s="161" t="s">
        <v>128</v>
      </c>
      <c r="AE883" s="185" t="s">
        <v>114</v>
      </c>
      <c r="AF883" s="162">
        <v>18</v>
      </c>
      <c r="AG883" s="91">
        <v>8795</v>
      </c>
      <c r="AH883" s="163">
        <f t="shared" si="53"/>
        <v>158310</v>
      </c>
      <c r="AI883" s="164">
        <f t="shared" si="52"/>
        <v>177307.2</v>
      </c>
      <c r="AJ883" s="165"/>
      <c r="AK883" s="165"/>
      <c r="AL883" s="165"/>
      <c r="AM883" s="35" t="s">
        <v>115</v>
      </c>
      <c r="AN883" s="37"/>
      <c r="AO883" s="37"/>
      <c r="AP883" s="37"/>
      <c r="AQ883" s="37"/>
      <c r="AR883" s="37" t="s">
        <v>2591</v>
      </c>
      <c r="AS883" s="37"/>
      <c r="AT883" s="37"/>
      <c r="AU883" s="37"/>
      <c r="AV883" s="86"/>
      <c r="AW883" s="86"/>
      <c r="AX883" s="86"/>
      <c r="AY883" s="86"/>
      <c r="AZ883" s="401"/>
      <c r="BA883" s="401"/>
      <c r="BB883" s="167"/>
      <c r="BC883" s="167"/>
      <c r="BD883" s="1077">
        <v>867</v>
      </c>
    </row>
    <row r="884" spans="1:242" ht="12.95" customHeight="1">
      <c r="A884" s="72" t="s">
        <v>8487</v>
      </c>
      <c r="B884" s="225"/>
      <c r="C884" s="225"/>
      <c r="D884" s="142">
        <v>210035893</v>
      </c>
      <c r="E884" s="228" t="s">
        <v>1221</v>
      </c>
      <c r="F884" s="229">
        <v>22100659</v>
      </c>
      <c r="G884" s="37"/>
      <c r="H884" s="37" t="s">
        <v>2585</v>
      </c>
      <c r="I884" s="37" t="s">
        <v>2586</v>
      </c>
      <c r="J884" s="37" t="s">
        <v>2587</v>
      </c>
      <c r="K884" s="37" t="s">
        <v>103</v>
      </c>
      <c r="L884" s="157" t="s">
        <v>925</v>
      </c>
      <c r="M884" s="37" t="s">
        <v>120</v>
      </c>
      <c r="N884" s="39" t="s">
        <v>83</v>
      </c>
      <c r="O884" s="39" t="s">
        <v>106</v>
      </c>
      <c r="P884" s="37" t="s">
        <v>107</v>
      </c>
      <c r="Q884" s="39" t="s">
        <v>433</v>
      </c>
      <c r="R884" s="37" t="s">
        <v>109</v>
      </c>
      <c r="S884" s="39" t="s">
        <v>106</v>
      </c>
      <c r="T884" s="37" t="s">
        <v>121</v>
      </c>
      <c r="U884" s="37" t="s">
        <v>111</v>
      </c>
      <c r="V884" s="88">
        <v>60</v>
      </c>
      <c r="W884" s="37" t="s">
        <v>112</v>
      </c>
      <c r="X884" s="39"/>
      <c r="Y884" s="39"/>
      <c r="Z884" s="39"/>
      <c r="AA884" s="179">
        <v>30</v>
      </c>
      <c r="AB884" s="180">
        <v>60</v>
      </c>
      <c r="AC884" s="180">
        <v>10</v>
      </c>
      <c r="AD884" s="161" t="s">
        <v>128</v>
      </c>
      <c r="AE884" s="185" t="s">
        <v>114</v>
      </c>
      <c r="AF884" s="162">
        <v>32</v>
      </c>
      <c r="AG884" s="91">
        <v>12957.33</v>
      </c>
      <c r="AH884" s="163">
        <f t="shared" si="53"/>
        <v>414634.56</v>
      </c>
      <c r="AI884" s="164">
        <f t="shared" si="52"/>
        <v>464390.70720000006</v>
      </c>
      <c r="AJ884" s="165"/>
      <c r="AK884" s="165"/>
      <c r="AL884" s="165"/>
      <c r="AM884" s="35" t="s">
        <v>115</v>
      </c>
      <c r="AN884" s="37"/>
      <c r="AO884" s="37"/>
      <c r="AP884" s="37"/>
      <c r="AQ884" s="37"/>
      <c r="AR884" s="37" t="s">
        <v>2592</v>
      </c>
      <c r="AS884" s="37"/>
      <c r="AT884" s="37"/>
      <c r="AU884" s="37"/>
      <c r="AV884" s="86"/>
      <c r="AW884" s="86"/>
      <c r="AX884" s="86"/>
      <c r="AY884" s="86"/>
      <c r="AZ884" s="401"/>
      <c r="BA884" s="401"/>
      <c r="BB884" s="167"/>
      <c r="BC884" s="167"/>
      <c r="BD884" s="1077">
        <v>868</v>
      </c>
    </row>
    <row r="885" spans="1:242" ht="12.95" customHeight="1">
      <c r="A885" s="72" t="s">
        <v>8487</v>
      </c>
      <c r="B885" s="225"/>
      <c r="C885" s="225"/>
      <c r="D885" s="142">
        <v>210035894</v>
      </c>
      <c r="E885" s="228" t="s">
        <v>1222</v>
      </c>
      <c r="F885" s="229">
        <v>22100660</v>
      </c>
      <c r="G885" s="37"/>
      <c r="H885" s="37" t="s">
        <v>2585</v>
      </c>
      <c r="I885" s="37" t="s">
        <v>2586</v>
      </c>
      <c r="J885" s="37" t="s">
        <v>2587</v>
      </c>
      <c r="K885" s="37" t="s">
        <v>103</v>
      </c>
      <c r="L885" s="157" t="s">
        <v>925</v>
      </c>
      <c r="M885" s="37" t="s">
        <v>120</v>
      </c>
      <c r="N885" s="39" t="s">
        <v>83</v>
      </c>
      <c r="O885" s="39" t="s">
        <v>106</v>
      </c>
      <c r="P885" s="37" t="s">
        <v>107</v>
      </c>
      <c r="Q885" s="39" t="s">
        <v>433</v>
      </c>
      <c r="R885" s="37" t="s">
        <v>109</v>
      </c>
      <c r="S885" s="39" t="s">
        <v>106</v>
      </c>
      <c r="T885" s="37" t="s">
        <v>121</v>
      </c>
      <c r="U885" s="37" t="s">
        <v>111</v>
      </c>
      <c r="V885" s="88">
        <v>60</v>
      </c>
      <c r="W885" s="37" t="s">
        <v>112</v>
      </c>
      <c r="X885" s="39"/>
      <c r="Y885" s="39"/>
      <c r="Z885" s="39"/>
      <c r="AA885" s="179">
        <v>30</v>
      </c>
      <c r="AB885" s="180">
        <v>60</v>
      </c>
      <c r="AC885" s="180">
        <v>10</v>
      </c>
      <c r="AD885" s="161" t="s">
        <v>128</v>
      </c>
      <c r="AE885" s="185" t="s">
        <v>114</v>
      </c>
      <c r="AF885" s="162">
        <v>27</v>
      </c>
      <c r="AG885" s="91">
        <v>8382.67</v>
      </c>
      <c r="AH885" s="163">
        <f t="shared" si="53"/>
        <v>226332.09</v>
      </c>
      <c r="AI885" s="164">
        <f t="shared" si="52"/>
        <v>253491.94080000001</v>
      </c>
      <c r="AJ885" s="165"/>
      <c r="AK885" s="165"/>
      <c r="AL885" s="165"/>
      <c r="AM885" s="35" t="s">
        <v>115</v>
      </c>
      <c r="AN885" s="37"/>
      <c r="AO885" s="37"/>
      <c r="AP885" s="37"/>
      <c r="AQ885" s="37"/>
      <c r="AR885" s="37" t="s">
        <v>2593</v>
      </c>
      <c r="AS885" s="37"/>
      <c r="AT885" s="37"/>
      <c r="AU885" s="37"/>
      <c r="AV885" s="86"/>
      <c r="AW885" s="86"/>
      <c r="AX885" s="86"/>
      <c r="AY885" s="86"/>
      <c r="AZ885" s="401"/>
      <c r="BA885" s="401"/>
      <c r="BB885" s="167"/>
      <c r="BC885" s="167"/>
      <c r="BD885" s="1077">
        <v>869</v>
      </c>
    </row>
    <row r="886" spans="1:242" ht="12.95" customHeight="1">
      <c r="A886" s="72" t="s">
        <v>8487</v>
      </c>
      <c r="B886" s="225"/>
      <c r="C886" s="225"/>
      <c r="D886" s="142">
        <v>210035895</v>
      </c>
      <c r="E886" s="228" t="s">
        <v>1223</v>
      </c>
      <c r="F886" s="229">
        <v>22100661</v>
      </c>
      <c r="G886" s="37"/>
      <c r="H886" s="37" t="s">
        <v>2585</v>
      </c>
      <c r="I886" s="37" t="s">
        <v>2586</v>
      </c>
      <c r="J886" s="37" t="s">
        <v>2587</v>
      </c>
      <c r="K886" s="37" t="s">
        <v>103</v>
      </c>
      <c r="L886" s="157" t="s">
        <v>925</v>
      </c>
      <c r="M886" s="37" t="s">
        <v>120</v>
      </c>
      <c r="N886" s="39" t="s">
        <v>83</v>
      </c>
      <c r="O886" s="39" t="s">
        <v>106</v>
      </c>
      <c r="P886" s="37" t="s">
        <v>107</v>
      </c>
      <c r="Q886" s="39" t="s">
        <v>433</v>
      </c>
      <c r="R886" s="37" t="s">
        <v>109</v>
      </c>
      <c r="S886" s="39" t="s">
        <v>106</v>
      </c>
      <c r="T886" s="37" t="s">
        <v>121</v>
      </c>
      <c r="U886" s="37" t="s">
        <v>111</v>
      </c>
      <c r="V886" s="88">
        <v>60</v>
      </c>
      <c r="W886" s="37" t="s">
        <v>112</v>
      </c>
      <c r="X886" s="39"/>
      <c r="Y886" s="39"/>
      <c r="Z886" s="39"/>
      <c r="AA886" s="179">
        <v>30</v>
      </c>
      <c r="AB886" s="180">
        <v>60</v>
      </c>
      <c r="AC886" s="180">
        <v>10</v>
      </c>
      <c r="AD886" s="161" t="s">
        <v>128</v>
      </c>
      <c r="AE886" s="185" t="s">
        <v>114</v>
      </c>
      <c r="AF886" s="162">
        <v>30</v>
      </c>
      <c r="AG886" s="91">
        <v>17490.900000000001</v>
      </c>
      <c r="AH886" s="163">
        <f t="shared" si="53"/>
        <v>524727</v>
      </c>
      <c r="AI886" s="164">
        <f t="shared" si="52"/>
        <v>587694.24000000011</v>
      </c>
      <c r="AJ886" s="165"/>
      <c r="AK886" s="165"/>
      <c r="AL886" s="165"/>
      <c r="AM886" s="35" t="s">
        <v>115</v>
      </c>
      <c r="AN886" s="37"/>
      <c r="AO886" s="37"/>
      <c r="AP886" s="37"/>
      <c r="AQ886" s="37"/>
      <c r="AR886" s="37" t="s">
        <v>2594</v>
      </c>
      <c r="AS886" s="37"/>
      <c r="AT886" s="37"/>
      <c r="AU886" s="37"/>
      <c r="AV886" s="86"/>
      <c r="AW886" s="86"/>
      <c r="AX886" s="86"/>
      <c r="AY886" s="86"/>
      <c r="AZ886" s="401"/>
      <c r="BA886" s="401"/>
      <c r="BB886" s="167"/>
      <c r="BC886" s="167"/>
      <c r="BD886" s="1077">
        <v>870</v>
      </c>
    </row>
    <row r="887" spans="1:242" ht="12.95" customHeight="1">
      <c r="A887" s="72" t="s">
        <v>8487</v>
      </c>
      <c r="B887" s="225"/>
      <c r="C887" s="225"/>
      <c r="D887" s="142">
        <v>210008553</v>
      </c>
      <c r="E887" s="228" t="s">
        <v>1216</v>
      </c>
      <c r="F887" s="229">
        <v>22100654</v>
      </c>
      <c r="G887" s="37"/>
      <c r="H887" s="37" t="s">
        <v>2585</v>
      </c>
      <c r="I887" s="37" t="s">
        <v>2586</v>
      </c>
      <c r="J887" s="37" t="s">
        <v>2587</v>
      </c>
      <c r="K887" s="37" t="s">
        <v>103</v>
      </c>
      <c r="L887" s="157" t="s">
        <v>925</v>
      </c>
      <c r="M887" s="37" t="s">
        <v>120</v>
      </c>
      <c r="N887" s="39" t="s">
        <v>83</v>
      </c>
      <c r="O887" s="39" t="s">
        <v>106</v>
      </c>
      <c r="P887" s="37" t="s">
        <v>107</v>
      </c>
      <c r="Q887" s="39" t="s">
        <v>433</v>
      </c>
      <c r="R887" s="37" t="s">
        <v>109</v>
      </c>
      <c r="S887" s="39" t="s">
        <v>106</v>
      </c>
      <c r="T887" s="37" t="s">
        <v>121</v>
      </c>
      <c r="U887" s="37" t="s">
        <v>111</v>
      </c>
      <c r="V887" s="88">
        <v>60</v>
      </c>
      <c r="W887" s="37" t="s">
        <v>112</v>
      </c>
      <c r="X887" s="39"/>
      <c r="Y887" s="39"/>
      <c r="Z887" s="39"/>
      <c r="AA887" s="179">
        <v>30</v>
      </c>
      <c r="AB887" s="180">
        <v>60</v>
      </c>
      <c r="AC887" s="180">
        <v>10</v>
      </c>
      <c r="AD887" s="161" t="s">
        <v>128</v>
      </c>
      <c r="AE887" s="185" t="s">
        <v>114</v>
      </c>
      <c r="AF887" s="162">
        <v>5</v>
      </c>
      <c r="AG887" s="91">
        <v>7314</v>
      </c>
      <c r="AH887" s="163">
        <f t="shared" si="53"/>
        <v>36570</v>
      </c>
      <c r="AI887" s="164">
        <f t="shared" si="52"/>
        <v>40958.400000000001</v>
      </c>
      <c r="AJ887" s="165"/>
      <c r="AK887" s="165"/>
      <c r="AL887" s="165"/>
      <c r="AM887" s="35" t="s">
        <v>115</v>
      </c>
      <c r="AN887" s="37"/>
      <c r="AO887" s="37"/>
      <c r="AP887" s="37"/>
      <c r="AQ887" s="37"/>
      <c r="AR887" s="37" t="s">
        <v>2595</v>
      </c>
      <c r="AS887" s="37"/>
      <c r="AT887" s="37"/>
      <c r="AU887" s="37"/>
      <c r="AV887" s="86"/>
      <c r="AW887" s="86"/>
      <c r="AX887" s="86"/>
      <c r="AY887" s="86"/>
      <c r="AZ887" s="401"/>
      <c r="BA887" s="401"/>
      <c r="BB887" s="167"/>
      <c r="BC887" s="167"/>
      <c r="BD887" s="1077">
        <v>871</v>
      </c>
    </row>
    <row r="888" spans="1:242" s="213" customFormat="1" ht="13.15" customHeight="1">
      <c r="A888" s="71" t="s">
        <v>8484</v>
      </c>
      <c r="B888" s="225"/>
      <c r="C888" s="225"/>
      <c r="D888" s="142">
        <v>210027332</v>
      </c>
      <c r="E888" s="228" t="s">
        <v>1219</v>
      </c>
      <c r="F888" s="229">
        <v>22100511</v>
      </c>
      <c r="G888" s="156"/>
      <c r="H888" s="156" t="s">
        <v>2585</v>
      </c>
      <c r="I888" s="37" t="s">
        <v>2586</v>
      </c>
      <c r="J888" s="156" t="s">
        <v>2587</v>
      </c>
      <c r="K888" s="156" t="s">
        <v>103</v>
      </c>
      <c r="L888" s="157" t="s">
        <v>925</v>
      </c>
      <c r="M888" s="156" t="s">
        <v>120</v>
      </c>
      <c r="N888" s="158" t="s">
        <v>83</v>
      </c>
      <c r="O888" s="158" t="s">
        <v>106</v>
      </c>
      <c r="P888" s="156" t="s">
        <v>107</v>
      </c>
      <c r="Q888" s="193" t="s">
        <v>2134</v>
      </c>
      <c r="R888" s="156" t="s">
        <v>109</v>
      </c>
      <c r="S888" s="158" t="s">
        <v>106</v>
      </c>
      <c r="T888" s="156" t="s">
        <v>121</v>
      </c>
      <c r="U888" s="156" t="s">
        <v>111</v>
      </c>
      <c r="V888" s="158">
        <v>60</v>
      </c>
      <c r="W888" s="37" t="s">
        <v>112</v>
      </c>
      <c r="X888" s="158"/>
      <c r="Y888" s="158"/>
      <c r="Z888" s="158"/>
      <c r="AA888" s="159">
        <v>30</v>
      </c>
      <c r="AB888" s="160">
        <v>60</v>
      </c>
      <c r="AC888" s="160">
        <v>10</v>
      </c>
      <c r="AD888" s="161" t="s">
        <v>128</v>
      </c>
      <c r="AE888" s="156" t="s">
        <v>114</v>
      </c>
      <c r="AF888" s="162">
        <v>19</v>
      </c>
      <c r="AG888" s="91">
        <v>26855.48</v>
      </c>
      <c r="AH888" s="43">
        <v>0</v>
      </c>
      <c r="AI888" s="44">
        <f t="shared" si="52"/>
        <v>0</v>
      </c>
      <c r="AJ888" s="165"/>
      <c r="AK888" s="165"/>
      <c r="AL888" s="165"/>
      <c r="AM888" s="166" t="s">
        <v>115</v>
      </c>
      <c r="AN888" s="156"/>
      <c r="AO888" s="156"/>
      <c r="AP888" s="156"/>
      <c r="AQ888" s="156"/>
      <c r="AR888" s="37" t="s">
        <v>2596</v>
      </c>
      <c r="AS888" s="156"/>
      <c r="AT888" s="156"/>
      <c r="AU888" s="156"/>
      <c r="AV888" s="86"/>
      <c r="AW888" s="86"/>
      <c r="AX888" s="86"/>
      <c r="AY888" s="86"/>
      <c r="AZ888" s="87"/>
      <c r="BA888" s="87"/>
      <c r="BB888" s="167"/>
      <c r="BC888" s="167"/>
      <c r="BD888" s="1077">
        <v>872</v>
      </c>
    </row>
    <row r="889" spans="1:242" s="213" customFormat="1" ht="13.15" customHeight="1">
      <c r="A889" s="71" t="s">
        <v>8484</v>
      </c>
      <c r="B889" s="554"/>
      <c r="C889" s="554" t="s">
        <v>925</v>
      </c>
      <c r="D889" s="142">
        <v>210027332</v>
      </c>
      <c r="E889" s="853" t="s">
        <v>4891</v>
      </c>
      <c r="F889" s="554"/>
      <c r="G889" s="554"/>
      <c r="H889" s="644" t="s">
        <v>2585</v>
      </c>
      <c r="I889" s="644" t="s">
        <v>2586</v>
      </c>
      <c r="J889" s="644" t="s">
        <v>2587</v>
      </c>
      <c r="K889" s="492" t="s">
        <v>103</v>
      </c>
      <c r="L889" s="108" t="s">
        <v>925</v>
      </c>
      <c r="M889" s="492" t="s">
        <v>120</v>
      </c>
      <c r="N889" s="142" t="s">
        <v>83</v>
      </c>
      <c r="O889" s="419" t="s">
        <v>106</v>
      </c>
      <c r="P889" s="644" t="s">
        <v>107</v>
      </c>
      <c r="Q889" s="419" t="s">
        <v>2134</v>
      </c>
      <c r="R889" s="492" t="s">
        <v>109</v>
      </c>
      <c r="S889" s="419" t="s">
        <v>106</v>
      </c>
      <c r="T889" s="644" t="s">
        <v>121</v>
      </c>
      <c r="U889" s="644" t="s">
        <v>111</v>
      </c>
      <c r="V889" s="419">
        <v>60</v>
      </c>
      <c r="W889" s="644" t="s">
        <v>112</v>
      </c>
      <c r="X889" s="419"/>
      <c r="Y889" s="419"/>
      <c r="Z889" s="419"/>
      <c r="AA889" s="492">
        <v>30</v>
      </c>
      <c r="AB889" s="492">
        <v>60</v>
      </c>
      <c r="AC889" s="492">
        <v>10</v>
      </c>
      <c r="AD889" s="794" t="s">
        <v>128</v>
      </c>
      <c r="AE889" s="795" t="s">
        <v>114</v>
      </c>
      <c r="AF889" s="648">
        <v>37</v>
      </c>
      <c r="AG889" s="648">
        <v>26855.48</v>
      </c>
      <c r="AH889" s="796">
        <v>993652.76</v>
      </c>
      <c r="AI889" s="796">
        <f t="shared" si="52"/>
        <v>1112891.0912000001</v>
      </c>
      <c r="AJ889" s="797"/>
      <c r="AK889" s="798"/>
      <c r="AL889" s="798"/>
      <c r="AM889" s="416" t="s">
        <v>115</v>
      </c>
      <c r="AN889" s="644"/>
      <c r="AO889" s="644"/>
      <c r="AP889" s="644"/>
      <c r="AQ889" s="644"/>
      <c r="AR889" s="644" t="s">
        <v>2596</v>
      </c>
      <c r="AS889" s="644"/>
      <c r="AT889" s="644"/>
      <c r="AU889" s="644"/>
      <c r="AV889" s="432"/>
      <c r="AW889" s="432"/>
      <c r="AX889" s="432"/>
      <c r="AY889" s="644" t="s">
        <v>4714</v>
      </c>
      <c r="AZ889" s="529" t="s">
        <v>4709</v>
      </c>
      <c r="BA889" s="399"/>
      <c r="BB889" s="344"/>
      <c r="BC889" s="117"/>
      <c r="BD889" s="1077">
        <v>873</v>
      </c>
    </row>
    <row r="890" spans="1:242" s="213" customFormat="1" ht="13.15" customHeight="1">
      <c r="A890" s="72" t="s">
        <v>978</v>
      </c>
      <c r="B890" s="225"/>
      <c r="C890" s="225"/>
      <c r="D890" s="142">
        <v>230000454</v>
      </c>
      <c r="E890" s="228" t="s">
        <v>1399</v>
      </c>
      <c r="F890" s="229">
        <v>22100433</v>
      </c>
      <c r="G890" s="59"/>
      <c r="H890" s="59" t="s">
        <v>2597</v>
      </c>
      <c r="I890" s="59" t="s">
        <v>2598</v>
      </c>
      <c r="J890" s="59" t="s">
        <v>2599</v>
      </c>
      <c r="K890" s="59" t="s">
        <v>103</v>
      </c>
      <c r="L890" s="157" t="s">
        <v>925</v>
      </c>
      <c r="M890" s="59"/>
      <c r="N890" s="177" t="s">
        <v>105</v>
      </c>
      <c r="O890" s="177" t="s">
        <v>106</v>
      </c>
      <c r="P890" s="59" t="s">
        <v>107</v>
      </c>
      <c r="Q890" s="177" t="s">
        <v>1092</v>
      </c>
      <c r="R890" s="59" t="s">
        <v>109</v>
      </c>
      <c r="S890" s="177" t="s">
        <v>106</v>
      </c>
      <c r="T890" s="59" t="s">
        <v>121</v>
      </c>
      <c r="U890" s="59" t="s">
        <v>111</v>
      </c>
      <c r="V890" s="178">
        <v>60</v>
      </c>
      <c r="W890" s="59" t="s">
        <v>112</v>
      </c>
      <c r="X890" s="177"/>
      <c r="Y890" s="177"/>
      <c r="Z890" s="177"/>
      <c r="AA890" s="179"/>
      <c r="AB890" s="180">
        <v>90</v>
      </c>
      <c r="AC890" s="180">
        <v>10</v>
      </c>
      <c r="AD890" s="181" t="s">
        <v>178</v>
      </c>
      <c r="AE890" s="182" t="s">
        <v>114</v>
      </c>
      <c r="AF890" s="183">
        <v>138</v>
      </c>
      <c r="AG890" s="184">
        <v>33281.43</v>
      </c>
      <c r="AH890" s="43">
        <v>0</v>
      </c>
      <c r="AI890" s="44">
        <f t="shared" si="52"/>
        <v>0</v>
      </c>
      <c r="AJ890" s="165"/>
      <c r="AK890" s="165"/>
      <c r="AL890" s="165"/>
      <c r="AM890" s="51" t="s">
        <v>115</v>
      </c>
      <c r="AN890" s="59"/>
      <c r="AO890" s="59"/>
      <c r="AP890" s="59"/>
      <c r="AQ890" s="59"/>
      <c r="AR890" s="59" t="s">
        <v>2600</v>
      </c>
      <c r="AS890" s="59"/>
      <c r="AT890" s="59"/>
      <c r="AU890" s="59"/>
      <c r="AV890" s="86"/>
      <c r="AW890" s="86"/>
      <c r="AX890" s="86"/>
      <c r="AY890" s="86"/>
      <c r="AZ890" s="87"/>
      <c r="BA890" s="87"/>
      <c r="BB890" s="167"/>
      <c r="BC890" s="167"/>
      <c r="BD890" s="1077">
        <v>874</v>
      </c>
    </row>
    <row r="891" spans="1:242" s="213" customFormat="1" ht="13.15" customHeight="1">
      <c r="A891" s="416" t="s">
        <v>978</v>
      </c>
      <c r="B891" s="554"/>
      <c r="C891" s="554"/>
      <c r="D891" s="109">
        <v>230000454</v>
      </c>
      <c r="E891" s="551" t="s">
        <v>4892</v>
      </c>
      <c r="F891" s="554"/>
      <c r="G891" s="554"/>
      <c r="H891" s="644" t="s">
        <v>2597</v>
      </c>
      <c r="I891" s="644" t="s">
        <v>2598</v>
      </c>
      <c r="J891" s="644" t="s">
        <v>2599</v>
      </c>
      <c r="K891" s="492" t="s">
        <v>103</v>
      </c>
      <c r="L891" s="229"/>
      <c r="M891" s="492"/>
      <c r="N891" s="75" t="s">
        <v>105</v>
      </c>
      <c r="O891" s="419" t="s">
        <v>106</v>
      </c>
      <c r="P891" s="644" t="s">
        <v>107</v>
      </c>
      <c r="Q891" s="419" t="s">
        <v>2149</v>
      </c>
      <c r="R891" s="492" t="s">
        <v>109</v>
      </c>
      <c r="S891" s="419" t="s">
        <v>106</v>
      </c>
      <c r="T891" s="644" t="s">
        <v>121</v>
      </c>
      <c r="U891" s="644" t="s">
        <v>111</v>
      </c>
      <c r="V891" s="419">
        <v>60</v>
      </c>
      <c r="W891" s="644" t="s">
        <v>112</v>
      </c>
      <c r="X891" s="419"/>
      <c r="Y891" s="419"/>
      <c r="Z891" s="419"/>
      <c r="AA891" s="532">
        <v>0</v>
      </c>
      <c r="AB891" s="422">
        <v>90</v>
      </c>
      <c r="AC891" s="422">
        <v>10</v>
      </c>
      <c r="AD891" s="794" t="s">
        <v>178</v>
      </c>
      <c r="AE891" s="795" t="s">
        <v>114</v>
      </c>
      <c r="AF891" s="648">
        <v>192.5</v>
      </c>
      <c r="AG891" s="648">
        <v>33281.43</v>
      </c>
      <c r="AH891" s="50">
        <v>0</v>
      </c>
      <c r="AI891" s="45">
        <f t="shared" si="52"/>
        <v>0</v>
      </c>
      <c r="AJ891" s="797"/>
      <c r="AK891" s="798"/>
      <c r="AL891" s="798"/>
      <c r="AM891" s="416" t="s">
        <v>115</v>
      </c>
      <c r="AN891" s="644"/>
      <c r="AO891" s="644"/>
      <c r="AP891" s="644"/>
      <c r="AQ891" s="644"/>
      <c r="AR891" s="644" t="s">
        <v>2600</v>
      </c>
      <c r="AS891" s="644"/>
      <c r="AT891" s="644"/>
      <c r="AU891" s="644"/>
      <c r="AV891" s="644"/>
      <c r="AW891" s="644"/>
      <c r="AX891" s="644"/>
      <c r="AY891" s="416" t="s">
        <v>104</v>
      </c>
      <c r="AZ891" s="416" t="s">
        <v>4011</v>
      </c>
      <c r="BA891" s="399"/>
      <c r="BB891" s="344"/>
      <c r="BC891" s="117"/>
      <c r="BD891" s="1077">
        <v>875</v>
      </c>
    </row>
    <row r="892" spans="1:242" s="343" customFormat="1" ht="12.95" customHeight="1">
      <c r="A892" s="416" t="s">
        <v>978</v>
      </c>
      <c r="B892" s="276"/>
      <c r="C892" s="276"/>
      <c r="D892" s="150">
        <v>230000454</v>
      </c>
      <c r="E892" s="317" t="s">
        <v>7712</v>
      </c>
      <c r="F892" s="317"/>
      <c r="G892" s="276"/>
      <c r="H892" s="644" t="s">
        <v>2597</v>
      </c>
      <c r="I892" s="644" t="s">
        <v>2598</v>
      </c>
      <c r="J892" s="644" t="s">
        <v>2599</v>
      </c>
      <c r="K892" s="317" t="s">
        <v>103</v>
      </c>
      <c r="L892" s="334"/>
      <c r="M892" s="317"/>
      <c r="N892" s="71" t="s">
        <v>105</v>
      </c>
      <c r="O892" s="419" t="s">
        <v>106</v>
      </c>
      <c r="P892" s="644" t="s">
        <v>107</v>
      </c>
      <c r="Q892" s="419" t="s">
        <v>3118</v>
      </c>
      <c r="R892" s="317" t="s">
        <v>109</v>
      </c>
      <c r="S892" s="419" t="s">
        <v>106</v>
      </c>
      <c r="T892" s="644" t="s">
        <v>121</v>
      </c>
      <c r="U892" s="644" t="s">
        <v>111</v>
      </c>
      <c r="V892" s="419">
        <v>60</v>
      </c>
      <c r="W892" s="644" t="s">
        <v>112</v>
      </c>
      <c r="X892" s="419"/>
      <c r="Y892" s="419"/>
      <c r="Z892" s="419"/>
      <c r="AA892" s="419">
        <v>0</v>
      </c>
      <c r="AB892" s="644">
        <v>90</v>
      </c>
      <c r="AC892" s="644">
        <v>10</v>
      </c>
      <c r="AD892" s="794" t="s">
        <v>178</v>
      </c>
      <c r="AE892" s="795" t="s">
        <v>114</v>
      </c>
      <c r="AF892" s="42">
        <v>190</v>
      </c>
      <c r="AG892" s="50">
        <v>33281.43</v>
      </c>
      <c r="AH892" s="798">
        <f>AF892*AG892</f>
        <v>6323471.7000000002</v>
      </c>
      <c r="AI892" s="798">
        <f t="shared" si="52"/>
        <v>7082288.3040000005</v>
      </c>
      <c r="AJ892" s="797"/>
      <c r="AK892" s="798"/>
      <c r="AL892" s="798"/>
      <c r="AM892" s="416" t="s">
        <v>115</v>
      </c>
      <c r="AN892" s="644"/>
      <c r="AO892" s="644"/>
      <c r="AP892" s="644"/>
      <c r="AQ892" s="644"/>
      <c r="AR892" s="644" t="s">
        <v>2600</v>
      </c>
      <c r="AS892" s="644"/>
      <c r="AT892" s="644"/>
      <c r="AU892" s="644"/>
      <c r="AV892" s="644"/>
      <c r="AW892" s="644"/>
      <c r="AX892" s="644"/>
      <c r="AY892" s="416" t="s">
        <v>104</v>
      </c>
      <c r="AZ892" s="416" t="s">
        <v>4011</v>
      </c>
      <c r="BA892" s="213"/>
      <c r="BB892" s="213"/>
      <c r="BC892" s="221"/>
      <c r="BD892" s="1077">
        <v>876</v>
      </c>
      <c r="BE892" s="508"/>
      <c r="BF892" s="508"/>
      <c r="BG892" s="508"/>
      <c r="BH892" s="508"/>
      <c r="BI892" s="508"/>
      <c r="BJ892" s="508"/>
      <c r="BK892" s="508"/>
      <c r="BL892" s="508"/>
      <c r="BM892" s="508"/>
      <c r="BN892" s="508"/>
      <c r="BO892" s="508"/>
      <c r="BP892" s="508"/>
      <c r="BQ892" s="508"/>
      <c r="BR892" s="508"/>
      <c r="BS892" s="508"/>
      <c r="BT892" s="508"/>
      <c r="BU892" s="508"/>
      <c r="BV892" s="508"/>
      <c r="BW892" s="508"/>
      <c r="BX892" s="508"/>
      <c r="BY892" s="508"/>
      <c r="BZ892" s="508"/>
      <c r="CA892" s="508"/>
      <c r="CB892" s="508"/>
      <c r="CC892" s="508"/>
      <c r="CD892" s="508"/>
      <c r="CE892" s="508"/>
      <c r="CF892" s="508"/>
      <c r="CG892" s="508"/>
      <c r="CH892" s="508"/>
      <c r="CI892" s="508"/>
      <c r="CJ892" s="508"/>
      <c r="CK892" s="508"/>
      <c r="CL892" s="508"/>
      <c r="CM892" s="508"/>
      <c r="CN892" s="508"/>
      <c r="CO892" s="508"/>
      <c r="CP892" s="508"/>
      <c r="CQ892" s="508"/>
      <c r="CR892" s="508"/>
      <c r="CS892" s="508"/>
      <c r="CT892" s="508"/>
      <c r="CU892" s="508"/>
      <c r="CV892" s="508"/>
      <c r="CW892" s="508"/>
      <c r="CX892" s="508"/>
      <c r="CY892" s="508"/>
      <c r="CZ892" s="508"/>
      <c r="DA892" s="508"/>
      <c r="DB892" s="508"/>
      <c r="DC892" s="508"/>
      <c r="DD892" s="508"/>
      <c r="DE892" s="508"/>
      <c r="DF892" s="508"/>
      <c r="DG892" s="508"/>
      <c r="DH892" s="508"/>
      <c r="DI892" s="508"/>
      <c r="DJ892" s="508"/>
      <c r="DK892" s="508"/>
      <c r="DL892" s="508"/>
      <c r="DM892" s="508"/>
      <c r="DN892" s="508"/>
      <c r="DO892" s="508"/>
      <c r="DP892" s="508"/>
      <c r="DQ892" s="508"/>
      <c r="DR892" s="508"/>
      <c r="DS892" s="508"/>
      <c r="DT892" s="508"/>
      <c r="DU892" s="508"/>
      <c r="DV892" s="508"/>
      <c r="DW892" s="508"/>
      <c r="DX892" s="508"/>
      <c r="DY892" s="508"/>
      <c r="DZ892" s="508"/>
      <c r="EA892" s="508"/>
      <c r="EB892" s="508"/>
      <c r="EC892" s="508"/>
      <c r="ED892" s="508"/>
      <c r="EE892" s="508"/>
      <c r="EF892" s="508"/>
      <c r="EG892" s="508"/>
      <c r="EH892" s="508"/>
      <c r="EI892" s="508"/>
      <c r="EJ892" s="508"/>
      <c r="EK892" s="508"/>
      <c r="EL892" s="508"/>
      <c r="EM892" s="508"/>
      <c r="EN892" s="508"/>
      <c r="EO892" s="508"/>
      <c r="EP892" s="508"/>
      <c r="EQ892" s="508"/>
      <c r="ER892" s="508"/>
      <c r="ES892" s="508"/>
      <c r="ET892" s="508"/>
      <c r="EU892" s="508"/>
      <c r="EV892" s="508"/>
      <c r="EW892" s="508"/>
      <c r="EX892" s="508"/>
      <c r="EY892" s="508"/>
      <c r="EZ892" s="508"/>
      <c r="FA892" s="508"/>
      <c r="FB892" s="508"/>
      <c r="FC892" s="508"/>
      <c r="FD892" s="508"/>
      <c r="FE892" s="508"/>
      <c r="FF892" s="508"/>
      <c r="FG892" s="508"/>
      <c r="FH892" s="508"/>
      <c r="FI892" s="508"/>
      <c r="FJ892" s="508"/>
      <c r="FK892" s="508"/>
      <c r="FL892" s="508"/>
      <c r="FM892" s="508"/>
      <c r="FN892" s="508"/>
      <c r="FO892" s="508"/>
      <c r="FP892" s="508"/>
      <c r="FQ892" s="508"/>
      <c r="FR892" s="508"/>
      <c r="FS892" s="508"/>
      <c r="FT892" s="508"/>
      <c r="FU892" s="508"/>
      <c r="FV892" s="508"/>
      <c r="FW892" s="508"/>
      <c r="FX892" s="508"/>
      <c r="FY892" s="508"/>
      <c r="FZ892" s="508"/>
      <c r="GA892" s="508"/>
      <c r="GB892" s="508"/>
      <c r="GC892" s="508"/>
      <c r="GD892" s="508"/>
      <c r="GE892" s="508"/>
      <c r="GF892" s="508"/>
      <c r="GG892" s="508"/>
      <c r="GH892" s="508"/>
      <c r="GI892" s="508"/>
      <c r="GJ892" s="508"/>
      <c r="GK892" s="508"/>
      <c r="GL892" s="508"/>
      <c r="GM892" s="508"/>
      <c r="GN892" s="508"/>
      <c r="GO892" s="508"/>
      <c r="GP892" s="508"/>
      <c r="GQ892" s="508"/>
      <c r="GR892" s="508"/>
      <c r="GS892" s="508"/>
      <c r="GT892" s="508"/>
      <c r="GU892" s="508"/>
      <c r="GV892" s="508"/>
      <c r="GW892" s="508"/>
      <c r="GX892" s="508"/>
      <c r="GY892" s="508"/>
      <c r="GZ892" s="508"/>
      <c r="HA892" s="508"/>
      <c r="HB892" s="508"/>
      <c r="HC892" s="508"/>
      <c r="HD892" s="508"/>
      <c r="HE892" s="508"/>
      <c r="HF892" s="508"/>
      <c r="HG892" s="508"/>
      <c r="HH892" s="508"/>
      <c r="HI892" s="508"/>
      <c r="HJ892" s="508"/>
      <c r="HK892" s="508"/>
      <c r="HL892" s="508"/>
      <c r="HM892" s="508"/>
      <c r="HN892" s="508"/>
      <c r="HO892" s="508"/>
      <c r="HP892" s="508"/>
      <c r="HQ892" s="508"/>
      <c r="HR892" s="508"/>
      <c r="HS892" s="508"/>
      <c r="HT892" s="508"/>
      <c r="HU892" s="508"/>
      <c r="HV892" s="508"/>
      <c r="HW892" s="508"/>
      <c r="HX892" s="508"/>
      <c r="HY892" s="508"/>
      <c r="HZ892" s="508"/>
      <c r="IA892" s="508"/>
      <c r="IB892" s="508"/>
      <c r="IC892" s="508"/>
      <c r="ID892" s="508"/>
      <c r="IE892" s="508"/>
      <c r="IF892" s="508"/>
      <c r="IG892" s="508"/>
      <c r="IH892" s="508"/>
    </row>
    <row r="893" spans="1:242" s="213" customFormat="1" ht="13.15" customHeight="1">
      <c r="A893" s="72" t="s">
        <v>1171</v>
      </c>
      <c r="B893" s="225"/>
      <c r="C893" s="225"/>
      <c r="D893" s="142">
        <v>210027980</v>
      </c>
      <c r="E893" s="228" t="s">
        <v>3674</v>
      </c>
      <c r="F893" s="229">
        <v>22100412</v>
      </c>
      <c r="G893" s="37"/>
      <c r="H893" s="37" t="s">
        <v>2601</v>
      </c>
      <c r="I893" s="37" t="s">
        <v>2602</v>
      </c>
      <c r="J893" s="39" t="s">
        <v>2603</v>
      </c>
      <c r="K893" s="37" t="s">
        <v>103</v>
      </c>
      <c r="L893" s="157"/>
      <c r="M893" s="39" t="s">
        <v>120</v>
      </c>
      <c r="N893" s="37" t="s">
        <v>83</v>
      </c>
      <c r="O893" s="39" t="s">
        <v>106</v>
      </c>
      <c r="P893" s="37" t="s">
        <v>107</v>
      </c>
      <c r="Q893" s="39" t="s">
        <v>433</v>
      </c>
      <c r="R893" s="41" t="s">
        <v>109</v>
      </c>
      <c r="S893" s="37" t="s">
        <v>106</v>
      </c>
      <c r="T893" s="39" t="s">
        <v>121</v>
      </c>
      <c r="U893" s="37" t="s">
        <v>111</v>
      </c>
      <c r="V893" s="88">
        <v>60</v>
      </c>
      <c r="W893" s="39" t="s">
        <v>112</v>
      </c>
      <c r="X893" s="39"/>
      <c r="Y893" s="60"/>
      <c r="Z893" s="38"/>
      <c r="AA893" s="179">
        <v>30</v>
      </c>
      <c r="AB893" s="180">
        <v>60</v>
      </c>
      <c r="AC893" s="180">
        <v>10</v>
      </c>
      <c r="AD893" s="161" t="s">
        <v>128</v>
      </c>
      <c r="AE893" s="161" t="s">
        <v>114</v>
      </c>
      <c r="AF893" s="91">
        <v>5</v>
      </c>
      <c r="AG893" s="78">
        <v>46545</v>
      </c>
      <c r="AH893" s="43">
        <v>0</v>
      </c>
      <c r="AI893" s="44">
        <f t="shared" si="52"/>
        <v>0</v>
      </c>
      <c r="AJ893" s="165"/>
      <c r="AK893" s="165"/>
      <c r="AL893" s="165"/>
      <c r="AM893" s="37" t="s">
        <v>115</v>
      </c>
      <c r="AN893" s="37"/>
      <c r="AO893" s="37"/>
      <c r="AP893" s="37"/>
      <c r="AQ893" s="37"/>
      <c r="AR893" s="37" t="s">
        <v>2604</v>
      </c>
      <c r="AS893" s="37"/>
      <c r="AT893" s="37"/>
      <c r="AU893" s="37"/>
      <c r="AV893" s="86"/>
      <c r="AW893" s="86"/>
      <c r="AX893" s="86"/>
      <c r="AY893" s="86"/>
      <c r="AZ893" s="87"/>
      <c r="BA893" s="87"/>
      <c r="BB893" s="167"/>
      <c r="BC893" s="167"/>
      <c r="BD893" s="1077">
        <v>877</v>
      </c>
    </row>
    <row r="894" spans="1:242" s="213" customFormat="1" ht="13.15" customHeight="1">
      <c r="A894" s="72" t="s">
        <v>1171</v>
      </c>
      <c r="B894" s="554"/>
      <c r="C894" s="554"/>
      <c r="D894" s="142">
        <v>210027980</v>
      </c>
      <c r="E894" s="853" t="s">
        <v>4961</v>
      </c>
      <c r="F894" s="554"/>
      <c r="G894" s="554"/>
      <c r="H894" s="644" t="s">
        <v>2601</v>
      </c>
      <c r="I894" s="644" t="s">
        <v>2602</v>
      </c>
      <c r="J894" s="419" t="s">
        <v>2603</v>
      </c>
      <c r="K894" s="644" t="s">
        <v>103</v>
      </c>
      <c r="L894" s="530"/>
      <c r="M894" s="419"/>
      <c r="N894" s="644">
        <v>0</v>
      </c>
      <c r="O894" s="419" t="s">
        <v>106</v>
      </c>
      <c r="P894" s="644" t="s">
        <v>107</v>
      </c>
      <c r="Q894" s="419" t="s">
        <v>2134</v>
      </c>
      <c r="R894" s="47" t="s">
        <v>109</v>
      </c>
      <c r="S894" s="644" t="s">
        <v>106</v>
      </c>
      <c r="T894" s="419" t="s">
        <v>121</v>
      </c>
      <c r="U894" s="644" t="s">
        <v>111</v>
      </c>
      <c r="V894" s="462">
        <v>60</v>
      </c>
      <c r="W894" s="419" t="s">
        <v>112</v>
      </c>
      <c r="X894" s="419"/>
      <c r="Y894" s="852"/>
      <c r="Z894" s="422"/>
      <c r="AA894" s="894">
        <v>0</v>
      </c>
      <c r="AB894" s="840">
        <v>90</v>
      </c>
      <c r="AC894" s="840">
        <v>10</v>
      </c>
      <c r="AD894" s="851" t="s">
        <v>128</v>
      </c>
      <c r="AE894" s="851" t="s">
        <v>114</v>
      </c>
      <c r="AF894" s="648">
        <v>5</v>
      </c>
      <c r="AG894" s="524">
        <v>315000</v>
      </c>
      <c r="AH894" s="796">
        <v>1575000</v>
      </c>
      <c r="AI894" s="796">
        <f t="shared" ref="AI894:AI917" si="54">AH894*1.12</f>
        <v>1764000.0000000002</v>
      </c>
      <c r="AJ894" s="797"/>
      <c r="AK894" s="798"/>
      <c r="AL894" s="798"/>
      <c r="AM894" s="644" t="s">
        <v>115</v>
      </c>
      <c r="AN894" s="644"/>
      <c r="AO894" s="644"/>
      <c r="AP894" s="644"/>
      <c r="AQ894" s="644"/>
      <c r="AR894" s="644" t="s">
        <v>2604</v>
      </c>
      <c r="AS894" s="644"/>
      <c r="AT894" s="644"/>
      <c r="AU894" s="644"/>
      <c r="AV894" s="86"/>
      <c r="AW894" s="86"/>
      <c r="AX894" s="86"/>
      <c r="AY894" s="86"/>
      <c r="AZ894" s="86"/>
      <c r="BA894" s="399"/>
      <c r="BB894" s="344"/>
      <c r="BC894" s="117"/>
      <c r="BD894" s="1077">
        <v>878</v>
      </c>
    </row>
    <row r="895" spans="1:242" s="213" customFormat="1" ht="13.15" customHeight="1">
      <c r="A895" s="72" t="s">
        <v>1186</v>
      </c>
      <c r="B895" s="225"/>
      <c r="C895" s="225"/>
      <c r="D895" s="142">
        <v>120003355</v>
      </c>
      <c r="E895" s="228" t="s">
        <v>3675</v>
      </c>
      <c r="F895" s="229">
        <v>22100743</v>
      </c>
      <c r="G895" s="168"/>
      <c r="H895" s="168" t="s">
        <v>2605</v>
      </c>
      <c r="I895" s="169" t="s">
        <v>2606</v>
      </c>
      <c r="J895" s="168" t="s">
        <v>2607</v>
      </c>
      <c r="K895" s="168" t="s">
        <v>149</v>
      </c>
      <c r="L895" s="157"/>
      <c r="M895" s="169" t="s">
        <v>120</v>
      </c>
      <c r="N895" s="170" t="s">
        <v>83</v>
      </c>
      <c r="O895" s="170" t="s">
        <v>106</v>
      </c>
      <c r="P895" s="168" t="s">
        <v>107</v>
      </c>
      <c r="Q895" s="193" t="s">
        <v>2149</v>
      </c>
      <c r="R895" s="168" t="s">
        <v>109</v>
      </c>
      <c r="S895" s="170" t="s">
        <v>106</v>
      </c>
      <c r="T895" s="168" t="s">
        <v>121</v>
      </c>
      <c r="U895" s="168" t="s">
        <v>111</v>
      </c>
      <c r="V895" s="170">
        <v>60</v>
      </c>
      <c r="W895" s="169" t="s">
        <v>112</v>
      </c>
      <c r="X895" s="170"/>
      <c r="Y895" s="170"/>
      <c r="Z895" s="170"/>
      <c r="AA895" s="171">
        <v>30</v>
      </c>
      <c r="AB895" s="172">
        <v>60</v>
      </c>
      <c r="AC895" s="172">
        <v>10</v>
      </c>
      <c r="AD895" s="173" t="s">
        <v>128</v>
      </c>
      <c r="AE895" s="168" t="s">
        <v>114</v>
      </c>
      <c r="AF895" s="174">
        <v>35</v>
      </c>
      <c r="AG895" s="175">
        <v>1798762.55</v>
      </c>
      <c r="AH895" s="43">
        <v>0</v>
      </c>
      <c r="AI895" s="44">
        <f t="shared" si="54"/>
        <v>0</v>
      </c>
      <c r="AJ895" s="165"/>
      <c r="AK895" s="165"/>
      <c r="AL895" s="165"/>
      <c r="AM895" s="176" t="s">
        <v>115</v>
      </c>
      <c r="AN895" s="168"/>
      <c r="AO895" s="168"/>
      <c r="AP895" s="168"/>
      <c r="AQ895" s="168"/>
      <c r="AR895" s="168" t="s">
        <v>2608</v>
      </c>
      <c r="AS895" s="168"/>
      <c r="AT895" s="168"/>
      <c r="AU895" s="168"/>
      <c r="AV895" s="86"/>
      <c r="AW895" s="86"/>
      <c r="AX895" s="86"/>
      <c r="AY895" s="86"/>
      <c r="AZ895" s="87"/>
      <c r="BA895" s="87"/>
      <c r="BB895" s="167"/>
      <c r="BC895" s="167"/>
      <c r="BD895" s="1077">
        <v>879</v>
      </c>
    </row>
    <row r="896" spans="1:242" s="213" customFormat="1" ht="13.15" customHeight="1">
      <c r="A896" s="419" t="s">
        <v>1186</v>
      </c>
      <c r="B896" s="554"/>
      <c r="C896" s="554"/>
      <c r="D896" s="142">
        <v>120003355</v>
      </c>
      <c r="E896" s="853" t="s">
        <v>4893</v>
      </c>
      <c r="F896" s="554"/>
      <c r="G896" s="554"/>
      <c r="H896" s="827" t="s">
        <v>2605</v>
      </c>
      <c r="I896" s="827" t="s">
        <v>2606</v>
      </c>
      <c r="J896" s="827" t="s">
        <v>4720</v>
      </c>
      <c r="K896" s="492" t="s">
        <v>149</v>
      </c>
      <c r="L896" s="108" t="s">
        <v>4707</v>
      </c>
      <c r="M896" s="142" t="s">
        <v>120</v>
      </c>
      <c r="N896" s="845" t="s">
        <v>83</v>
      </c>
      <c r="O896" s="828" t="s">
        <v>106</v>
      </c>
      <c r="P896" s="827" t="s">
        <v>107</v>
      </c>
      <c r="Q896" s="419" t="s">
        <v>2149</v>
      </c>
      <c r="R896" s="829" t="s">
        <v>109</v>
      </c>
      <c r="S896" s="828" t="s">
        <v>106</v>
      </c>
      <c r="T896" s="827" t="s">
        <v>121</v>
      </c>
      <c r="U896" s="827" t="s">
        <v>111</v>
      </c>
      <c r="V896" s="828">
        <v>60</v>
      </c>
      <c r="W896" s="827" t="s">
        <v>112</v>
      </c>
      <c r="X896" s="828"/>
      <c r="Y896" s="828"/>
      <c r="Z896" s="828"/>
      <c r="AA896" s="492">
        <v>30</v>
      </c>
      <c r="AB896" s="492">
        <v>60</v>
      </c>
      <c r="AC896" s="492">
        <v>10</v>
      </c>
      <c r="AD896" s="830" t="s">
        <v>128</v>
      </c>
      <c r="AE896" s="795" t="s">
        <v>114</v>
      </c>
      <c r="AF896" s="648">
        <v>40</v>
      </c>
      <c r="AG896" s="854">
        <v>1798762.55</v>
      </c>
      <c r="AH896" s="796">
        <v>71950502</v>
      </c>
      <c r="AI896" s="796">
        <f t="shared" si="54"/>
        <v>80584562.24000001</v>
      </c>
      <c r="AJ896" s="797"/>
      <c r="AK896" s="798"/>
      <c r="AL896" s="798"/>
      <c r="AM896" s="831" t="s">
        <v>115</v>
      </c>
      <c r="AN896" s="827"/>
      <c r="AO896" s="827"/>
      <c r="AP896" s="827"/>
      <c r="AQ896" s="827"/>
      <c r="AR896" s="827" t="s">
        <v>2608</v>
      </c>
      <c r="AS896" s="827"/>
      <c r="AT896" s="827"/>
      <c r="AU896" s="827"/>
      <c r="AV896" s="432"/>
      <c r="AW896" s="432"/>
      <c r="AX896" s="432"/>
      <c r="AY896" s="644" t="s">
        <v>4712</v>
      </c>
      <c r="AZ896" s="432"/>
      <c r="BA896" s="399"/>
      <c r="BB896" s="344"/>
      <c r="BC896" s="117"/>
      <c r="BD896" s="1077">
        <v>880</v>
      </c>
    </row>
    <row r="897" spans="1:225" s="213" customFormat="1" ht="13.15" customHeight="1">
      <c r="A897" s="72" t="s">
        <v>8488</v>
      </c>
      <c r="B897" s="225"/>
      <c r="C897" s="225"/>
      <c r="D897" s="142">
        <v>210036423</v>
      </c>
      <c r="E897" s="228" t="s">
        <v>1377</v>
      </c>
      <c r="F897" s="229">
        <v>22100587</v>
      </c>
      <c r="G897" s="168"/>
      <c r="H897" s="168" t="s">
        <v>2609</v>
      </c>
      <c r="I897" s="169" t="s">
        <v>2610</v>
      </c>
      <c r="J897" s="168" t="s">
        <v>2611</v>
      </c>
      <c r="K897" s="168" t="s">
        <v>103</v>
      </c>
      <c r="L897" s="157"/>
      <c r="M897" s="168"/>
      <c r="N897" s="170" t="s">
        <v>105</v>
      </c>
      <c r="O897" s="170" t="s">
        <v>106</v>
      </c>
      <c r="P897" s="168" t="s">
        <v>107</v>
      </c>
      <c r="Q897" s="412" t="s">
        <v>1092</v>
      </c>
      <c r="R897" s="168" t="s">
        <v>109</v>
      </c>
      <c r="S897" s="170" t="s">
        <v>106</v>
      </c>
      <c r="T897" s="168" t="s">
        <v>121</v>
      </c>
      <c r="U897" s="168" t="s">
        <v>111</v>
      </c>
      <c r="V897" s="170">
        <v>60</v>
      </c>
      <c r="W897" s="169" t="s">
        <v>112</v>
      </c>
      <c r="X897" s="170"/>
      <c r="Y897" s="170"/>
      <c r="Z897" s="170"/>
      <c r="AA897" s="171"/>
      <c r="AB897" s="172">
        <v>90</v>
      </c>
      <c r="AC897" s="172">
        <v>10</v>
      </c>
      <c r="AD897" s="173" t="s">
        <v>128</v>
      </c>
      <c r="AE897" s="168" t="s">
        <v>114</v>
      </c>
      <c r="AF897" s="174">
        <v>100</v>
      </c>
      <c r="AG897" s="175">
        <v>412.16</v>
      </c>
      <c r="AH897" s="163">
        <f t="shared" ref="AH897:AH902" si="55">AF897*AG897</f>
        <v>41216</v>
      </c>
      <c r="AI897" s="164">
        <f t="shared" si="54"/>
        <v>46161.920000000006</v>
      </c>
      <c r="AJ897" s="165"/>
      <c r="AK897" s="165"/>
      <c r="AL897" s="165"/>
      <c r="AM897" s="176" t="s">
        <v>115</v>
      </c>
      <c r="AN897" s="168"/>
      <c r="AO897" s="168"/>
      <c r="AP897" s="168"/>
      <c r="AQ897" s="168"/>
      <c r="AR897" s="168" t="s">
        <v>2612</v>
      </c>
      <c r="AS897" s="168"/>
      <c r="AT897" s="168"/>
      <c r="AU897" s="168"/>
      <c r="AV897" s="86"/>
      <c r="AW897" s="86"/>
      <c r="AX897" s="86"/>
      <c r="AY897" s="86"/>
      <c r="AZ897" s="87"/>
      <c r="BA897" s="87"/>
      <c r="BB897" s="167"/>
      <c r="BC897" s="167"/>
      <c r="BD897" s="1077">
        <v>881</v>
      </c>
    </row>
    <row r="898" spans="1:225" s="213" customFormat="1" ht="13.15" customHeight="1">
      <c r="A898" s="72" t="s">
        <v>8488</v>
      </c>
      <c r="B898" s="225"/>
      <c r="C898" s="225"/>
      <c r="D898" s="142">
        <v>210036424</v>
      </c>
      <c r="E898" s="228" t="s">
        <v>1378</v>
      </c>
      <c r="F898" s="229">
        <v>22100588</v>
      </c>
      <c r="G898" s="168"/>
      <c r="H898" s="168" t="s">
        <v>2609</v>
      </c>
      <c r="I898" s="169" t="s">
        <v>2610</v>
      </c>
      <c r="J898" s="168" t="s">
        <v>2611</v>
      </c>
      <c r="K898" s="168" t="s">
        <v>103</v>
      </c>
      <c r="L898" s="157"/>
      <c r="M898" s="168"/>
      <c r="N898" s="170" t="s">
        <v>105</v>
      </c>
      <c r="O898" s="170" t="s">
        <v>106</v>
      </c>
      <c r="P898" s="168" t="s">
        <v>107</v>
      </c>
      <c r="Q898" s="412" t="s">
        <v>1092</v>
      </c>
      <c r="R898" s="168" t="s">
        <v>109</v>
      </c>
      <c r="S898" s="170" t="s">
        <v>106</v>
      </c>
      <c r="T898" s="168" t="s">
        <v>121</v>
      </c>
      <c r="U898" s="168" t="s">
        <v>111</v>
      </c>
      <c r="V898" s="170">
        <v>60</v>
      </c>
      <c r="W898" s="169" t="s">
        <v>112</v>
      </c>
      <c r="X898" s="170"/>
      <c r="Y898" s="170"/>
      <c r="Z898" s="170"/>
      <c r="AA898" s="171"/>
      <c r="AB898" s="172">
        <v>90</v>
      </c>
      <c r="AC898" s="172">
        <v>10</v>
      </c>
      <c r="AD898" s="173" t="s">
        <v>128</v>
      </c>
      <c r="AE898" s="168" t="s">
        <v>114</v>
      </c>
      <c r="AF898" s="174">
        <v>50</v>
      </c>
      <c r="AG898" s="175">
        <v>472.78</v>
      </c>
      <c r="AH898" s="163">
        <f t="shared" si="55"/>
        <v>23639</v>
      </c>
      <c r="AI898" s="164">
        <f t="shared" si="54"/>
        <v>26475.680000000004</v>
      </c>
      <c r="AJ898" s="165"/>
      <c r="AK898" s="165"/>
      <c r="AL898" s="165"/>
      <c r="AM898" s="176" t="s">
        <v>115</v>
      </c>
      <c r="AN898" s="168"/>
      <c r="AO898" s="168"/>
      <c r="AP898" s="168"/>
      <c r="AQ898" s="168"/>
      <c r="AR898" s="168" t="s">
        <v>2613</v>
      </c>
      <c r="AS898" s="168"/>
      <c r="AT898" s="168"/>
      <c r="AU898" s="168"/>
      <c r="AV898" s="86"/>
      <c r="AW898" s="86"/>
      <c r="AX898" s="86"/>
      <c r="AY898" s="86"/>
      <c r="AZ898" s="87"/>
      <c r="BA898" s="87"/>
      <c r="BB898" s="167"/>
      <c r="BC898" s="167"/>
      <c r="BD898" s="1077">
        <v>882</v>
      </c>
    </row>
    <row r="899" spans="1:225" s="213" customFormat="1" ht="13.15" customHeight="1">
      <c r="A899" s="72" t="s">
        <v>8488</v>
      </c>
      <c r="B899" s="225"/>
      <c r="C899" s="225"/>
      <c r="D899" s="142">
        <v>210036425</v>
      </c>
      <c r="E899" s="228" t="s">
        <v>1379</v>
      </c>
      <c r="F899" s="229">
        <v>22100589</v>
      </c>
      <c r="G899" s="168"/>
      <c r="H899" s="168" t="s">
        <v>2609</v>
      </c>
      <c r="I899" s="169" t="s">
        <v>2610</v>
      </c>
      <c r="J899" s="168" t="s">
        <v>2611</v>
      </c>
      <c r="K899" s="168" t="s">
        <v>103</v>
      </c>
      <c r="L899" s="157"/>
      <c r="M899" s="168"/>
      <c r="N899" s="170" t="s">
        <v>105</v>
      </c>
      <c r="O899" s="170" t="s">
        <v>106</v>
      </c>
      <c r="P899" s="168" t="s">
        <v>107</v>
      </c>
      <c r="Q899" s="412" t="s">
        <v>1092</v>
      </c>
      <c r="R899" s="168" t="s">
        <v>109</v>
      </c>
      <c r="S899" s="170" t="s">
        <v>106</v>
      </c>
      <c r="T899" s="168" t="s">
        <v>121</v>
      </c>
      <c r="U899" s="168" t="s">
        <v>111</v>
      </c>
      <c r="V899" s="170">
        <v>60</v>
      </c>
      <c r="W899" s="169" t="s">
        <v>112</v>
      </c>
      <c r="X899" s="170"/>
      <c r="Y899" s="170"/>
      <c r="Z899" s="170"/>
      <c r="AA899" s="171"/>
      <c r="AB899" s="172">
        <v>90</v>
      </c>
      <c r="AC899" s="172">
        <v>10</v>
      </c>
      <c r="AD899" s="173" t="s">
        <v>128</v>
      </c>
      <c r="AE899" s="168" t="s">
        <v>114</v>
      </c>
      <c r="AF899" s="174">
        <v>20</v>
      </c>
      <c r="AG899" s="175">
        <v>1515.32</v>
      </c>
      <c r="AH899" s="163">
        <f t="shared" si="55"/>
        <v>30306.399999999998</v>
      </c>
      <c r="AI899" s="164">
        <f t="shared" si="54"/>
        <v>33943.167999999998</v>
      </c>
      <c r="AJ899" s="165"/>
      <c r="AK899" s="165"/>
      <c r="AL899" s="165"/>
      <c r="AM899" s="176" t="s">
        <v>115</v>
      </c>
      <c r="AN899" s="168"/>
      <c r="AO899" s="168"/>
      <c r="AP899" s="168"/>
      <c r="AQ899" s="168"/>
      <c r="AR899" s="168" t="s">
        <v>2614</v>
      </c>
      <c r="AS899" s="168"/>
      <c r="AT899" s="168"/>
      <c r="AU899" s="168"/>
      <c r="AV899" s="86"/>
      <c r="AW899" s="86"/>
      <c r="AX899" s="86"/>
      <c r="AY899" s="86"/>
      <c r="AZ899" s="87"/>
      <c r="BA899" s="87"/>
      <c r="BB899" s="167"/>
      <c r="BC899" s="167"/>
      <c r="BD899" s="1077">
        <v>883</v>
      </c>
    </row>
    <row r="900" spans="1:225" s="213" customFormat="1" ht="13.15" customHeight="1">
      <c r="A900" s="72" t="s">
        <v>8488</v>
      </c>
      <c r="B900" s="225"/>
      <c r="C900" s="225"/>
      <c r="D900" s="142">
        <v>210034430</v>
      </c>
      <c r="E900" s="228" t="s">
        <v>1487</v>
      </c>
      <c r="F900" s="229">
        <v>22100590</v>
      </c>
      <c r="G900" s="168"/>
      <c r="H900" s="168" t="s">
        <v>2615</v>
      </c>
      <c r="I900" s="169" t="s">
        <v>2616</v>
      </c>
      <c r="J900" s="168" t="s">
        <v>2617</v>
      </c>
      <c r="K900" s="168" t="s">
        <v>103</v>
      </c>
      <c r="L900" s="157"/>
      <c r="M900" s="168"/>
      <c r="N900" s="170" t="s">
        <v>105</v>
      </c>
      <c r="O900" s="170" t="s">
        <v>106</v>
      </c>
      <c r="P900" s="168" t="s">
        <v>107</v>
      </c>
      <c r="Q900" s="412" t="s">
        <v>1092</v>
      </c>
      <c r="R900" s="168" t="s">
        <v>109</v>
      </c>
      <c r="S900" s="170" t="s">
        <v>106</v>
      </c>
      <c r="T900" s="168" t="s">
        <v>121</v>
      </c>
      <c r="U900" s="168" t="s">
        <v>111</v>
      </c>
      <c r="V900" s="170">
        <v>60</v>
      </c>
      <c r="W900" s="169" t="s">
        <v>112</v>
      </c>
      <c r="X900" s="170"/>
      <c r="Y900" s="170"/>
      <c r="Z900" s="170"/>
      <c r="AA900" s="171"/>
      <c r="AB900" s="172">
        <v>90</v>
      </c>
      <c r="AC900" s="172">
        <v>10</v>
      </c>
      <c r="AD900" s="173" t="s">
        <v>128</v>
      </c>
      <c r="AE900" s="168" t="s">
        <v>114</v>
      </c>
      <c r="AF900" s="174">
        <v>10</v>
      </c>
      <c r="AG900" s="175">
        <v>181800</v>
      </c>
      <c r="AH900" s="163">
        <f t="shared" si="55"/>
        <v>1818000</v>
      </c>
      <c r="AI900" s="164">
        <f t="shared" si="54"/>
        <v>2036160.0000000002</v>
      </c>
      <c r="AJ900" s="165"/>
      <c r="AK900" s="165"/>
      <c r="AL900" s="165"/>
      <c r="AM900" s="176" t="s">
        <v>115</v>
      </c>
      <c r="AN900" s="168"/>
      <c r="AO900" s="168"/>
      <c r="AP900" s="168"/>
      <c r="AQ900" s="168"/>
      <c r="AR900" s="168" t="s">
        <v>2618</v>
      </c>
      <c r="AS900" s="168"/>
      <c r="AT900" s="168"/>
      <c r="AU900" s="168"/>
      <c r="AV900" s="86"/>
      <c r="AW900" s="86"/>
      <c r="AX900" s="86"/>
      <c r="AY900" s="86"/>
      <c r="AZ900" s="87"/>
      <c r="BA900" s="87"/>
      <c r="BB900" s="167"/>
      <c r="BC900" s="167"/>
      <c r="BD900" s="1077">
        <v>884</v>
      </c>
    </row>
    <row r="901" spans="1:225" s="213" customFormat="1" ht="13.15" customHeight="1">
      <c r="A901" s="72" t="s">
        <v>8488</v>
      </c>
      <c r="B901" s="225"/>
      <c r="C901" s="225"/>
      <c r="D901" s="142">
        <v>210034897</v>
      </c>
      <c r="E901" s="228" t="s">
        <v>3676</v>
      </c>
      <c r="F901" s="229">
        <v>22100591</v>
      </c>
      <c r="G901" s="168"/>
      <c r="H901" s="168" t="s">
        <v>2619</v>
      </c>
      <c r="I901" s="169" t="s">
        <v>2616</v>
      </c>
      <c r="J901" s="168" t="s">
        <v>2620</v>
      </c>
      <c r="K901" s="168" t="s">
        <v>103</v>
      </c>
      <c r="L901" s="157"/>
      <c r="M901" s="168"/>
      <c r="N901" s="170" t="s">
        <v>105</v>
      </c>
      <c r="O901" s="170" t="s">
        <v>106</v>
      </c>
      <c r="P901" s="168" t="s">
        <v>107</v>
      </c>
      <c r="Q901" s="412" t="s">
        <v>1092</v>
      </c>
      <c r="R901" s="168" t="s">
        <v>109</v>
      </c>
      <c r="S901" s="170" t="s">
        <v>106</v>
      </c>
      <c r="T901" s="168" t="s">
        <v>121</v>
      </c>
      <c r="U901" s="168" t="s">
        <v>111</v>
      </c>
      <c r="V901" s="170">
        <v>60</v>
      </c>
      <c r="W901" s="169" t="s">
        <v>112</v>
      </c>
      <c r="X901" s="170"/>
      <c r="Y901" s="170"/>
      <c r="Z901" s="170"/>
      <c r="AA901" s="171"/>
      <c r="AB901" s="172">
        <v>90</v>
      </c>
      <c r="AC901" s="172">
        <v>10</v>
      </c>
      <c r="AD901" s="173" t="s">
        <v>128</v>
      </c>
      <c r="AE901" s="168" t="s">
        <v>114</v>
      </c>
      <c r="AF901" s="174">
        <v>2</v>
      </c>
      <c r="AG901" s="175">
        <v>223445</v>
      </c>
      <c r="AH901" s="163">
        <f t="shared" si="55"/>
        <v>446890</v>
      </c>
      <c r="AI901" s="164">
        <f t="shared" si="54"/>
        <v>500516.80000000005</v>
      </c>
      <c r="AJ901" s="165"/>
      <c r="AK901" s="165"/>
      <c r="AL901" s="165"/>
      <c r="AM901" s="176" t="s">
        <v>115</v>
      </c>
      <c r="AN901" s="168"/>
      <c r="AO901" s="168"/>
      <c r="AP901" s="168"/>
      <c r="AQ901" s="168"/>
      <c r="AR901" s="168" t="s">
        <v>2621</v>
      </c>
      <c r="AS901" s="168"/>
      <c r="AT901" s="168"/>
      <c r="AU901" s="168"/>
      <c r="AV901" s="86"/>
      <c r="AW901" s="86"/>
      <c r="AX901" s="86"/>
      <c r="AY901" s="86"/>
      <c r="AZ901" s="87"/>
      <c r="BA901" s="87"/>
      <c r="BB901" s="167"/>
      <c r="BC901" s="167"/>
      <c r="BD901" s="1077">
        <v>885</v>
      </c>
    </row>
    <row r="902" spans="1:225" s="213" customFormat="1" ht="13.15" customHeight="1">
      <c r="A902" s="72" t="s">
        <v>8488</v>
      </c>
      <c r="B902" s="225"/>
      <c r="C902" s="225"/>
      <c r="D902" s="142">
        <v>210036426</v>
      </c>
      <c r="E902" s="228" t="s">
        <v>1355</v>
      </c>
      <c r="F902" s="229">
        <v>22100592</v>
      </c>
      <c r="G902" s="156"/>
      <c r="H902" s="156" t="s">
        <v>2622</v>
      </c>
      <c r="I902" s="37" t="s">
        <v>2623</v>
      </c>
      <c r="J902" s="156" t="s">
        <v>2624</v>
      </c>
      <c r="K902" s="156" t="s">
        <v>103</v>
      </c>
      <c r="L902" s="157"/>
      <c r="M902" s="156" t="s">
        <v>120</v>
      </c>
      <c r="N902" s="158" t="s">
        <v>83</v>
      </c>
      <c r="O902" s="158" t="s">
        <v>106</v>
      </c>
      <c r="P902" s="156" t="s">
        <v>107</v>
      </c>
      <c r="Q902" s="193" t="s">
        <v>1092</v>
      </c>
      <c r="R902" s="156" t="s">
        <v>109</v>
      </c>
      <c r="S902" s="158" t="s">
        <v>106</v>
      </c>
      <c r="T902" s="156" t="s">
        <v>121</v>
      </c>
      <c r="U902" s="156" t="s">
        <v>111</v>
      </c>
      <c r="V902" s="158">
        <v>60</v>
      </c>
      <c r="W902" s="37" t="s">
        <v>112</v>
      </c>
      <c r="X902" s="158"/>
      <c r="Y902" s="158"/>
      <c r="Z902" s="158"/>
      <c r="AA902" s="159">
        <v>30</v>
      </c>
      <c r="AB902" s="160">
        <v>60</v>
      </c>
      <c r="AC902" s="160">
        <v>10</v>
      </c>
      <c r="AD902" s="161" t="s">
        <v>128</v>
      </c>
      <c r="AE902" s="156" t="s">
        <v>114</v>
      </c>
      <c r="AF902" s="162">
        <v>20</v>
      </c>
      <c r="AG902" s="91">
        <v>5076.8</v>
      </c>
      <c r="AH902" s="163">
        <f t="shared" si="55"/>
        <v>101536</v>
      </c>
      <c r="AI902" s="164">
        <f t="shared" si="54"/>
        <v>113720.32000000001</v>
      </c>
      <c r="AJ902" s="165"/>
      <c r="AK902" s="165"/>
      <c r="AL902" s="165"/>
      <c r="AM902" s="166" t="s">
        <v>115</v>
      </c>
      <c r="AN902" s="156"/>
      <c r="AO902" s="156"/>
      <c r="AP902" s="156"/>
      <c r="AQ902" s="156"/>
      <c r="AR902" s="37" t="s">
        <v>2625</v>
      </c>
      <c r="AS902" s="156"/>
      <c r="AT902" s="156"/>
      <c r="AU902" s="156"/>
      <c r="AV902" s="86"/>
      <c r="AW902" s="86"/>
      <c r="AX902" s="86"/>
      <c r="AY902" s="86"/>
      <c r="AZ902" s="87"/>
      <c r="BA902" s="87"/>
      <c r="BB902" s="167"/>
      <c r="BC902" s="167"/>
      <c r="BD902" s="1077">
        <v>886</v>
      </c>
    </row>
    <row r="903" spans="1:225" s="213" customFormat="1" ht="13.15" customHeight="1">
      <c r="A903" s="72" t="s">
        <v>8488</v>
      </c>
      <c r="B903" s="225"/>
      <c r="C903" s="225"/>
      <c r="D903" s="142">
        <v>210033840</v>
      </c>
      <c r="E903" s="228" t="s">
        <v>1239</v>
      </c>
      <c r="F903" s="229">
        <v>22100640</v>
      </c>
      <c r="G903" s="168"/>
      <c r="H903" s="168" t="s">
        <v>2626</v>
      </c>
      <c r="I903" s="169" t="s">
        <v>2627</v>
      </c>
      <c r="J903" s="168" t="s">
        <v>268</v>
      </c>
      <c r="K903" s="168" t="s">
        <v>103</v>
      </c>
      <c r="L903" s="157"/>
      <c r="M903" s="169" t="s">
        <v>120</v>
      </c>
      <c r="N903" s="170" t="s">
        <v>83</v>
      </c>
      <c r="O903" s="170" t="s">
        <v>106</v>
      </c>
      <c r="P903" s="168" t="s">
        <v>107</v>
      </c>
      <c r="Q903" s="412" t="s">
        <v>1092</v>
      </c>
      <c r="R903" s="168" t="s">
        <v>109</v>
      </c>
      <c r="S903" s="170" t="s">
        <v>106</v>
      </c>
      <c r="T903" s="168" t="s">
        <v>121</v>
      </c>
      <c r="U903" s="168" t="s">
        <v>111</v>
      </c>
      <c r="V903" s="170">
        <v>60</v>
      </c>
      <c r="W903" s="169" t="s">
        <v>112</v>
      </c>
      <c r="X903" s="170"/>
      <c r="Y903" s="170"/>
      <c r="Z903" s="170"/>
      <c r="AA903" s="171">
        <v>30</v>
      </c>
      <c r="AB903" s="172">
        <v>60</v>
      </c>
      <c r="AC903" s="172">
        <v>10</v>
      </c>
      <c r="AD903" s="173" t="s">
        <v>362</v>
      </c>
      <c r="AE903" s="168" t="s">
        <v>114</v>
      </c>
      <c r="AF903" s="174">
        <v>1</v>
      </c>
      <c r="AG903" s="175">
        <v>117300</v>
      </c>
      <c r="AH903" s="163">
        <v>0</v>
      </c>
      <c r="AI903" s="164">
        <f t="shared" si="54"/>
        <v>0</v>
      </c>
      <c r="AJ903" s="165"/>
      <c r="AK903" s="165"/>
      <c r="AL903" s="165"/>
      <c r="AM903" s="176" t="s">
        <v>115</v>
      </c>
      <c r="AN903" s="168"/>
      <c r="AO903" s="168"/>
      <c r="AP903" s="168"/>
      <c r="AQ903" s="168"/>
      <c r="AR903" s="168" t="s">
        <v>2628</v>
      </c>
      <c r="AS903" s="168"/>
      <c r="AT903" s="168"/>
      <c r="AU903" s="168"/>
      <c r="AV903" s="86"/>
      <c r="AW903" s="86"/>
      <c r="AX903" s="86"/>
      <c r="AY903" s="86"/>
      <c r="AZ903" s="87"/>
      <c r="BA903" s="87"/>
      <c r="BB903" s="167"/>
      <c r="BC903" s="167"/>
      <c r="BD903" s="1077">
        <v>887</v>
      </c>
    </row>
    <row r="904" spans="1:225" s="344" customFormat="1" ht="13.15" customHeight="1">
      <c r="A904" s="100" t="s">
        <v>8488</v>
      </c>
      <c r="B904" s="121"/>
      <c r="C904" s="121"/>
      <c r="D904" s="100">
        <v>210033840</v>
      </c>
      <c r="E904" s="100" t="s">
        <v>3833</v>
      </c>
      <c r="F904" s="100">
        <v>22100640</v>
      </c>
      <c r="G904" s="276"/>
      <c r="H904" s="286" t="s">
        <v>2626</v>
      </c>
      <c r="I904" s="125" t="s">
        <v>2627</v>
      </c>
      <c r="J904" s="125" t="s">
        <v>268</v>
      </c>
      <c r="K904" s="100" t="s">
        <v>103</v>
      </c>
      <c r="L904" s="100"/>
      <c r="M904" s="73"/>
      <c r="N904" s="100" t="s">
        <v>105</v>
      </c>
      <c r="O904" s="121" t="s">
        <v>106</v>
      </c>
      <c r="P904" s="123" t="s">
        <v>107</v>
      </c>
      <c r="Q904" s="73" t="s">
        <v>1092</v>
      </c>
      <c r="R904" s="73" t="s">
        <v>109</v>
      </c>
      <c r="S904" s="121" t="s">
        <v>106</v>
      </c>
      <c r="T904" s="123" t="s">
        <v>121</v>
      </c>
      <c r="U904" s="73" t="s">
        <v>111</v>
      </c>
      <c r="V904" s="73">
        <v>60</v>
      </c>
      <c r="W904" s="73" t="s">
        <v>112</v>
      </c>
      <c r="X904" s="73"/>
      <c r="Y904" s="73"/>
      <c r="Z904" s="73"/>
      <c r="AA904" s="277"/>
      <c r="AB904" s="73">
        <v>90</v>
      </c>
      <c r="AC904" s="277">
        <v>10</v>
      </c>
      <c r="AD904" s="73" t="s">
        <v>362</v>
      </c>
      <c r="AE904" s="73" t="s">
        <v>114</v>
      </c>
      <c r="AF904" s="278">
        <v>1</v>
      </c>
      <c r="AG904" s="279">
        <v>117300</v>
      </c>
      <c r="AH904" s="43">
        <v>0</v>
      </c>
      <c r="AI904" s="44">
        <f t="shared" si="54"/>
        <v>0</v>
      </c>
      <c r="AJ904" s="281"/>
      <c r="AK904" s="281"/>
      <c r="AL904" s="281"/>
      <c r="AM904" s="282" t="s">
        <v>115</v>
      </c>
      <c r="AN904" s="283"/>
      <c r="AO904" s="283"/>
      <c r="AP904" s="73"/>
      <c r="AQ904" s="73"/>
      <c r="AR904" s="73" t="s">
        <v>2628</v>
      </c>
      <c r="AS904" s="276"/>
      <c r="AT904" s="73"/>
      <c r="AU904" s="73"/>
      <c r="AV904" s="73"/>
      <c r="AW904" s="73"/>
      <c r="AX904" s="73"/>
      <c r="AY904" s="73"/>
      <c r="AZ904" s="276"/>
      <c r="BA904" s="213"/>
      <c r="BB904" s="213"/>
      <c r="BC904" s="221"/>
      <c r="BD904" s="1077">
        <v>888</v>
      </c>
    </row>
    <row r="905" spans="1:225" s="216" customFormat="1" ht="13.15" customHeight="1">
      <c r="A905" s="419" t="s">
        <v>8488</v>
      </c>
      <c r="B905" s="554"/>
      <c r="C905" s="554"/>
      <c r="D905" s="142">
        <v>210033840</v>
      </c>
      <c r="E905" s="853" t="s">
        <v>4791</v>
      </c>
      <c r="F905" s="554"/>
      <c r="G905" s="554"/>
      <c r="H905" s="827" t="s">
        <v>2626</v>
      </c>
      <c r="I905" s="827" t="s">
        <v>2627</v>
      </c>
      <c r="J905" s="827" t="s">
        <v>268</v>
      </c>
      <c r="K905" s="829" t="s">
        <v>103</v>
      </c>
      <c r="L905" s="229"/>
      <c r="M905" s="829"/>
      <c r="N905" s="75" t="s">
        <v>105</v>
      </c>
      <c r="O905" s="828" t="s">
        <v>106</v>
      </c>
      <c r="P905" s="827" t="s">
        <v>107</v>
      </c>
      <c r="Q905" s="419" t="s">
        <v>2149</v>
      </c>
      <c r="R905" s="829" t="s">
        <v>109</v>
      </c>
      <c r="S905" s="828" t="s">
        <v>106</v>
      </c>
      <c r="T905" s="827" t="s">
        <v>121</v>
      </c>
      <c r="U905" s="827" t="s">
        <v>111</v>
      </c>
      <c r="V905" s="828">
        <v>60</v>
      </c>
      <c r="W905" s="827" t="s">
        <v>112</v>
      </c>
      <c r="X905" s="828"/>
      <c r="Y905" s="828"/>
      <c r="Z905" s="828"/>
      <c r="AA905" s="532">
        <v>0</v>
      </c>
      <c r="AB905" s="422">
        <v>90</v>
      </c>
      <c r="AC905" s="422">
        <v>10</v>
      </c>
      <c r="AD905" s="830" t="s">
        <v>362</v>
      </c>
      <c r="AE905" s="795" t="s">
        <v>114</v>
      </c>
      <c r="AF905" s="854">
        <v>1</v>
      </c>
      <c r="AG905" s="854">
        <v>123507.69</v>
      </c>
      <c r="AH905" s="796">
        <v>123507.69</v>
      </c>
      <c r="AI905" s="796">
        <f t="shared" si="54"/>
        <v>138328.6128</v>
      </c>
      <c r="AJ905" s="797"/>
      <c r="AK905" s="798"/>
      <c r="AL905" s="798"/>
      <c r="AM905" s="831" t="s">
        <v>115</v>
      </c>
      <c r="AN905" s="827"/>
      <c r="AO905" s="827"/>
      <c r="AP905" s="827"/>
      <c r="AQ905" s="827"/>
      <c r="AR905" s="827" t="s">
        <v>2628</v>
      </c>
      <c r="AS905" s="827"/>
      <c r="AT905" s="827"/>
      <c r="AU905" s="827"/>
      <c r="AV905" s="432"/>
      <c r="AW905" s="432"/>
      <c r="AX905" s="432"/>
      <c r="AY905" s="644" t="s">
        <v>4022</v>
      </c>
      <c r="AZ905" s="432"/>
      <c r="BA905" s="344"/>
      <c r="BB905" s="344"/>
      <c r="BC905" s="117"/>
      <c r="BD905" s="1077">
        <v>889</v>
      </c>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row>
    <row r="906" spans="1:225" s="213" customFormat="1" ht="13.15" customHeight="1">
      <c r="A906" s="72" t="s">
        <v>317</v>
      </c>
      <c r="B906" s="225"/>
      <c r="C906" s="225"/>
      <c r="D906" s="142">
        <v>270003350</v>
      </c>
      <c r="E906" s="228" t="s">
        <v>1367</v>
      </c>
      <c r="F906" s="229">
        <v>22100480</v>
      </c>
      <c r="G906" s="59"/>
      <c r="H906" s="59" t="s">
        <v>2629</v>
      </c>
      <c r="I906" s="59" t="s">
        <v>2630</v>
      </c>
      <c r="J906" s="59" t="s">
        <v>2631</v>
      </c>
      <c r="K906" s="59" t="s">
        <v>103</v>
      </c>
      <c r="L906" s="157" t="s">
        <v>104</v>
      </c>
      <c r="M906" s="59"/>
      <c r="N906" s="177" t="s">
        <v>105</v>
      </c>
      <c r="O906" s="177" t="s">
        <v>106</v>
      </c>
      <c r="P906" s="59" t="s">
        <v>107</v>
      </c>
      <c r="Q906" s="177" t="s">
        <v>1092</v>
      </c>
      <c r="R906" s="59" t="s">
        <v>109</v>
      </c>
      <c r="S906" s="177" t="s">
        <v>106</v>
      </c>
      <c r="T906" s="59" t="s">
        <v>121</v>
      </c>
      <c r="U906" s="59" t="s">
        <v>111</v>
      </c>
      <c r="V906" s="178">
        <v>60</v>
      </c>
      <c r="W906" s="59" t="s">
        <v>112</v>
      </c>
      <c r="X906" s="177"/>
      <c r="Y906" s="177"/>
      <c r="Z906" s="177"/>
      <c r="AA906" s="179"/>
      <c r="AB906" s="180">
        <v>90</v>
      </c>
      <c r="AC906" s="180">
        <v>10</v>
      </c>
      <c r="AD906" s="181" t="s">
        <v>128</v>
      </c>
      <c r="AE906" s="182" t="s">
        <v>114</v>
      </c>
      <c r="AF906" s="183">
        <v>916</v>
      </c>
      <c r="AG906" s="184">
        <v>16.100000000000001</v>
      </c>
      <c r="AH906" s="163">
        <f>AF906*AG906</f>
        <v>14747.600000000002</v>
      </c>
      <c r="AI906" s="164">
        <f t="shared" si="54"/>
        <v>16517.312000000005</v>
      </c>
      <c r="AJ906" s="165"/>
      <c r="AK906" s="165"/>
      <c r="AL906" s="165"/>
      <c r="AM906" s="51" t="s">
        <v>115</v>
      </c>
      <c r="AN906" s="59"/>
      <c r="AO906" s="59"/>
      <c r="AP906" s="59"/>
      <c r="AQ906" s="59"/>
      <c r="AR906" s="59" t="s">
        <v>2632</v>
      </c>
      <c r="AS906" s="59"/>
      <c r="AT906" s="59"/>
      <c r="AU906" s="59"/>
      <c r="AV906" s="86"/>
      <c r="AW906" s="86"/>
      <c r="AX906" s="86"/>
      <c r="AY906" s="86"/>
      <c r="AZ906" s="87"/>
      <c r="BA906" s="87"/>
      <c r="BB906" s="167"/>
      <c r="BC906" s="167"/>
      <c r="BD906" s="1077">
        <v>890</v>
      </c>
    </row>
    <row r="907" spans="1:225" s="213" customFormat="1" ht="13.15" customHeight="1">
      <c r="A907" s="72" t="s">
        <v>317</v>
      </c>
      <c r="B907" s="225"/>
      <c r="C907" s="225"/>
      <c r="D907" s="142">
        <v>270002322</v>
      </c>
      <c r="E907" s="228" t="s">
        <v>1368</v>
      </c>
      <c r="F907" s="229">
        <v>22100481</v>
      </c>
      <c r="G907" s="59"/>
      <c r="H907" s="59" t="s">
        <v>2633</v>
      </c>
      <c r="I907" s="59" t="s">
        <v>2630</v>
      </c>
      <c r="J907" s="59" t="s">
        <v>2634</v>
      </c>
      <c r="K907" s="59" t="s">
        <v>103</v>
      </c>
      <c r="L907" s="157" t="s">
        <v>104</v>
      </c>
      <c r="M907" s="59"/>
      <c r="N907" s="177" t="s">
        <v>105</v>
      </c>
      <c r="O907" s="177" t="s">
        <v>106</v>
      </c>
      <c r="P907" s="59" t="s">
        <v>107</v>
      </c>
      <c r="Q907" s="177" t="s">
        <v>1092</v>
      </c>
      <c r="R907" s="59" t="s">
        <v>109</v>
      </c>
      <c r="S907" s="177" t="s">
        <v>106</v>
      </c>
      <c r="T907" s="59" t="s">
        <v>121</v>
      </c>
      <c r="U907" s="59" t="s">
        <v>111</v>
      </c>
      <c r="V907" s="178">
        <v>60</v>
      </c>
      <c r="W907" s="59" t="s">
        <v>112</v>
      </c>
      <c r="X907" s="177"/>
      <c r="Y907" s="177"/>
      <c r="Z907" s="177"/>
      <c r="AA907" s="179"/>
      <c r="AB907" s="180">
        <v>90</v>
      </c>
      <c r="AC907" s="180">
        <v>10</v>
      </c>
      <c r="AD907" s="181" t="s">
        <v>128</v>
      </c>
      <c r="AE907" s="182" t="s">
        <v>114</v>
      </c>
      <c r="AF907" s="183">
        <v>1310</v>
      </c>
      <c r="AG907" s="184">
        <v>37.5</v>
      </c>
      <c r="AH907" s="163">
        <f>AF907*AG907</f>
        <v>49125</v>
      </c>
      <c r="AI907" s="164">
        <f t="shared" si="54"/>
        <v>55020.000000000007</v>
      </c>
      <c r="AJ907" s="165"/>
      <c r="AK907" s="165"/>
      <c r="AL907" s="165"/>
      <c r="AM907" s="51" t="s">
        <v>115</v>
      </c>
      <c r="AN907" s="59"/>
      <c r="AO907" s="59"/>
      <c r="AP907" s="59"/>
      <c r="AQ907" s="59"/>
      <c r="AR907" s="59" t="s">
        <v>2635</v>
      </c>
      <c r="AS907" s="59"/>
      <c r="AT907" s="59"/>
      <c r="AU907" s="59"/>
      <c r="AV907" s="86"/>
      <c r="AW907" s="86"/>
      <c r="AX907" s="86"/>
      <c r="AY907" s="86"/>
      <c r="AZ907" s="87"/>
      <c r="BA907" s="87"/>
      <c r="BB907" s="167"/>
      <c r="BC907" s="167"/>
      <c r="BD907" s="1077">
        <v>891</v>
      </c>
    </row>
    <row r="908" spans="1:225" s="213" customFormat="1" ht="13.15" customHeight="1">
      <c r="A908" s="72" t="s">
        <v>317</v>
      </c>
      <c r="B908" s="225"/>
      <c r="C908" s="225"/>
      <c r="D908" s="142">
        <v>270003347</v>
      </c>
      <c r="E908" s="228" t="s">
        <v>1369</v>
      </c>
      <c r="F908" s="229">
        <v>22100482</v>
      </c>
      <c r="G908" s="59"/>
      <c r="H908" s="59" t="s">
        <v>2636</v>
      </c>
      <c r="I908" s="59" t="s">
        <v>2630</v>
      </c>
      <c r="J908" s="59" t="s">
        <v>2637</v>
      </c>
      <c r="K908" s="59" t="s">
        <v>103</v>
      </c>
      <c r="L908" s="157" t="s">
        <v>104</v>
      </c>
      <c r="M908" s="59"/>
      <c r="N908" s="177" t="s">
        <v>105</v>
      </c>
      <c r="O908" s="177" t="s">
        <v>106</v>
      </c>
      <c r="P908" s="59" t="s">
        <v>107</v>
      </c>
      <c r="Q908" s="177" t="s">
        <v>1092</v>
      </c>
      <c r="R908" s="59" t="s">
        <v>109</v>
      </c>
      <c r="S908" s="177" t="s">
        <v>106</v>
      </c>
      <c r="T908" s="59" t="s">
        <v>121</v>
      </c>
      <c r="U908" s="59" t="s">
        <v>111</v>
      </c>
      <c r="V908" s="178">
        <v>60</v>
      </c>
      <c r="W908" s="59" t="s">
        <v>112</v>
      </c>
      <c r="X908" s="177"/>
      <c r="Y908" s="177"/>
      <c r="Z908" s="177"/>
      <c r="AA908" s="179"/>
      <c r="AB908" s="180">
        <v>90</v>
      </c>
      <c r="AC908" s="180">
        <v>10</v>
      </c>
      <c r="AD908" s="181" t="s">
        <v>128</v>
      </c>
      <c r="AE908" s="182" t="s">
        <v>114</v>
      </c>
      <c r="AF908" s="183">
        <v>643</v>
      </c>
      <c r="AG908" s="184">
        <v>84.88</v>
      </c>
      <c r="AH908" s="163">
        <f>AF908*AG908</f>
        <v>54577.84</v>
      </c>
      <c r="AI908" s="164">
        <f t="shared" si="54"/>
        <v>61127.180800000002</v>
      </c>
      <c r="AJ908" s="165"/>
      <c r="AK908" s="165"/>
      <c r="AL908" s="165"/>
      <c r="AM908" s="51" t="s">
        <v>115</v>
      </c>
      <c r="AN908" s="59"/>
      <c r="AO908" s="59"/>
      <c r="AP908" s="59"/>
      <c r="AQ908" s="59"/>
      <c r="AR908" s="59" t="s">
        <v>2638</v>
      </c>
      <c r="AS908" s="59"/>
      <c r="AT908" s="59"/>
      <c r="AU908" s="59"/>
      <c r="AV908" s="86"/>
      <c r="AW908" s="86"/>
      <c r="AX908" s="86"/>
      <c r="AY908" s="86"/>
      <c r="AZ908" s="87"/>
      <c r="BA908" s="87"/>
      <c r="BB908" s="167"/>
      <c r="BC908" s="167"/>
      <c r="BD908" s="1077">
        <v>892</v>
      </c>
    </row>
    <row r="909" spans="1:225" s="213" customFormat="1" ht="13.15" customHeight="1">
      <c r="A909" s="72" t="s">
        <v>317</v>
      </c>
      <c r="B909" s="225"/>
      <c r="C909" s="225"/>
      <c r="D909" s="142">
        <v>270001595</v>
      </c>
      <c r="E909" s="228" t="s">
        <v>1370</v>
      </c>
      <c r="F909" s="229">
        <v>22100483</v>
      </c>
      <c r="G909" s="59"/>
      <c r="H909" s="59" t="s">
        <v>2639</v>
      </c>
      <c r="I909" s="59" t="s">
        <v>2630</v>
      </c>
      <c r="J909" s="59" t="s">
        <v>2640</v>
      </c>
      <c r="K909" s="59" t="s">
        <v>103</v>
      </c>
      <c r="L909" s="157" t="s">
        <v>104</v>
      </c>
      <c r="M909" s="59"/>
      <c r="N909" s="177" t="s">
        <v>105</v>
      </c>
      <c r="O909" s="177" t="s">
        <v>106</v>
      </c>
      <c r="P909" s="59" t="s">
        <v>107</v>
      </c>
      <c r="Q909" s="177" t="s">
        <v>1092</v>
      </c>
      <c r="R909" s="59" t="s">
        <v>109</v>
      </c>
      <c r="S909" s="177" t="s">
        <v>106</v>
      </c>
      <c r="T909" s="59" t="s">
        <v>121</v>
      </c>
      <c r="U909" s="59" t="s">
        <v>111</v>
      </c>
      <c r="V909" s="178">
        <v>60</v>
      </c>
      <c r="W909" s="59" t="s">
        <v>112</v>
      </c>
      <c r="X909" s="177"/>
      <c r="Y909" s="177"/>
      <c r="Z909" s="177"/>
      <c r="AA909" s="179"/>
      <c r="AB909" s="180">
        <v>90</v>
      </c>
      <c r="AC909" s="180">
        <v>10</v>
      </c>
      <c r="AD909" s="181" t="s">
        <v>128</v>
      </c>
      <c r="AE909" s="182" t="s">
        <v>114</v>
      </c>
      <c r="AF909" s="183">
        <v>380</v>
      </c>
      <c r="AG909" s="184">
        <v>101.5</v>
      </c>
      <c r="AH909" s="163">
        <f>AF909*AG909</f>
        <v>38570</v>
      </c>
      <c r="AI909" s="164">
        <f t="shared" si="54"/>
        <v>43198.400000000001</v>
      </c>
      <c r="AJ909" s="165"/>
      <c r="AK909" s="165"/>
      <c r="AL909" s="165"/>
      <c r="AM909" s="51" t="s">
        <v>115</v>
      </c>
      <c r="AN909" s="59"/>
      <c r="AO909" s="59"/>
      <c r="AP909" s="59"/>
      <c r="AQ909" s="59"/>
      <c r="AR909" s="59" t="s">
        <v>2641</v>
      </c>
      <c r="AS909" s="59"/>
      <c r="AT909" s="59"/>
      <c r="AU909" s="59"/>
      <c r="AV909" s="86"/>
      <c r="AW909" s="86"/>
      <c r="AX909" s="86"/>
      <c r="AY909" s="86"/>
      <c r="AZ909" s="87"/>
      <c r="BA909" s="87"/>
      <c r="BB909" s="167"/>
      <c r="BC909" s="167"/>
      <c r="BD909" s="1077">
        <v>893</v>
      </c>
    </row>
    <row r="910" spans="1:225" s="213" customFormat="1" ht="13.15" customHeight="1">
      <c r="A910" s="72" t="s">
        <v>317</v>
      </c>
      <c r="B910" s="225"/>
      <c r="C910" s="225"/>
      <c r="D910" s="142">
        <v>270003349</v>
      </c>
      <c r="E910" s="228" t="s">
        <v>1371</v>
      </c>
      <c r="F910" s="229">
        <v>22100484</v>
      </c>
      <c r="G910" s="59"/>
      <c r="H910" s="59" t="s">
        <v>2642</v>
      </c>
      <c r="I910" s="59" t="s">
        <v>2630</v>
      </c>
      <c r="J910" s="59" t="s">
        <v>2643</v>
      </c>
      <c r="K910" s="59" t="s">
        <v>103</v>
      </c>
      <c r="L910" s="157" t="s">
        <v>104</v>
      </c>
      <c r="M910" s="59"/>
      <c r="N910" s="177" t="s">
        <v>105</v>
      </c>
      <c r="O910" s="177" t="s">
        <v>106</v>
      </c>
      <c r="P910" s="59" t="s">
        <v>107</v>
      </c>
      <c r="Q910" s="177" t="s">
        <v>1092</v>
      </c>
      <c r="R910" s="59" t="s">
        <v>109</v>
      </c>
      <c r="S910" s="177" t="s">
        <v>106</v>
      </c>
      <c r="T910" s="59" t="s">
        <v>121</v>
      </c>
      <c r="U910" s="59" t="s">
        <v>111</v>
      </c>
      <c r="V910" s="178">
        <v>60</v>
      </c>
      <c r="W910" s="59" t="s">
        <v>112</v>
      </c>
      <c r="X910" s="177"/>
      <c r="Y910" s="177"/>
      <c r="Z910" s="177"/>
      <c r="AA910" s="179"/>
      <c r="AB910" s="180">
        <v>90</v>
      </c>
      <c r="AC910" s="180">
        <v>10</v>
      </c>
      <c r="AD910" s="181" t="s">
        <v>128</v>
      </c>
      <c r="AE910" s="182" t="s">
        <v>114</v>
      </c>
      <c r="AF910" s="183">
        <v>311</v>
      </c>
      <c r="AG910" s="184">
        <v>84.51</v>
      </c>
      <c r="AH910" s="163">
        <f>AF910*AG910</f>
        <v>26282.61</v>
      </c>
      <c r="AI910" s="164">
        <f t="shared" si="54"/>
        <v>29436.523200000003</v>
      </c>
      <c r="AJ910" s="165"/>
      <c r="AK910" s="165"/>
      <c r="AL910" s="165"/>
      <c r="AM910" s="51" t="s">
        <v>115</v>
      </c>
      <c r="AN910" s="59"/>
      <c r="AO910" s="59"/>
      <c r="AP910" s="59"/>
      <c r="AQ910" s="59"/>
      <c r="AR910" s="59" t="s">
        <v>2644</v>
      </c>
      <c r="AS910" s="59"/>
      <c r="AT910" s="59"/>
      <c r="AU910" s="59"/>
      <c r="AV910" s="86"/>
      <c r="AW910" s="86"/>
      <c r="AX910" s="86"/>
      <c r="AY910" s="86"/>
      <c r="AZ910" s="87"/>
      <c r="BA910" s="87"/>
      <c r="BB910" s="167"/>
      <c r="BC910" s="167"/>
      <c r="BD910" s="1077">
        <v>894</v>
      </c>
    </row>
    <row r="911" spans="1:225" s="213" customFormat="1" ht="13.15" customHeight="1">
      <c r="A911" s="72" t="s">
        <v>317</v>
      </c>
      <c r="B911" s="276"/>
      <c r="C911" s="276"/>
      <c r="D911" s="72">
        <v>270003345</v>
      </c>
      <c r="E911" s="625" t="s">
        <v>1372</v>
      </c>
      <c r="F911" s="276"/>
      <c r="G911" s="276"/>
      <c r="H911" s="59" t="s">
        <v>2645</v>
      </c>
      <c r="I911" s="59" t="s">
        <v>2630</v>
      </c>
      <c r="J911" s="59" t="s">
        <v>2646</v>
      </c>
      <c r="K911" s="283" t="s">
        <v>103</v>
      </c>
      <c r="L911" s="157"/>
      <c r="M911" s="59"/>
      <c r="N911" s="1493" t="s">
        <v>105</v>
      </c>
      <c r="O911" s="177" t="s">
        <v>106</v>
      </c>
      <c r="P911" s="59" t="s">
        <v>107</v>
      </c>
      <c r="Q911" s="177" t="s">
        <v>1092</v>
      </c>
      <c r="R911" s="59" t="s">
        <v>109</v>
      </c>
      <c r="S911" s="177" t="s">
        <v>106</v>
      </c>
      <c r="T911" s="59" t="s">
        <v>121</v>
      </c>
      <c r="U911" s="59" t="s">
        <v>111</v>
      </c>
      <c r="V911" s="177">
        <v>60</v>
      </c>
      <c r="W911" s="59" t="s">
        <v>112</v>
      </c>
      <c r="X911" s="177"/>
      <c r="Y911" s="177"/>
      <c r="Z911" s="177"/>
      <c r="AA911" s="179"/>
      <c r="AB911" s="180">
        <v>90</v>
      </c>
      <c r="AC911" s="180">
        <v>10</v>
      </c>
      <c r="AD911" s="181" t="s">
        <v>128</v>
      </c>
      <c r="AE911" s="182" t="s">
        <v>114</v>
      </c>
      <c r="AF911" s="183">
        <v>658</v>
      </c>
      <c r="AG911" s="184">
        <v>31.32</v>
      </c>
      <c r="AH911" s="45">
        <v>0</v>
      </c>
      <c r="AI911" s="45">
        <f t="shared" si="54"/>
        <v>0</v>
      </c>
      <c r="AJ911" s="165"/>
      <c r="AK911" s="165"/>
      <c r="AL911" s="165"/>
      <c r="AM911" s="51" t="s">
        <v>115</v>
      </c>
      <c r="AN911" s="397"/>
      <c r="AO911" s="397"/>
      <c r="AP911" s="397"/>
      <c r="AQ911" s="397"/>
      <c r="AR911" s="397"/>
      <c r="AS911" s="397"/>
      <c r="AT911" s="397"/>
      <c r="AU911" s="397"/>
      <c r="AV911" s="397"/>
      <c r="AW911" s="397"/>
      <c r="AX911" s="397"/>
      <c r="AY911" s="35" t="s">
        <v>8482</v>
      </c>
      <c r="AZ911" s="35" t="s">
        <v>3944</v>
      </c>
      <c r="BA911" s="35"/>
      <c r="BD911" s="1077">
        <v>895</v>
      </c>
    </row>
    <row r="912" spans="1:225" s="213" customFormat="1" ht="13.15" customHeight="1">
      <c r="A912" s="72" t="s">
        <v>8487</v>
      </c>
      <c r="B912" s="225"/>
      <c r="C912" s="225"/>
      <c r="D912" s="142">
        <v>220034652</v>
      </c>
      <c r="E912" s="228" t="s">
        <v>3677</v>
      </c>
      <c r="F912" s="229">
        <v>22100691</v>
      </c>
      <c r="G912" s="37"/>
      <c r="H912" s="37" t="s">
        <v>2647</v>
      </c>
      <c r="I912" s="37" t="s">
        <v>2630</v>
      </c>
      <c r="J912" s="37" t="s">
        <v>2648</v>
      </c>
      <c r="K912" s="37" t="s">
        <v>103</v>
      </c>
      <c r="L912" s="157" t="s">
        <v>104</v>
      </c>
      <c r="M912" s="37"/>
      <c r="N912" s="39" t="s">
        <v>105</v>
      </c>
      <c r="O912" s="39" t="s">
        <v>106</v>
      </c>
      <c r="P912" s="37" t="s">
        <v>107</v>
      </c>
      <c r="Q912" s="39" t="s">
        <v>433</v>
      </c>
      <c r="R912" s="37" t="s">
        <v>109</v>
      </c>
      <c r="S912" s="39" t="s">
        <v>106</v>
      </c>
      <c r="T912" s="37" t="s">
        <v>121</v>
      </c>
      <c r="U912" s="37" t="s">
        <v>111</v>
      </c>
      <c r="V912" s="88">
        <v>60</v>
      </c>
      <c r="W912" s="37" t="s">
        <v>112</v>
      </c>
      <c r="X912" s="39"/>
      <c r="Y912" s="39"/>
      <c r="Z912" s="39"/>
      <c r="AA912" s="60"/>
      <c r="AB912" s="38">
        <v>90</v>
      </c>
      <c r="AC912" s="38">
        <v>10</v>
      </c>
      <c r="AD912" s="161" t="s">
        <v>128</v>
      </c>
      <c r="AE912" s="185" t="s">
        <v>114</v>
      </c>
      <c r="AF912" s="162">
        <v>9</v>
      </c>
      <c r="AG912" s="91">
        <v>3532</v>
      </c>
      <c r="AH912" s="43">
        <v>0</v>
      </c>
      <c r="AI912" s="44">
        <f t="shared" si="54"/>
        <v>0</v>
      </c>
      <c r="AJ912" s="165"/>
      <c r="AK912" s="165"/>
      <c r="AL912" s="165"/>
      <c r="AM912" s="35" t="s">
        <v>115</v>
      </c>
      <c r="AN912" s="37"/>
      <c r="AO912" s="37"/>
      <c r="AP912" s="37"/>
      <c r="AQ912" s="37"/>
      <c r="AR912" s="37" t="s">
        <v>2649</v>
      </c>
      <c r="AS912" s="37"/>
      <c r="AT912" s="37"/>
      <c r="AU912" s="37"/>
      <c r="AV912" s="86"/>
      <c r="AW912" s="86"/>
      <c r="AX912" s="86"/>
      <c r="AY912" s="86"/>
      <c r="AZ912" s="87"/>
      <c r="BA912" s="87"/>
      <c r="BB912" s="167"/>
      <c r="BC912" s="167"/>
      <c r="BD912" s="1077">
        <v>896</v>
      </c>
    </row>
    <row r="913" spans="1:257" s="213" customFormat="1" ht="13.15" customHeight="1">
      <c r="A913" s="72" t="s">
        <v>8487</v>
      </c>
      <c r="B913" s="554"/>
      <c r="C913" s="554"/>
      <c r="D913" s="142">
        <v>220034652</v>
      </c>
      <c r="E913" s="853" t="s">
        <v>4895</v>
      </c>
      <c r="F913" s="554"/>
      <c r="G913" s="554"/>
      <c r="H913" s="644" t="s">
        <v>2647</v>
      </c>
      <c r="I913" s="644" t="s">
        <v>2630</v>
      </c>
      <c r="J913" s="644" t="s">
        <v>2648</v>
      </c>
      <c r="K913" s="492" t="s">
        <v>103</v>
      </c>
      <c r="L913" s="229" t="s">
        <v>104</v>
      </c>
      <c r="M913" s="492"/>
      <c r="N913" s="75" t="s">
        <v>105</v>
      </c>
      <c r="O913" s="419" t="s">
        <v>106</v>
      </c>
      <c r="P913" s="644" t="s">
        <v>107</v>
      </c>
      <c r="Q913" s="419" t="s">
        <v>2149</v>
      </c>
      <c r="R913" s="492" t="s">
        <v>109</v>
      </c>
      <c r="S913" s="419" t="s">
        <v>106</v>
      </c>
      <c r="T913" s="644" t="s">
        <v>121</v>
      </c>
      <c r="U913" s="644" t="s">
        <v>111</v>
      </c>
      <c r="V913" s="419">
        <v>60</v>
      </c>
      <c r="W913" s="644" t="s">
        <v>112</v>
      </c>
      <c r="X913" s="419"/>
      <c r="Y913" s="419"/>
      <c r="Z913" s="419"/>
      <c r="AA913" s="532">
        <v>0</v>
      </c>
      <c r="AB913" s="422">
        <v>90</v>
      </c>
      <c r="AC913" s="422">
        <v>10</v>
      </c>
      <c r="AD913" s="851" t="s">
        <v>128</v>
      </c>
      <c r="AE913" s="469" t="s">
        <v>114</v>
      </c>
      <c r="AF913" s="648">
        <v>10</v>
      </c>
      <c r="AG913" s="648">
        <v>3532</v>
      </c>
      <c r="AH913" s="796">
        <v>35320</v>
      </c>
      <c r="AI913" s="796">
        <f t="shared" si="54"/>
        <v>39558.400000000001</v>
      </c>
      <c r="AJ913" s="797"/>
      <c r="AK913" s="798"/>
      <c r="AL913" s="798"/>
      <c r="AM913" s="416" t="s">
        <v>115</v>
      </c>
      <c r="AN913" s="644"/>
      <c r="AO913" s="644"/>
      <c r="AP913" s="644"/>
      <c r="AQ913" s="644"/>
      <c r="AR913" s="644" t="s">
        <v>2649</v>
      </c>
      <c r="AS913" s="644"/>
      <c r="AT913" s="644"/>
      <c r="AU913" s="644"/>
      <c r="AV913" s="86"/>
      <c r="AW913" s="86"/>
      <c r="AX913" s="86"/>
      <c r="AY913" s="71" t="s">
        <v>3843</v>
      </c>
      <c r="AZ913" s="229"/>
      <c r="BA913" s="399"/>
      <c r="BB913" s="344"/>
      <c r="BC913" s="117"/>
      <c r="BD913" s="1077">
        <v>897</v>
      </c>
    </row>
    <row r="914" spans="1:257" s="213" customFormat="1" ht="13.15" customHeight="1">
      <c r="A914" s="72" t="s">
        <v>8487</v>
      </c>
      <c r="B914" s="225"/>
      <c r="C914" s="225"/>
      <c r="D914" s="142">
        <v>220034665</v>
      </c>
      <c r="E914" s="228" t="s">
        <v>3678</v>
      </c>
      <c r="F914" s="229">
        <v>22100692</v>
      </c>
      <c r="G914" s="37"/>
      <c r="H914" s="37" t="s">
        <v>2647</v>
      </c>
      <c r="I914" s="37" t="s">
        <v>2630</v>
      </c>
      <c r="J914" s="37" t="s">
        <v>2648</v>
      </c>
      <c r="K914" s="37" t="s">
        <v>103</v>
      </c>
      <c r="L914" s="157" t="s">
        <v>104</v>
      </c>
      <c r="M914" s="37"/>
      <c r="N914" s="39" t="s">
        <v>105</v>
      </c>
      <c r="O914" s="39" t="s">
        <v>106</v>
      </c>
      <c r="P914" s="37" t="s">
        <v>107</v>
      </c>
      <c r="Q914" s="39" t="s">
        <v>433</v>
      </c>
      <c r="R914" s="37" t="s">
        <v>109</v>
      </c>
      <c r="S914" s="39" t="s">
        <v>106</v>
      </c>
      <c r="T914" s="37" t="s">
        <v>121</v>
      </c>
      <c r="U914" s="37" t="s">
        <v>111</v>
      </c>
      <c r="V914" s="88">
        <v>60</v>
      </c>
      <c r="W914" s="37" t="s">
        <v>112</v>
      </c>
      <c r="X914" s="39"/>
      <c r="Y914" s="39"/>
      <c r="Z914" s="39"/>
      <c r="AA914" s="60"/>
      <c r="AB914" s="38">
        <v>90</v>
      </c>
      <c r="AC914" s="38">
        <v>10</v>
      </c>
      <c r="AD914" s="161" t="s">
        <v>128</v>
      </c>
      <c r="AE914" s="185" t="s">
        <v>114</v>
      </c>
      <c r="AF914" s="162">
        <v>16</v>
      </c>
      <c r="AG914" s="91">
        <v>2142</v>
      </c>
      <c r="AH914" s="43">
        <v>0</v>
      </c>
      <c r="AI914" s="44">
        <f t="shared" si="54"/>
        <v>0</v>
      </c>
      <c r="AJ914" s="165"/>
      <c r="AK914" s="165"/>
      <c r="AL914" s="165"/>
      <c r="AM914" s="35" t="s">
        <v>115</v>
      </c>
      <c r="AN914" s="37"/>
      <c r="AO914" s="37"/>
      <c r="AP914" s="37"/>
      <c r="AQ914" s="37"/>
      <c r="AR914" s="37" t="s">
        <v>2650</v>
      </c>
      <c r="AS914" s="37"/>
      <c r="AT914" s="37"/>
      <c r="AU914" s="37"/>
      <c r="AV914" s="86"/>
      <c r="AW914" s="86"/>
      <c r="AX914" s="86"/>
      <c r="AY914" s="86"/>
      <c r="AZ914" s="87"/>
      <c r="BA914" s="87"/>
      <c r="BB914" s="167"/>
      <c r="BC914" s="167"/>
      <c r="BD914" s="1077">
        <v>898</v>
      </c>
    </row>
    <row r="915" spans="1:257" s="213" customFormat="1" ht="12.75" customHeight="1">
      <c r="A915" s="72" t="s">
        <v>8487</v>
      </c>
      <c r="B915" s="554"/>
      <c r="C915" s="554"/>
      <c r="D915" s="142">
        <v>220034665</v>
      </c>
      <c r="E915" s="853" t="s">
        <v>4896</v>
      </c>
      <c r="F915" s="554"/>
      <c r="G915" s="554"/>
      <c r="H915" s="644" t="s">
        <v>2647</v>
      </c>
      <c r="I915" s="644" t="s">
        <v>2630</v>
      </c>
      <c r="J915" s="644" t="s">
        <v>2648</v>
      </c>
      <c r="K915" s="492" t="s">
        <v>103</v>
      </c>
      <c r="L915" s="229" t="s">
        <v>104</v>
      </c>
      <c r="M915" s="492"/>
      <c r="N915" s="75" t="s">
        <v>105</v>
      </c>
      <c r="O915" s="419" t="s">
        <v>106</v>
      </c>
      <c r="P915" s="644" t="s">
        <v>107</v>
      </c>
      <c r="Q915" s="419" t="s">
        <v>2149</v>
      </c>
      <c r="R915" s="492" t="s">
        <v>109</v>
      </c>
      <c r="S915" s="419" t="s">
        <v>106</v>
      </c>
      <c r="T915" s="644" t="s">
        <v>121</v>
      </c>
      <c r="U915" s="644" t="s">
        <v>111</v>
      </c>
      <c r="V915" s="419">
        <v>60</v>
      </c>
      <c r="W915" s="644" t="s">
        <v>112</v>
      </c>
      <c r="X915" s="419"/>
      <c r="Y915" s="419"/>
      <c r="Z915" s="419"/>
      <c r="AA915" s="532">
        <v>0</v>
      </c>
      <c r="AB915" s="422">
        <v>90</v>
      </c>
      <c r="AC915" s="422">
        <v>10</v>
      </c>
      <c r="AD915" s="851" t="s">
        <v>128</v>
      </c>
      <c r="AE915" s="469" t="s">
        <v>114</v>
      </c>
      <c r="AF915" s="648">
        <v>42</v>
      </c>
      <c r="AG915" s="648">
        <v>2142</v>
      </c>
      <c r="AH915" s="796">
        <v>89964</v>
      </c>
      <c r="AI915" s="796">
        <f t="shared" si="54"/>
        <v>100759.68000000001</v>
      </c>
      <c r="AJ915" s="797"/>
      <c r="AK915" s="798"/>
      <c r="AL915" s="798"/>
      <c r="AM915" s="1224" t="s">
        <v>115</v>
      </c>
      <c r="AN915" s="644"/>
      <c r="AO915" s="644"/>
      <c r="AP915" s="936"/>
      <c r="AQ915" s="644"/>
      <c r="AR915" s="644" t="s">
        <v>2650</v>
      </c>
      <c r="AS915" s="644"/>
      <c r="AT915" s="644"/>
      <c r="AU915" s="644"/>
      <c r="AV915" s="86"/>
      <c r="AW915" s="86"/>
      <c r="AX915" s="86"/>
      <c r="AY915" s="71" t="s">
        <v>3843</v>
      </c>
      <c r="AZ915" s="229"/>
      <c r="BA915" s="344"/>
      <c r="BB915" s="344"/>
      <c r="BC915" s="117"/>
      <c r="BD915" s="1077">
        <v>899</v>
      </c>
    </row>
    <row r="916" spans="1:257" s="8" customFormat="1" ht="12.75" customHeight="1">
      <c r="A916" s="72" t="s">
        <v>8487</v>
      </c>
      <c r="B916" s="225"/>
      <c r="C916" s="225"/>
      <c r="D916" s="142">
        <v>220034736</v>
      </c>
      <c r="E916" s="228" t="s">
        <v>3679</v>
      </c>
      <c r="F916" s="229">
        <v>22100693</v>
      </c>
      <c r="G916" s="37"/>
      <c r="H916" s="37" t="s">
        <v>2647</v>
      </c>
      <c r="I916" s="37" t="s">
        <v>2630</v>
      </c>
      <c r="J916" s="37" t="s">
        <v>2648</v>
      </c>
      <c r="K916" s="37" t="s">
        <v>103</v>
      </c>
      <c r="L916" s="157" t="s">
        <v>104</v>
      </c>
      <c r="M916" s="37"/>
      <c r="N916" s="39" t="s">
        <v>105</v>
      </c>
      <c r="O916" s="39" t="s">
        <v>106</v>
      </c>
      <c r="P916" s="37" t="s">
        <v>107</v>
      </c>
      <c r="Q916" s="39" t="s">
        <v>433</v>
      </c>
      <c r="R916" s="37" t="s">
        <v>109</v>
      </c>
      <c r="S916" s="39" t="s">
        <v>106</v>
      </c>
      <c r="T916" s="37" t="s">
        <v>121</v>
      </c>
      <c r="U916" s="37" t="s">
        <v>111</v>
      </c>
      <c r="V916" s="88">
        <v>60</v>
      </c>
      <c r="W916" s="37" t="s">
        <v>112</v>
      </c>
      <c r="X916" s="39"/>
      <c r="Y916" s="39"/>
      <c r="Z916" s="39"/>
      <c r="AA916" s="60"/>
      <c r="AB916" s="38">
        <v>90</v>
      </c>
      <c r="AC916" s="38">
        <v>10</v>
      </c>
      <c r="AD916" s="161" t="s">
        <v>128</v>
      </c>
      <c r="AE916" s="185" t="s">
        <v>114</v>
      </c>
      <c r="AF916" s="162">
        <v>6</v>
      </c>
      <c r="AG916" s="91">
        <v>7320</v>
      </c>
      <c r="AH916" s="43">
        <v>0</v>
      </c>
      <c r="AI916" s="44">
        <f t="shared" si="54"/>
        <v>0</v>
      </c>
      <c r="AJ916" s="165"/>
      <c r="AK916" s="165"/>
      <c r="AL916" s="165"/>
      <c r="AM916" s="35" t="s">
        <v>115</v>
      </c>
      <c r="AN916" s="37"/>
      <c r="AO916" s="37"/>
      <c r="AP916" s="37"/>
      <c r="AQ916" s="37"/>
      <c r="AR916" s="37" t="s">
        <v>2651</v>
      </c>
      <c r="AS916" s="37"/>
      <c r="AT916" s="37"/>
      <c r="AU916" s="37"/>
      <c r="AV916" s="86"/>
      <c r="AW916" s="86"/>
      <c r="AX916" s="86"/>
      <c r="AY916" s="86"/>
      <c r="AZ916" s="87"/>
      <c r="BA916" s="401"/>
      <c r="BB916" s="167"/>
      <c r="BC916" s="167"/>
      <c r="BD916" s="1077">
        <v>900</v>
      </c>
      <c r="BE916" s="217"/>
      <c r="BF916" s="216"/>
      <c r="BG916" s="216"/>
      <c r="BH916" s="216"/>
      <c r="BI916" s="216"/>
      <c r="BJ916" s="216"/>
      <c r="BK916" s="216"/>
      <c r="BL916" s="216"/>
      <c r="BM916" s="216"/>
      <c r="BN916" s="216"/>
      <c r="BO916" s="216"/>
      <c r="BP916" s="216"/>
      <c r="BQ916" s="216"/>
      <c r="BR916" s="216"/>
      <c r="BS916" s="216"/>
      <c r="BT916" s="216"/>
      <c r="BU916" s="216"/>
      <c r="BV916" s="216"/>
      <c r="BW916" s="216"/>
      <c r="BX916" s="216"/>
      <c r="BY916" s="216"/>
      <c r="BZ916" s="216"/>
      <c r="CA916" s="216"/>
      <c r="CB916" s="216"/>
      <c r="CC916" s="216"/>
      <c r="CD916" s="216"/>
      <c r="CE916" s="216"/>
      <c r="CF916" s="216"/>
      <c r="CG916" s="216"/>
      <c r="CH916" s="216"/>
      <c r="CI916" s="216"/>
      <c r="CJ916" s="216"/>
      <c r="CK916" s="216"/>
      <c r="CL916" s="216"/>
      <c r="CM916" s="216"/>
      <c r="CN916" s="216"/>
      <c r="CO916" s="216"/>
      <c r="CP916" s="216"/>
      <c r="CQ916" s="216"/>
      <c r="CR916" s="216"/>
      <c r="CS916" s="216"/>
      <c r="CT916" s="216"/>
      <c r="CU916" s="216"/>
      <c r="CV916" s="216"/>
      <c r="CW916" s="216"/>
      <c r="CX916" s="216"/>
      <c r="CY916" s="216"/>
      <c r="CZ916" s="216"/>
      <c r="DA916" s="216"/>
      <c r="DB916" s="216"/>
      <c r="DC916" s="216"/>
      <c r="DD916" s="216"/>
      <c r="DE916" s="216"/>
      <c r="DF916" s="216"/>
      <c r="DG916" s="216"/>
      <c r="DH916" s="216"/>
      <c r="DI916" s="216"/>
      <c r="DJ916" s="216"/>
      <c r="DK916" s="216"/>
      <c r="DL916" s="216"/>
      <c r="DM916" s="216"/>
      <c r="DN916" s="216"/>
      <c r="DO916" s="216"/>
      <c r="DP916" s="216"/>
      <c r="DQ916" s="216"/>
      <c r="DR916" s="216"/>
      <c r="DS916" s="216"/>
      <c r="DT916" s="216"/>
      <c r="DU916" s="216"/>
      <c r="DV916" s="216"/>
      <c r="DW916" s="216"/>
      <c r="DX916" s="216"/>
      <c r="DY916" s="216"/>
      <c r="DZ916" s="216"/>
      <c r="EA916" s="216"/>
      <c r="EB916" s="216"/>
      <c r="EC916" s="216"/>
      <c r="ED916" s="216"/>
      <c r="EE916" s="216"/>
      <c r="EF916" s="216"/>
      <c r="EG916" s="216"/>
      <c r="EH916" s="216"/>
      <c r="EI916" s="216"/>
      <c r="EJ916" s="216"/>
      <c r="EK916" s="216"/>
      <c r="EL916" s="216"/>
      <c r="EM916" s="216"/>
      <c r="EN916" s="216"/>
      <c r="EO916" s="216"/>
      <c r="EP916" s="216"/>
      <c r="EQ916" s="216"/>
      <c r="ER916" s="216"/>
      <c r="ES916" s="216"/>
      <c r="ET916" s="216"/>
      <c r="EU916" s="216"/>
      <c r="EV916" s="216"/>
      <c r="EW916" s="216"/>
      <c r="EX916" s="216"/>
      <c r="EY916" s="216"/>
      <c r="EZ916" s="216"/>
      <c r="FA916" s="216"/>
      <c r="FB916" s="216"/>
      <c r="FC916" s="216"/>
      <c r="FD916" s="216"/>
      <c r="FE916" s="216"/>
      <c r="FF916" s="216"/>
      <c r="FG916" s="216"/>
      <c r="FH916" s="216"/>
      <c r="FI916" s="216"/>
      <c r="FJ916" s="216"/>
      <c r="FK916" s="216"/>
      <c r="FL916" s="216"/>
      <c r="FM916" s="216"/>
      <c r="FN916" s="216"/>
      <c r="FO916" s="216"/>
      <c r="FP916" s="216"/>
      <c r="FQ916" s="216"/>
      <c r="FR916" s="216"/>
      <c r="FS916" s="216"/>
      <c r="FT916" s="216"/>
      <c r="FU916" s="216"/>
      <c r="FV916" s="216"/>
      <c r="FW916" s="216"/>
      <c r="FX916" s="216"/>
      <c r="FY916" s="216"/>
      <c r="FZ916" s="216"/>
      <c r="GA916" s="216"/>
      <c r="GB916" s="216"/>
      <c r="GC916" s="216"/>
      <c r="GD916" s="216"/>
    </row>
    <row r="917" spans="1:257" ht="12.95" customHeight="1">
      <c r="A917" s="143" t="s">
        <v>8487</v>
      </c>
      <c r="B917" s="816"/>
      <c r="C917" s="554"/>
      <c r="D917" s="142">
        <v>220034736</v>
      </c>
      <c r="E917" s="853" t="s">
        <v>4897</v>
      </c>
      <c r="F917" s="554"/>
      <c r="G917" s="871"/>
      <c r="H917" s="644" t="s">
        <v>2647</v>
      </c>
      <c r="I917" s="867" t="s">
        <v>2630</v>
      </c>
      <c r="J917" s="873" t="s">
        <v>2648</v>
      </c>
      <c r="K917" s="492" t="s">
        <v>103</v>
      </c>
      <c r="L917" s="155" t="s">
        <v>104</v>
      </c>
      <c r="M917" s="868"/>
      <c r="N917" s="75" t="s">
        <v>105</v>
      </c>
      <c r="O917" s="419" t="s">
        <v>106</v>
      </c>
      <c r="P917" s="644" t="s">
        <v>107</v>
      </c>
      <c r="Q917" s="419" t="s">
        <v>2149</v>
      </c>
      <c r="R917" s="492" t="s">
        <v>109</v>
      </c>
      <c r="S917" s="419" t="s">
        <v>106</v>
      </c>
      <c r="T917" s="644" t="s">
        <v>121</v>
      </c>
      <c r="U917" s="644" t="s">
        <v>111</v>
      </c>
      <c r="V917" s="419">
        <v>60</v>
      </c>
      <c r="W917" s="644" t="s">
        <v>112</v>
      </c>
      <c r="X917" s="419"/>
      <c r="Y917" s="419"/>
      <c r="Z917" s="419"/>
      <c r="AA917" s="532">
        <v>0</v>
      </c>
      <c r="AB917" s="422">
        <v>90</v>
      </c>
      <c r="AC917" s="422">
        <v>10</v>
      </c>
      <c r="AD917" s="851" t="s">
        <v>128</v>
      </c>
      <c r="AE917" s="469" t="s">
        <v>114</v>
      </c>
      <c r="AF917" s="648">
        <v>16</v>
      </c>
      <c r="AG917" s="648">
        <v>7320</v>
      </c>
      <c r="AH917" s="796">
        <v>117120</v>
      </c>
      <c r="AI917" s="796">
        <f t="shared" si="54"/>
        <v>131174.40000000002</v>
      </c>
      <c r="AJ917" s="797"/>
      <c r="AK917" s="798"/>
      <c r="AL917" s="1222"/>
      <c r="AM917" s="416" t="s">
        <v>115</v>
      </c>
      <c r="AN917" s="644"/>
      <c r="AO917" s="644"/>
      <c r="AP917" s="644"/>
      <c r="AQ917" s="644"/>
      <c r="AR917" s="644" t="s">
        <v>2651</v>
      </c>
      <c r="AS917" s="644"/>
      <c r="AT917" s="644"/>
      <c r="AU917" s="644"/>
      <c r="AV917" s="86"/>
      <c r="AW917" s="86"/>
      <c r="AX917" s="86"/>
      <c r="AY917" s="71" t="s">
        <v>3843</v>
      </c>
      <c r="AZ917" s="695"/>
      <c r="BA917" s="344"/>
      <c r="BB917" s="344"/>
      <c r="BC917" s="117"/>
      <c r="BD917" s="1077">
        <v>901</v>
      </c>
    </row>
    <row r="918" spans="1:257" s="8" customFormat="1" ht="12.95" customHeight="1">
      <c r="A918" s="480" t="s">
        <v>1186</v>
      </c>
      <c r="B918" s="399"/>
      <c r="C918" s="399"/>
      <c r="D918" s="83">
        <v>210028823</v>
      </c>
      <c r="E918" s="821" t="s">
        <v>3680</v>
      </c>
      <c r="F918" s="399"/>
      <c r="G918" s="399"/>
      <c r="H918" s="857" t="s">
        <v>2652</v>
      </c>
      <c r="I918" s="858" t="s">
        <v>2630</v>
      </c>
      <c r="J918" s="857" t="s">
        <v>2653</v>
      </c>
      <c r="K918" s="859" t="s">
        <v>103</v>
      </c>
      <c r="L918" s="157"/>
      <c r="M918" s="858"/>
      <c r="N918" s="860" t="s">
        <v>105</v>
      </c>
      <c r="O918" s="861" t="s">
        <v>106</v>
      </c>
      <c r="P918" s="858" t="s">
        <v>107</v>
      </c>
      <c r="Q918" s="88" t="s">
        <v>433</v>
      </c>
      <c r="R918" s="859" t="s">
        <v>109</v>
      </c>
      <c r="S918" s="861" t="s">
        <v>106</v>
      </c>
      <c r="T918" s="858" t="s">
        <v>121</v>
      </c>
      <c r="U918" s="858" t="s">
        <v>111</v>
      </c>
      <c r="V918" s="861">
        <v>60</v>
      </c>
      <c r="W918" s="858" t="s">
        <v>112</v>
      </c>
      <c r="X918" s="860"/>
      <c r="Y918" s="860"/>
      <c r="Z918" s="860"/>
      <c r="AA918" s="862"/>
      <c r="AB918" s="857">
        <v>90</v>
      </c>
      <c r="AC918" s="857">
        <v>10</v>
      </c>
      <c r="AD918" s="863" t="s">
        <v>128</v>
      </c>
      <c r="AE918" s="857" t="s">
        <v>114</v>
      </c>
      <c r="AF918" s="864">
        <v>25</v>
      </c>
      <c r="AG918" s="865">
        <v>1122.19</v>
      </c>
      <c r="AH918" s="78">
        <v>0</v>
      </c>
      <c r="AI918" s="78">
        <v>0</v>
      </c>
      <c r="AJ918" s="78"/>
      <c r="AK918" s="78"/>
      <c r="AL918" s="78"/>
      <c r="AM918" s="866" t="s">
        <v>115</v>
      </c>
      <c r="AN918" s="857"/>
      <c r="AO918" s="857"/>
      <c r="AP918" s="857"/>
      <c r="AQ918" s="857"/>
      <c r="AR918" s="857" t="s">
        <v>2654</v>
      </c>
      <c r="AS918" s="857"/>
      <c r="AT918" s="857"/>
      <c r="AU918" s="857"/>
      <c r="AV918" s="370"/>
      <c r="AW918" s="370"/>
      <c r="AX918" s="370"/>
      <c r="AY918" s="96" t="s">
        <v>5006</v>
      </c>
      <c r="AZ918" s="517" t="s">
        <v>4557</v>
      </c>
      <c r="BA918" s="344"/>
      <c r="BB918" s="344"/>
      <c r="BC918" s="344"/>
      <c r="BD918" s="1077">
        <v>902</v>
      </c>
      <c r="BE918" s="217"/>
    </row>
    <row r="919" spans="1:257" s="213" customFormat="1" ht="13.15" customHeight="1">
      <c r="A919" s="72" t="s">
        <v>8488</v>
      </c>
      <c r="B919" s="225"/>
      <c r="C919" s="225"/>
      <c r="D919" s="142">
        <v>220031702</v>
      </c>
      <c r="E919" s="228" t="s">
        <v>3681</v>
      </c>
      <c r="F919" s="229">
        <v>22100593</v>
      </c>
      <c r="G919" s="156"/>
      <c r="H919" s="156" t="s">
        <v>700</v>
      </c>
      <c r="I919" s="37" t="s">
        <v>697</v>
      </c>
      <c r="J919" s="156" t="s">
        <v>701</v>
      </c>
      <c r="K919" s="156" t="s">
        <v>103</v>
      </c>
      <c r="L919" s="157"/>
      <c r="M919" s="156"/>
      <c r="N919" s="158" t="s">
        <v>105</v>
      </c>
      <c r="O919" s="158" t="s">
        <v>106</v>
      </c>
      <c r="P919" s="156" t="s">
        <v>107</v>
      </c>
      <c r="Q919" s="193" t="s">
        <v>1092</v>
      </c>
      <c r="R919" s="156" t="s">
        <v>109</v>
      </c>
      <c r="S919" s="158" t="s">
        <v>106</v>
      </c>
      <c r="T919" s="156" t="s">
        <v>121</v>
      </c>
      <c r="U919" s="156" t="s">
        <v>111</v>
      </c>
      <c r="V919" s="158">
        <v>60</v>
      </c>
      <c r="W919" s="37" t="s">
        <v>112</v>
      </c>
      <c r="X919" s="158"/>
      <c r="Y919" s="158"/>
      <c r="Z919" s="158"/>
      <c r="AA919" s="159"/>
      <c r="AB919" s="160">
        <v>90</v>
      </c>
      <c r="AC919" s="160">
        <v>10</v>
      </c>
      <c r="AD919" s="161" t="s">
        <v>128</v>
      </c>
      <c r="AE919" s="156" t="s">
        <v>114</v>
      </c>
      <c r="AF919" s="162">
        <v>14</v>
      </c>
      <c r="AG919" s="91">
        <v>8988.5</v>
      </c>
      <c r="AH919" s="163">
        <f>AF919*AG919</f>
        <v>125839</v>
      </c>
      <c r="AI919" s="164">
        <f t="shared" ref="AI919:AI950" si="56">AH919*1.12</f>
        <v>140939.68000000002</v>
      </c>
      <c r="AJ919" s="165"/>
      <c r="AK919" s="165"/>
      <c r="AL919" s="165"/>
      <c r="AM919" s="166" t="s">
        <v>115</v>
      </c>
      <c r="AN919" s="156"/>
      <c r="AO919" s="156"/>
      <c r="AP919" s="156"/>
      <c r="AQ919" s="156"/>
      <c r="AR919" s="37" t="s">
        <v>2655</v>
      </c>
      <c r="AS919" s="156"/>
      <c r="AT919" s="156"/>
      <c r="AU919" s="156"/>
      <c r="AV919" s="86"/>
      <c r="AW919" s="86"/>
      <c r="AX919" s="86"/>
      <c r="AY919" s="86"/>
      <c r="AZ919" s="87"/>
      <c r="BA919" s="87"/>
      <c r="BB919" s="167"/>
      <c r="BC919" s="167"/>
      <c r="BD919" s="1077">
        <v>903</v>
      </c>
    </row>
    <row r="920" spans="1:257" ht="12.95" customHeight="1">
      <c r="A920" s="72" t="s">
        <v>8488</v>
      </c>
      <c r="B920" s="225"/>
      <c r="C920" s="225"/>
      <c r="D920" s="142">
        <v>220033877</v>
      </c>
      <c r="E920" s="228" t="s">
        <v>3682</v>
      </c>
      <c r="F920" s="229">
        <v>22100594</v>
      </c>
      <c r="G920" s="156"/>
      <c r="H920" s="156" t="s">
        <v>700</v>
      </c>
      <c r="I920" s="37" t="s">
        <v>697</v>
      </c>
      <c r="J920" s="156" t="s">
        <v>701</v>
      </c>
      <c r="K920" s="156" t="s">
        <v>103</v>
      </c>
      <c r="L920" s="157"/>
      <c r="M920" s="156"/>
      <c r="N920" s="158" t="s">
        <v>105</v>
      </c>
      <c r="O920" s="158" t="s">
        <v>106</v>
      </c>
      <c r="P920" s="156" t="s">
        <v>107</v>
      </c>
      <c r="Q920" s="193" t="s">
        <v>1092</v>
      </c>
      <c r="R920" s="156" t="s">
        <v>109</v>
      </c>
      <c r="S920" s="158" t="s">
        <v>106</v>
      </c>
      <c r="T920" s="156" t="s">
        <v>121</v>
      </c>
      <c r="U920" s="156" t="s">
        <v>111</v>
      </c>
      <c r="V920" s="158">
        <v>60</v>
      </c>
      <c r="W920" s="37" t="s">
        <v>112</v>
      </c>
      <c r="X920" s="158"/>
      <c r="Y920" s="158"/>
      <c r="Z920" s="158"/>
      <c r="AA920" s="159"/>
      <c r="AB920" s="160">
        <v>90</v>
      </c>
      <c r="AC920" s="160">
        <v>10</v>
      </c>
      <c r="AD920" s="161" t="s">
        <v>128</v>
      </c>
      <c r="AE920" s="156" t="s">
        <v>114</v>
      </c>
      <c r="AF920" s="162">
        <v>12</v>
      </c>
      <c r="AG920" s="91">
        <v>2835</v>
      </c>
      <c r="AH920" s="163">
        <f>AF920*AG920</f>
        <v>34020</v>
      </c>
      <c r="AI920" s="164">
        <f t="shared" si="56"/>
        <v>38102.400000000001</v>
      </c>
      <c r="AJ920" s="165"/>
      <c r="AK920" s="165"/>
      <c r="AL920" s="165"/>
      <c r="AM920" s="166" t="s">
        <v>115</v>
      </c>
      <c r="AN920" s="156"/>
      <c r="AO920" s="156"/>
      <c r="AP920" s="156"/>
      <c r="AQ920" s="156"/>
      <c r="AR920" s="37" t="s">
        <v>2656</v>
      </c>
      <c r="AS920" s="156"/>
      <c r="AT920" s="156"/>
      <c r="AU920" s="156"/>
      <c r="AV920" s="86"/>
      <c r="AW920" s="86"/>
      <c r="AX920" s="86"/>
      <c r="AY920" s="86"/>
      <c r="AZ920" s="401"/>
      <c r="BA920" s="401"/>
      <c r="BB920" s="167"/>
      <c r="BC920" s="167"/>
      <c r="BD920" s="1077">
        <v>904</v>
      </c>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c r="CZ920" s="144"/>
      <c r="DA920" s="144"/>
      <c r="DB920" s="144"/>
      <c r="DC920" s="144"/>
      <c r="DD920" s="144"/>
      <c r="DE920" s="144"/>
      <c r="DF920" s="144"/>
      <c r="DG920" s="144"/>
      <c r="DH920" s="144"/>
      <c r="DI920" s="144"/>
      <c r="DJ920" s="144"/>
      <c r="DK920" s="144"/>
      <c r="DL920" s="144"/>
      <c r="DM920" s="144"/>
      <c r="DN920" s="144"/>
      <c r="DO920" s="144"/>
      <c r="DP920" s="144"/>
      <c r="DQ920" s="144"/>
      <c r="DR920" s="144"/>
      <c r="DS920" s="144"/>
      <c r="DT920" s="144"/>
      <c r="DU920" s="144"/>
      <c r="DV920" s="144"/>
      <c r="DW920" s="144"/>
      <c r="DX920" s="144"/>
      <c r="DY920" s="144"/>
      <c r="DZ920" s="144"/>
      <c r="EA920" s="144"/>
      <c r="EB920" s="144"/>
      <c r="EC920" s="144"/>
      <c r="ED920" s="144"/>
      <c r="EE920" s="144"/>
      <c r="EF920" s="144"/>
      <c r="EG920" s="144"/>
      <c r="EH920" s="144"/>
      <c r="EI920" s="144"/>
      <c r="EJ920" s="144"/>
      <c r="EK920" s="144"/>
      <c r="EL920" s="144"/>
      <c r="EM920" s="144"/>
      <c r="EN920" s="144"/>
      <c r="EO920" s="144"/>
      <c r="EP920" s="144"/>
      <c r="EQ920" s="144"/>
      <c r="ER920" s="144"/>
      <c r="ES920" s="144"/>
      <c r="ET920" s="144"/>
      <c r="EU920" s="144"/>
      <c r="EV920" s="144"/>
      <c r="EW920" s="144"/>
      <c r="EX920" s="144"/>
      <c r="EY920" s="144"/>
      <c r="EZ920" s="144"/>
      <c r="FA920" s="144"/>
      <c r="FB920" s="144"/>
      <c r="FC920" s="144"/>
      <c r="FD920" s="144"/>
      <c r="FE920" s="144"/>
      <c r="FF920" s="144"/>
      <c r="FG920" s="144"/>
      <c r="FH920" s="144"/>
      <c r="FI920" s="144"/>
      <c r="FJ920" s="144"/>
      <c r="FK920" s="144"/>
      <c r="FL920" s="144"/>
      <c r="FM920" s="144"/>
      <c r="FN920" s="144"/>
      <c r="FO920" s="144"/>
      <c r="FP920" s="144"/>
      <c r="FQ920" s="144"/>
      <c r="FR920" s="144"/>
      <c r="FS920" s="144"/>
      <c r="FT920" s="144"/>
      <c r="FU920" s="144"/>
      <c r="FV920" s="144"/>
      <c r="FW920" s="144"/>
      <c r="FX920" s="144"/>
      <c r="FY920" s="144"/>
      <c r="FZ920" s="144"/>
      <c r="GA920" s="144"/>
      <c r="GB920" s="144"/>
      <c r="GC920" s="144"/>
      <c r="GD920" s="144"/>
      <c r="GE920" s="144"/>
      <c r="GF920" s="144"/>
      <c r="GG920" s="144"/>
      <c r="GH920" s="144"/>
      <c r="GI920" s="144"/>
      <c r="GJ920" s="144"/>
      <c r="GK920" s="144"/>
      <c r="GL920" s="144"/>
      <c r="GM920" s="144"/>
      <c r="GN920" s="144"/>
      <c r="GO920" s="144"/>
      <c r="GP920" s="144"/>
      <c r="GQ920" s="144"/>
      <c r="GR920" s="144"/>
      <c r="GS920" s="144"/>
      <c r="GT920" s="144"/>
      <c r="GU920" s="144"/>
      <c r="GV920" s="144"/>
      <c r="GW920" s="144"/>
      <c r="GX920" s="144"/>
      <c r="GY920" s="144"/>
      <c r="GZ920" s="144"/>
      <c r="HA920" s="144"/>
      <c r="HB920" s="144"/>
      <c r="HC920" s="144"/>
      <c r="HD920" s="144"/>
      <c r="HE920" s="144"/>
      <c r="HF920" s="144"/>
      <c r="HG920" s="144"/>
      <c r="HH920" s="144"/>
      <c r="HI920" s="144"/>
      <c r="HJ920" s="144"/>
      <c r="HK920" s="144"/>
      <c r="HL920" s="144"/>
      <c r="HM920" s="144"/>
      <c r="HN920" s="144"/>
      <c r="HO920" s="144"/>
      <c r="HP920" s="144"/>
      <c r="HQ920" s="144"/>
      <c r="HR920" s="144"/>
      <c r="HS920" s="144"/>
      <c r="HT920" s="144"/>
      <c r="HU920" s="144"/>
      <c r="HV920" s="144"/>
      <c r="HW920" s="144"/>
      <c r="HX920" s="144"/>
      <c r="HY920" s="144"/>
      <c r="HZ920" s="144"/>
      <c r="IA920" s="144"/>
      <c r="IB920" s="144"/>
      <c r="IC920" s="144"/>
      <c r="ID920" s="144"/>
      <c r="IE920" s="144"/>
      <c r="IF920" s="144"/>
      <c r="IG920" s="144"/>
      <c r="IH920" s="144"/>
      <c r="II920" s="144"/>
      <c r="IJ920" s="144"/>
      <c r="IK920" s="144"/>
      <c r="IL920" s="144"/>
      <c r="IM920" s="144"/>
      <c r="IN920" s="144"/>
      <c r="IO920" s="144"/>
      <c r="IP920" s="144"/>
      <c r="IQ920" s="144"/>
      <c r="IR920" s="144"/>
      <c r="IS920" s="144"/>
      <c r="IT920" s="144"/>
      <c r="IU920" s="144"/>
      <c r="IV920" s="144"/>
      <c r="IW920" s="144"/>
    </row>
    <row r="921" spans="1:257" ht="12.95" customHeight="1">
      <c r="A921" s="72" t="s">
        <v>8488</v>
      </c>
      <c r="B921" s="225"/>
      <c r="C921" s="225"/>
      <c r="D921" s="142">
        <v>120011363</v>
      </c>
      <c r="E921" s="228" t="s">
        <v>3683</v>
      </c>
      <c r="F921" s="229">
        <v>22100559</v>
      </c>
      <c r="G921" s="168"/>
      <c r="H921" s="168" t="s">
        <v>2657</v>
      </c>
      <c r="I921" s="169" t="s">
        <v>2658</v>
      </c>
      <c r="J921" s="168" t="s">
        <v>2659</v>
      </c>
      <c r="K921" s="168" t="s">
        <v>103</v>
      </c>
      <c r="L921" s="157"/>
      <c r="M921" s="169" t="s">
        <v>120</v>
      </c>
      <c r="N921" s="170" t="s">
        <v>83</v>
      </c>
      <c r="O921" s="170" t="s">
        <v>106</v>
      </c>
      <c r="P921" s="168" t="s">
        <v>107</v>
      </c>
      <c r="Q921" s="412" t="s">
        <v>2149</v>
      </c>
      <c r="R921" s="168" t="s">
        <v>109</v>
      </c>
      <c r="S921" s="170" t="s">
        <v>106</v>
      </c>
      <c r="T921" s="168" t="s">
        <v>121</v>
      </c>
      <c r="U921" s="168" t="s">
        <v>111</v>
      </c>
      <c r="V921" s="170">
        <v>60</v>
      </c>
      <c r="W921" s="169" t="s">
        <v>112</v>
      </c>
      <c r="X921" s="170"/>
      <c r="Y921" s="170"/>
      <c r="Z921" s="170"/>
      <c r="AA921" s="171">
        <v>30</v>
      </c>
      <c r="AB921" s="172">
        <v>60</v>
      </c>
      <c r="AC921" s="172">
        <v>10</v>
      </c>
      <c r="AD921" s="173" t="s">
        <v>128</v>
      </c>
      <c r="AE921" s="168" t="s">
        <v>114</v>
      </c>
      <c r="AF921" s="174">
        <v>1</v>
      </c>
      <c r="AG921" s="175">
        <v>2139000</v>
      </c>
      <c r="AH921" s="43">
        <v>0</v>
      </c>
      <c r="AI921" s="44">
        <f t="shared" si="56"/>
        <v>0</v>
      </c>
      <c r="AJ921" s="165"/>
      <c r="AK921" s="165"/>
      <c r="AL921" s="165"/>
      <c r="AM921" s="176" t="s">
        <v>115</v>
      </c>
      <c r="AN921" s="168"/>
      <c r="AO921" s="168"/>
      <c r="AP921" s="168"/>
      <c r="AQ921" s="168"/>
      <c r="AR921" s="168" t="s">
        <v>2660</v>
      </c>
      <c r="AS921" s="168"/>
      <c r="AT921" s="168"/>
      <c r="AU921" s="168"/>
      <c r="AV921" s="86"/>
      <c r="AW921" s="86"/>
      <c r="AX921" s="86"/>
      <c r="AY921" s="86"/>
      <c r="AZ921" s="401"/>
      <c r="BA921" s="401"/>
      <c r="BB921" s="167"/>
      <c r="BC921" s="167"/>
      <c r="BD921" s="1077">
        <v>905</v>
      </c>
    </row>
    <row r="922" spans="1:257" ht="12.95" customHeight="1">
      <c r="A922" s="419" t="s">
        <v>8488</v>
      </c>
      <c r="B922" s="554"/>
      <c r="C922" s="554"/>
      <c r="D922" s="109">
        <v>120011363</v>
      </c>
      <c r="E922" s="551" t="s">
        <v>4898</v>
      </c>
      <c r="F922" s="554"/>
      <c r="G922" s="554"/>
      <c r="H922" s="47" t="s">
        <v>2657</v>
      </c>
      <c r="I922" s="47" t="s">
        <v>2658</v>
      </c>
      <c r="J922" s="47" t="s">
        <v>2659</v>
      </c>
      <c r="K922" s="75" t="s">
        <v>103</v>
      </c>
      <c r="L922" s="108" t="s">
        <v>4707</v>
      </c>
      <c r="M922" s="142"/>
      <c r="N922" s="75" t="s">
        <v>105</v>
      </c>
      <c r="O922" s="47" t="s">
        <v>106</v>
      </c>
      <c r="P922" s="416" t="s">
        <v>107</v>
      </c>
      <c r="Q922" s="419" t="s">
        <v>2149</v>
      </c>
      <c r="R922" s="75" t="s">
        <v>109</v>
      </c>
      <c r="S922" s="47" t="s">
        <v>106</v>
      </c>
      <c r="T922" s="47" t="s">
        <v>121</v>
      </c>
      <c r="U922" s="416" t="s">
        <v>111</v>
      </c>
      <c r="V922" s="47">
        <v>60</v>
      </c>
      <c r="W922" s="416" t="s">
        <v>112</v>
      </c>
      <c r="X922" s="416"/>
      <c r="Y922" s="416"/>
      <c r="Z922" s="801"/>
      <c r="AA922" s="532">
        <v>0</v>
      </c>
      <c r="AB922" s="422">
        <v>90</v>
      </c>
      <c r="AC922" s="422">
        <v>10</v>
      </c>
      <c r="AD922" s="800" t="s">
        <v>128</v>
      </c>
      <c r="AE922" s="795" t="s">
        <v>114</v>
      </c>
      <c r="AF922" s="802">
        <v>1</v>
      </c>
      <c r="AG922" s="802">
        <v>2139000</v>
      </c>
      <c r="AH922" s="796">
        <v>2139000</v>
      </c>
      <c r="AI922" s="796">
        <f t="shared" si="56"/>
        <v>2395680</v>
      </c>
      <c r="AJ922" s="797"/>
      <c r="AK922" s="798"/>
      <c r="AL922" s="798"/>
      <c r="AM922" s="803" t="s">
        <v>115</v>
      </c>
      <c r="AN922" s="803"/>
      <c r="AO922" s="803"/>
      <c r="AP922" s="47"/>
      <c r="AQ922" s="47"/>
      <c r="AR922" s="644" t="s">
        <v>2660</v>
      </c>
      <c r="AS922" s="47"/>
      <c r="AT922" s="47"/>
      <c r="AU922" s="47"/>
      <c r="AV922" s="47"/>
      <c r="AW922" s="47"/>
      <c r="AX922" s="47"/>
      <c r="AY922" s="416" t="s">
        <v>4721</v>
      </c>
      <c r="AZ922" s="405"/>
      <c r="BA922" s="344"/>
      <c r="BB922" s="344"/>
      <c r="BC922" s="117"/>
      <c r="BD922" s="1077">
        <v>906</v>
      </c>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7"/>
      <c r="EI922" s="117"/>
      <c r="EJ922" s="117"/>
      <c r="EK922" s="117"/>
      <c r="EL922" s="117"/>
      <c r="EM922" s="117"/>
      <c r="EN922" s="117"/>
      <c r="EO922" s="117"/>
      <c r="EP922" s="117"/>
      <c r="EQ922" s="117"/>
      <c r="ER922" s="117"/>
      <c r="ES922" s="117"/>
      <c r="ET922" s="117"/>
      <c r="EU922" s="117"/>
      <c r="EV922" s="117"/>
      <c r="EW922" s="117"/>
      <c r="EX922" s="117"/>
      <c r="EY922" s="117"/>
      <c r="EZ922" s="117"/>
      <c r="FA922" s="117"/>
      <c r="FB922" s="117"/>
      <c r="FC922" s="117"/>
      <c r="FD922" s="117"/>
      <c r="FE922" s="117"/>
      <c r="FF922" s="117"/>
      <c r="FG922" s="117"/>
      <c r="FH922" s="117"/>
      <c r="FI922" s="117"/>
      <c r="FJ922" s="117"/>
      <c r="FK922" s="117"/>
      <c r="FL922" s="117"/>
      <c r="FM922" s="117"/>
      <c r="FN922" s="117"/>
      <c r="FO922" s="117"/>
      <c r="FP922" s="117"/>
      <c r="FQ922" s="117"/>
      <c r="FR922" s="117"/>
      <c r="FS922" s="117"/>
      <c r="FT922" s="117"/>
      <c r="FU922" s="117"/>
      <c r="FV922" s="117"/>
      <c r="FW922" s="117"/>
      <c r="FX922" s="117"/>
      <c r="FY922" s="117"/>
      <c r="FZ922" s="117"/>
      <c r="GA922" s="117"/>
      <c r="GB922" s="117"/>
      <c r="GC922" s="117"/>
      <c r="GD922" s="117"/>
      <c r="GE922" s="117"/>
      <c r="GF922" s="117"/>
      <c r="GG922" s="117"/>
      <c r="GH922" s="117"/>
      <c r="GI922" s="117"/>
      <c r="GJ922" s="117"/>
      <c r="GK922" s="117"/>
      <c r="GL922" s="117"/>
      <c r="GM922" s="117"/>
      <c r="GN922" s="117"/>
      <c r="GO922" s="117"/>
      <c r="GP922" s="117"/>
      <c r="GQ922" s="117"/>
      <c r="GR922" s="117"/>
      <c r="GS922" s="117"/>
      <c r="GT922" s="117"/>
      <c r="GU922" s="117"/>
      <c r="GV922" s="117"/>
      <c r="GW922" s="117"/>
      <c r="GX922" s="117"/>
      <c r="GY922" s="117"/>
      <c r="GZ922" s="117"/>
      <c r="HA922" s="117"/>
      <c r="HB922" s="117"/>
      <c r="HC922" s="117"/>
      <c r="HD922" s="117"/>
      <c r="HE922" s="117"/>
      <c r="HF922" s="117"/>
      <c r="HG922" s="117"/>
      <c r="HH922" s="117"/>
      <c r="HI922" s="117"/>
      <c r="HJ922" s="117"/>
      <c r="HK922" s="117"/>
      <c r="HL922" s="117"/>
      <c r="HM922" s="117"/>
      <c r="HN922" s="117"/>
      <c r="HO922" s="117"/>
      <c r="HP922" s="117"/>
      <c r="HQ922" s="117"/>
      <c r="HR922" s="117"/>
      <c r="HS922" s="117"/>
      <c r="HT922" s="117"/>
      <c r="HU922" s="117"/>
      <c r="HV922" s="117"/>
      <c r="HW922" s="117"/>
      <c r="HX922" s="117"/>
      <c r="HY922" s="117"/>
      <c r="HZ922" s="117"/>
      <c r="IA922" s="117"/>
      <c r="IB922" s="117"/>
      <c r="IC922" s="117"/>
      <c r="ID922" s="117"/>
      <c r="IE922" s="117"/>
      <c r="IF922" s="117"/>
      <c r="IG922" s="117"/>
      <c r="IH922" s="117"/>
      <c r="II922" s="117"/>
      <c r="IJ922" s="117"/>
      <c r="IK922" s="117"/>
      <c r="IL922" s="117"/>
      <c r="IM922" s="117"/>
      <c r="IN922" s="117"/>
      <c r="IO922" s="117"/>
      <c r="IP922" s="117"/>
      <c r="IQ922" s="117"/>
      <c r="IR922" s="117"/>
      <c r="IS922" s="117"/>
      <c r="IT922" s="117"/>
      <c r="IU922" s="117"/>
      <c r="IV922" s="117"/>
      <c r="IW922" s="117"/>
    </row>
    <row r="923" spans="1:257" ht="12.95" customHeight="1">
      <c r="A923" s="72" t="s">
        <v>8486</v>
      </c>
      <c r="B923" s="225"/>
      <c r="C923" s="225"/>
      <c r="D923" s="142">
        <v>120011361</v>
      </c>
      <c r="E923" s="228" t="s">
        <v>3684</v>
      </c>
      <c r="F923" s="229">
        <v>22100522</v>
      </c>
      <c r="G923" s="156"/>
      <c r="H923" s="156" t="s">
        <v>2661</v>
      </c>
      <c r="I923" s="156" t="s">
        <v>2662</v>
      </c>
      <c r="J923" s="156" t="s">
        <v>2663</v>
      </c>
      <c r="K923" s="156" t="s">
        <v>103</v>
      </c>
      <c r="L923" s="157"/>
      <c r="M923" s="156"/>
      <c r="N923" s="158" t="s">
        <v>105</v>
      </c>
      <c r="O923" s="158" t="s">
        <v>106</v>
      </c>
      <c r="P923" s="156" t="s">
        <v>107</v>
      </c>
      <c r="Q923" s="193" t="s">
        <v>433</v>
      </c>
      <c r="R923" s="156" t="s">
        <v>109</v>
      </c>
      <c r="S923" s="158" t="s">
        <v>106</v>
      </c>
      <c r="T923" s="156" t="s">
        <v>121</v>
      </c>
      <c r="U923" s="156" t="s">
        <v>111</v>
      </c>
      <c r="V923" s="158">
        <v>90</v>
      </c>
      <c r="W923" s="37" t="s">
        <v>112</v>
      </c>
      <c r="X923" s="158"/>
      <c r="Y923" s="158"/>
      <c r="Z923" s="158"/>
      <c r="AA923" s="159"/>
      <c r="AB923" s="160">
        <v>90</v>
      </c>
      <c r="AC923" s="160">
        <v>10</v>
      </c>
      <c r="AD923" s="187" t="s">
        <v>128</v>
      </c>
      <c r="AE923" s="156" t="s">
        <v>114</v>
      </c>
      <c r="AF923" s="162">
        <v>1</v>
      </c>
      <c r="AG923" s="91">
        <v>3106090</v>
      </c>
      <c r="AH923" s="43">
        <v>0</v>
      </c>
      <c r="AI923" s="44">
        <f t="shared" si="56"/>
        <v>0</v>
      </c>
      <c r="AJ923" s="165"/>
      <c r="AK923" s="165"/>
      <c r="AL923" s="165"/>
      <c r="AM923" s="166" t="s">
        <v>115</v>
      </c>
      <c r="AN923" s="156"/>
      <c r="AO923" s="156"/>
      <c r="AP923" s="156"/>
      <c r="AQ923" s="156"/>
      <c r="AR923" s="156" t="s">
        <v>2664</v>
      </c>
      <c r="AS923" s="156"/>
      <c r="AT923" s="156"/>
      <c r="AU923" s="156"/>
      <c r="AV923" s="86"/>
      <c r="AW923" s="86"/>
      <c r="AX923" s="86"/>
      <c r="AY923" s="86"/>
      <c r="AZ923" s="401"/>
      <c r="BA923" s="401"/>
      <c r="BB923" s="167"/>
      <c r="BC923" s="167"/>
      <c r="BD923" s="1077">
        <v>907</v>
      </c>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7"/>
      <c r="EI923" s="117"/>
      <c r="EJ923" s="117"/>
      <c r="EK923" s="117"/>
      <c r="EL923" s="117"/>
      <c r="EM923" s="117"/>
      <c r="EN923" s="117"/>
      <c r="EO923" s="117"/>
      <c r="EP923" s="117"/>
      <c r="EQ923" s="117"/>
      <c r="ER923" s="117"/>
      <c r="ES923" s="117"/>
      <c r="ET923" s="117"/>
      <c r="EU923" s="117"/>
      <c r="EV923" s="117"/>
      <c r="EW923" s="117"/>
      <c r="EX923" s="117"/>
      <c r="EY923" s="117"/>
      <c r="EZ923" s="117"/>
      <c r="FA923" s="117"/>
      <c r="FB923" s="117"/>
      <c r="FC923" s="117"/>
      <c r="FD923" s="117"/>
      <c r="FE923" s="117"/>
      <c r="FF923" s="117"/>
      <c r="FG923" s="117"/>
      <c r="FH923" s="117"/>
      <c r="FI923" s="117"/>
      <c r="FJ923" s="117"/>
      <c r="FK923" s="117"/>
      <c r="FL923" s="117"/>
      <c r="FM923" s="117"/>
      <c r="FN923" s="117"/>
      <c r="FO923" s="117"/>
      <c r="FP923" s="117"/>
      <c r="FQ923" s="117"/>
      <c r="FR923" s="117"/>
      <c r="FS923" s="117"/>
      <c r="FT923" s="117"/>
      <c r="FU923" s="117"/>
      <c r="FV923" s="117"/>
      <c r="FW923" s="117"/>
      <c r="FX923" s="117"/>
      <c r="FY923" s="117"/>
      <c r="FZ923" s="117"/>
      <c r="GA923" s="117"/>
      <c r="GB923" s="117"/>
      <c r="GC923" s="117"/>
      <c r="GD923" s="117"/>
      <c r="GE923" s="117"/>
      <c r="GF923" s="117"/>
      <c r="GG923" s="117"/>
      <c r="GH923" s="117"/>
      <c r="GI923" s="117"/>
      <c r="GJ923" s="117"/>
      <c r="GK923" s="117"/>
      <c r="GL923" s="117"/>
      <c r="GM923" s="117"/>
      <c r="GN923" s="117"/>
      <c r="GO923" s="117"/>
      <c r="GP923" s="117"/>
      <c r="GQ923" s="117"/>
      <c r="GR923" s="117"/>
      <c r="GS923" s="117"/>
      <c r="GT923" s="117"/>
      <c r="GU923" s="117"/>
      <c r="GV923" s="117"/>
      <c r="GW923" s="117"/>
      <c r="GX923" s="117"/>
      <c r="GY923" s="117"/>
      <c r="GZ923" s="117"/>
      <c r="HA923" s="117"/>
      <c r="HB923" s="117"/>
      <c r="HC923" s="117"/>
      <c r="HD923" s="117"/>
      <c r="HE923" s="117"/>
      <c r="HF923" s="117"/>
      <c r="HG923" s="117"/>
      <c r="HH923" s="117"/>
      <c r="HI923" s="117"/>
      <c r="HJ923" s="117"/>
      <c r="HK923" s="117"/>
      <c r="HL923" s="117"/>
      <c r="HM923" s="117"/>
      <c r="HN923" s="117"/>
      <c r="HO923" s="117"/>
      <c r="HP923" s="117"/>
      <c r="HQ923" s="117"/>
      <c r="HR923" s="117"/>
      <c r="HS923" s="117"/>
      <c r="HT923" s="117"/>
      <c r="HU923" s="117"/>
      <c r="HV923" s="117"/>
      <c r="HW923" s="117"/>
      <c r="HX923" s="117"/>
      <c r="HY923" s="117"/>
      <c r="HZ923" s="117"/>
      <c r="IA923" s="117"/>
      <c r="IB923" s="117"/>
      <c r="IC923" s="117"/>
      <c r="ID923" s="117"/>
      <c r="IE923" s="117"/>
      <c r="IF923" s="117"/>
      <c r="IG923" s="117"/>
      <c r="IH923" s="117"/>
      <c r="II923" s="117"/>
      <c r="IJ923" s="117"/>
      <c r="IK923" s="117"/>
      <c r="IL923" s="117"/>
      <c r="IM923" s="117"/>
      <c r="IN923" s="117"/>
      <c r="IO923" s="117"/>
      <c r="IP923" s="117"/>
      <c r="IQ923" s="117"/>
      <c r="IR923" s="117"/>
      <c r="IS923" s="117"/>
      <c r="IT923" s="117"/>
      <c r="IU923" s="117"/>
      <c r="IV923" s="117"/>
      <c r="IW923" s="117"/>
    </row>
    <row r="924" spans="1:257" ht="12.95" customHeight="1">
      <c r="A924" s="836" t="s">
        <v>8486</v>
      </c>
      <c r="B924" s="554"/>
      <c r="C924" s="554"/>
      <c r="D924" s="822">
        <v>120011361</v>
      </c>
      <c r="E924" s="836" t="s">
        <v>4899</v>
      </c>
      <c r="F924" s="554"/>
      <c r="G924" s="554"/>
      <c r="H924" s="836" t="s">
        <v>2661</v>
      </c>
      <c r="I924" s="836" t="s">
        <v>2662</v>
      </c>
      <c r="J924" s="836" t="s">
        <v>2663</v>
      </c>
      <c r="K924" s="822" t="s">
        <v>149</v>
      </c>
      <c r="L924" s="838"/>
      <c r="M924" s="838"/>
      <c r="N924" s="75" t="s">
        <v>105</v>
      </c>
      <c r="O924" s="839">
        <v>230000000</v>
      </c>
      <c r="P924" s="839" t="s">
        <v>107</v>
      </c>
      <c r="Q924" s="839" t="s">
        <v>2149</v>
      </c>
      <c r="R924" s="492" t="s">
        <v>109</v>
      </c>
      <c r="S924" s="419" t="s">
        <v>106</v>
      </c>
      <c r="T924" s="827" t="s">
        <v>121</v>
      </c>
      <c r="U924" s="827" t="s">
        <v>111</v>
      </c>
      <c r="V924" s="839">
        <v>90</v>
      </c>
      <c r="W924" s="839" t="s">
        <v>112</v>
      </c>
      <c r="X924" s="838"/>
      <c r="Y924" s="838"/>
      <c r="Z924" s="838"/>
      <c r="AA924" s="532">
        <v>0</v>
      </c>
      <c r="AB924" s="422">
        <v>90</v>
      </c>
      <c r="AC924" s="422">
        <v>10</v>
      </c>
      <c r="AD924" s="836" t="s">
        <v>128</v>
      </c>
      <c r="AE924" s="840" t="s">
        <v>114</v>
      </c>
      <c r="AF924" s="841">
        <v>1</v>
      </c>
      <c r="AG924" s="842">
        <v>3106090</v>
      </c>
      <c r="AH924" s="796">
        <v>3106090</v>
      </c>
      <c r="AI924" s="796">
        <f t="shared" si="56"/>
        <v>3478820.8000000003</v>
      </c>
      <c r="AJ924" s="797"/>
      <c r="AK924" s="798"/>
      <c r="AL924" s="798"/>
      <c r="AM924" s="843" t="s">
        <v>115</v>
      </c>
      <c r="AN924" s="843"/>
      <c r="AO924" s="843"/>
      <c r="AP924" s="843"/>
      <c r="AQ924" s="843"/>
      <c r="AR924" s="837" t="s">
        <v>2664</v>
      </c>
      <c r="AS924" s="838"/>
      <c r="AT924" s="838"/>
      <c r="AU924" s="838"/>
      <c r="AV924" s="838"/>
      <c r="AW924" s="838"/>
      <c r="AX924" s="838"/>
      <c r="AY924" s="838"/>
      <c r="AZ924" s="844"/>
      <c r="BA924" s="344"/>
      <c r="BB924" s="344"/>
      <c r="BC924" s="117"/>
      <c r="BD924" s="1077">
        <v>908</v>
      </c>
      <c r="BE924" s="82"/>
      <c r="BF924" s="82"/>
      <c r="BG924" s="82"/>
      <c r="BH924" s="82"/>
      <c r="BI924" s="82"/>
      <c r="BJ924" s="82"/>
      <c r="BK924" s="82"/>
      <c r="BL924" s="82"/>
      <c r="BM924" s="82"/>
      <c r="BN924" s="82"/>
      <c r="BO924" s="82"/>
      <c r="BP924" s="82"/>
      <c r="BQ924" s="82"/>
      <c r="BR924" s="82"/>
      <c r="BS924" s="82"/>
      <c r="BT924" s="82"/>
      <c r="BU924" s="82"/>
      <c r="BV924" s="82"/>
      <c r="BW924" s="82"/>
      <c r="BX924" s="82"/>
      <c r="BY924" s="82"/>
      <c r="BZ924" s="82"/>
      <c r="CA924" s="82"/>
      <c r="CB924" s="82"/>
      <c r="CC924" s="82"/>
      <c r="CD924" s="82"/>
      <c r="CE924" s="82"/>
      <c r="CF924" s="82"/>
      <c r="CG924" s="82"/>
      <c r="CH924" s="82"/>
      <c r="CI924" s="82"/>
      <c r="CJ924" s="82"/>
      <c r="CK924" s="82"/>
      <c r="CL924" s="82"/>
      <c r="CM924" s="82"/>
      <c r="CN924" s="82"/>
      <c r="CO924" s="82"/>
      <c r="CP924" s="82"/>
      <c r="CQ924" s="82"/>
      <c r="CR924" s="82"/>
      <c r="CS924" s="82"/>
      <c r="CT924" s="82"/>
      <c r="CU924" s="82"/>
      <c r="CV924" s="82"/>
      <c r="CW924" s="82"/>
      <c r="CX924" s="82"/>
      <c r="CY924" s="82"/>
      <c r="CZ924" s="82"/>
      <c r="DA924" s="82"/>
      <c r="DB924" s="82"/>
      <c r="DC924" s="82"/>
      <c r="DD924" s="82"/>
      <c r="DE924" s="82"/>
      <c r="DF924" s="82"/>
      <c r="DG924" s="82"/>
      <c r="DH924" s="82"/>
      <c r="DI924" s="82"/>
      <c r="DJ924" s="82"/>
      <c r="DK924" s="82"/>
      <c r="DL924" s="82"/>
      <c r="DM924" s="82"/>
      <c r="DN924" s="82"/>
      <c r="DO924" s="82"/>
      <c r="DP924" s="82"/>
      <c r="DQ924" s="82"/>
      <c r="DR924" s="82"/>
      <c r="DS924" s="82"/>
      <c r="DT924" s="82"/>
      <c r="DU924" s="82"/>
      <c r="DV924" s="82"/>
      <c r="DW924" s="82"/>
      <c r="DX924" s="82"/>
      <c r="DY924" s="82"/>
      <c r="DZ924" s="82"/>
      <c r="EA924" s="82"/>
      <c r="EB924" s="82"/>
      <c r="EC924" s="82"/>
      <c r="ED924" s="82"/>
      <c r="EE924" s="82"/>
      <c r="EF924" s="82"/>
      <c r="EG924" s="82"/>
      <c r="EH924" s="82"/>
      <c r="EI924" s="82"/>
      <c r="EJ924" s="82"/>
      <c r="EK924" s="82"/>
      <c r="EL924" s="82"/>
      <c r="EM924" s="82"/>
      <c r="EN924" s="82"/>
      <c r="EO924" s="82"/>
      <c r="EP924" s="82"/>
      <c r="EQ924" s="82"/>
      <c r="ER924" s="82"/>
      <c r="ES924" s="82"/>
      <c r="ET924" s="82"/>
      <c r="EU924" s="82"/>
      <c r="EV924" s="82"/>
      <c r="EW924" s="82"/>
      <c r="EX924" s="82"/>
      <c r="EY924" s="82"/>
      <c r="EZ924" s="82"/>
      <c r="FA924" s="82"/>
      <c r="FB924" s="82"/>
      <c r="FC924" s="82"/>
      <c r="FD924" s="82"/>
      <c r="FE924" s="82"/>
      <c r="FF924" s="82"/>
      <c r="FG924" s="82"/>
      <c r="FH924" s="82"/>
      <c r="FI924" s="82"/>
      <c r="FJ924" s="82"/>
      <c r="FK924" s="82"/>
      <c r="FL924" s="82"/>
      <c r="FM924" s="82"/>
      <c r="FN924" s="82"/>
      <c r="FO924" s="82"/>
      <c r="FP924" s="82"/>
      <c r="FQ924" s="82"/>
      <c r="FR924" s="82"/>
      <c r="FS924" s="82"/>
      <c r="FT924" s="82"/>
      <c r="FU924" s="82"/>
      <c r="FV924" s="82"/>
      <c r="FW924" s="82"/>
      <c r="FX924" s="82"/>
      <c r="FY924" s="82"/>
      <c r="FZ924" s="82"/>
      <c r="GA924" s="82"/>
      <c r="GB924" s="82"/>
      <c r="GC924" s="82"/>
      <c r="GD924" s="82"/>
      <c r="GE924" s="82"/>
      <c r="GF924" s="82"/>
      <c r="GG924" s="82"/>
      <c r="GH924" s="82"/>
      <c r="GI924" s="82"/>
      <c r="GJ924" s="82"/>
      <c r="GK924" s="82"/>
      <c r="GL924" s="82"/>
      <c r="GM924" s="82"/>
      <c r="GN924" s="82"/>
      <c r="GO924" s="82"/>
      <c r="GP924" s="82"/>
      <c r="GQ924" s="82"/>
      <c r="GR924" s="82"/>
      <c r="GS924" s="82"/>
      <c r="GT924" s="82"/>
      <c r="GU924" s="82"/>
      <c r="GV924" s="82"/>
      <c r="GW924" s="82"/>
      <c r="GX924" s="82"/>
      <c r="GY924" s="82"/>
      <c r="GZ924" s="82"/>
      <c r="HA924" s="82"/>
      <c r="HB924" s="82"/>
      <c r="HC924" s="82"/>
      <c r="HD924" s="82"/>
      <c r="HE924" s="82"/>
      <c r="HF924" s="82"/>
      <c r="HG924" s="82"/>
      <c r="HH924" s="82"/>
      <c r="HI924" s="82"/>
      <c r="HJ924" s="82"/>
      <c r="HK924" s="82"/>
      <c r="HL924" s="82"/>
      <c r="HM924" s="82"/>
      <c r="HN924" s="82"/>
      <c r="HO924" s="82"/>
      <c r="HP924" s="82"/>
      <c r="HQ924" s="82"/>
      <c r="HR924" s="82"/>
      <c r="HS924" s="82"/>
      <c r="HT924" s="82"/>
      <c r="HU924" s="82"/>
      <c r="HV924" s="82"/>
      <c r="HW924" s="82"/>
      <c r="HX924" s="82"/>
      <c r="HY924" s="82"/>
      <c r="HZ924" s="82"/>
      <c r="IA924" s="82"/>
      <c r="IB924" s="82"/>
      <c r="IC924" s="82"/>
      <c r="ID924" s="82"/>
      <c r="IE924" s="82"/>
      <c r="IF924" s="82"/>
      <c r="IG924" s="82"/>
      <c r="IH924" s="82"/>
      <c r="II924" s="82"/>
      <c r="IJ924" s="82"/>
      <c r="IK924" s="82"/>
      <c r="IL924" s="82"/>
      <c r="IM924" s="82"/>
      <c r="IN924" s="82"/>
      <c r="IO924" s="82"/>
      <c r="IP924" s="82"/>
      <c r="IQ924" s="82"/>
      <c r="IR924" s="82"/>
      <c r="IS924" s="82"/>
      <c r="IT924" s="82"/>
      <c r="IU924" s="82"/>
      <c r="IV924" s="82"/>
      <c r="IW924" s="82"/>
    </row>
    <row r="925" spans="1:257" ht="12.95" customHeight="1">
      <c r="A925" s="72" t="s">
        <v>8486</v>
      </c>
      <c r="B925" s="225"/>
      <c r="C925" s="225"/>
      <c r="D925" s="142">
        <v>120011362</v>
      </c>
      <c r="E925" s="228" t="s">
        <v>3685</v>
      </c>
      <c r="F925" s="229">
        <v>22100523</v>
      </c>
      <c r="G925" s="156"/>
      <c r="H925" s="156" t="s">
        <v>2661</v>
      </c>
      <c r="I925" s="156" t="s">
        <v>2662</v>
      </c>
      <c r="J925" s="156" t="s">
        <v>2663</v>
      </c>
      <c r="K925" s="156" t="s">
        <v>103</v>
      </c>
      <c r="L925" s="157"/>
      <c r="M925" s="156"/>
      <c r="N925" s="158" t="s">
        <v>105</v>
      </c>
      <c r="O925" s="158" t="s">
        <v>106</v>
      </c>
      <c r="P925" s="156" t="s">
        <v>107</v>
      </c>
      <c r="Q925" s="193" t="s">
        <v>433</v>
      </c>
      <c r="R925" s="156" t="s">
        <v>109</v>
      </c>
      <c r="S925" s="158" t="s">
        <v>106</v>
      </c>
      <c r="T925" s="156" t="s">
        <v>121</v>
      </c>
      <c r="U925" s="156" t="s">
        <v>111</v>
      </c>
      <c r="V925" s="158">
        <v>90</v>
      </c>
      <c r="W925" s="37" t="s">
        <v>112</v>
      </c>
      <c r="X925" s="158"/>
      <c r="Y925" s="158"/>
      <c r="Z925" s="158"/>
      <c r="AA925" s="159"/>
      <c r="AB925" s="160">
        <v>90</v>
      </c>
      <c r="AC925" s="160">
        <v>10</v>
      </c>
      <c r="AD925" s="187" t="s">
        <v>128</v>
      </c>
      <c r="AE925" s="156" t="s">
        <v>114</v>
      </c>
      <c r="AF925" s="162">
        <v>1</v>
      </c>
      <c r="AG925" s="91">
        <v>3185148.39</v>
      </c>
      <c r="AH925" s="43">
        <v>0</v>
      </c>
      <c r="AI925" s="44">
        <f t="shared" si="56"/>
        <v>0</v>
      </c>
      <c r="AJ925" s="165"/>
      <c r="AK925" s="165"/>
      <c r="AL925" s="165"/>
      <c r="AM925" s="166" t="s">
        <v>115</v>
      </c>
      <c r="AN925" s="156"/>
      <c r="AO925" s="156"/>
      <c r="AP925" s="156"/>
      <c r="AQ925" s="156"/>
      <c r="AR925" s="156" t="s">
        <v>2665</v>
      </c>
      <c r="AS925" s="156"/>
      <c r="AT925" s="156"/>
      <c r="AU925" s="156"/>
      <c r="AV925" s="86"/>
      <c r="AW925" s="86"/>
      <c r="AX925" s="86"/>
      <c r="AY925" s="86"/>
      <c r="AZ925" s="401"/>
      <c r="BA925" s="401"/>
      <c r="BB925" s="167"/>
      <c r="BC925" s="167"/>
      <c r="BD925" s="1077">
        <v>909</v>
      </c>
      <c r="BE925" s="82"/>
      <c r="BF925" s="82"/>
      <c r="BG925" s="82"/>
      <c r="BH925" s="82"/>
      <c r="BI925" s="82"/>
      <c r="BJ925" s="82"/>
      <c r="BK925" s="82"/>
      <c r="BL925" s="82"/>
      <c r="BM925" s="82"/>
      <c r="BN925" s="82"/>
      <c r="BO925" s="82"/>
      <c r="BP925" s="82"/>
      <c r="BQ925" s="82"/>
      <c r="BR925" s="82"/>
      <c r="BS925" s="82"/>
      <c r="BT925" s="82"/>
      <c r="BU925" s="82"/>
      <c r="BV925" s="82"/>
      <c r="BW925" s="82"/>
      <c r="BX925" s="82"/>
      <c r="BY925" s="82"/>
      <c r="BZ925" s="82"/>
      <c r="CA925" s="82"/>
      <c r="CB925" s="82"/>
      <c r="CC925" s="82"/>
      <c r="CD925" s="82"/>
      <c r="CE925" s="82"/>
      <c r="CF925" s="82"/>
      <c r="CG925" s="82"/>
      <c r="CH925" s="82"/>
      <c r="CI925" s="82"/>
      <c r="CJ925" s="82"/>
      <c r="CK925" s="82"/>
      <c r="CL925" s="82"/>
      <c r="CM925" s="82"/>
      <c r="CN925" s="82"/>
      <c r="CO925" s="82"/>
      <c r="CP925" s="82"/>
      <c r="CQ925" s="82"/>
      <c r="CR925" s="82"/>
      <c r="CS925" s="82"/>
      <c r="CT925" s="82"/>
      <c r="CU925" s="82"/>
      <c r="CV925" s="82"/>
      <c r="CW925" s="82"/>
      <c r="CX925" s="82"/>
      <c r="CY925" s="82"/>
      <c r="CZ925" s="82"/>
      <c r="DA925" s="82"/>
      <c r="DB925" s="82"/>
      <c r="DC925" s="82"/>
      <c r="DD925" s="82"/>
      <c r="DE925" s="82"/>
      <c r="DF925" s="82"/>
      <c r="DG925" s="82"/>
      <c r="DH925" s="82"/>
      <c r="DI925" s="82"/>
      <c r="DJ925" s="82"/>
      <c r="DK925" s="82"/>
      <c r="DL925" s="82"/>
      <c r="DM925" s="82"/>
      <c r="DN925" s="82"/>
      <c r="DO925" s="82"/>
      <c r="DP925" s="82"/>
      <c r="DQ925" s="82"/>
      <c r="DR925" s="82"/>
      <c r="DS925" s="82"/>
      <c r="DT925" s="82"/>
      <c r="DU925" s="82"/>
      <c r="DV925" s="82"/>
      <c r="DW925" s="82"/>
      <c r="DX925" s="82"/>
      <c r="DY925" s="82"/>
      <c r="DZ925" s="82"/>
      <c r="EA925" s="82"/>
      <c r="EB925" s="82"/>
      <c r="EC925" s="82"/>
      <c r="ED925" s="82"/>
      <c r="EE925" s="82"/>
      <c r="EF925" s="82"/>
      <c r="EG925" s="82"/>
      <c r="EH925" s="82"/>
      <c r="EI925" s="82"/>
      <c r="EJ925" s="82"/>
      <c r="EK925" s="82"/>
      <c r="EL925" s="82"/>
      <c r="EM925" s="82"/>
      <c r="EN925" s="82"/>
      <c r="EO925" s="82"/>
      <c r="EP925" s="82"/>
      <c r="EQ925" s="82"/>
      <c r="ER925" s="82"/>
      <c r="ES925" s="82"/>
      <c r="ET925" s="82"/>
      <c r="EU925" s="82"/>
      <c r="EV925" s="82"/>
      <c r="EW925" s="82"/>
      <c r="EX925" s="82"/>
      <c r="EY925" s="82"/>
      <c r="EZ925" s="82"/>
      <c r="FA925" s="82"/>
      <c r="FB925" s="82"/>
      <c r="FC925" s="82"/>
      <c r="FD925" s="82"/>
      <c r="FE925" s="82"/>
      <c r="FF925" s="82"/>
      <c r="FG925" s="82"/>
      <c r="FH925" s="82"/>
      <c r="FI925" s="82"/>
      <c r="FJ925" s="82"/>
      <c r="FK925" s="82"/>
      <c r="FL925" s="82"/>
      <c r="FM925" s="82"/>
      <c r="FN925" s="82"/>
      <c r="FO925" s="82"/>
      <c r="FP925" s="82"/>
      <c r="FQ925" s="82"/>
      <c r="FR925" s="82"/>
      <c r="FS925" s="82"/>
      <c r="FT925" s="82"/>
      <c r="FU925" s="82"/>
      <c r="FV925" s="82"/>
      <c r="FW925" s="82"/>
      <c r="FX925" s="82"/>
      <c r="FY925" s="82"/>
      <c r="FZ925" s="82"/>
      <c r="GA925" s="82"/>
      <c r="GB925" s="82"/>
      <c r="GC925" s="82"/>
      <c r="GD925" s="82"/>
      <c r="GE925" s="82"/>
      <c r="GF925" s="82"/>
      <c r="GG925" s="82"/>
      <c r="GH925" s="82"/>
      <c r="GI925" s="82"/>
      <c r="GJ925" s="82"/>
      <c r="GK925" s="82"/>
      <c r="GL925" s="82"/>
      <c r="GM925" s="82"/>
      <c r="GN925" s="82"/>
      <c r="GO925" s="82"/>
      <c r="GP925" s="82"/>
      <c r="GQ925" s="82"/>
      <c r="GR925" s="82"/>
      <c r="GS925" s="82"/>
      <c r="GT925" s="82"/>
      <c r="GU925" s="82"/>
      <c r="GV925" s="82"/>
      <c r="GW925" s="82"/>
      <c r="GX925" s="82"/>
      <c r="GY925" s="82"/>
      <c r="GZ925" s="82"/>
      <c r="HA925" s="82"/>
      <c r="HB925" s="82"/>
      <c r="HC925" s="82"/>
      <c r="HD925" s="82"/>
      <c r="HE925" s="82"/>
      <c r="HF925" s="82"/>
      <c r="HG925" s="82"/>
      <c r="HH925" s="82"/>
      <c r="HI925" s="82"/>
      <c r="HJ925" s="82"/>
      <c r="HK925" s="82"/>
      <c r="HL925" s="82"/>
      <c r="HM925" s="82"/>
      <c r="HN925" s="82"/>
      <c r="HO925" s="82"/>
      <c r="HP925" s="82"/>
      <c r="HQ925" s="82"/>
      <c r="HR925" s="82"/>
      <c r="HS925" s="82"/>
      <c r="HT925" s="82"/>
      <c r="HU925" s="82"/>
      <c r="HV925" s="82"/>
      <c r="HW925" s="82"/>
      <c r="HX925" s="82"/>
      <c r="HY925" s="82"/>
      <c r="HZ925" s="82"/>
      <c r="IA925" s="82"/>
      <c r="IB925" s="82"/>
      <c r="IC925" s="82"/>
      <c r="ID925" s="82"/>
      <c r="IE925" s="82"/>
      <c r="IF925" s="82"/>
      <c r="IG925" s="82"/>
      <c r="IH925" s="82"/>
      <c r="II925" s="82"/>
      <c r="IJ925" s="82"/>
      <c r="IK925" s="82"/>
      <c r="IL925" s="82"/>
      <c r="IM925" s="82"/>
      <c r="IN925" s="82"/>
      <c r="IO925" s="82"/>
      <c r="IP925" s="82"/>
      <c r="IQ925" s="82"/>
      <c r="IR925" s="82"/>
      <c r="IS925" s="82"/>
      <c r="IT925" s="82"/>
      <c r="IU925" s="82"/>
      <c r="IV925" s="82"/>
      <c r="IW925" s="82"/>
    </row>
    <row r="926" spans="1:257" ht="12.95" customHeight="1">
      <c r="A926" s="836" t="s">
        <v>8486</v>
      </c>
      <c r="B926" s="554"/>
      <c r="C926" s="554"/>
      <c r="D926" s="822">
        <v>120011362</v>
      </c>
      <c r="E926" s="836" t="s">
        <v>4900</v>
      </c>
      <c r="F926" s="554"/>
      <c r="G926" s="554"/>
      <c r="H926" s="836" t="s">
        <v>2661</v>
      </c>
      <c r="I926" s="836" t="s">
        <v>2662</v>
      </c>
      <c r="J926" s="836" t="s">
        <v>2663</v>
      </c>
      <c r="K926" s="822" t="s">
        <v>149</v>
      </c>
      <c r="L926" s="838"/>
      <c r="M926" s="838"/>
      <c r="N926" s="75" t="s">
        <v>105</v>
      </c>
      <c r="O926" s="839">
        <v>230000000</v>
      </c>
      <c r="P926" s="839" t="s">
        <v>107</v>
      </c>
      <c r="Q926" s="839" t="s">
        <v>2149</v>
      </c>
      <c r="R926" s="492" t="s">
        <v>109</v>
      </c>
      <c r="S926" s="419" t="s">
        <v>106</v>
      </c>
      <c r="T926" s="827" t="s">
        <v>121</v>
      </c>
      <c r="U926" s="827" t="s">
        <v>111</v>
      </c>
      <c r="V926" s="839">
        <v>90</v>
      </c>
      <c r="W926" s="839" t="s">
        <v>112</v>
      </c>
      <c r="X926" s="838"/>
      <c r="Y926" s="838"/>
      <c r="Z926" s="838"/>
      <c r="AA926" s="532">
        <v>0</v>
      </c>
      <c r="AB926" s="422">
        <v>90</v>
      </c>
      <c r="AC926" s="422">
        <v>10</v>
      </c>
      <c r="AD926" s="836" t="s">
        <v>128</v>
      </c>
      <c r="AE926" s="840" t="s">
        <v>114</v>
      </c>
      <c r="AF926" s="841">
        <v>1</v>
      </c>
      <c r="AG926" s="842">
        <v>3185148.39</v>
      </c>
      <c r="AH926" s="796">
        <v>3185148.39</v>
      </c>
      <c r="AI926" s="796">
        <f t="shared" si="56"/>
        <v>3567366.1968000005</v>
      </c>
      <c r="AJ926" s="797"/>
      <c r="AK926" s="798"/>
      <c r="AL926" s="798"/>
      <c r="AM926" s="843" t="s">
        <v>115</v>
      </c>
      <c r="AN926" s="843"/>
      <c r="AO926" s="843"/>
      <c r="AP926" s="843"/>
      <c r="AQ926" s="843"/>
      <c r="AR926" s="837" t="s">
        <v>2665</v>
      </c>
      <c r="AS926" s="838"/>
      <c r="AT926" s="838"/>
      <c r="AU926" s="838"/>
      <c r="AV926" s="838"/>
      <c r="AW926" s="838"/>
      <c r="AX926" s="838"/>
      <c r="AY926" s="838"/>
      <c r="AZ926" s="844"/>
      <c r="BA926" s="344"/>
      <c r="BB926" s="344"/>
      <c r="BC926" s="117"/>
      <c r="BD926" s="1077">
        <v>910</v>
      </c>
      <c r="BE926" s="82"/>
      <c r="BF926" s="82"/>
      <c r="BG926" s="82"/>
      <c r="BH926" s="82"/>
      <c r="BI926" s="82"/>
      <c r="BJ926" s="82"/>
      <c r="BK926" s="82"/>
      <c r="BL926" s="82"/>
      <c r="BM926" s="82"/>
      <c r="BN926" s="82"/>
      <c r="BO926" s="82"/>
      <c r="BP926" s="82"/>
      <c r="BQ926" s="82"/>
      <c r="BR926" s="82"/>
      <c r="BS926" s="82"/>
      <c r="BT926" s="82"/>
      <c r="BU926" s="82"/>
      <c r="BV926" s="82"/>
      <c r="BW926" s="82"/>
      <c r="BX926" s="82"/>
      <c r="BY926" s="82"/>
      <c r="BZ926" s="82"/>
      <c r="CA926" s="82"/>
      <c r="CB926" s="82"/>
      <c r="CC926" s="82"/>
      <c r="CD926" s="82"/>
      <c r="CE926" s="82"/>
      <c r="CF926" s="82"/>
      <c r="CG926" s="82"/>
      <c r="CH926" s="82"/>
      <c r="CI926" s="82"/>
      <c r="CJ926" s="82"/>
      <c r="CK926" s="82"/>
      <c r="CL926" s="82"/>
      <c r="CM926" s="82"/>
      <c r="CN926" s="82"/>
      <c r="CO926" s="82"/>
      <c r="CP926" s="82"/>
      <c r="CQ926" s="82"/>
      <c r="CR926" s="82"/>
      <c r="CS926" s="82"/>
      <c r="CT926" s="82"/>
      <c r="CU926" s="82"/>
      <c r="CV926" s="82"/>
      <c r="CW926" s="82"/>
      <c r="CX926" s="82"/>
      <c r="CY926" s="82"/>
      <c r="CZ926" s="82"/>
      <c r="DA926" s="82"/>
      <c r="DB926" s="82"/>
      <c r="DC926" s="82"/>
      <c r="DD926" s="82"/>
      <c r="DE926" s="82"/>
      <c r="DF926" s="82"/>
      <c r="DG926" s="82"/>
      <c r="DH926" s="82"/>
      <c r="DI926" s="82"/>
      <c r="DJ926" s="82"/>
      <c r="DK926" s="82"/>
      <c r="DL926" s="82"/>
      <c r="DM926" s="82"/>
      <c r="DN926" s="82"/>
      <c r="DO926" s="82"/>
      <c r="DP926" s="82"/>
      <c r="DQ926" s="82"/>
      <c r="DR926" s="82"/>
      <c r="DS926" s="82"/>
      <c r="DT926" s="82"/>
      <c r="DU926" s="82"/>
      <c r="DV926" s="82"/>
      <c r="DW926" s="82"/>
      <c r="DX926" s="82"/>
      <c r="DY926" s="82"/>
      <c r="DZ926" s="82"/>
      <c r="EA926" s="82"/>
      <c r="EB926" s="82"/>
      <c r="EC926" s="82"/>
      <c r="ED926" s="82"/>
      <c r="EE926" s="82"/>
      <c r="EF926" s="82"/>
      <c r="EG926" s="82"/>
      <c r="EH926" s="82"/>
      <c r="EI926" s="82"/>
      <c r="EJ926" s="82"/>
      <c r="EK926" s="82"/>
      <c r="EL926" s="82"/>
      <c r="EM926" s="82"/>
      <c r="EN926" s="82"/>
      <c r="EO926" s="82"/>
      <c r="EP926" s="82"/>
      <c r="EQ926" s="82"/>
      <c r="ER926" s="82"/>
      <c r="ES926" s="82"/>
      <c r="ET926" s="82"/>
      <c r="EU926" s="82"/>
      <c r="EV926" s="82"/>
      <c r="EW926" s="82"/>
      <c r="EX926" s="82"/>
      <c r="EY926" s="82"/>
      <c r="EZ926" s="82"/>
      <c r="FA926" s="82"/>
      <c r="FB926" s="82"/>
      <c r="FC926" s="82"/>
      <c r="FD926" s="82"/>
      <c r="FE926" s="82"/>
      <c r="FF926" s="82"/>
      <c r="FG926" s="82"/>
      <c r="FH926" s="82"/>
      <c r="FI926" s="82"/>
      <c r="FJ926" s="82"/>
      <c r="FK926" s="82"/>
      <c r="FL926" s="82"/>
      <c r="FM926" s="82"/>
      <c r="FN926" s="82"/>
      <c r="FO926" s="82"/>
      <c r="FP926" s="82"/>
      <c r="FQ926" s="82"/>
      <c r="FR926" s="82"/>
      <c r="FS926" s="82"/>
      <c r="FT926" s="82"/>
      <c r="FU926" s="82"/>
      <c r="FV926" s="82"/>
      <c r="FW926" s="82"/>
      <c r="FX926" s="82"/>
      <c r="FY926" s="82"/>
      <c r="FZ926" s="82"/>
      <c r="GA926" s="82"/>
      <c r="GB926" s="82"/>
      <c r="GC926" s="82"/>
      <c r="GD926" s="82"/>
      <c r="GE926" s="82"/>
      <c r="GF926" s="82"/>
      <c r="GG926" s="82"/>
      <c r="GH926" s="82"/>
      <c r="GI926" s="82"/>
      <c r="GJ926" s="82"/>
      <c r="GK926" s="82"/>
      <c r="GL926" s="82"/>
      <c r="GM926" s="82"/>
      <c r="GN926" s="82"/>
      <c r="GO926" s="82"/>
      <c r="GP926" s="82"/>
      <c r="GQ926" s="82"/>
      <c r="GR926" s="82"/>
      <c r="GS926" s="82"/>
      <c r="GT926" s="82"/>
      <c r="GU926" s="82"/>
      <c r="GV926" s="82"/>
      <c r="GW926" s="82"/>
      <c r="GX926" s="82"/>
      <c r="GY926" s="82"/>
      <c r="GZ926" s="82"/>
      <c r="HA926" s="82"/>
      <c r="HB926" s="82"/>
      <c r="HC926" s="82"/>
      <c r="HD926" s="82"/>
      <c r="HE926" s="82"/>
      <c r="HF926" s="82"/>
      <c r="HG926" s="82"/>
      <c r="HH926" s="82"/>
      <c r="HI926" s="82"/>
      <c r="HJ926" s="82"/>
      <c r="HK926" s="82"/>
      <c r="HL926" s="82"/>
      <c r="HM926" s="82"/>
      <c r="HN926" s="82"/>
      <c r="HO926" s="82"/>
      <c r="HP926" s="82"/>
      <c r="HQ926" s="82"/>
      <c r="HR926" s="82"/>
      <c r="HS926" s="82"/>
      <c r="HT926" s="82"/>
      <c r="HU926" s="82"/>
      <c r="HV926" s="82"/>
      <c r="HW926" s="82"/>
      <c r="HX926" s="82"/>
      <c r="HY926" s="82"/>
      <c r="HZ926" s="82"/>
      <c r="IA926" s="82"/>
      <c r="IB926" s="82"/>
      <c r="IC926" s="82"/>
      <c r="ID926" s="82"/>
      <c r="IE926" s="82"/>
      <c r="IF926" s="82"/>
      <c r="IG926" s="82"/>
      <c r="IH926" s="82"/>
      <c r="II926" s="82"/>
      <c r="IJ926" s="82"/>
      <c r="IK926" s="82"/>
      <c r="IL926" s="82"/>
      <c r="IM926" s="82"/>
      <c r="IN926" s="82"/>
      <c r="IO926" s="82"/>
      <c r="IP926" s="82"/>
      <c r="IQ926" s="82"/>
      <c r="IR926" s="82"/>
      <c r="IS926" s="82"/>
      <c r="IT926" s="82"/>
      <c r="IU926" s="82"/>
      <c r="IV926" s="82"/>
      <c r="IW926" s="82"/>
    </row>
    <row r="927" spans="1:257" ht="12.95" customHeight="1">
      <c r="A927" s="72" t="s">
        <v>8486</v>
      </c>
      <c r="B927" s="225"/>
      <c r="C927" s="225"/>
      <c r="D927" s="142">
        <v>120011443</v>
      </c>
      <c r="E927" s="228" t="s">
        <v>3686</v>
      </c>
      <c r="F927" s="229">
        <v>22100524</v>
      </c>
      <c r="G927" s="156"/>
      <c r="H927" s="156" t="s">
        <v>2661</v>
      </c>
      <c r="I927" s="156" t="s">
        <v>2662</v>
      </c>
      <c r="J927" s="156" t="s">
        <v>2663</v>
      </c>
      <c r="K927" s="156" t="s">
        <v>103</v>
      </c>
      <c r="L927" s="157"/>
      <c r="M927" s="156"/>
      <c r="N927" s="158" t="s">
        <v>105</v>
      </c>
      <c r="O927" s="158" t="s">
        <v>106</v>
      </c>
      <c r="P927" s="156" t="s">
        <v>107</v>
      </c>
      <c r="Q927" s="193" t="s">
        <v>433</v>
      </c>
      <c r="R927" s="156" t="s">
        <v>109</v>
      </c>
      <c r="S927" s="158" t="s">
        <v>106</v>
      </c>
      <c r="T927" s="156" t="s">
        <v>121</v>
      </c>
      <c r="U927" s="156" t="s">
        <v>111</v>
      </c>
      <c r="V927" s="158">
        <v>90</v>
      </c>
      <c r="W927" s="37" t="s">
        <v>112</v>
      </c>
      <c r="X927" s="158"/>
      <c r="Y927" s="158"/>
      <c r="Z927" s="158"/>
      <c r="AA927" s="159"/>
      <c r="AB927" s="160">
        <v>90</v>
      </c>
      <c r="AC927" s="160">
        <v>10</v>
      </c>
      <c r="AD927" s="187" t="s">
        <v>128</v>
      </c>
      <c r="AE927" s="156" t="s">
        <v>114</v>
      </c>
      <c r="AF927" s="162">
        <v>1</v>
      </c>
      <c r="AG927" s="91">
        <v>3185148.39</v>
      </c>
      <c r="AH927" s="43">
        <v>0</v>
      </c>
      <c r="AI927" s="44">
        <f t="shared" si="56"/>
        <v>0</v>
      </c>
      <c r="AJ927" s="165"/>
      <c r="AK927" s="165"/>
      <c r="AL927" s="165"/>
      <c r="AM927" s="166" t="s">
        <v>115</v>
      </c>
      <c r="AN927" s="156"/>
      <c r="AO927" s="156"/>
      <c r="AP927" s="156"/>
      <c r="AQ927" s="156"/>
      <c r="AR927" s="156" t="s">
        <v>2666</v>
      </c>
      <c r="AS927" s="156"/>
      <c r="AT927" s="156"/>
      <c r="AU927" s="156"/>
      <c r="AV927" s="86"/>
      <c r="AW927" s="86"/>
      <c r="AX927" s="86"/>
      <c r="AY927" s="86"/>
      <c r="AZ927" s="401"/>
      <c r="BA927" s="401"/>
      <c r="BB927" s="167"/>
      <c r="BC927" s="167"/>
      <c r="BD927" s="1077">
        <v>911</v>
      </c>
      <c r="BE927" s="82"/>
      <c r="BF927" s="82"/>
      <c r="BG927" s="82"/>
      <c r="BH927" s="82"/>
      <c r="BI927" s="82"/>
      <c r="BJ927" s="82"/>
      <c r="BK927" s="82"/>
      <c r="BL927" s="82"/>
      <c r="BM927" s="82"/>
      <c r="BN927" s="82"/>
      <c r="BO927" s="82"/>
      <c r="BP927" s="82"/>
      <c r="BQ927" s="82"/>
      <c r="BR927" s="82"/>
      <c r="BS927" s="82"/>
      <c r="BT927" s="82"/>
      <c r="BU927" s="82"/>
      <c r="BV927" s="82"/>
      <c r="BW927" s="82"/>
      <c r="BX927" s="82"/>
      <c r="BY927" s="82"/>
      <c r="BZ927" s="82"/>
      <c r="CA927" s="82"/>
      <c r="CB927" s="82"/>
      <c r="CC927" s="82"/>
      <c r="CD927" s="82"/>
      <c r="CE927" s="82"/>
      <c r="CF927" s="82"/>
      <c r="CG927" s="82"/>
      <c r="CH927" s="82"/>
      <c r="CI927" s="82"/>
      <c r="CJ927" s="82"/>
      <c r="CK927" s="82"/>
      <c r="CL927" s="82"/>
      <c r="CM927" s="82"/>
      <c r="CN927" s="82"/>
      <c r="CO927" s="82"/>
      <c r="CP927" s="82"/>
      <c r="CQ927" s="82"/>
      <c r="CR927" s="82"/>
      <c r="CS927" s="82"/>
      <c r="CT927" s="82"/>
      <c r="CU927" s="82"/>
      <c r="CV927" s="82"/>
      <c r="CW927" s="82"/>
      <c r="CX927" s="82"/>
      <c r="CY927" s="82"/>
      <c r="CZ927" s="82"/>
      <c r="DA927" s="82"/>
      <c r="DB927" s="82"/>
      <c r="DC927" s="82"/>
      <c r="DD927" s="82"/>
      <c r="DE927" s="82"/>
      <c r="DF927" s="82"/>
      <c r="DG927" s="82"/>
      <c r="DH927" s="82"/>
      <c r="DI927" s="82"/>
      <c r="DJ927" s="82"/>
      <c r="DK927" s="82"/>
      <c r="DL927" s="82"/>
      <c r="DM927" s="82"/>
      <c r="DN927" s="82"/>
      <c r="DO927" s="82"/>
      <c r="DP927" s="82"/>
      <c r="DQ927" s="82"/>
      <c r="DR927" s="82"/>
      <c r="DS927" s="82"/>
      <c r="DT927" s="82"/>
      <c r="DU927" s="82"/>
      <c r="DV927" s="82"/>
      <c r="DW927" s="82"/>
      <c r="DX927" s="82"/>
      <c r="DY927" s="82"/>
      <c r="DZ927" s="82"/>
      <c r="EA927" s="82"/>
      <c r="EB927" s="82"/>
      <c r="EC927" s="82"/>
      <c r="ED927" s="82"/>
      <c r="EE927" s="82"/>
      <c r="EF927" s="82"/>
      <c r="EG927" s="82"/>
      <c r="EH927" s="82"/>
      <c r="EI927" s="82"/>
      <c r="EJ927" s="82"/>
      <c r="EK927" s="82"/>
      <c r="EL927" s="82"/>
      <c r="EM927" s="82"/>
      <c r="EN927" s="82"/>
      <c r="EO927" s="82"/>
      <c r="EP927" s="82"/>
      <c r="EQ927" s="82"/>
      <c r="ER927" s="82"/>
      <c r="ES927" s="82"/>
      <c r="ET927" s="82"/>
      <c r="EU927" s="82"/>
      <c r="EV927" s="82"/>
      <c r="EW927" s="82"/>
      <c r="EX927" s="82"/>
      <c r="EY927" s="82"/>
      <c r="EZ927" s="82"/>
      <c r="FA927" s="82"/>
      <c r="FB927" s="82"/>
      <c r="FC927" s="82"/>
      <c r="FD927" s="82"/>
      <c r="FE927" s="82"/>
      <c r="FF927" s="82"/>
      <c r="FG927" s="82"/>
      <c r="FH927" s="82"/>
      <c r="FI927" s="82"/>
      <c r="FJ927" s="82"/>
      <c r="FK927" s="82"/>
      <c r="FL927" s="82"/>
      <c r="FM927" s="82"/>
      <c r="FN927" s="82"/>
      <c r="FO927" s="82"/>
      <c r="FP927" s="82"/>
      <c r="FQ927" s="82"/>
      <c r="FR927" s="82"/>
      <c r="FS927" s="82"/>
      <c r="FT927" s="82"/>
      <c r="FU927" s="82"/>
      <c r="FV927" s="82"/>
      <c r="FW927" s="82"/>
      <c r="FX927" s="82"/>
      <c r="FY927" s="82"/>
      <c r="FZ927" s="82"/>
      <c r="GA927" s="82"/>
      <c r="GB927" s="82"/>
      <c r="GC927" s="82"/>
      <c r="GD927" s="82"/>
      <c r="GE927" s="82"/>
      <c r="GF927" s="82"/>
      <c r="GG927" s="82"/>
      <c r="GH927" s="82"/>
      <c r="GI927" s="82"/>
      <c r="GJ927" s="82"/>
      <c r="GK927" s="82"/>
      <c r="GL927" s="82"/>
      <c r="GM927" s="82"/>
      <c r="GN927" s="82"/>
      <c r="GO927" s="82"/>
      <c r="GP927" s="82"/>
      <c r="GQ927" s="82"/>
      <c r="GR927" s="82"/>
      <c r="GS927" s="82"/>
      <c r="GT927" s="82"/>
      <c r="GU927" s="82"/>
      <c r="GV927" s="82"/>
      <c r="GW927" s="82"/>
      <c r="GX927" s="82"/>
      <c r="GY927" s="82"/>
      <c r="GZ927" s="82"/>
      <c r="HA927" s="82"/>
      <c r="HB927" s="82"/>
      <c r="HC927" s="82"/>
      <c r="HD927" s="82"/>
      <c r="HE927" s="82"/>
      <c r="HF927" s="82"/>
      <c r="HG927" s="82"/>
      <c r="HH927" s="82"/>
      <c r="HI927" s="82"/>
      <c r="HJ927" s="82"/>
      <c r="HK927" s="82"/>
      <c r="HL927" s="82"/>
      <c r="HM927" s="82"/>
      <c r="HN927" s="82"/>
      <c r="HO927" s="82"/>
      <c r="HP927" s="82"/>
      <c r="HQ927" s="82"/>
      <c r="HR927" s="82"/>
      <c r="HS927" s="82"/>
      <c r="HT927" s="82"/>
      <c r="HU927" s="82"/>
      <c r="HV927" s="82"/>
      <c r="HW927" s="82"/>
      <c r="HX927" s="82"/>
      <c r="HY927" s="82"/>
      <c r="HZ927" s="82"/>
      <c r="IA927" s="82"/>
      <c r="IB927" s="82"/>
      <c r="IC927" s="82"/>
      <c r="ID927" s="82"/>
      <c r="IE927" s="82"/>
      <c r="IF927" s="82"/>
      <c r="IG927" s="82"/>
      <c r="IH927" s="82"/>
      <c r="II927" s="82"/>
      <c r="IJ927" s="82"/>
      <c r="IK927" s="82"/>
      <c r="IL927" s="82"/>
      <c r="IM927" s="82"/>
      <c r="IN927" s="82"/>
      <c r="IO927" s="82"/>
      <c r="IP927" s="82"/>
      <c r="IQ927" s="82"/>
      <c r="IR927" s="82"/>
      <c r="IS927" s="82"/>
      <c r="IT927" s="82"/>
      <c r="IU927" s="82"/>
      <c r="IV927" s="82"/>
      <c r="IW927" s="82"/>
    </row>
    <row r="928" spans="1:257" ht="12.95" customHeight="1">
      <c r="A928" s="836" t="s">
        <v>8486</v>
      </c>
      <c r="B928" s="554"/>
      <c r="C928" s="554"/>
      <c r="D928" s="822">
        <v>120011443</v>
      </c>
      <c r="E928" s="836" t="s">
        <v>4901</v>
      </c>
      <c r="F928" s="554"/>
      <c r="G928" s="554"/>
      <c r="H928" s="836" t="s">
        <v>2661</v>
      </c>
      <c r="I928" s="836" t="s">
        <v>2662</v>
      </c>
      <c r="J928" s="836" t="s">
        <v>2663</v>
      </c>
      <c r="K928" s="822" t="s">
        <v>149</v>
      </c>
      <c r="L928" s="838"/>
      <c r="M928" s="838"/>
      <c r="N928" s="75" t="s">
        <v>105</v>
      </c>
      <c r="O928" s="839">
        <v>230000000</v>
      </c>
      <c r="P928" s="839" t="s">
        <v>107</v>
      </c>
      <c r="Q928" s="839" t="s">
        <v>2149</v>
      </c>
      <c r="R928" s="492" t="s">
        <v>109</v>
      </c>
      <c r="S928" s="419" t="s">
        <v>106</v>
      </c>
      <c r="T928" s="827" t="s">
        <v>121</v>
      </c>
      <c r="U928" s="827" t="s">
        <v>111</v>
      </c>
      <c r="V928" s="839">
        <v>90</v>
      </c>
      <c r="W928" s="839" t="s">
        <v>112</v>
      </c>
      <c r="X928" s="838"/>
      <c r="Y928" s="838"/>
      <c r="Z928" s="838"/>
      <c r="AA928" s="532">
        <v>0</v>
      </c>
      <c r="AB928" s="422">
        <v>90</v>
      </c>
      <c r="AC928" s="422">
        <v>10</v>
      </c>
      <c r="AD928" s="836" t="s">
        <v>128</v>
      </c>
      <c r="AE928" s="840" t="s">
        <v>114</v>
      </c>
      <c r="AF928" s="841">
        <v>1</v>
      </c>
      <c r="AG928" s="842">
        <v>3185148.39</v>
      </c>
      <c r="AH928" s="796">
        <v>3185148.39</v>
      </c>
      <c r="AI928" s="796">
        <f t="shared" si="56"/>
        <v>3567366.1968000005</v>
      </c>
      <c r="AJ928" s="797"/>
      <c r="AK928" s="798"/>
      <c r="AL928" s="798"/>
      <c r="AM928" s="843" t="s">
        <v>115</v>
      </c>
      <c r="AN928" s="843"/>
      <c r="AO928" s="843"/>
      <c r="AP928" s="843"/>
      <c r="AQ928" s="843"/>
      <c r="AR928" s="837" t="s">
        <v>2666</v>
      </c>
      <c r="AS928" s="838"/>
      <c r="AT928" s="838"/>
      <c r="AU928" s="838"/>
      <c r="AV928" s="838"/>
      <c r="AW928" s="838"/>
      <c r="AX928" s="838"/>
      <c r="AY928" s="838"/>
      <c r="AZ928" s="844"/>
      <c r="BA928" s="344"/>
      <c r="BB928" s="344"/>
      <c r="BC928" s="117"/>
      <c r="BD928" s="1077">
        <v>912</v>
      </c>
      <c r="BE928" s="82"/>
      <c r="BF928" s="82"/>
      <c r="BG928" s="82"/>
      <c r="BH928" s="82"/>
      <c r="BI928" s="82"/>
      <c r="BJ928" s="82"/>
      <c r="BK928" s="82"/>
      <c r="BL928" s="82"/>
      <c r="BM928" s="82"/>
      <c r="BN928" s="82"/>
      <c r="BO928" s="82"/>
      <c r="BP928" s="82"/>
      <c r="BQ928" s="82"/>
      <c r="BR928" s="82"/>
      <c r="BS928" s="82"/>
      <c r="BT928" s="82"/>
      <c r="BU928" s="82"/>
      <c r="BV928" s="82"/>
      <c r="BW928" s="82"/>
      <c r="BX928" s="82"/>
      <c r="BY928" s="82"/>
      <c r="BZ928" s="82"/>
      <c r="CA928" s="82"/>
      <c r="CB928" s="82"/>
      <c r="CC928" s="82"/>
      <c r="CD928" s="82"/>
      <c r="CE928" s="82"/>
      <c r="CF928" s="82"/>
      <c r="CG928" s="82"/>
      <c r="CH928" s="82"/>
      <c r="CI928" s="82"/>
      <c r="CJ928" s="82"/>
      <c r="CK928" s="82"/>
      <c r="CL928" s="82"/>
      <c r="CM928" s="82"/>
      <c r="CN928" s="82"/>
      <c r="CO928" s="82"/>
      <c r="CP928" s="82"/>
      <c r="CQ928" s="82"/>
      <c r="CR928" s="82"/>
      <c r="CS928" s="82"/>
      <c r="CT928" s="82"/>
      <c r="CU928" s="82"/>
      <c r="CV928" s="82"/>
      <c r="CW928" s="82"/>
      <c r="CX928" s="82"/>
      <c r="CY928" s="82"/>
      <c r="CZ928" s="82"/>
      <c r="DA928" s="82"/>
      <c r="DB928" s="82"/>
      <c r="DC928" s="82"/>
      <c r="DD928" s="82"/>
      <c r="DE928" s="82"/>
      <c r="DF928" s="82"/>
      <c r="DG928" s="82"/>
      <c r="DH928" s="82"/>
      <c r="DI928" s="82"/>
      <c r="DJ928" s="82"/>
      <c r="DK928" s="82"/>
      <c r="DL928" s="82"/>
      <c r="DM928" s="82"/>
      <c r="DN928" s="82"/>
      <c r="DO928" s="82"/>
      <c r="DP928" s="82"/>
      <c r="DQ928" s="82"/>
      <c r="DR928" s="82"/>
      <c r="DS928" s="82"/>
      <c r="DT928" s="82"/>
      <c r="DU928" s="82"/>
      <c r="DV928" s="82"/>
      <c r="DW928" s="82"/>
      <c r="DX928" s="82"/>
      <c r="DY928" s="82"/>
      <c r="DZ928" s="82"/>
      <c r="EA928" s="82"/>
      <c r="EB928" s="82"/>
      <c r="EC928" s="82"/>
      <c r="ED928" s="82"/>
      <c r="EE928" s="82"/>
      <c r="EF928" s="82"/>
      <c r="EG928" s="82"/>
      <c r="EH928" s="82"/>
      <c r="EI928" s="82"/>
      <c r="EJ928" s="82"/>
      <c r="EK928" s="82"/>
      <c r="EL928" s="82"/>
      <c r="EM928" s="82"/>
      <c r="EN928" s="82"/>
      <c r="EO928" s="82"/>
      <c r="EP928" s="82"/>
      <c r="EQ928" s="82"/>
      <c r="ER928" s="82"/>
      <c r="ES928" s="82"/>
      <c r="ET928" s="82"/>
      <c r="EU928" s="82"/>
      <c r="EV928" s="82"/>
      <c r="EW928" s="82"/>
      <c r="EX928" s="82"/>
      <c r="EY928" s="82"/>
      <c r="EZ928" s="82"/>
      <c r="FA928" s="82"/>
      <c r="FB928" s="82"/>
      <c r="FC928" s="82"/>
      <c r="FD928" s="82"/>
      <c r="FE928" s="82"/>
      <c r="FF928" s="82"/>
      <c r="FG928" s="82"/>
      <c r="FH928" s="82"/>
      <c r="FI928" s="82"/>
      <c r="FJ928" s="82"/>
      <c r="FK928" s="82"/>
      <c r="FL928" s="82"/>
      <c r="FM928" s="82"/>
      <c r="FN928" s="82"/>
      <c r="FO928" s="82"/>
      <c r="FP928" s="82"/>
      <c r="FQ928" s="82"/>
      <c r="FR928" s="82"/>
      <c r="FS928" s="82"/>
      <c r="FT928" s="82"/>
      <c r="FU928" s="82"/>
      <c r="FV928" s="82"/>
      <c r="FW928" s="82"/>
      <c r="FX928" s="82"/>
      <c r="FY928" s="82"/>
      <c r="FZ928" s="82"/>
      <c r="GA928" s="82"/>
      <c r="GB928" s="82"/>
      <c r="GC928" s="82"/>
      <c r="GD928" s="82"/>
      <c r="GE928" s="82"/>
      <c r="GF928" s="82"/>
      <c r="GG928" s="82"/>
      <c r="GH928" s="82"/>
      <c r="GI928" s="82"/>
      <c r="GJ928" s="82"/>
      <c r="GK928" s="82"/>
      <c r="GL928" s="82"/>
      <c r="GM928" s="82"/>
      <c r="GN928" s="82"/>
      <c r="GO928" s="82"/>
      <c r="GP928" s="82"/>
      <c r="GQ928" s="82"/>
      <c r="GR928" s="82"/>
      <c r="GS928" s="82"/>
      <c r="GT928" s="82"/>
      <c r="GU928" s="82"/>
      <c r="GV928" s="82"/>
      <c r="GW928" s="82"/>
      <c r="GX928" s="82"/>
      <c r="GY928" s="82"/>
      <c r="GZ928" s="82"/>
      <c r="HA928" s="82"/>
      <c r="HB928" s="82"/>
      <c r="HC928" s="82"/>
      <c r="HD928" s="82"/>
      <c r="HE928" s="82"/>
      <c r="HF928" s="82"/>
      <c r="HG928" s="82"/>
      <c r="HH928" s="82"/>
      <c r="HI928" s="82"/>
      <c r="HJ928" s="82"/>
      <c r="HK928" s="82"/>
      <c r="HL928" s="82"/>
      <c r="HM928" s="82"/>
      <c r="HN928" s="82"/>
      <c r="HO928" s="82"/>
      <c r="HP928" s="82"/>
      <c r="HQ928" s="82"/>
      <c r="HR928" s="82"/>
      <c r="HS928" s="82"/>
      <c r="HT928" s="82"/>
      <c r="HU928" s="82"/>
      <c r="HV928" s="82"/>
      <c r="HW928" s="82"/>
      <c r="HX928" s="82"/>
      <c r="HY928" s="82"/>
      <c r="HZ928" s="82"/>
      <c r="IA928" s="82"/>
      <c r="IB928" s="82"/>
      <c r="IC928" s="82"/>
      <c r="ID928" s="82"/>
      <c r="IE928" s="82"/>
      <c r="IF928" s="82"/>
      <c r="IG928" s="82"/>
      <c r="IH928" s="82"/>
      <c r="II928" s="82"/>
      <c r="IJ928" s="82"/>
      <c r="IK928" s="82"/>
      <c r="IL928" s="82"/>
      <c r="IM928" s="82"/>
      <c r="IN928" s="82"/>
      <c r="IO928" s="82"/>
      <c r="IP928" s="82"/>
      <c r="IQ928" s="82"/>
      <c r="IR928" s="82"/>
      <c r="IS928" s="82"/>
      <c r="IT928" s="82"/>
      <c r="IU928" s="82"/>
      <c r="IV928" s="82"/>
      <c r="IW928" s="82"/>
    </row>
    <row r="929" spans="1:258" ht="12.95" customHeight="1">
      <c r="A929" s="72" t="s">
        <v>8486</v>
      </c>
      <c r="B929" s="225"/>
      <c r="C929" s="225"/>
      <c r="D929" s="142">
        <v>120011444</v>
      </c>
      <c r="E929" s="228" t="s">
        <v>3687</v>
      </c>
      <c r="F929" s="229">
        <v>22100525</v>
      </c>
      <c r="G929" s="156"/>
      <c r="H929" s="156" t="s">
        <v>2661</v>
      </c>
      <c r="I929" s="156" t="s">
        <v>2662</v>
      </c>
      <c r="J929" s="156" t="s">
        <v>2663</v>
      </c>
      <c r="K929" s="156" t="s">
        <v>103</v>
      </c>
      <c r="L929" s="157"/>
      <c r="M929" s="156"/>
      <c r="N929" s="158" t="s">
        <v>105</v>
      </c>
      <c r="O929" s="158" t="s">
        <v>106</v>
      </c>
      <c r="P929" s="156" t="s">
        <v>107</v>
      </c>
      <c r="Q929" s="193" t="s">
        <v>433</v>
      </c>
      <c r="R929" s="156" t="s">
        <v>109</v>
      </c>
      <c r="S929" s="158" t="s">
        <v>106</v>
      </c>
      <c r="T929" s="156" t="s">
        <v>121</v>
      </c>
      <c r="U929" s="156" t="s">
        <v>111</v>
      </c>
      <c r="V929" s="158">
        <v>90</v>
      </c>
      <c r="W929" s="37" t="s">
        <v>112</v>
      </c>
      <c r="X929" s="158"/>
      <c r="Y929" s="158"/>
      <c r="Z929" s="158"/>
      <c r="AA929" s="159"/>
      <c r="AB929" s="160">
        <v>90</v>
      </c>
      <c r="AC929" s="160">
        <v>10</v>
      </c>
      <c r="AD929" s="187" t="s">
        <v>128</v>
      </c>
      <c r="AE929" s="156" t="s">
        <v>114</v>
      </c>
      <c r="AF929" s="162">
        <v>1</v>
      </c>
      <c r="AG929" s="91">
        <v>3416896.12</v>
      </c>
      <c r="AH929" s="43">
        <v>0</v>
      </c>
      <c r="AI929" s="44">
        <f t="shared" si="56"/>
        <v>0</v>
      </c>
      <c r="AJ929" s="165"/>
      <c r="AK929" s="165"/>
      <c r="AL929" s="165"/>
      <c r="AM929" s="166" t="s">
        <v>115</v>
      </c>
      <c r="AN929" s="156"/>
      <c r="AO929" s="156"/>
      <c r="AP929" s="156"/>
      <c r="AQ929" s="156"/>
      <c r="AR929" s="156" t="s">
        <v>2666</v>
      </c>
      <c r="AS929" s="156"/>
      <c r="AT929" s="156"/>
      <c r="AU929" s="156"/>
      <c r="AV929" s="86"/>
      <c r="AW929" s="86"/>
      <c r="AX929" s="86"/>
      <c r="AY929" s="86"/>
      <c r="AZ929" s="401"/>
      <c r="BA929" s="167"/>
      <c r="BB929" s="167"/>
      <c r="BC929" s="167"/>
      <c r="BD929" s="1077">
        <v>913</v>
      </c>
      <c r="BE929" s="82"/>
      <c r="BF929" s="82"/>
      <c r="BG929" s="82"/>
      <c r="BH929" s="82"/>
      <c r="BI929" s="82"/>
      <c r="BJ929" s="82"/>
      <c r="BK929" s="82"/>
      <c r="BL929" s="82"/>
      <c r="BM929" s="82"/>
      <c r="BN929" s="82"/>
      <c r="BO929" s="82"/>
      <c r="BP929" s="82"/>
      <c r="BQ929" s="82"/>
      <c r="BR929" s="82"/>
      <c r="BS929" s="82"/>
      <c r="BT929" s="82"/>
      <c r="BU929" s="82"/>
      <c r="BV929" s="82"/>
      <c r="BW929" s="82"/>
      <c r="BX929" s="82"/>
      <c r="BY929" s="82"/>
      <c r="BZ929" s="82"/>
      <c r="CA929" s="82"/>
      <c r="CB929" s="82"/>
      <c r="CC929" s="82"/>
      <c r="CD929" s="82"/>
      <c r="CE929" s="82"/>
      <c r="CF929" s="82"/>
      <c r="CG929" s="82"/>
      <c r="CH929" s="82"/>
      <c r="CI929" s="82"/>
      <c r="CJ929" s="82"/>
      <c r="CK929" s="82"/>
      <c r="CL929" s="82"/>
      <c r="CM929" s="82"/>
      <c r="CN929" s="82"/>
      <c r="CO929" s="82"/>
      <c r="CP929" s="82"/>
      <c r="CQ929" s="82"/>
      <c r="CR929" s="82"/>
      <c r="CS929" s="82"/>
      <c r="CT929" s="82"/>
      <c r="CU929" s="82"/>
      <c r="CV929" s="82"/>
      <c r="CW929" s="82"/>
      <c r="CX929" s="82"/>
      <c r="CY929" s="82"/>
      <c r="CZ929" s="82"/>
      <c r="DA929" s="82"/>
      <c r="DB929" s="82"/>
      <c r="DC929" s="82"/>
      <c r="DD929" s="82"/>
      <c r="DE929" s="82"/>
      <c r="DF929" s="82"/>
      <c r="DG929" s="82"/>
      <c r="DH929" s="82"/>
      <c r="DI929" s="82"/>
      <c r="DJ929" s="82"/>
      <c r="DK929" s="82"/>
      <c r="DL929" s="82"/>
      <c r="DM929" s="82"/>
      <c r="DN929" s="82"/>
      <c r="DO929" s="82"/>
      <c r="DP929" s="82"/>
      <c r="DQ929" s="82"/>
      <c r="DR929" s="82"/>
      <c r="DS929" s="82"/>
      <c r="DT929" s="82"/>
      <c r="DU929" s="82"/>
      <c r="DV929" s="82"/>
      <c r="DW929" s="82"/>
      <c r="DX929" s="82"/>
      <c r="DY929" s="82"/>
      <c r="DZ929" s="82"/>
      <c r="EA929" s="82"/>
      <c r="EB929" s="82"/>
      <c r="EC929" s="82"/>
      <c r="ED929" s="82"/>
      <c r="EE929" s="82"/>
      <c r="EF929" s="82"/>
      <c r="EG929" s="82"/>
      <c r="EH929" s="82"/>
      <c r="EI929" s="82"/>
      <c r="EJ929" s="82"/>
      <c r="EK929" s="82"/>
      <c r="EL929" s="82"/>
      <c r="EM929" s="82"/>
      <c r="EN929" s="82"/>
      <c r="EO929" s="82"/>
      <c r="EP929" s="82"/>
      <c r="EQ929" s="82"/>
      <c r="ER929" s="82"/>
      <c r="ES929" s="82"/>
      <c r="ET929" s="82"/>
      <c r="EU929" s="82"/>
      <c r="EV929" s="82"/>
      <c r="EW929" s="82"/>
      <c r="EX929" s="82"/>
      <c r="EY929" s="82"/>
      <c r="EZ929" s="82"/>
      <c r="FA929" s="82"/>
      <c r="FB929" s="82"/>
      <c r="FC929" s="82"/>
      <c r="FD929" s="82"/>
      <c r="FE929" s="82"/>
      <c r="FF929" s="82"/>
      <c r="FG929" s="82"/>
      <c r="FH929" s="82"/>
      <c r="FI929" s="82"/>
      <c r="FJ929" s="82"/>
      <c r="FK929" s="82"/>
      <c r="FL929" s="82"/>
      <c r="FM929" s="82"/>
      <c r="FN929" s="82"/>
      <c r="FO929" s="82"/>
      <c r="FP929" s="82"/>
      <c r="FQ929" s="82"/>
      <c r="FR929" s="82"/>
      <c r="FS929" s="82"/>
      <c r="FT929" s="82"/>
      <c r="FU929" s="82"/>
      <c r="FV929" s="82"/>
      <c r="FW929" s="82"/>
      <c r="FX929" s="82"/>
      <c r="FY929" s="82"/>
      <c r="FZ929" s="82"/>
      <c r="GA929" s="82"/>
      <c r="GB929" s="82"/>
      <c r="GC929" s="82"/>
      <c r="GD929" s="82"/>
      <c r="GE929" s="82"/>
      <c r="GF929" s="82"/>
      <c r="GG929" s="82"/>
      <c r="GH929" s="82"/>
      <c r="GI929" s="82"/>
      <c r="GJ929" s="82"/>
      <c r="GK929" s="82"/>
      <c r="GL929" s="82"/>
      <c r="GM929" s="82"/>
      <c r="GN929" s="82"/>
      <c r="GO929" s="82"/>
      <c r="GP929" s="82"/>
      <c r="GQ929" s="82"/>
      <c r="GR929" s="82"/>
      <c r="GS929" s="82"/>
      <c r="GT929" s="82"/>
      <c r="GU929" s="82"/>
      <c r="GV929" s="82"/>
      <c r="GW929" s="82"/>
      <c r="GX929" s="82"/>
      <c r="GY929" s="82"/>
      <c r="GZ929" s="82"/>
      <c r="HA929" s="82"/>
      <c r="HB929" s="82"/>
      <c r="HC929" s="82"/>
      <c r="HD929" s="82"/>
      <c r="HE929" s="82"/>
      <c r="HF929" s="82"/>
      <c r="HG929" s="82"/>
      <c r="HH929" s="82"/>
      <c r="HI929" s="82"/>
      <c r="HJ929" s="82"/>
      <c r="HK929" s="82"/>
      <c r="HL929" s="82"/>
      <c r="HM929" s="82"/>
      <c r="HN929" s="82"/>
      <c r="HO929" s="82"/>
      <c r="HP929" s="82"/>
      <c r="HQ929" s="82"/>
      <c r="HR929" s="82"/>
      <c r="HS929" s="82"/>
      <c r="HT929" s="82"/>
      <c r="HU929" s="82"/>
      <c r="HV929" s="82"/>
      <c r="HW929" s="82"/>
      <c r="HX929" s="82"/>
      <c r="HY929" s="82"/>
      <c r="HZ929" s="82"/>
      <c r="IA929" s="82"/>
      <c r="IB929" s="82"/>
      <c r="IC929" s="82"/>
      <c r="ID929" s="82"/>
      <c r="IE929" s="82"/>
      <c r="IF929" s="82"/>
      <c r="IG929" s="82"/>
      <c r="IH929" s="82"/>
      <c r="II929" s="82"/>
      <c r="IJ929" s="82"/>
      <c r="IK929" s="82"/>
      <c r="IL929" s="82"/>
      <c r="IM929" s="82"/>
      <c r="IN929" s="82"/>
      <c r="IO929" s="82"/>
      <c r="IP929" s="82"/>
      <c r="IQ929" s="82"/>
      <c r="IR929" s="82"/>
      <c r="IS929" s="82"/>
      <c r="IT929" s="82"/>
      <c r="IU929" s="82"/>
      <c r="IV929" s="82"/>
      <c r="IW929" s="82"/>
    </row>
    <row r="930" spans="1:258" ht="12.95" customHeight="1">
      <c r="A930" s="836" t="s">
        <v>8486</v>
      </c>
      <c r="B930" s="554"/>
      <c r="C930" s="554"/>
      <c r="D930" s="822">
        <v>120011444</v>
      </c>
      <c r="E930" s="836" t="s">
        <v>4902</v>
      </c>
      <c r="F930" s="554"/>
      <c r="G930" s="554"/>
      <c r="H930" s="836" t="s">
        <v>2661</v>
      </c>
      <c r="I930" s="836" t="s">
        <v>2662</v>
      </c>
      <c r="J930" s="836" t="s">
        <v>2663</v>
      </c>
      <c r="K930" s="822" t="s">
        <v>149</v>
      </c>
      <c r="L930" s="838"/>
      <c r="M930" s="838"/>
      <c r="N930" s="75" t="s">
        <v>105</v>
      </c>
      <c r="O930" s="839">
        <v>230000000</v>
      </c>
      <c r="P930" s="839" t="s">
        <v>107</v>
      </c>
      <c r="Q930" s="839" t="s">
        <v>2149</v>
      </c>
      <c r="R930" s="492" t="s">
        <v>109</v>
      </c>
      <c r="S930" s="419" t="s">
        <v>106</v>
      </c>
      <c r="T930" s="827" t="s">
        <v>121</v>
      </c>
      <c r="U930" s="827" t="s">
        <v>111</v>
      </c>
      <c r="V930" s="839">
        <v>90</v>
      </c>
      <c r="W930" s="839" t="s">
        <v>112</v>
      </c>
      <c r="X930" s="838"/>
      <c r="Y930" s="838"/>
      <c r="Z930" s="838"/>
      <c r="AA930" s="532">
        <v>0</v>
      </c>
      <c r="AB930" s="422">
        <v>90</v>
      </c>
      <c r="AC930" s="422">
        <v>10</v>
      </c>
      <c r="AD930" s="836" t="s">
        <v>128</v>
      </c>
      <c r="AE930" s="840" t="s">
        <v>114</v>
      </c>
      <c r="AF930" s="841">
        <v>1</v>
      </c>
      <c r="AG930" s="842">
        <v>3416896.12</v>
      </c>
      <c r="AH930" s="796">
        <v>3416896.12</v>
      </c>
      <c r="AI930" s="796">
        <f t="shared" si="56"/>
        <v>3826923.6544000003</v>
      </c>
      <c r="AJ930" s="797"/>
      <c r="AK930" s="798"/>
      <c r="AL930" s="798"/>
      <c r="AM930" s="843" t="s">
        <v>115</v>
      </c>
      <c r="AN930" s="843"/>
      <c r="AO930" s="843"/>
      <c r="AP930" s="843"/>
      <c r="AQ930" s="843"/>
      <c r="AR930" s="837" t="s">
        <v>2666</v>
      </c>
      <c r="AS930" s="838"/>
      <c r="AT930" s="838"/>
      <c r="AU930" s="838"/>
      <c r="AV930" s="838"/>
      <c r="AW930" s="838"/>
      <c r="AX930" s="838"/>
      <c r="AY930" s="838"/>
      <c r="AZ930" s="844"/>
      <c r="BA930" s="344"/>
      <c r="BB930" s="344"/>
      <c r="BC930" s="117"/>
      <c r="BD930" s="1077">
        <v>914</v>
      </c>
      <c r="BE930" s="82"/>
      <c r="BF930" s="82"/>
      <c r="BG930" s="82"/>
      <c r="BH930" s="82"/>
      <c r="BI930" s="82"/>
      <c r="BJ930" s="82"/>
      <c r="BK930" s="82"/>
      <c r="BL930" s="82"/>
      <c r="BM930" s="82"/>
      <c r="BN930" s="82"/>
      <c r="BO930" s="82"/>
      <c r="BP930" s="82"/>
      <c r="BQ930" s="82"/>
      <c r="BR930" s="82"/>
      <c r="BS930" s="82"/>
      <c r="BT930" s="82"/>
      <c r="BU930" s="82"/>
      <c r="BV930" s="82"/>
      <c r="BW930" s="82"/>
      <c r="BX930" s="82"/>
      <c r="BY930" s="82"/>
      <c r="BZ930" s="82"/>
      <c r="CA930" s="82"/>
      <c r="CB930" s="82"/>
      <c r="CC930" s="82"/>
      <c r="CD930" s="82"/>
      <c r="CE930" s="82"/>
      <c r="CF930" s="82"/>
      <c r="CG930" s="82"/>
      <c r="CH930" s="82"/>
      <c r="CI930" s="82"/>
      <c r="CJ930" s="82"/>
      <c r="CK930" s="82"/>
      <c r="CL930" s="82"/>
      <c r="CM930" s="82"/>
      <c r="CN930" s="82"/>
      <c r="CO930" s="82"/>
      <c r="CP930" s="82"/>
      <c r="CQ930" s="82"/>
      <c r="CR930" s="82"/>
      <c r="CS930" s="82"/>
      <c r="CT930" s="82"/>
      <c r="CU930" s="82"/>
      <c r="CV930" s="82"/>
      <c r="CW930" s="82"/>
      <c r="CX930" s="82"/>
      <c r="CY930" s="82"/>
      <c r="CZ930" s="82"/>
      <c r="DA930" s="82"/>
      <c r="DB930" s="82"/>
      <c r="DC930" s="82"/>
      <c r="DD930" s="82"/>
      <c r="DE930" s="82"/>
      <c r="DF930" s="82"/>
      <c r="DG930" s="82"/>
      <c r="DH930" s="82"/>
      <c r="DI930" s="82"/>
      <c r="DJ930" s="82"/>
      <c r="DK930" s="82"/>
      <c r="DL930" s="82"/>
      <c r="DM930" s="82"/>
      <c r="DN930" s="82"/>
      <c r="DO930" s="82"/>
      <c r="DP930" s="82"/>
      <c r="DQ930" s="82"/>
      <c r="DR930" s="82"/>
      <c r="DS930" s="82"/>
      <c r="DT930" s="82"/>
      <c r="DU930" s="82"/>
      <c r="DV930" s="82"/>
      <c r="DW930" s="82"/>
      <c r="DX930" s="82"/>
      <c r="DY930" s="82"/>
      <c r="DZ930" s="82"/>
      <c r="EA930" s="82"/>
      <c r="EB930" s="82"/>
      <c r="EC930" s="82"/>
      <c r="ED930" s="82"/>
      <c r="EE930" s="82"/>
      <c r="EF930" s="82"/>
      <c r="EG930" s="82"/>
      <c r="EH930" s="82"/>
      <c r="EI930" s="82"/>
      <c r="EJ930" s="82"/>
      <c r="EK930" s="82"/>
      <c r="EL930" s="82"/>
      <c r="EM930" s="82"/>
      <c r="EN930" s="82"/>
      <c r="EO930" s="82"/>
      <c r="EP930" s="82"/>
      <c r="EQ930" s="82"/>
      <c r="ER930" s="82"/>
      <c r="ES930" s="82"/>
      <c r="ET930" s="82"/>
      <c r="EU930" s="82"/>
      <c r="EV930" s="82"/>
      <c r="EW930" s="82"/>
      <c r="EX930" s="82"/>
      <c r="EY930" s="82"/>
      <c r="EZ930" s="82"/>
      <c r="FA930" s="82"/>
      <c r="FB930" s="82"/>
      <c r="FC930" s="82"/>
      <c r="FD930" s="82"/>
      <c r="FE930" s="82"/>
      <c r="FF930" s="82"/>
      <c r="FG930" s="82"/>
      <c r="FH930" s="82"/>
      <c r="FI930" s="82"/>
      <c r="FJ930" s="82"/>
      <c r="FK930" s="82"/>
      <c r="FL930" s="82"/>
      <c r="FM930" s="82"/>
      <c r="FN930" s="82"/>
      <c r="FO930" s="82"/>
      <c r="FP930" s="82"/>
      <c r="FQ930" s="82"/>
      <c r="FR930" s="82"/>
      <c r="FS930" s="82"/>
      <c r="FT930" s="82"/>
      <c r="FU930" s="82"/>
      <c r="FV930" s="82"/>
      <c r="FW930" s="82"/>
      <c r="FX930" s="82"/>
      <c r="FY930" s="82"/>
      <c r="FZ930" s="82"/>
      <c r="GA930" s="82"/>
      <c r="GB930" s="82"/>
      <c r="GC930" s="82"/>
      <c r="GD930" s="82"/>
      <c r="GE930" s="82"/>
      <c r="GF930" s="82"/>
      <c r="GG930" s="82"/>
      <c r="GH930" s="82"/>
      <c r="GI930" s="82"/>
      <c r="GJ930" s="82"/>
      <c r="GK930" s="82"/>
      <c r="GL930" s="82"/>
      <c r="GM930" s="82"/>
      <c r="GN930" s="82"/>
      <c r="GO930" s="82"/>
      <c r="GP930" s="82"/>
      <c r="GQ930" s="82"/>
      <c r="GR930" s="82"/>
      <c r="GS930" s="82"/>
      <c r="GT930" s="82"/>
      <c r="GU930" s="82"/>
      <c r="GV930" s="82"/>
      <c r="GW930" s="82"/>
      <c r="GX930" s="82"/>
      <c r="GY930" s="82"/>
      <c r="GZ930" s="82"/>
      <c r="HA930" s="82"/>
      <c r="HB930" s="82"/>
      <c r="HC930" s="82"/>
      <c r="HD930" s="82"/>
      <c r="HE930" s="82"/>
      <c r="HF930" s="82"/>
      <c r="HG930" s="82"/>
      <c r="HH930" s="82"/>
      <c r="HI930" s="82"/>
      <c r="HJ930" s="82"/>
      <c r="HK930" s="82"/>
      <c r="HL930" s="82"/>
      <c r="HM930" s="82"/>
      <c r="HN930" s="82"/>
      <c r="HO930" s="82"/>
      <c r="HP930" s="82"/>
      <c r="HQ930" s="82"/>
      <c r="HR930" s="82"/>
      <c r="HS930" s="82"/>
      <c r="HT930" s="82"/>
      <c r="HU930" s="82"/>
      <c r="HV930" s="82"/>
      <c r="HW930" s="82"/>
      <c r="HX930" s="82"/>
      <c r="HY930" s="82"/>
      <c r="HZ930" s="82"/>
      <c r="IA930" s="82"/>
      <c r="IB930" s="82"/>
      <c r="IC930" s="82"/>
      <c r="ID930" s="82"/>
      <c r="IE930" s="82"/>
      <c r="IF930" s="82"/>
      <c r="IG930" s="82"/>
      <c r="IH930" s="82"/>
      <c r="II930" s="82"/>
      <c r="IJ930" s="82"/>
      <c r="IK930" s="82"/>
      <c r="IL930" s="82"/>
      <c r="IM930" s="82"/>
      <c r="IN930" s="82"/>
      <c r="IO930" s="82"/>
      <c r="IP930" s="82"/>
      <c r="IQ930" s="82"/>
      <c r="IR930" s="82"/>
      <c r="IS930" s="82"/>
      <c r="IT930" s="82"/>
      <c r="IU930" s="82"/>
      <c r="IV930" s="82"/>
      <c r="IW930" s="82"/>
    </row>
    <row r="931" spans="1:258" ht="12.95" customHeight="1">
      <c r="A931" s="72" t="s">
        <v>8488</v>
      </c>
      <c r="B931" s="225"/>
      <c r="C931" s="225"/>
      <c r="D931" s="142">
        <v>210035597</v>
      </c>
      <c r="E931" s="228" t="s">
        <v>1303</v>
      </c>
      <c r="F931" s="229">
        <v>22100595</v>
      </c>
      <c r="G931" s="168"/>
      <c r="H931" s="168" t="s">
        <v>2667</v>
      </c>
      <c r="I931" s="169" t="s">
        <v>2668</v>
      </c>
      <c r="J931" s="168" t="s">
        <v>2669</v>
      </c>
      <c r="K931" s="168" t="s">
        <v>103</v>
      </c>
      <c r="L931" s="157"/>
      <c r="M931" s="168"/>
      <c r="N931" s="170" t="s">
        <v>105</v>
      </c>
      <c r="O931" s="170" t="s">
        <v>106</v>
      </c>
      <c r="P931" s="168" t="s">
        <v>107</v>
      </c>
      <c r="Q931" s="412" t="s">
        <v>1092</v>
      </c>
      <c r="R931" s="168" t="s">
        <v>109</v>
      </c>
      <c r="S931" s="170" t="s">
        <v>106</v>
      </c>
      <c r="T931" s="168" t="s">
        <v>121</v>
      </c>
      <c r="U931" s="168" t="s">
        <v>111</v>
      </c>
      <c r="V931" s="170">
        <v>60</v>
      </c>
      <c r="W931" s="169" t="s">
        <v>112</v>
      </c>
      <c r="X931" s="170"/>
      <c r="Y931" s="170"/>
      <c r="Z931" s="170"/>
      <c r="AA931" s="171"/>
      <c r="AB931" s="172">
        <v>90</v>
      </c>
      <c r="AC931" s="172">
        <v>10</v>
      </c>
      <c r="AD931" s="173" t="s">
        <v>144</v>
      </c>
      <c r="AE931" s="168" t="s">
        <v>114</v>
      </c>
      <c r="AF931" s="174">
        <v>8</v>
      </c>
      <c r="AG931" s="175">
        <v>114635.97</v>
      </c>
      <c r="AH931" s="163">
        <f t="shared" ref="AH931:AH937" si="57">AF931*AG931</f>
        <v>917087.76</v>
      </c>
      <c r="AI931" s="164">
        <f t="shared" si="56"/>
        <v>1027138.2912000001</v>
      </c>
      <c r="AJ931" s="165"/>
      <c r="AK931" s="165"/>
      <c r="AL931" s="165"/>
      <c r="AM931" s="176" t="s">
        <v>115</v>
      </c>
      <c r="AN931" s="168"/>
      <c r="AO931" s="168"/>
      <c r="AP931" s="168"/>
      <c r="AQ931" s="168"/>
      <c r="AR931" s="168" t="s">
        <v>2670</v>
      </c>
      <c r="AS931" s="168"/>
      <c r="AT931" s="168"/>
      <c r="AU931" s="168"/>
      <c r="AV931" s="86"/>
      <c r="AW931" s="86"/>
      <c r="AX931" s="86"/>
      <c r="AY931" s="86"/>
      <c r="AZ931" s="401"/>
      <c r="BA931" s="167"/>
      <c r="BB931" s="167"/>
      <c r="BC931" s="167"/>
      <c r="BD931" s="1077">
        <v>915</v>
      </c>
      <c r="BE931" s="82"/>
      <c r="BF931" s="82"/>
      <c r="BG931" s="82"/>
      <c r="BH931" s="82"/>
      <c r="BI931" s="82"/>
      <c r="BJ931" s="82"/>
      <c r="BK931" s="82"/>
      <c r="BL931" s="82"/>
      <c r="BM931" s="82"/>
      <c r="BN931" s="82"/>
      <c r="BO931" s="82"/>
      <c r="BP931" s="82"/>
      <c r="BQ931" s="82"/>
      <c r="BR931" s="82"/>
      <c r="BS931" s="82"/>
      <c r="BT931" s="82"/>
      <c r="BU931" s="82"/>
      <c r="BV931" s="82"/>
      <c r="BW931" s="82"/>
      <c r="BX931" s="82"/>
      <c r="BY931" s="82"/>
      <c r="BZ931" s="82"/>
      <c r="CA931" s="82"/>
      <c r="CB931" s="82"/>
      <c r="CC931" s="82"/>
      <c r="CD931" s="82"/>
      <c r="CE931" s="82"/>
      <c r="CF931" s="82"/>
      <c r="CG931" s="82"/>
      <c r="CH931" s="82"/>
      <c r="CI931" s="82"/>
      <c r="CJ931" s="82"/>
      <c r="CK931" s="82"/>
      <c r="CL931" s="82"/>
      <c r="CM931" s="82"/>
      <c r="CN931" s="82"/>
      <c r="CO931" s="82"/>
      <c r="CP931" s="82"/>
      <c r="CQ931" s="82"/>
      <c r="CR931" s="82"/>
      <c r="CS931" s="82"/>
      <c r="CT931" s="82"/>
      <c r="CU931" s="82"/>
      <c r="CV931" s="82"/>
      <c r="CW931" s="82"/>
      <c r="CX931" s="82"/>
      <c r="CY931" s="82"/>
      <c r="CZ931" s="82"/>
      <c r="DA931" s="82"/>
      <c r="DB931" s="82"/>
      <c r="DC931" s="82"/>
      <c r="DD931" s="82"/>
      <c r="DE931" s="82"/>
      <c r="DF931" s="82"/>
      <c r="DG931" s="82"/>
      <c r="DH931" s="82"/>
      <c r="DI931" s="82"/>
      <c r="DJ931" s="82"/>
      <c r="DK931" s="82"/>
      <c r="DL931" s="82"/>
      <c r="DM931" s="82"/>
      <c r="DN931" s="82"/>
      <c r="DO931" s="82"/>
      <c r="DP931" s="82"/>
      <c r="DQ931" s="82"/>
      <c r="DR931" s="82"/>
      <c r="DS931" s="82"/>
      <c r="DT931" s="82"/>
      <c r="DU931" s="82"/>
      <c r="DV931" s="82"/>
      <c r="DW931" s="82"/>
      <c r="DX931" s="82"/>
      <c r="DY931" s="82"/>
      <c r="DZ931" s="82"/>
      <c r="EA931" s="82"/>
      <c r="EB931" s="82"/>
      <c r="EC931" s="82"/>
      <c r="ED931" s="82"/>
      <c r="EE931" s="82"/>
      <c r="EF931" s="82"/>
      <c r="EG931" s="82"/>
      <c r="EH931" s="82"/>
      <c r="EI931" s="82"/>
      <c r="EJ931" s="82"/>
      <c r="EK931" s="82"/>
      <c r="EL931" s="82"/>
      <c r="EM931" s="82"/>
      <c r="EN931" s="82"/>
      <c r="EO931" s="82"/>
      <c r="EP931" s="82"/>
      <c r="EQ931" s="82"/>
      <c r="ER931" s="82"/>
      <c r="ES931" s="82"/>
      <c r="ET931" s="82"/>
      <c r="EU931" s="82"/>
      <c r="EV931" s="82"/>
      <c r="EW931" s="82"/>
      <c r="EX931" s="82"/>
      <c r="EY931" s="82"/>
      <c r="EZ931" s="82"/>
      <c r="FA931" s="82"/>
      <c r="FB931" s="82"/>
      <c r="FC931" s="82"/>
      <c r="FD931" s="82"/>
      <c r="FE931" s="82"/>
      <c r="FF931" s="82"/>
      <c r="FG931" s="82"/>
      <c r="FH931" s="82"/>
      <c r="FI931" s="82"/>
      <c r="FJ931" s="82"/>
      <c r="FK931" s="82"/>
      <c r="FL931" s="82"/>
      <c r="FM931" s="82"/>
      <c r="FN931" s="82"/>
      <c r="FO931" s="82"/>
      <c r="FP931" s="82"/>
      <c r="FQ931" s="82"/>
      <c r="FR931" s="82"/>
      <c r="FS931" s="82"/>
      <c r="FT931" s="82"/>
      <c r="FU931" s="82"/>
      <c r="FV931" s="82"/>
      <c r="FW931" s="82"/>
      <c r="FX931" s="82"/>
      <c r="FY931" s="82"/>
      <c r="FZ931" s="82"/>
      <c r="GA931" s="82"/>
      <c r="GB931" s="82"/>
      <c r="GC931" s="82"/>
      <c r="GD931" s="82"/>
      <c r="GE931" s="82"/>
      <c r="GF931" s="82"/>
      <c r="GG931" s="82"/>
      <c r="GH931" s="82"/>
      <c r="GI931" s="82"/>
      <c r="GJ931" s="82"/>
      <c r="GK931" s="82"/>
      <c r="GL931" s="82"/>
      <c r="GM931" s="82"/>
      <c r="GN931" s="82"/>
      <c r="GO931" s="82"/>
      <c r="GP931" s="82"/>
      <c r="GQ931" s="82"/>
      <c r="GR931" s="82"/>
      <c r="GS931" s="82"/>
      <c r="GT931" s="82"/>
      <c r="GU931" s="82"/>
      <c r="GV931" s="82"/>
      <c r="GW931" s="82"/>
      <c r="GX931" s="82"/>
      <c r="GY931" s="82"/>
      <c r="GZ931" s="82"/>
      <c r="HA931" s="82"/>
      <c r="HB931" s="82"/>
      <c r="HC931" s="82"/>
      <c r="HD931" s="82"/>
      <c r="HE931" s="82"/>
      <c r="HF931" s="82"/>
      <c r="HG931" s="82"/>
      <c r="HH931" s="82"/>
      <c r="HI931" s="82"/>
      <c r="HJ931" s="82"/>
      <c r="HK931" s="82"/>
      <c r="HL931" s="82"/>
      <c r="HM931" s="82"/>
      <c r="HN931" s="82"/>
      <c r="HO931" s="82"/>
      <c r="HP931" s="82"/>
      <c r="HQ931" s="82"/>
      <c r="HR931" s="82"/>
      <c r="HS931" s="82"/>
      <c r="HT931" s="82"/>
      <c r="HU931" s="82"/>
      <c r="HV931" s="82"/>
      <c r="HW931" s="82"/>
      <c r="HX931" s="82"/>
      <c r="HY931" s="82"/>
      <c r="HZ931" s="82"/>
      <c r="IA931" s="82"/>
      <c r="IB931" s="82"/>
      <c r="IC931" s="82"/>
      <c r="ID931" s="82"/>
      <c r="IE931" s="82"/>
      <c r="IF931" s="82"/>
      <c r="IG931" s="82"/>
      <c r="IH931" s="82"/>
      <c r="II931" s="82"/>
      <c r="IJ931" s="82"/>
      <c r="IK931" s="82"/>
      <c r="IL931" s="82"/>
      <c r="IM931" s="82"/>
      <c r="IN931" s="82"/>
      <c r="IO931" s="82"/>
      <c r="IP931" s="82"/>
      <c r="IQ931" s="82"/>
      <c r="IR931" s="82"/>
      <c r="IS931" s="82"/>
      <c r="IT931" s="82"/>
      <c r="IU931" s="82"/>
      <c r="IV931" s="82"/>
      <c r="IW931" s="82"/>
    </row>
    <row r="932" spans="1:258" ht="12.95" customHeight="1">
      <c r="A932" s="72" t="s">
        <v>8488</v>
      </c>
      <c r="B932" s="225"/>
      <c r="C932" s="225"/>
      <c r="D932" s="142">
        <v>210027558</v>
      </c>
      <c r="E932" s="228" t="s">
        <v>3688</v>
      </c>
      <c r="F932" s="229">
        <v>22100560</v>
      </c>
      <c r="G932" s="168"/>
      <c r="H932" s="168" t="s">
        <v>2671</v>
      </c>
      <c r="I932" s="169" t="s">
        <v>2672</v>
      </c>
      <c r="J932" s="168" t="s">
        <v>2673</v>
      </c>
      <c r="K932" s="168" t="s">
        <v>103</v>
      </c>
      <c r="L932" s="157"/>
      <c r="M932" s="169"/>
      <c r="N932" s="170" t="s">
        <v>105</v>
      </c>
      <c r="O932" s="170" t="s">
        <v>106</v>
      </c>
      <c r="P932" s="168" t="s">
        <v>107</v>
      </c>
      <c r="Q932" s="412" t="s">
        <v>2149</v>
      </c>
      <c r="R932" s="168" t="s">
        <v>109</v>
      </c>
      <c r="S932" s="170" t="s">
        <v>106</v>
      </c>
      <c r="T932" s="168" t="s">
        <v>121</v>
      </c>
      <c r="U932" s="168" t="s">
        <v>111</v>
      </c>
      <c r="V932" s="170">
        <v>60</v>
      </c>
      <c r="W932" s="169" t="s">
        <v>112</v>
      </c>
      <c r="X932" s="170"/>
      <c r="Y932" s="170"/>
      <c r="Z932" s="170"/>
      <c r="AA932" s="171"/>
      <c r="AB932" s="172">
        <v>90</v>
      </c>
      <c r="AC932" s="172">
        <v>10</v>
      </c>
      <c r="AD932" s="173" t="s">
        <v>128</v>
      </c>
      <c r="AE932" s="168" t="s">
        <v>114</v>
      </c>
      <c r="AF932" s="174">
        <v>10</v>
      </c>
      <c r="AG932" s="175">
        <v>65958</v>
      </c>
      <c r="AH932" s="163">
        <f t="shared" si="57"/>
        <v>659580</v>
      </c>
      <c r="AI932" s="164">
        <f t="shared" si="56"/>
        <v>738729.60000000009</v>
      </c>
      <c r="AJ932" s="165"/>
      <c r="AK932" s="165"/>
      <c r="AL932" s="165"/>
      <c r="AM932" s="176" t="s">
        <v>115</v>
      </c>
      <c r="AN932" s="168"/>
      <c r="AO932" s="168"/>
      <c r="AP932" s="168"/>
      <c r="AQ932" s="168"/>
      <c r="AR932" s="168" t="s">
        <v>2674</v>
      </c>
      <c r="AS932" s="168"/>
      <c r="AT932" s="168"/>
      <c r="AU932" s="168"/>
      <c r="AV932" s="86"/>
      <c r="AW932" s="86"/>
      <c r="AX932" s="86"/>
      <c r="AY932" s="86"/>
      <c r="AZ932" s="401"/>
      <c r="BA932" s="167"/>
      <c r="BB932" s="167"/>
      <c r="BC932" s="167"/>
      <c r="BD932" s="1077">
        <v>916</v>
      </c>
      <c r="BE932" s="82"/>
      <c r="BF932" s="82"/>
      <c r="BG932" s="82"/>
      <c r="BH932" s="82"/>
      <c r="BI932" s="82"/>
      <c r="BJ932" s="82"/>
      <c r="BK932" s="82"/>
      <c r="BL932" s="82"/>
      <c r="BM932" s="82"/>
      <c r="BN932" s="82"/>
      <c r="BO932" s="82"/>
      <c r="BP932" s="82"/>
      <c r="BQ932" s="82"/>
      <c r="BR932" s="82"/>
      <c r="BS932" s="82"/>
      <c r="BT932" s="82"/>
      <c r="BU932" s="82"/>
      <c r="BV932" s="82"/>
      <c r="BW932" s="82"/>
      <c r="BX932" s="82"/>
      <c r="BY932" s="82"/>
      <c r="BZ932" s="82"/>
      <c r="CA932" s="82"/>
      <c r="CB932" s="82"/>
      <c r="CC932" s="82"/>
      <c r="CD932" s="82"/>
      <c r="CE932" s="82"/>
      <c r="CF932" s="82"/>
      <c r="CG932" s="82"/>
      <c r="CH932" s="82"/>
      <c r="CI932" s="82"/>
      <c r="CJ932" s="82"/>
      <c r="CK932" s="82"/>
      <c r="CL932" s="82"/>
      <c r="CM932" s="82"/>
      <c r="CN932" s="82"/>
      <c r="CO932" s="82"/>
      <c r="CP932" s="82"/>
      <c r="CQ932" s="82"/>
      <c r="CR932" s="82"/>
      <c r="CS932" s="82"/>
      <c r="CT932" s="82"/>
      <c r="CU932" s="82"/>
      <c r="CV932" s="82"/>
      <c r="CW932" s="82"/>
      <c r="CX932" s="82"/>
      <c r="CY932" s="82"/>
      <c r="CZ932" s="82"/>
      <c r="DA932" s="82"/>
      <c r="DB932" s="82"/>
      <c r="DC932" s="82"/>
      <c r="DD932" s="82"/>
      <c r="DE932" s="82"/>
      <c r="DF932" s="82"/>
      <c r="DG932" s="82"/>
      <c r="DH932" s="82"/>
      <c r="DI932" s="82"/>
      <c r="DJ932" s="82"/>
      <c r="DK932" s="82"/>
      <c r="DL932" s="82"/>
      <c r="DM932" s="82"/>
      <c r="DN932" s="82"/>
      <c r="DO932" s="82"/>
      <c r="DP932" s="82"/>
      <c r="DQ932" s="82"/>
      <c r="DR932" s="82"/>
      <c r="DS932" s="82"/>
      <c r="DT932" s="82"/>
      <c r="DU932" s="82"/>
      <c r="DV932" s="82"/>
      <c r="DW932" s="82"/>
      <c r="DX932" s="82"/>
      <c r="DY932" s="82"/>
      <c r="DZ932" s="82"/>
      <c r="EA932" s="82"/>
      <c r="EB932" s="82"/>
      <c r="EC932" s="82"/>
      <c r="ED932" s="82"/>
      <c r="EE932" s="82"/>
      <c r="EF932" s="82"/>
      <c r="EG932" s="82"/>
      <c r="EH932" s="82"/>
      <c r="EI932" s="82"/>
      <c r="EJ932" s="82"/>
      <c r="EK932" s="82"/>
      <c r="EL932" s="82"/>
      <c r="EM932" s="82"/>
      <c r="EN932" s="82"/>
      <c r="EO932" s="82"/>
      <c r="EP932" s="82"/>
      <c r="EQ932" s="82"/>
      <c r="ER932" s="82"/>
      <c r="ES932" s="82"/>
      <c r="ET932" s="82"/>
      <c r="EU932" s="82"/>
      <c r="EV932" s="82"/>
      <c r="EW932" s="82"/>
      <c r="EX932" s="82"/>
      <c r="EY932" s="82"/>
      <c r="EZ932" s="82"/>
      <c r="FA932" s="82"/>
      <c r="FB932" s="82"/>
      <c r="FC932" s="82"/>
      <c r="FD932" s="82"/>
      <c r="FE932" s="82"/>
      <c r="FF932" s="82"/>
      <c r="FG932" s="82"/>
      <c r="FH932" s="82"/>
      <c r="FI932" s="82"/>
      <c r="FJ932" s="82"/>
      <c r="FK932" s="82"/>
      <c r="FL932" s="82"/>
      <c r="FM932" s="82"/>
      <c r="FN932" s="82"/>
      <c r="FO932" s="82"/>
      <c r="FP932" s="82"/>
      <c r="FQ932" s="82"/>
      <c r="FR932" s="82"/>
      <c r="FS932" s="82"/>
      <c r="FT932" s="82"/>
      <c r="FU932" s="82"/>
      <c r="FV932" s="82"/>
      <c r="FW932" s="82"/>
      <c r="FX932" s="82"/>
      <c r="FY932" s="82"/>
      <c r="FZ932" s="82"/>
      <c r="GA932" s="82"/>
      <c r="GB932" s="82"/>
      <c r="GC932" s="82"/>
      <c r="GD932" s="82"/>
      <c r="GE932" s="82"/>
      <c r="GF932" s="82"/>
      <c r="GG932" s="82"/>
      <c r="GH932" s="82"/>
      <c r="GI932" s="82"/>
      <c r="GJ932" s="82"/>
      <c r="GK932" s="82"/>
      <c r="GL932" s="82"/>
      <c r="GM932" s="82"/>
      <c r="GN932" s="82"/>
      <c r="GO932" s="82"/>
      <c r="GP932" s="82"/>
      <c r="GQ932" s="82"/>
      <c r="GR932" s="82"/>
      <c r="GS932" s="82"/>
      <c r="GT932" s="82"/>
      <c r="GU932" s="82"/>
      <c r="GV932" s="82"/>
      <c r="GW932" s="82"/>
      <c r="GX932" s="82"/>
      <c r="GY932" s="82"/>
      <c r="GZ932" s="82"/>
      <c r="HA932" s="82"/>
      <c r="HB932" s="82"/>
      <c r="HC932" s="82"/>
      <c r="HD932" s="82"/>
      <c r="HE932" s="82"/>
      <c r="HF932" s="82"/>
      <c r="HG932" s="82"/>
      <c r="HH932" s="82"/>
      <c r="HI932" s="82"/>
      <c r="HJ932" s="82"/>
      <c r="HK932" s="82"/>
      <c r="HL932" s="82"/>
      <c r="HM932" s="82"/>
      <c r="HN932" s="82"/>
      <c r="HO932" s="82"/>
      <c r="HP932" s="82"/>
      <c r="HQ932" s="82"/>
      <c r="HR932" s="82"/>
      <c r="HS932" s="82"/>
      <c r="HT932" s="82"/>
      <c r="HU932" s="82"/>
      <c r="HV932" s="82"/>
      <c r="HW932" s="82"/>
      <c r="HX932" s="82"/>
      <c r="HY932" s="82"/>
      <c r="HZ932" s="82"/>
      <c r="IA932" s="82"/>
      <c r="IB932" s="82"/>
      <c r="IC932" s="82"/>
      <c r="ID932" s="82"/>
      <c r="IE932" s="82"/>
      <c r="IF932" s="82"/>
      <c r="IG932" s="82"/>
      <c r="IH932" s="82"/>
      <c r="II932" s="82"/>
      <c r="IJ932" s="82"/>
      <c r="IK932" s="82"/>
      <c r="IL932" s="82"/>
      <c r="IM932" s="82"/>
      <c r="IN932" s="82"/>
      <c r="IO932" s="82"/>
      <c r="IP932" s="82"/>
      <c r="IQ932" s="82"/>
      <c r="IR932" s="82"/>
      <c r="IS932" s="82"/>
      <c r="IT932" s="82"/>
      <c r="IU932" s="82"/>
      <c r="IV932" s="82"/>
      <c r="IW932" s="82"/>
    </row>
    <row r="933" spans="1:258" ht="12.95" customHeight="1">
      <c r="A933" s="72" t="s">
        <v>8488</v>
      </c>
      <c r="B933" s="225"/>
      <c r="C933" s="225"/>
      <c r="D933" s="142">
        <v>210028853</v>
      </c>
      <c r="E933" s="228" t="s">
        <v>3689</v>
      </c>
      <c r="F933" s="229">
        <v>22100561</v>
      </c>
      <c r="G933" s="168"/>
      <c r="H933" s="168" t="s">
        <v>2675</v>
      </c>
      <c r="I933" s="169" t="s">
        <v>2672</v>
      </c>
      <c r="J933" s="168" t="s">
        <v>2676</v>
      </c>
      <c r="K933" s="168" t="s">
        <v>103</v>
      </c>
      <c r="L933" s="157"/>
      <c r="M933" s="169"/>
      <c r="N933" s="170" t="s">
        <v>105</v>
      </c>
      <c r="O933" s="170" t="s">
        <v>106</v>
      </c>
      <c r="P933" s="168" t="s">
        <v>107</v>
      </c>
      <c r="Q933" s="412" t="s">
        <v>2149</v>
      </c>
      <c r="R933" s="168" t="s">
        <v>109</v>
      </c>
      <c r="S933" s="170" t="s">
        <v>106</v>
      </c>
      <c r="T933" s="168" t="s">
        <v>121</v>
      </c>
      <c r="U933" s="168" t="s">
        <v>111</v>
      </c>
      <c r="V933" s="170">
        <v>60</v>
      </c>
      <c r="W933" s="169" t="s">
        <v>112</v>
      </c>
      <c r="X933" s="170"/>
      <c r="Y933" s="170"/>
      <c r="Z933" s="170"/>
      <c r="AA933" s="171"/>
      <c r="AB933" s="172">
        <v>90</v>
      </c>
      <c r="AC933" s="172">
        <v>10</v>
      </c>
      <c r="AD933" s="173" t="s">
        <v>128</v>
      </c>
      <c r="AE933" s="168" t="s">
        <v>114</v>
      </c>
      <c r="AF933" s="174">
        <v>1</v>
      </c>
      <c r="AG933" s="175">
        <v>525926</v>
      </c>
      <c r="AH933" s="163">
        <f t="shared" si="57"/>
        <v>525926</v>
      </c>
      <c r="AI933" s="164">
        <f t="shared" si="56"/>
        <v>589037.12000000011</v>
      </c>
      <c r="AJ933" s="165"/>
      <c r="AK933" s="165"/>
      <c r="AL933" s="165"/>
      <c r="AM933" s="176" t="s">
        <v>115</v>
      </c>
      <c r="AN933" s="168"/>
      <c r="AO933" s="168"/>
      <c r="AP933" s="168"/>
      <c r="AQ933" s="168"/>
      <c r="AR933" s="168" t="s">
        <v>2677</v>
      </c>
      <c r="AS933" s="168"/>
      <c r="AT933" s="168"/>
      <c r="AU933" s="168"/>
      <c r="AV933" s="86"/>
      <c r="AW933" s="86"/>
      <c r="AX933" s="86"/>
      <c r="AY933" s="86"/>
      <c r="AZ933" s="401"/>
      <c r="BA933" s="401"/>
      <c r="BB933" s="167"/>
      <c r="BC933" s="167"/>
      <c r="BD933" s="1077">
        <v>917</v>
      </c>
      <c r="BE933" s="82"/>
      <c r="BF933" s="82"/>
      <c r="BG933" s="82"/>
      <c r="BH933" s="82"/>
      <c r="BI933" s="82"/>
      <c r="BJ933" s="82"/>
      <c r="BK933" s="82"/>
      <c r="BL933" s="82"/>
      <c r="BM933" s="82"/>
      <c r="BN933" s="82"/>
      <c r="BO933" s="82"/>
      <c r="BP933" s="82"/>
      <c r="BQ933" s="82"/>
      <c r="BR933" s="82"/>
      <c r="BS933" s="82"/>
      <c r="BT933" s="82"/>
      <c r="BU933" s="82"/>
      <c r="BV933" s="82"/>
      <c r="BW933" s="82"/>
      <c r="BX933" s="82"/>
      <c r="BY933" s="82"/>
      <c r="BZ933" s="82"/>
      <c r="CA933" s="82"/>
      <c r="CB933" s="82"/>
      <c r="CC933" s="82"/>
      <c r="CD933" s="82"/>
      <c r="CE933" s="82"/>
      <c r="CF933" s="82"/>
      <c r="CG933" s="82"/>
      <c r="CH933" s="82"/>
      <c r="CI933" s="82"/>
      <c r="CJ933" s="82"/>
      <c r="CK933" s="82"/>
      <c r="CL933" s="82"/>
      <c r="CM933" s="82"/>
      <c r="CN933" s="82"/>
      <c r="CO933" s="82"/>
      <c r="CP933" s="82"/>
      <c r="CQ933" s="82"/>
      <c r="CR933" s="82"/>
      <c r="CS933" s="82"/>
      <c r="CT933" s="82"/>
      <c r="CU933" s="82"/>
      <c r="CV933" s="82"/>
      <c r="CW933" s="82"/>
      <c r="CX933" s="82"/>
      <c r="CY933" s="82"/>
      <c r="CZ933" s="82"/>
      <c r="DA933" s="82"/>
      <c r="DB933" s="82"/>
      <c r="DC933" s="82"/>
      <c r="DD933" s="82"/>
      <c r="DE933" s="82"/>
      <c r="DF933" s="82"/>
      <c r="DG933" s="82"/>
      <c r="DH933" s="82"/>
      <c r="DI933" s="82"/>
      <c r="DJ933" s="82"/>
      <c r="DK933" s="82"/>
      <c r="DL933" s="82"/>
      <c r="DM933" s="82"/>
      <c r="DN933" s="82"/>
      <c r="DO933" s="82"/>
      <c r="DP933" s="82"/>
      <c r="DQ933" s="82"/>
      <c r="DR933" s="82"/>
      <c r="DS933" s="82"/>
      <c r="DT933" s="82"/>
      <c r="DU933" s="82"/>
      <c r="DV933" s="82"/>
      <c r="DW933" s="82"/>
      <c r="DX933" s="82"/>
      <c r="DY933" s="82"/>
      <c r="DZ933" s="82"/>
      <c r="EA933" s="82"/>
      <c r="EB933" s="82"/>
      <c r="EC933" s="82"/>
      <c r="ED933" s="82"/>
      <c r="EE933" s="82"/>
      <c r="EF933" s="82"/>
      <c r="EG933" s="82"/>
      <c r="EH933" s="82"/>
      <c r="EI933" s="82"/>
      <c r="EJ933" s="82"/>
      <c r="EK933" s="82"/>
      <c r="EL933" s="82"/>
      <c r="EM933" s="82"/>
      <c r="EN933" s="82"/>
      <c r="EO933" s="82"/>
      <c r="EP933" s="82"/>
      <c r="EQ933" s="82"/>
      <c r="ER933" s="82"/>
      <c r="ES933" s="82"/>
      <c r="ET933" s="82"/>
      <c r="EU933" s="82"/>
      <c r="EV933" s="82"/>
      <c r="EW933" s="82"/>
      <c r="EX933" s="82"/>
      <c r="EY933" s="82"/>
      <c r="EZ933" s="82"/>
      <c r="FA933" s="82"/>
      <c r="FB933" s="82"/>
      <c r="FC933" s="82"/>
      <c r="FD933" s="82"/>
      <c r="FE933" s="82"/>
      <c r="FF933" s="82"/>
      <c r="FG933" s="82"/>
      <c r="FH933" s="82"/>
      <c r="FI933" s="82"/>
      <c r="FJ933" s="82"/>
      <c r="FK933" s="82"/>
      <c r="FL933" s="82"/>
      <c r="FM933" s="82"/>
      <c r="FN933" s="82"/>
      <c r="FO933" s="82"/>
      <c r="FP933" s="82"/>
      <c r="FQ933" s="82"/>
      <c r="FR933" s="82"/>
      <c r="FS933" s="82"/>
      <c r="FT933" s="82"/>
      <c r="FU933" s="82"/>
      <c r="FV933" s="82"/>
      <c r="FW933" s="82"/>
      <c r="FX933" s="82"/>
      <c r="FY933" s="82"/>
      <c r="FZ933" s="82"/>
      <c r="GA933" s="82"/>
      <c r="GB933" s="82"/>
      <c r="GC933" s="82"/>
      <c r="GD933" s="82"/>
      <c r="GE933" s="82"/>
      <c r="GF933" s="82"/>
      <c r="GG933" s="82"/>
      <c r="GH933" s="82"/>
      <c r="GI933" s="82"/>
      <c r="GJ933" s="82"/>
      <c r="GK933" s="82"/>
      <c r="GL933" s="82"/>
      <c r="GM933" s="82"/>
      <c r="GN933" s="82"/>
      <c r="GO933" s="82"/>
      <c r="GP933" s="82"/>
      <c r="GQ933" s="82"/>
      <c r="GR933" s="82"/>
      <c r="GS933" s="82"/>
      <c r="GT933" s="82"/>
      <c r="GU933" s="82"/>
      <c r="GV933" s="82"/>
      <c r="GW933" s="82"/>
      <c r="GX933" s="82"/>
      <c r="GY933" s="82"/>
      <c r="GZ933" s="82"/>
      <c r="HA933" s="82"/>
      <c r="HB933" s="82"/>
      <c r="HC933" s="82"/>
      <c r="HD933" s="82"/>
      <c r="HE933" s="82"/>
      <c r="HF933" s="82"/>
      <c r="HG933" s="82"/>
      <c r="HH933" s="82"/>
      <c r="HI933" s="82"/>
      <c r="HJ933" s="82"/>
      <c r="HK933" s="82"/>
      <c r="HL933" s="82"/>
      <c r="HM933" s="82"/>
      <c r="HN933" s="82"/>
      <c r="HO933" s="82"/>
      <c r="HP933" s="82"/>
      <c r="HQ933" s="82"/>
      <c r="HR933" s="82"/>
      <c r="HS933" s="82"/>
      <c r="HT933" s="82"/>
      <c r="HU933" s="82"/>
      <c r="HV933" s="82"/>
      <c r="HW933" s="82"/>
      <c r="HX933" s="82"/>
      <c r="HY933" s="82"/>
      <c r="HZ933" s="82"/>
      <c r="IA933" s="82"/>
      <c r="IB933" s="82"/>
      <c r="IC933" s="82"/>
      <c r="ID933" s="82"/>
      <c r="IE933" s="82"/>
      <c r="IF933" s="82"/>
      <c r="IG933" s="82"/>
      <c r="IH933" s="82"/>
      <c r="II933" s="82"/>
      <c r="IJ933" s="82"/>
      <c r="IK933" s="82"/>
      <c r="IL933" s="82"/>
      <c r="IM933" s="82"/>
      <c r="IN933" s="82"/>
      <c r="IO933" s="82"/>
      <c r="IP933" s="82"/>
      <c r="IQ933" s="82"/>
      <c r="IR933" s="82"/>
      <c r="IS933" s="82"/>
      <c r="IT933" s="82"/>
      <c r="IU933" s="82"/>
      <c r="IV933" s="82"/>
      <c r="IW933" s="82"/>
    </row>
    <row r="934" spans="1:258" ht="12.95" customHeight="1">
      <c r="A934" s="72" t="s">
        <v>8488</v>
      </c>
      <c r="B934" s="225"/>
      <c r="C934" s="225"/>
      <c r="D934" s="142">
        <v>210033774</v>
      </c>
      <c r="E934" s="228" t="s">
        <v>3690</v>
      </c>
      <c r="F934" s="229">
        <v>22100562</v>
      </c>
      <c r="G934" s="168"/>
      <c r="H934" s="168" t="s">
        <v>2675</v>
      </c>
      <c r="I934" s="169" t="s">
        <v>2672</v>
      </c>
      <c r="J934" s="168" t="s">
        <v>2676</v>
      </c>
      <c r="K934" s="168" t="s">
        <v>103</v>
      </c>
      <c r="L934" s="157"/>
      <c r="M934" s="169"/>
      <c r="N934" s="170" t="s">
        <v>105</v>
      </c>
      <c r="O934" s="170" t="s">
        <v>106</v>
      </c>
      <c r="P934" s="168" t="s">
        <v>107</v>
      </c>
      <c r="Q934" s="412" t="s">
        <v>2149</v>
      </c>
      <c r="R934" s="168" t="s">
        <v>109</v>
      </c>
      <c r="S934" s="170" t="s">
        <v>106</v>
      </c>
      <c r="T934" s="168" t="s">
        <v>121</v>
      </c>
      <c r="U934" s="168" t="s">
        <v>111</v>
      </c>
      <c r="V934" s="170">
        <v>60</v>
      </c>
      <c r="W934" s="169" t="s">
        <v>112</v>
      </c>
      <c r="X934" s="170"/>
      <c r="Y934" s="170"/>
      <c r="Z934" s="170"/>
      <c r="AA934" s="171"/>
      <c r="AB934" s="172">
        <v>90</v>
      </c>
      <c r="AC934" s="172">
        <v>10</v>
      </c>
      <c r="AD934" s="173" t="s">
        <v>128</v>
      </c>
      <c r="AE934" s="168" t="s">
        <v>114</v>
      </c>
      <c r="AF934" s="174">
        <v>30</v>
      </c>
      <c r="AG934" s="175">
        <v>85402.5</v>
      </c>
      <c r="AH934" s="163">
        <f t="shared" si="57"/>
        <v>2562075</v>
      </c>
      <c r="AI934" s="164">
        <f t="shared" si="56"/>
        <v>2869524.0000000005</v>
      </c>
      <c r="AJ934" s="165"/>
      <c r="AK934" s="165"/>
      <c r="AL934" s="165"/>
      <c r="AM934" s="176" t="s">
        <v>115</v>
      </c>
      <c r="AN934" s="168"/>
      <c r="AO934" s="168"/>
      <c r="AP934" s="168"/>
      <c r="AQ934" s="168"/>
      <c r="AR934" s="168" t="s">
        <v>2678</v>
      </c>
      <c r="AS934" s="168"/>
      <c r="AT934" s="168"/>
      <c r="AU934" s="168"/>
      <c r="AV934" s="86"/>
      <c r="AW934" s="86"/>
      <c r="AX934" s="86"/>
      <c r="AY934" s="86"/>
      <c r="AZ934" s="401"/>
      <c r="BA934" s="167"/>
      <c r="BB934" s="167"/>
      <c r="BC934" s="167"/>
      <c r="BD934" s="1077">
        <v>918</v>
      </c>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row>
    <row r="935" spans="1:258" ht="12.95" customHeight="1">
      <c r="A935" s="72" t="s">
        <v>8488</v>
      </c>
      <c r="B935" s="225"/>
      <c r="C935" s="225"/>
      <c r="D935" s="142">
        <v>210033862</v>
      </c>
      <c r="E935" s="228" t="s">
        <v>3691</v>
      </c>
      <c r="F935" s="229">
        <v>22100563</v>
      </c>
      <c r="G935" s="168"/>
      <c r="H935" s="168" t="s">
        <v>2675</v>
      </c>
      <c r="I935" s="169" t="s">
        <v>2672</v>
      </c>
      <c r="J935" s="168" t="s">
        <v>2676</v>
      </c>
      <c r="K935" s="168" t="s">
        <v>103</v>
      </c>
      <c r="L935" s="157"/>
      <c r="M935" s="169"/>
      <c r="N935" s="170" t="s">
        <v>105</v>
      </c>
      <c r="O935" s="170" t="s">
        <v>106</v>
      </c>
      <c r="P935" s="168" t="s">
        <v>107</v>
      </c>
      <c r="Q935" s="412" t="s">
        <v>2149</v>
      </c>
      <c r="R935" s="168" t="s">
        <v>109</v>
      </c>
      <c r="S935" s="170" t="s">
        <v>106</v>
      </c>
      <c r="T935" s="168" t="s">
        <v>121</v>
      </c>
      <c r="U935" s="168" t="s">
        <v>111</v>
      </c>
      <c r="V935" s="170">
        <v>60</v>
      </c>
      <c r="W935" s="169" t="s">
        <v>112</v>
      </c>
      <c r="X935" s="170"/>
      <c r="Y935" s="170"/>
      <c r="Z935" s="170"/>
      <c r="AA935" s="171"/>
      <c r="AB935" s="172">
        <v>90</v>
      </c>
      <c r="AC935" s="172">
        <v>10</v>
      </c>
      <c r="AD935" s="173" t="s">
        <v>128</v>
      </c>
      <c r="AE935" s="168" t="s">
        <v>114</v>
      </c>
      <c r="AF935" s="174">
        <v>2</v>
      </c>
      <c r="AG935" s="175">
        <v>283877.5</v>
      </c>
      <c r="AH935" s="163">
        <f t="shared" si="57"/>
        <v>567755</v>
      </c>
      <c r="AI935" s="164">
        <f t="shared" si="56"/>
        <v>635885.60000000009</v>
      </c>
      <c r="AJ935" s="165"/>
      <c r="AK935" s="165"/>
      <c r="AL935" s="165"/>
      <c r="AM935" s="176" t="s">
        <v>115</v>
      </c>
      <c r="AN935" s="168"/>
      <c r="AO935" s="168"/>
      <c r="AP935" s="168"/>
      <c r="AQ935" s="168"/>
      <c r="AR935" s="168" t="s">
        <v>2679</v>
      </c>
      <c r="AS935" s="168"/>
      <c r="AT935" s="168"/>
      <c r="AU935" s="168"/>
      <c r="AV935" s="86"/>
      <c r="AW935" s="86"/>
      <c r="AX935" s="86"/>
      <c r="AY935" s="86"/>
      <c r="AZ935" s="401"/>
      <c r="BA935" s="167"/>
      <c r="BB935" s="167"/>
      <c r="BC935" s="167"/>
      <c r="BD935" s="1077">
        <v>919</v>
      </c>
      <c r="BE935" s="82"/>
      <c r="BF935" s="82"/>
      <c r="BG935" s="82"/>
      <c r="BH935" s="82"/>
      <c r="BI935" s="82"/>
      <c r="BJ935" s="82"/>
      <c r="BK935" s="82"/>
      <c r="BL935" s="82"/>
      <c r="BM935" s="82"/>
      <c r="BN935" s="82"/>
      <c r="BO935" s="82"/>
      <c r="BP935" s="82"/>
      <c r="BQ935" s="82"/>
      <c r="BR935" s="82"/>
      <c r="BS935" s="82"/>
      <c r="BT935" s="82"/>
      <c r="BU935" s="82"/>
      <c r="BV935" s="82"/>
      <c r="BW935" s="82"/>
      <c r="BX935" s="82"/>
      <c r="BY935" s="82"/>
      <c r="BZ935" s="82"/>
      <c r="CA935" s="82"/>
      <c r="CB935" s="82"/>
      <c r="CC935" s="82"/>
      <c r="CD935" s="82"/>
      <c r="CE935" s="82"/>
      <c r="CF935" s="82"/>
      <c r="CG935" s="82"/>
      <c r="CH935" s="82"/>
      <c r="CI935" s="82"/>
      <c r="CJ935" s="82"/>
      <c r="CK935" s="82"/>
      <c r="CL935" s="82"/>
      <c r="CM935" s="82"/>
      <c r="CN935" s="82"/>
      <c r="CO935" s="82"/>
      <c r="CP935" s="82"/>
      <c r="CQ935" s="82"/>
      <c r="CR935" s="82"/>
      <c r="CS935" s="82"/>
      <c r="CT935" s="82"/>
      <c r="CU935" s="82"/>
      <c r="CV935" s="82"/>
      <c r="CW935" s="82"/>
      <c r="CX935" s="82"/>
      <c r="CY935" s="82"/>
      <c r="CZ935" s="82"/>
      <c r="DA935" s="82"/>
      <c r="DB935" s="82"/>
      <c r="DC935" s="82"/>
      <c r="DD935" s="82"/>
      <c r="DE935" s="82"/>
      <c r="DF935" s="82"/>
      <c r="DG935" s="82"/>
      <c r="DH935" s="82"/>
      <c r="DI935" s="82"/>
      <c r="DJ935" s="82"/>
      <c r="DK935" s="82"/>
      <c r="DL935" s="82"/>
      <c r="DM935" s="82"/>
      <c r="DN935" s="82"/>
      <c r="DO935" s="82"/>
      <c r="DP935" s="82"/>
      <c r="DQ935" s="82"/>
      <c r="DR935" s="82"/>
      <c r="DS935" s="82"/>
      <c r="DT935" s="82"/>
      <c r="DU935" s="82"/>
      <c r="DV935" s="82"/>
      <c r="DW935" s="82"/>
      <c r="DX935" s="82"/>
      <c r="DY935" s="82"/>
      <c r="DZ935" s="82"/>
      <c r="EA935" s="82"/>
      <c r="EB935" s="82"/>
      <c r="EC935" s="82"/>
      <c r="ED935" s="82"/>
      <c r="EE935" s="82"/>
      <c r="EF935" s="82"/>
      <c r="EG935" s="82"/>
      <c r="EH935" s="82"/>
      <c r="EI935" s="82"/>
      <c r="EJ935" s="82"/>
      <c r="EK935" s="82"/>
      <c r="EL935" s="82"/>
      <c r="EM935" s="82"/>
      <c r="EN935" s="82"/>
      <c r="EO935" s="82"/>
      <c r="EP935" s="82"/>
      <c r="EQ935" s="82"/>
      <c r="ER935" s="82"/>
      <c r="ES935" s="82"/>
      <c r="ET935" s="82"/>
      <c r="EU935" s="82"/>
      <c r="EV935" s="82"/>
      <c r="EW935" s="82"/>
      <c r="EX935" s="82"/>
      <c r="EY935" s="82"/>
      <c r="EZ935" s="82"/>
      <c r="FA935" s="82"/>
      <c r="FB935" s="82"/>
      <c r="FC935" s="82"/>
      <c r="FD935" s="82"/>
      <c r="FE935" s="82"/>
      <c r="FF935" s="82"/>
      <c r="FG935" s="82"/>
      <c r="FH935" s="82"/>
      <c r="FI935" s="82"/>
      <c r="FJ935" s="82"/>
      <c r="FK935" s="82"/>
      <c r="FL935" s="82"/>
      <c r="FM935" s="82"/>
      <c r="FN935" s="82"/>
      <c r="FO935" s="82"/>
      <c r="FP935" s="82"/>
      <c r="FQ935" s="82"/>
      <c r="FR935" s="82"/>
      <c r="FS935" s="82"/>
      <c r="FT935" s="82"/>
      <c r="FU935" s="82"/>
      <c r="FV935" s="82"/>
      <c r="FW935" s="82"/>
      <c r="FX935" s="82"/>
      <c r="FY935" s="82"/>
      <c r="FZ935" s="82"/>
      <c r="GA935" s="82"/>
      <c r="GB935" s="82"/>
      <c r="GC935" s="82"/>
      <c r="GD935" s="82"/>
      <c r="GE935" s="82"/>
      <c r="GF935" s="82"/>
      <c r="GG935" s="82"/>
      <c r="GH935" s="82"/>
      <c r="GI935" s="82"/>
      <c r="GJ935" s="82"/>
      <c r="GK935" s="82"/>
      <c r="GL935" s="82"/>
      <c r="GM935" s="82"/>
      <c r="GN935" s="82"/>
      <c r="GO935" s="82"/>
      <c r="GP935" s="82"/>
      <c r="GQ935" s="82"/>
      <c r="GR935" s="82"/>
      <c r="GS935" s="82"/>
      <c r="GT935" s="82"/>
      <c r="GU935" s="82"/>
      <c r="GV935" s="82"/>
      <c r="GW935" s="82"/>
      <c r="GX935" s="82"/>
      <c r="GY935" s="82"/>
      <c r="GZ935" s="82"/>
      <c r="HA935" s="82"/>
      <c r="HB935" s="82"/>
      <c r="HC935" s="82"/>
      <c r="HD935" s="82"/>
      <c r="HE935" s="82"/>
      <c r="HF935" s="82"/>
      <c r="HG935" s="82"/>
      <c r="HH935" s="82"/>
      <c r="HI935" s="82"/>
      <c r="HJ935" s="82"/>
      <c r="HK935" s="82"/>
      <c r="HL935" s="82"/>
      <c r="HM935" s="82"/>
      <c r="HN935" s="82"/>
      <c r="HO935" s="82"/>
      <c r="HP935" s="82"/>
      <c r="HQ935" s="82"/>
      <c r="HR935" s="82"/>
      <c r="HS935" s="82"/>
      <c r="HT935" s="82"/>
      <c r="HU935" s="82"/>
      <c r="HV935" s="82"/>
      <c r="HW935" s="82"/>
      <c r="HX935" s="82"/>
      <c r="HY935" s="82"/>
      <c r="HZ935" s="82"/>
      <c r="IA935" s="82"/>
      <c r="IB935" s="82"/>
      <c r="IC935" s="82"/>
      <c r="ID935" s="82"/>
      <c r="IE935" s="82"/>
      <c r="IF935" s="82"/>
      <c r="IG935" s="82"/>
      <c r="IH935" s="82"/>
      <c r="II935" s="82"/>
      <c r="IJ935" s="82"/>
      <c r="IK935" s="82"/>
      <c r="IL935" s="82"/>
      <c r="IM935" s="82"/>
      <c r="IN935" s="82"/>
      <c r="IO935" s="82"/>
      <c r="IP935" s="82"/>
      <c r="IQ935" s="82"/>
      <c r="IR935" s="82"/>
      <c r="IS935" s="82"/>
      <c r="IT935" s="82"/>
      <c r="IU935" s="82"/>
      <c r="IV935" s="82"/>
      <c r="IW935" s="82"/>
    </row>
    <row r="936" spans="1:258" ht="12.95" customHeight="1">
      <c r="A936" s="72" t="s">
        <v>8488</v>
      </c>
      <c r="B936" s="225"/>
      <c r="C936" s="225"/>
      <c r="D936" s="142">
        <v>210035318</v>
      </c>
      <c r="E936" s="228" t="s">
        <v>3692</v>
      </c>
      <c r="F936" s="229">
        <v>22100564</v>
      </c>
      <c r="G936" s="168"/>
      <c r="H936" s="168" t="s">
        <v>2675</v>
      </c>
      <c r="I936" s="169" t="s">
        <v>2672</v>
      </c>
      <c r="J936" s="168" t="s">
        <v>2676</v>
      </c>
      <c r="K936" s="168" t="s">
        <v>103</v>
      </c>
      <c r="L936" s="157"/>
      <c r="M936" s="169"/>
      <c r="N936" s="170" t="s">
        <v>105</v>
      </c>
      <c r="O936" s="170" t="s">
        <v>106</v>
      </c>
      <c r="P936" s="168" t="s">
        <v>107</v>
      </c>
      <c r="Q936" s="412" t="s">
        <v>2149</v>
      </c>
      <c r="R936" s="168" t="s">
        <v>109</v>
      </c>
      <c r="S936" s="170" t="s">
        <v>106</v>
      </c>
      <c r="T936" s="168" t="s">
        <v>121</v>
      </c>
      <c r="U936" s="168" t="s">
        <v>111</v>
      </c>
      <c r="V936" s="170">
        <v>60</v>
      </c>
      <c r="W936" s="169" t="s">
        <v>112</v>
      </c>
      <c r="X936" s="170"/>
      <c r="Y936" s="170"/>
      <c r="Z936" s="170"/>
      <c r="AA936" s="171"/>
      <c r="AB936" s="172">
        <v>90</v>
      </c>
      <c r="AC936" s="172">
        <v>10</v>
      </c>
      <c r="AD936" s="173" t="s">
        <v>128</v>
      </c>
      <c r="AE936" s="168" t="s">
        <v>114</v>
      </c>
      <c r="AF936" s="174">
        <v>7</v>
      </c>
      <c r="AG936" s="175">
        <v>144095</v>
      </c>
      <c r="AH936" s="163">
        <f t="shared" si="57"/>
        <v>1008665</v>
      </c>
      <c r="AI936" s="164">
        <f t="shared" si="56"/>
        <v>1129704.8</v>
      </c>
      <c r="AJ936" s="165"/>
      <c r="AK936" s="165"/>
      <c r="AL936" s="165"/>
      <c r="AM936" s="176" t="s">
        <v>115</v>
      </c>
      <c r="AN936" s="168"/>
      <c r="AO936" s="168"/>
      <c r="AP936" s="168"/>
      <c r="AQ936" s="168"/>
      <c r="AR936" s="168" t="s">
        <v>2680</v>
      </c>
      <c r="AS936" s="168"/>
      <c r="AT936" s="168"/>
      <c r="AU936" s="168"/>
      <c r="AV936" s="86"/>
      <c r="AW936" s="86"/>
      <c r="AX936" s="86"/>
      <c r="AY936" s="86"/>
      <c r="AZ936" s="401"/>
      <c r="BA936" s="167"/>
      <c r="BB936" s="167"/>
      <c r="BC936" s="167"/>
      <c r="BD936" s="1077">
        <v>920</v>
      </c>
      <c r="BE936" s="220"/>
      <c r="BF936" s="220"/>
      <c r="BG936" s="220"/>
      <c r="BH936" s="220"/>
      <c r="BI936" s="220"/>
      <c r="BJ936" s="220"/>
      <c r="BK936" s="220"/>
      <c r="BL936" s="220"/>
      <c r="BM936" s="220"/>
      <c r="BN936" s="220"/>
      <c r="BO936" s="220"/>
      <c r="BP936" s="220"/>
      <c r="BQ936" s="220"/>
      <c r="BR936" s="220"/>
      <c r="BS936" s="220"/>
      <c r="BT936" s="220"/>
      <c r="BU936" s="220"/>
      <c r="BV936" s="220"/>
      <c r="BW936" s="220"/>
      <c r="BX936" s="220"/>
      <c r="BY936" s="220"/>
      <c r="BZ936" s="220"/>
      <c r="CA936" s="220"/>
      <c r="CB936" s="220"/>
      <c r="CC936" s="220"/>
      <c r="CD936" s="220"/>
      <c r="CE936" s="220"/>
      <c r="CF936" s="220"/>
      <c r="CG936" s="220"/>
      <c r="CH936" s="220"/>
      <c r="CI936" s="220"/>
      <c r="CJ936" s="220"/>
      <c r="CK936" s="220"/>
      <c r="CL936" s="220"/>
      <c r="CM936" s="220"/>
      <c r="CN936" s="220"/>
      <c r="CO936" s="220"/>
      <c r="CP936" s="220"/>
      <c r="CQ936" s="220"/>
      <c r="CR936" s="220"/>
      <c r="CS936" s="220"/>
      <c r="CT936" s="220"/>
      <c r="CU936" s="220"/>
      <c r="CV936" s="220"/>
      <c r="CW936" s="220"/>
      <c r="CX936" s="220"/>
      <c r="CY936" s="220"/>
      <c r="CZ936" s="220"/>
      <c r="DA936" s="220"/>
      <c r="DB936" s="220"/>
      <c r="DC936" s="220"/>
      <c r="DD936" s="220"/>
      <c r="DE936" s="220"/>
      <c r="DF936" s="220"/>
      <c r="DG936" s="220"/>
      <c r="DH936" s="220"/>
      <c r="DI936" s="220"/>
      <c r="DJ936" s="220"/>
      <c r="DK936" s="220"/>
      <c r="DL936" s="220"/>
      <c r="DM936" s="220"/>
      <c r="DN936" s="220"/>
      <c r="DO936" s="220"/>
      <c r="DP936" s="220"/>
      <c r="DQ936" s="220"/>
      <c r="DR936" s="220"/>
      <c r="DS936" s="220"/>
      <c r="DT936" s="220"/>
      <c r="DU936" s="220"/>
      <c r="DV936" s="220"/>
      <c r="DW936" s="220"/>
      <c r="DX936" s="220"/>
      <c r="DY936" s="220"/>
      <c r="DZ936" s="220"/>
      <c r="EA936" s="220"/>
      <c r="EB936" s="220"/>
      <c r="EC936" s="220"/>
      <c r="ED936" s="220"/>
      <c r="EE936" s="220"/>
      <c r="EF936" s="220"/>
      <c r="EG936" s="220"/>
      <c r="EH936" s="220"/>
      <c r="EI936" s="220"/>
      <c r="EJ936" s="220"/>
      <c r="EK936" s="220"/>
      <c r="EL936" s="220"/>
      <c r="EM936" s="220"/>
      <c r="EN936" s="220"/>
      <c r="EO936" s="220"/>
      <c r="EP936" s="220"/>
      <c r="EQ936" s="220"/>
      <c r="ER936" s="220"/>
      <c r="ES936" s="220"/>
      <c r="ET936" s="220"/>
      <c r="EU936" s="220"/>
      <c r="EV936" s="220"/>
      <c r="EW936" s="220"/>
      <c r="EX936" s="220"/>
      <c r="EY936" s="220"/>
      <c r="EZ936" s="220"/>
      <c r="FA936" s="220"/>
      <c r="FB936" s="220"/>
      <c r="FC936" s="220"/>
      <c r="FD936" s="220"/>
      <c r="FE936" s="220"/>
      <c r="FF936" s="220"/>
      <c r="FG936" s="220"/>
      <c r="FH936" s="220"/>
      <c r="FI936" s="220"/>
      <c r="FJ936" s="220"/>
      <c r="FK936" s="220"/>
      <c r="FL936" s="220"/>
      <c r="FM936" s="220"/>
      <c r="FN936" s="220"/>
      <c r="FO936" s="220"/>
      <c r="FP936" s="220"/>
      <c r="FQ936" s="220"/>
      <c r="FR936" s="220"/>
      <c r="FS936" s="220"/>
      <c r="FT936" s="220"/>
      <c r="FU936" s="220"/>
      <c r="FV936" s="220"/>
      <c r="FW936" s="220"/>
      <c r="FX936" s="220"/>
      <c r="FY936" s="220"/>
      <c r="FZ936" s="220"/>
      <c r="GA936" s="220"/>
      <c r="GB936" s="220"/>
      <c r="GC936" s="220"/>
      <c r="GD936" s="220"/>
      <c r="GE936" s="220"/>
      <c r="GF936" s="220"/>
      <c r="GG936" s="220"/>
      <c r="GH936" s="220"/>
      <c r="GI936" s="220"/>
      <c r="GJ936" s="220"/>
      <c r="GK936" s="220"/>
      <c r="GL936" s="220"/>
      <c r="GM936" s="220"/>
      <c r="GN936" s="220"/>
      <c r="GO936" s="220"/>
      <c r="GP936" s="220"/>
      <c r="GQ936" s="220"/>
      <c r="GR936" s="220"/>
      <c r="GS936" s="220"/>
      <c r="GT936" s="220"/>
      <c r="GU936" s="220"/>
      <c r="GV936" s="220"/>
      <c r="GW936" s="220"/>
      <c r="GX936" s="220"/>
      <c r="GY936" s="220"/>
      <c r="GZ936" s="220"/>
      <c r="HA936" s="220"/>
      <c r="HB936" s="220"/>
      <c r="HC936" s="220"/>
      <c r="HD936" s="220"/>
      <c r="HE936" s="220"/>
      <c r="HF936" s="220"/>
      <c r="HG936" s="220"/>
      <c r="HH936" s="220"/>
      <c r="HI936" s="220"/>
      <c r="HJ936" s="220"/>
      <c r="HK936" s="220"/>
      <c r="HL936" s="220"/>
      <c r="HM936" s="220"/>
      <c r="HN936" s="220"/>
      <c r="HO936" s="220"/>
      <c r="HP936" s="220"/>
      <c r="HQ936" s="220"/>
      <c r="HR936" s="220"/>
      <c r="HS936" s="220"/>
      <c r="HT936" s="220"/>
      <c r="HU936" s="220"/>
      <c r="HV936" s="220"/>
      <c r="HW936" s="220"/>
      <c r="HX936" s="220"/>
      <c r="HY936" s="220"/>
      <c r="HZ936" s="220"/>
      <c r="IA936" s="220"/>
      <c r="IB936" s="220"/>
      <c r="IC936" s="220"/>
      <c r="ID936" s="220"/>
      <c r="IE936" s="220"/>
      <c r="IF936" s="220"/>
      <c r="IG936" s="220"/>
      <c r="IH936" s="220"/>
      <c r="II936" s="220"/>
      <c r="IJ936" s="220"/>
      <c r="IK936" s="220"/>
      <c r="IL936" s="220"/>
      <c r="IM936" s="220"/>
      <c r="IN936" s="220"/>
      <c r="IO936" s="220"/>
      <c r="IP936" s="220"/>
      <c r="IQ936" s="220"/>
      <c r="IR936" s="220"/>
      <c r="IS936" s="220"/>
      <c r="IT936" s="220"/>
      <c r="IU936" s="220"/>
      <c r="IV936" s="220"/>
      <c r="IW936" s="220"/>
      <c r="IX936" s="220"/>
    </row>
    <row r="937" spans="1:258" ht="12.95" customHeight="1">
      <c r="A937" s="72" t="s">
        <v>8487</v>
      </c>
      <c r="B937" s="225"/>
      <c r="C937" s="225"/>
      <c r="D937" s="142">
        <v>220034765</v>
      </c>
      <c r="E937" s="228" t="s">
        <v>3693</v>
      </c>
      <c r="F937" s="229">
        <v>22100694</v>
      </c>
      <c r="G937" s="37"/>
      <c r="H937" s="37" t="s">
        <v>2681</v>
      </c>
      <c r="I937" s="37" t="s">
        <v>2682</v>
      </c>
      <c r="J937" s="37" t="s">
        <v>2683</v>
      </c>
      <c r="K937" s="37" t="s">
        <v>103</v>
      </c>
      <c r="L937" s="157" t="s">
        <v>104</v>
      </c>
      <c r="M937" s="37"/>
      <c r="N937" s="39" t="s">
        <v>105</v>
      </c>
      <c r="O937" s="39" t="s">
        <v>106</v>
      </c>
      <c r="P937" s="37" t="s">
        <v>107</v>
      </c>
      <c r="Q937" s="39" t="s">
        <v>433</v>
      </c>
      <c r="R937" s="37" t="s">
        <v>109</v>
      </c>
      <c r="S937" s="39" t="s">
        <v>106</v>
      </c>
      <c r="T937" s="37" t="s">
        <v>121</v>
      </c>
      <c r="U937" s="37" t="s">
        <v>111</v>
      </c>
      <c r="V937" s="88">
        <v>60</v>
      </c>
      <c r="W937" s="37" t="s">
        <v>112</v>
      </c>
      <c r="X937" s="39"/>
      <c r="Y937" s="39"/>
      <c r="Z937" s="39"/>
      <c r="AA937" s="60"/>
      <c r="AB937" s="38">
        <v>90</v>
      </c>
      <c r="AC937" s="38">
        <v>10</v>
      </c>
      <c r="AD937" s="161" t="s">
        <v>128</v>
      </c>
      <c r="AE937" s="185" t="s">
        <v>114</v>
      </c>
      <c r="AF937" s="162">
        <v>11</v>
      </c>
      <c r="AG937" s="91">
        <v>262500</v>
      </c>
      <c r="AH937" s="163">
        <f t="shared" si="57"/>
        <v>2887500</v>
      </c>
      <c r="AI937" s="164">
        <f t="shared" si="56"/>
        <v>3234000.0000000005</v>
      </c>
      <c r="AJ937" s="165"/>
      <c r="AK937" s="165"/>
      <c r="AL937" s="165"/>
      <c r="AM937" s="35" t="s">
        <v>115</v>
      </c>
      <c r="AN937" s="37"/>
      <c r="AO937" s="37"/>
      <c r="AP937" s="37"/>
      <c r="AQ937" s="37"/>
      <c r="AR937" s="37" t="s">
        <v>2684</v>
      </c>
      <c r="AS937" s="37"/>
      <c r="AT937" s="37"/>
      <c r="AU937" s="37"/>
      <c r="AV937" s="86"/>
      <c r="AW937" s="86"/>
      <c r="AX937" s="86"/>
      <c r="AY937" s="86"/>
      <c r="AZ937" s="401"/>
      <c r="BA937" s="167"/>
      <c r="BB937" s="167"/>
      <c r="BC937" s="167"/>
      <c r="BD937" s="1077">
        <v>921</v>
      </c>
      <c r="BE937" s="82"/>
      <c r="BF937" s="82"/>
      <c r="BG937" s="82"/>
      <c r="BH937" s="82"/>
      <c r="BI937" s="82"/>
      <c r="BJ937" s="82"/>
      <c r="BK937" s="82"/>
      <c r="BL937" s="82"/>
      <c r="BM937" s="82"/>
      <c r="BN937" s="82"/>
      <c r="BO937" s="82"/>
      <c r="BP937" s="82"/>
      <c r="BQ937" s="82"/>
      <c r="BR937" s="82"/>
      <c r="BS937" s="82"/>
      <c r="BT937" s="82"/>
      <c r="BU937" s="82"/>
      <c r="BV937" s="82"/>
      <c r="BW937" s="82"/>
      <c r="BX937" s="82"/>
      <c r="BY937" s="82"/>
      <c r="BZ937" s="82"/>
      <c r="CA937" s="82"/>
      <c r="CB937" s="82"/>
      <c r="CC937" s="82"/>
      <c r="CD937" s="82"/>
      <c r="CE937" s="82"/>
      <c r="CF937" s="82"/>
      <c r="CG937" s="82"/>
      <c r="CH937" s="82"/>
      <c r="CI937" s="82"/>
      <c r="CJ937" s="82"/>
      <c r="CK937" s="82"/>
      <c r="CL937" s="82"/>
      <c r="CM937" s="82"/>
      <c r="CN937" s="82"/>
      <c r="CO937" s="82"/>
      <c r="CP937" s="82"/>
      <c r="CQ937" s="82"/>
      <c r="CR937" s="82"/>
      <c r="CS937" s="82"/>
      <c r="CT937" s="82"/>
      <c r="CU937" s="82"/>
      <c r="CV937" s="82"/>
      <c r="CW937" s="82"/>
      <c r="CX937" s="82"/>
      <c r="CY937" s="82"/>
      <c r="CZ937" s="82"/>
      <c r="DA937" s="82"/>
      <c r="DB937" s="82"/>
      <c r="DC937" s="82"/>
      <c r="DD937" s="82"/>
      <c r="DE937" s="82"/>
      <c r="DF937" s="82"/>
      <c r="DG937" s="82"/>
      <c r="DH937" s="82"/>
      <c r="DI937" s="82"/>
      <c r="DJ937" s="82"/>
      <c r="DK937" s="82"/>
      <c r="DL937" s="82"/>
      <c r="DM937" s="82"/>
      <c r="DN937" s="82"/>
      <c r="DO937" s="82"/>
      <c r="DP937" s="82"/>
      <c r="DQ937" s="82"/>
      <c r="DR937" s="82"/>
      <c r="DS937" s="82"/>
      <c r="DT937" s="82"/>
      <c r="DU937" s="82"/>
      <c r="DV937" s="82"/>
      <c r="DW937" s="82"/>
      <c r="DX937" s="82"/>
      <c r="DY937" s="82"/>
      <c r="DZ937" s="82"/>
      <c r="EA937" s="82"/>
      <c r="EB937" s="82"/>
      <c r="EC937" s="82"/>
      <c r="ED937" s="82"/>
      <c r="EE937" s="82"/>
      <c r="EF937" s="82"/>
      <c r="EG937" s="82"/>
      <c r="EH937" s="82"/>
      <c r="EI937" s="82"/>
      <c r="EJ937" s="82"/>
      <c r="EK937" s="82"/>
      <c r="EL937" s="82"/>
      <c r="EM937" s="82"/>
      <c r="EN937" s="82"/>
      <c r="EO937" s="82"/>
      <c r="EP937" s="82"/>
      <c r="EQ937" s="82"/>
      <c r="ER937" s="82"/>
      <c r="ES937" s="82"/>
      <c r="ET937" s="82"/>
      <c r="EU937" s="82"/>
      <c r="EV937" s="82"/>
      <c r="EW937" s="82"/>
      <c r="EX937" s="82"/>
      <c r="EY937" s="82"/>
      <c r="EZ937" s="82"/>
      <c r="FA937" s="82"/>
      <c r="FB937" s="82"/>
      <c r="FC937" s="82"/>
      <c r="FD937" s="82"/>
      <c r="FE937" s="82"/>
      <c r="FF937" s="82"/>
      <c r="FG937" s="82"/>
      <c r="FH937" s="82"/>
      <c r="FI937" s="82"/>
      <c r="FJ937" s="82"/>
      <c r="FK937" s="82"/>
      <c r="FL937" s="82"/>
      <c r="FM937" s="82"/>
      <c r="FN937" s="82"/>
      <c r="FO937" s="82"/>
      <c r="FP937" s="82"/>
      <c r="FQ937" s="82"/>
      <c r="FR937" s="82"/>
      <c r="FS937" s="82"/>
      <c r="FT937" s="82"/>
      <c r="FU937" s="82"/>
      <c r="FV937" s="82"/>
      <c r="FW937" s="82"/>
      <c r="FX937" s="82"/>
      <c r="FY937" s="82"/>
      <c r="FZ937" s="82"/>
      <c r="GA937" s="82"/>
      <c r="GB937" s="82"/>
      <c r="GC937" s="82"/>
      <c r="GD937" s="82"/>
      <c r="GE937" s="82"/>
      <c r="GF937" s="82"/>
      <c r="GG937" s="82"/>
      <c r="GH937" s="82"/>
      <c r="GI937" s="82"/>
      <c r="GJ937" s="82"/>
      <c r="GK937" s="82"/>
      <c r="GL937" s="82"/>
      <c r="GM937" s="82"/>
      <c r="GN937" s="82"/>
      <c r="GO937" s="82"/>
      <c r="GP937" s="82"/>
      <c r="GQ937" s="82"/>
      <c r="GR937" s="82"/>
      <c r="GS937" s="82"/>
      <c r="GT937" s="82"/>
      <c r="GU937" s="82"/>
      <c r="GV937" s="82"/>
      <c r="GW937" s="82"/>
      <c r="GX937" s="82"/>
      <c r="GY937" s="82"/>
      <c r="GZ937" s="82"/>
      <c r="HA937" s="82"/>
      <c r="HB937" s="82"/>
      <c r="HC937" s="82"/>
      <c r="HD937" s="82"/>
      <c r="HE937" s="82"/>
      <c r="HF937" s="82"/>
      <c r="HG937" s="82"/>
      <c r="HH937" s="82"/>
      <c r="HI937" s="82"/>
      <c r="HJ937" s="82"/>
      <c r="HK937" s="82"/>
      <c r="HL937" s="82"/>
      <c r="HM937" s="82"/>
      <c r="HN937" s="82"/>
      <c r="HO937" s="82"/>
      <c r="HP937" s="82"/>
      <c r="HQ937" s="82"/>
      <c r="HR937" s="82"/>
      <c r="HS937" s="82"/>
      <c r="HT937" s="82"/>
      <c r="HU937" s="82"/>
      <c r="HV937" s="82"/>
      <c r="HW937" s="82"/>
      <c r="HX937" s="82"/>
      <c r="HY937" s="82"/>
      <c r="HZ937" s="82"/>
      <c r="IA937" s="82"/>
      <c r="IB937" s="82"/>
      <c r="IC937" s="82"/>
      <c r="ID937" s="82"/>
      <c r="IE937" s="82"/>
      <c r="IF937" s="82"/>
      <c r="IG937" s="82"/>
      <c r="IH937" s="82"/>
      <c r="II937" s="82"/>
      <c r="IJ937" s="82"/>
      <c r="IK937" s="82"/>
      <c r="IL937" s="82"/>
      <c r="IM937" s="82"/>
      <c r="IN937" s="82"/>
      <c r="IO937" s="82"/>
      <c r="IP937" s="82"/>
      <c r="IQ937" s="82"/>
      <c r="IR937" s="82"/>
      <c r="IS937" s="82"/>
      <c r="IT937" s="82"/>
      <c r="IU937" s="82"/>
      <c r="IV937" s="82"/>
      <c r="IW937" s="82"/>
    </row>
    <row r="938" spans="1:258" ht="12.95" customHeight="1">
      <c r="A938" s="72" t="s">
        <v>8487</v>
      </c>
      <c r="B938" s="225"/>
      <c r="C938" s="225"/>
      <c r="D938" s="142">
        <v>220034669</v>
      </c>
      <c r="E938" s="228" t="s">
        <v>3694</v>
      </c>
      <c r="F938" s="229">
        <v>22100695</v>
      </c>
      <c r="G938" s="37"/>
      <c r="H938" s="37" t="s">
        <v>2685</v>
      </c>
      <c r="I938" s="37" t="s">
        <v>2682</v>
      </c>
      <c r="J938" s="37" t="s">
        <v>2686</v>
      </c>
      <c r="K938" s="37" t="s">
        <v>103</v>
      </c>
      <c r="L938" s="157" t="s">
        <v>104</v>
      </c>
      <c r="M938" s="37"/>
      <c r="N938" s="39" t="s">
        <v>105</v>
      </c>
      <c r="O938" s="39" t="s">
        <v>106</v>
      </c>
      <c r="P938" s="37" t="s">
        <v>107</v>
      </c>
      <c r="Q938" s="39" t="s">
        <v>433</v>
      </c>
      <c r="R938" s="37" t="s">
        <v>109</v>
      </c>
      <c r="S938" s="39" t="s">
        <v>106</v>
      </c>
      <c r="T938" s="37" t="s">
        <v>121</v>
      </c>
      <c r="U938" s="37" t="s">
        <v>111</v>
      </c>
      <c r="V938" s="88">
        <v>60</v>
      </c>
      <c r="W938" s="37" t="s">
        <v>112</v>
      </c>
      <c r="X938" s="39"/>
      <c r="Y938" s="39"/>
      <c r="Z938" s="39"/>
      <c r="AA938" s="60"/>
      <c r="AB938" s="38">
        <v>90</v>
      </c>
      <c r="AC938" s="38">
        <v>10</v>
      </c>
      <c r="AD938" s="161" t="s">
        <v>128</v>
      </c>
      <c r="AE938" s="185" t="s">
        <v>114</v>
      </c>
      <c r="AF938" s="162">
        <v>10</v>
      </c>
      <c r="AG938" s="91">
        <v>282000</v>
      </c>
      <c r="AH938" s="43">
        <v>0</v>
      </c>
      <c r="AI938" s="44">
        <f t="shared" si="56"/>
        <v>0</v>
      </c>
      <c r="AJ938" s="165"/>
      <c r="AK938" s="165"/>
      <c r="AL938" s="165"/>
      <c r="AM938" s="35" t="s">
        <v>115</v>
      </c>
      <c r="AN938" s="37"/>
      <c r="AO938" s="37"/>
      <c r="AP938" s="37"/>
      <c r="AQ938" s="37"/>
      <c r="AR938" s="37" t="s">
        <v>2687</v>
      </c>
      <c r="AS938" s="37"/>
      <c r="AT938" s="37"/>
      <c r="AU938" s="37"/>
      <c r="AV938" s="86"/>
      <c r="AW938" s="86"/>
      <c r="AX938" s="86"/>
      <c r="AY938" s="86"/>
      <c r="AZ938" s="401"/>
      <c r="BA938" s="167"/>
      <c r="BB938" s="167"/>
      <c r="BC938" s="167"/>
      <c r="BD938" s="1077">
        <v>922</v>
      </c>
      <c r="BE938" s="220"/>
      <c r="BF938" s="220"/>
      <c r="BG938" s="220"/>
      <c r="BH938" s="220"/>
      <c r="BI938" s="220"/>
      <c r="BJ938" s="220"/>
      <c r="BK938" s="220"/>
      <c r="BL938" s="220"/>
      <c r="BM938" s="220"/>
      <c r="BN938" s="220"/>
      <c r="BO938" s="220"/>
      <c r="BP938" s="220"/>
      <c r="BQ938" s="220"/>
      <c r="BR938" s="220"/>
      <c r="BS938" s="220"/>
      <c r="BT938" s="220"/>
      <c r="BU938" s="220"/>
      <c r="BV938" s="220"/>
      <c r="BW938" s="220"/>
      <c r="BX938" s="220"/>
      <c r="BY938" s="220"/>
      <c r="BZ938" s="220"/>
      <c r="CA938" s="220"/>
      <c r="CB938" s="220"/>
      <c r="CC938" s="220"/>
      <c r="CD938" s="220"/>
      <c r="CE938" s="220"/>
      <c r="CF938" s="220"/>
      <c r="CG938" s="220"/>
      <c r="CH938" s="220"/>
      <c r="CI938" s="220"/>
      <c r="CJ938" s="220"/>
      <c r="CK938" s="220"/>
      <c r="CL938" s="220"/>
      <c r="CM938" s="220"/>
      <c r="CN938" s="220"/>
      <c r="CO938" s="220"/>
      <c r="CP938" s="220"/>
      <c r="CQ938" s="220"/>
      <c r="CR938" s="220"/>
      <c r="CS938" s="220"/>
      <c r="CT938" s="220"/>
      <c r="CU938" s="220"/>
      <c r="CV938" s="220"/>
      <c r="CW938" s="220"/>
      <c r="CX938" s="220"/>
      <c r="CY938" s="220"/>
      <c r="CZ938" s="220"/>
      <c r="DA938" s="220"/>
      <c r="DB938" s="220"/>
      <c r="DC938" s="220"/>
      <c r="DD938" s="220"/>
      <c r="DE938" s="220"/>
      <c r="DF938" s="220"/>
      <c r="DG938" s="220"/>
      <c r="DH938" s="220"/>
      <c r="DI938" s="220"/>
      <c r="DJ938" s="220"/>
      <c r="DK938" s="220"/>
      <c r="DL938" s="220"/>
      <c r="DM938" s="220"/>
      <c r="DN938" s="220"/>
      <c r="DO938" s="220"/>
      <c r="DP938" s="220"/>
      <c r="DQ938" s="220"/>
      <c r="DR938" s="220"/>
      <c r="DS938" s="220"/>
      <c r="DT938" s="220"/>
      <c r="DU938" s="220"/>
      <c r="DV938" s="220"/>
      <c r="DW938" s="220"/>
      <c r="DX938" s="220"/>
      <c r="DY938" s="220"/>
      <c r="DZ938" s="220"/>
      <c r="EA938" s="220"/>
      <c r="EB938" s="220"/>
      <c r="EC938" s="220"/>
      <c r="ED938" s="220"/>
      <c r="EE938" s="220"/>
      <c r="EF938" s="220"/>
      <c r="EG938" s="220"/>
      <c r="EH938" s="220"/>
      <c r="EI938" s="220"/>
      <c r="EJ938" s="220"/>
      <c r="EK938" s="220"/>
      <c r="EL938" s="220"/>
      <c r="EM938" s="220"/>
      <c r="EN938" s="220"/>
      <c r="EO938" s="220"/>
      <c r="EP938" s="220"/>
      <c r="EQ938" s="220"/>
      <c r="ER938" s="220"/>
      <c r="ES938" s="220"/>
      <c r="ET938" s="220"/>
      <c r="EU938" s="220"/>
      <c r="EV938" s="220"/>
      <c r="EW938" s="220"/>
      <c r="EX938" s="220"/>
      <c r="EY938" s="220"/>
      <c r="EZ938" s="220"/>
      <c r="FA938" s="220"/>
      <c r="FB938" s="220"/>
      <c r="FC938" s="220"/>
      <c r="FD938" s="220"/>
      <c r="FE938" s="220"/>
      <c r="FF938" s="220"/>
      <c r="FG938" s="220"/>
      <c r="FH938" s="220"/>
      <c r="FI938" s="220"/>
      <c r="FJ938" s="220"/>
      <c r="FK938" s="220"/>
      <c r="FL938" s="220"/>
      <c r="FM938" s="220"/>
      <c r="FN938" s="220"/>
      <c r="FO938" s="220"/>
      <c r="FP938" s="220"/>
      <c r="FQ938" s="220"/>
      <c r="FR938" s="220"/>
      <c r="FS938" s="220"/>
      <c r="FT938" s="220"/>
      <c r="FU938" s="220"/>
      <c r="FV938" s="220"/>
      <c r="FW938" s="220"/>
      <c r="FX938" s="220"/>
      <c r="FY938" s="220"/>
      <c r="FZ938" s="220"/>
      <c r="GA938" s="220"/>
      <c r="GB938" s="220"/>
      <c r="GC938" s="220"/>
      <c r="GD938" s="220"/>
      <c r="GE938" s="220"/>
      <c r="GF938" s="220"/>
      <c r="GG938" s="220"/>
      <c r="GH938" s="220"/>
      <c r="GI938" s="220"/>
      <c r="GJ938" s="220"/>
      <c r="GK938" s="220"/>
      <c r="GL938" s="220"/>
      <c r="GM938" s="220"/>
      <c r="GN938" s="220"/>
      <c r="GO938" s="220"/>
      <c r="GP938" s="220"/>
      <c r="GQ938" s="220"/>
      <c r="GR938" s="220"/>
      <c r="GS938" s="220"/>
      <c r="GT938" s="220"/>
      <c r="GU938" s="220"/>
      <c r="GV938" s="220"/>
      <c r="GW938" s="220"/>
      <c r="GX938" s="220"/>
      <c r="GY938" s="220"/>
      <c r="GZ938" s="220"/>
      <c r="HA938" s="220"/>
      <c r="HB938" s="220"/>
      <c r="HC938" s="220"/>
      <c r="HD938" s="220"/>
      <c r="HE938" s="220"/>
      <c r="HF938" s="220"/>
      <c r="HG938" s="220"/>
      <c r="HH938" s="220"/>
      <c r="HI938" s="220"/>
      <c r="HJ938" s="220"/>
      <c r="HK938" s="220"/>
      <c r="HL938" s="220"/>
      <c r="HM938" s="220"/>
      <c r="HN938" s="220"/>
      <c r="HO938" s="220"/>
      <c r="HP938" s="220"/>
      <c r="HQ938" s="220"/>
      <c r="HR938" s="220"/>
      <c r="HS938" s="220"/>
      <c r="HT938" s="220"/>
      <c r="HU938" s="220"/>
      <c r="HV938" s="220"/>
      <c r="HW938" s="220"/>
      <c r="HX938" s="220"/>
      <c r="HY938" s="220"/>
      <c r="HZ938" s="220"/>
      <c r="IA938" s="220"/>
      <c r="IB938" s="220"/>
      <c r="IC938" s="220"/>
      <c r="ID938" s="220"/>
      <c r="IE938" s="220"/>
      <c r="IF938" s="220"/>
      <c r="IG938" s="220"/>
      <c r="IH938" s="220"/>
      <c r="II938" s="220"/>
      <c r="IJ938" s="220"/>
      <c r="IK938" s="220"/>
      <c r="IL938" s="220"/>
      <c r="IM938" s="220"/>
      <c r="IN938" s="220"/>
      <c r="IO938" s="220"/>
      <c r="IP938" s="220"/>
      <c r="IQ938" s="220"/>
      <c r="IR938" s="220"/>
      <c r="IS938" s="220"/>
      <c r="IT938" s="220"/>
      <c r="IU938" s="220"/>
      <c r="IV938" s="220"/>
      <c r="IW938" s="220"/>
      <c r="IX938" s="220"/>
    </row>
    <row r="939" spans="1:258" ht="12.95" customHeight="1">
      <c r="A939" s="72" t="s">
        <v>8487</v>
      </c>
      <c r="B939" s="554"/>
      <c r="C939" s="554"/>
      <c r="D939" s="142">
        <v>220034669</v>
      </c>
      <c r="E939" s="853" t="s">
        <v>4903</v>
      </c>
      <c r="F939" s="554"/>
      <c r="G939" s="554"/>
      <c r="H939" s="644" t="s">
        <v>2685</v>
      </c>
      <c r="I939" s="644" t="s">
        <v>2682</v>
      </c>
      <c r="J939" s="644" t="s">
        <v>2686</v>
      </c>
      <c r="K939" s="492" t="s">
        <v>103</v>
      </c>
      <c r="L939" s="229" t="s">
        <v>104</v>
      </c>
      <c r="M939" s="492"/>
      <c r="N939" s="75" t="s">
        <v>105</v>
      </c>
      <c r="O939" s="419" t="s">
        <v>106</v>
      </c>
      <c r="P939" s="644" t="s">
        <v>107</v>
      </c>
      <c r="Q939" s="419" t="s">
        <v>2149</v>
      </c>
      <c r="R939" s="492" t="s">
        <v>109</v>
      </c>
      <c r="S939" s="419" t="s">
        <v>106</v>
      </c>
      <c r="T939" s="644" t="s">
        <v>121</v>
      </c>
      <c r="U939" s="644" t="s">
        <v>111</v>
      </c>
      <c r="V939" s="419">
        <v>60</v>
      </c>
      <c r="W939" s="644" t="s">
        <v>112</v>
      </c>
      <c r="X939" s="419"/>
      <c r="Y939" s="419"/>
      <c r="Z939" s="419"/>
      <c r="AA939" s="532">
        <v>0</v>
      </c>
      <c r="AB939" s="422">
        <v>90</v>
      </c>
      <c r="AC939" s="422">
        <v>10</v>
      </c>
      <c r="AD939" s="851" t="s">
        <v>128</v>
      </c>
      <c r="AE939" s="469" t="s">
        <v>114</v>
      </c>
      <c r="AF939" s="648">
        <v>13</v>
      </c>
      <c r="AG939" s="648">
        <v>282000</v>
      </c>
      <c r="AH939" s="796">
        <v>3666000</v>
      </c>
      <c r="AI939" s="796">
        <f t="shared" si="56"/>
        <v>4105920.0000000005</v>
      </c>
      <c r="AJ939" s="797"/>
      <c r="AK939" s="798"/>
      <c r="AL939" s="798"/>
      <c r="AM939" s="416" t="s">
        <v>115</v>
      </c>
      <c r="AN939" s="644"/>
      <c r="AO939" s="644"/>
      <c r="AP939" s="644"/>
      <c r="AQ939" s="644"/>
      <c r="AR939" s="644" t="s">
        <v>2687</v>
      </c>
      <c r="AS939" s="644"/>
      <c r="AT939" s="644"/>
      <c r="AU939" s="644"/>
      <c r="AV939" s="86"/>
      <c r="AW939" s="86"/>
      <c r="AX939" s="86"/>
      <c r="AY939" s="71" t="s">
        <v>3843</v>
      </c>
      <c r="AZ939" s="695"/>
      <c r="BA939" s="344"/>
      <c r="BB939" s="344"/>
      <c r="BC939" s="117"/>
      <c r="BD939" s="1077">
        <v>923</v>
      </c>
      <c r="BE939" s="82"/>
      <c r="BF939" s="82"/>
      <c r="BG939" s="82"/>
      <c r="BH939" s="82"/>
      <c r="BI939" s="82"/>
      <c r="BJ939" s="82"/>
      <c r="BK939" s="82"/>
      <c r="BL939" s="82"/>
      <c r="BM939" s="82"/>
      <c r="BN939" s="82"/>
      <c r="BO939" s="82"/>
      <c r="BP939" s="82"/>
      <c r="BQ939" s="82"/>
      <c r="BR939" s="82"/>
      <c r="BS939" s="82"/>
      <c r="BT939" s="82"/>
      <c r="BU939" s="82"/>
      <c r="BV939" s="82"/>
      <c r="BW939" s="82"/>
      <c r="BX939" s="82"/>
      <c r="BY939" s="82"/>
      <c r="BZ939" s="82"/>
      <c r="CA939" s="82"/>
      <c r="CB939" s="82"/>
      <c r="CC939" s="82"/>
      <c r="CD939" s="82"/>
      <c r="CE939" s="82"/>
      <c r="CF939" s="82"/>
      <c r="CG939" s="82"/>
      <c r="CH939" s="82"/>
      <c r="CI939" s="82"/>
      <c r="CJ939" s="82"/>
      <c r="CK939" s="82"/>
      <c r="CL939" s="82"/>
      <c r="CM939" s="82"/>
      <c r="CN939" s="82"/>
      <c r="CO939" s="82"/>
      <c r="CP939" s="82"/>
      <c r="CQ939" s="82"/>
      <c r="CR939" s="82"/>
      <c r="CS939" s="82"/>
      <c r="CT939" s="82"/>
      <c r="CU939" s="82"/>
      <c r="CV939" s="82"/>
      <c r="CW939" s="82"/>
      <c r="CX939" s="82"/>
      <c r="CY939" s="82"/>
      <c r="CZ939" s="82"/>
      <c r="DA939" s="82"/>
      <c r="DB939" s="82"/>
      <c r="DC939" s="82"/>
      <c r="DD939" s="82"/>
      <c r="DE939" s="82"/>
      <c r="DF939" s="82"/>
      <c r="DG939" s="82"/>
      <c r="DH939" s="82"/>
      <c r="DI939" s="82"/>
      <c r="DJ939" s="82"/>
      <c r="DK939" s="82"/>
      <c r="DL939" s="82"/>
      <c r="DM939" s="82"/>
      <c r="DN939" s="82"/>
      <c r="DO939" s="82"/>
      <c r="DP939" s="82"/>
      <c r="DQ939" s="82"/>
      <c r="DR939" s="82"/>
      <c r="DS939" s="82"/>
      <c r="DT939" s="82"/>
      <c r="DU939" s="82"/>
      <c r="DV939" s="82"/>
      <c r="DW939" s="82"/>
      <c r="DX939" s="82"/>
      <c r="DY939" s="82"/>
      <c r="DZ939" s="82"/>
      <c r="EA939" s="82"/>
      <c r="EB939" s="82"/>
      <c r="EC939" s="82"/>
      <c r="ED939" s="82"/>
      <c r="EE939" s="82"/>
      <c r="EF939" s="82"/>
      <c r="EG939" s="82"/>
      <c r="EH939" s="82"/>
      <c r="EI939" s="82"/>
      <c r="EJ939" s="82"/>
      <c r="EK939" s="82"/>
      <c r="EL939" s="82"/>
      <c r="EM939" s="82"/>
      <c r="EN939" s="82"/>
      <c r="EO939" s="82"/>
      <c r="EP939" s="82"/>
      <c r="EQ939" s="82"/>
      <c r="ER939" s="82"/>
      <c r="ES939" s="82"/>
      <c r="ET939" s="82"/>
      <c r="EU939" s="82"/>
      <c r="EV939" s="82"/>
      <c r="EW939" s="82"/>
      <c r="EX939" s="82"/>
      <c r="EY939" s="82"/>
      <c r="EZ939" s="82"/>
      <c r="FA939" s="82"/>
      <c r="FB939" s="82"/>
      <c r="FC939" s="82"/>
      <c r="FD939" s="82"/>
      <c r="FE939" s="82"/>
      <c r="FF939" s="82"/>
      <c r="FG939" s="82"/>
      <c r="FH939" s="82"/>
      <c r="FI939" s="82"/>
      <c r="FJ939" s="82"/>
      <c r="FK939" s="82"/>
      <c r="FL939" s="82"/>
      <c r="FM939" s="82"/>
      <c r="FN939" s="82"/>
      <c r="FO939" s="82"/>
      <c r="FP939" s="82"/>
      <c r="FQ939" s="82"/>
      <c r="FR939" s="82"/>
      <c r="FS939" s="82"/>
      <c r="FT939" s="82"/>
      <c r="FU939" s="82"/>
      <c r="FV939" s="82"/>
      <c r="FW939" s="82"/>
      <c r="FX939" s="82"/>
      <c r="FY939" s="82"/>
      <c r="FZ939" s="82"/>
      <c r="GA939" s="82"/>
      <c r="GB939" s="82"/>
      <c r="GC939" s="82"/>
      <c r="GD939" s="82"/>
      <c r="GE939" s="82"/>
      <c r="GF939" s="82"/>
      <c r="GG939" s="82"/>
      <c r="GH939" s="82"/>
      <c r="GI939" s="82"/>
      <c r="GJ939" s="82"/>
      <c r="GK939" s="82"/>
      <c r="GL939" s="82"/>
      <c r="GM939" s="82"/>
      <c r="GN939" s="82"/>
      <c r="GO939" s="82"/>
      <c r="GP939" s="82"/>
      <c r="GQ939" s="82"/>
      <c r="GR939" s="82"/>
      <c r="GS939" s="82"/>
      <c r="GT939" s="82"/>
      <c r="GU939" s="82"/>
      <c r="GV939" s="82"/>
      <c r="GW939" s="82"/>
      <c r="GX939" s="82"/>
      <c r="GY939" s="82"/>
      <c r="GZ939" s="82"/>
      <c r="HA939" s="82"/>
      <c r="HB939" s="82"/>
      <c r="HC939" s="82"/>
      <c r="HD939" s="82"/>
      <c r="HE939" s="82"/>
      <c r="HF939" s="82"/>
      <c r="HG939" s="82"/>
      <c r="HH939" s="82"/>
      <c r="HI939" s="82"/>
      <c r="HJ939" s="82"/>
      <c r="HK939" s="82"/>
      <c r="HL939" s="82"/>
      <c r="HM939" s="82"/>
      <c r="HN939" s="82"/>
      <c r="HO939" s="82"/>
      <c r="HP939" s="82"/>
      <c r="HQ939" s="82"/>
      <c r="HR939" s="82"/>
      <c r="HS939" s="82"/>
      <c r="HT939" s="82"/>
      <c r="HU939" s="82"/>
      <c r="HV939" s="82"/>
      <c r="HW939" s="82"/>
      <c r="HX939" s="82"/>
      <c r="HY939" s="82"/>
      <c r="HZ939" s="82"/>
      <c r="IA939" s="82"/>
      <c r="IB939" s="82"/>
      <c r="IC939" s="82"/>
      <c r="ID939" s="82"/>
      <c r="IE939" s="82"/>
      <c r="IF939" s="82"/>
      <c r="IG939" s="82"/>
      <c r="IH939" s="82"/>
      <c r="II939" s="82"/>
      <c r="IJ939" s="82"/>
      <c r="IK939" s="82"/>
      <c r="IL939" s="82"/>
      <c r="IM939" s="82"/>
      <c r="IN939" s="82"/>
      <c r="IO939" s="82"/>
      <c r="IP939" s="82"/>
      <c r="IQ939" s="82"/>
      <c r="IR939" s="82"/>
      <c r="IS939" s="82"/>
      <c r="IT939" s="82"/>
      <c r="IU939" s="82"/>
      <c r="IV939" s="82"/>
      <c r="IW939" s="82"/>
    </row>
    <row r="940" spans="1:258" ht="12.95" customHeight="1">
      <c r="A940" s="72" t="s">
        <v>8487</v>
      </c>
      <c r="B940" s="225"/>
      <c r="C940" s="225"/>
      <c r="D940" s="142">
        <v>250002229</v>
      </c>
      <c r="E940" s="228" t="s">
        <v>1537</v>
      </c>
      <c r="F940" s="229">
        <v>22100696</v>
      </c>
      <c r="G940" s="152"/>
      <c r="H940" s="37" t="s">
        <v>2688</v>
      </c>
      <c r="I940" s="242" t="s">
        <v>204</v>
      </c>
      <c r="J940" s="37" t="s">
        <v>2689</v>
      </c>
      <c r="K940" s="37" t="s">
        <v>103</v>
      </c>
      <c r="L940" s="157" t="s">
        <v>104</v>
      </c>
      <c r="M940" s="37"/>
      <c r="N940" s="39" t="s">
        <v>105</v>
      </c>
      <c r="O940" s="39" t="s">
        <v>106</v>
      </c>
      <c r="P940" s="37" t="s">
        <v>107</v>
      </c>
      <c r="Q940" s="39" t="s">
        <v>433</v>
      </c>
      <c r="R940" s="37" t="s">
        <v>109</v>
      </c>
      <c r="S940" s="39" t="s">
        <v>106</v>
      </c>
      <c r="T940" s="37" t="s">
        <v>121</v>
      </c>
      <c r="U940" s="37" t="s">
        <v>111</v>
      </c>
      <c r="V940" s="88">
        <v>60</v>
      </c>
      <c r="W940" s="37" t="s">
        <v>112</v>
      </c>
      <c r="X940" s="39"/>
      <c r="Y940" s="39"/>
      <c r="Z940" s="39"/>
      <c r="AA940" s="60"/>
      <c r="AB940" s="38">
        <v>90</v>
      </c>
      <c r="AC940" s="38">
        <v>10</v>
      </c>
      <c r="AD940" s="161" t="s">
        <v>128</v>
      </c>
      <c r="AE940" s="185" t="s">
        <v>114</v>
      </c>
      <c r="AF940" s="162">
        <v>60</v>
      </c>
      <c r="AG940" s="91">
        <v>1287.28</v>
      </c>
      <c r="AH940" s="163">
        <f>AF940*AG940</f>
        <v>77236.800000000003</v>
      </c>
      <c r="AI940" s="164">
        <f t="shared" si="56"/>
        <v>86505.216000000015</v>
      </c>
      <c r="AJ940" s="165"/>
      <c r="AK940" s="165"/>
      <c r="AL940" s="165"/>
      <c r="AM940" s="35" t="s">
        <v>115</v>
      </c>
      <c r="AN940" s="37"/>
      <c r="AO940" s="37"/>
      <c r="AP940" s="37"/>
      <c r="AQ940" s="37"/>
      <c r="AR940" s="37" t="s">
        <v>2690</v>
      </c>
      <c r="AS940" s="37"/>
      <c r="AT940" s="37"/>
      <c r="AU940" s="37"/>
      <c r="AV940" s="86"/>
      <c r="AW940" s="86"/>
      <c r="AX940" s="86"/>
      <c r="AY940" s="86"/>
      <c r="AZ940" s="401"/>
      <c r="BA940" s="167"/>
      <c r="BB940" s="167"/>
      <c r="BC940" s="167"/>
      <c r="BD940" s="1077">
        <v>924</v>
      </c>
      <c r="BE940" s="220"/>
      <c r="BF940" s="220"/>
      <c r="BG940" s="220"/>
      <c r="BH940" s="220"/>
      <c r="BI940" s="220"/>
      <c r="BJ940" s="220"/>
      <c r="BK940" s="220"/>
      <c r="BL940" s="220"/>
      <c r="BM940" s="220"/>
      <c r="BN940" s="220"/>
      <c r="BO940" s="220"/>
      <c r="BP940" s="220"/>
      <c r="BQ940" s="220"/>
      <c r="BR940" s="220"/>
      <c r="BS940" s="220"/>
      <c r="BT940" s="220"/>
      <c r="BU940" s="220"/>
      <c r="BV940" s="220"/>
      <c r="BW940" s="220"/>
      <c r="BX940" s="220"/>
      <c r="BY940" s="220"/>
      <c r="BZ940" s="220"/>
      <c r="CA940" s="220"/>
      <c r="CB940" s="220"/>
      <c r="CC940" s="220"/>
      <c r="CD940" s="220"/>
      <c r="CE940" s="220"/>
      <c r="CF940" s="220"/>
      <c r="CG940" s="220"/>
      <c r="CH940" s="220"/>
      <c r="CI940" s="220"/>
      <c r="CJ940" s="220"/>
      <c r="CK940" s="220"/>
      <c r="CL940" s="220"/>
      <c r="CM940" s="220"/>
      <c r="CN940" s="220"/>
      <c r="CO940" s="220"/>
      <c r="CP940" s="220"/>
      <c r="CQ940" s="220"/>
      <c r="CR940" s="220"/>
      <c r="CS940" s="220"/>
      <c r="CT940" s="220"/>
      <c r="CU940" s="220"/>
      <c r="CV940" s="220"/>
      <c r="CW940" s="220"/>
      <c r="CX940" s="220"/>
      <c r="CY940" s="220"/>
      <c r="CZ940" s="220"/>
      <c r="DA940" s="220"/>
      <c r="DB940" s="220"/>
      <c r="DC940" s="220"/>
      <c r="DD940" s="220"/>
      <c r="DE940" s="220"/>
      <c r="DF940" s="220"/>
      <c r="DG940" s="220"/>
      <c r="DH940" s="220"/>
      <c r="DI940" s="220"/>
      <c r="DJ940" s="220"/>
      <c r="DK940" s="220"/>
      <c r="DL940" s="220"/>
      <c r="DM940" s="220"/>
      <c r="DN940" s="220"/>
      <c r="DO940" s="220"/>
      <c r="DP940" s="220"/>
      <c r="DQ940" s="220"/>
      <c r="DR940" s="220"/>
      <c r="DS940" s="220"/>
      <c r="DT940" s="220"/>
      <c r="DU940" s="220"/>
      <c r="DV940" s="220"/>
      <c r="DW940" s="220"/>
      <c r="DX940" s="220"/>
      <c r="DY940" s="220"/>
      <c r="DZ940" s="220"/>
      <c r="EA940" s="220"/>
      <c r="EB940" s="220"/>
      <c r="EC940" s="220"/>
      <c r="ED940" s="220"/>
      <c r="EE940" s="220"/>
      <c r="EF940" s="220"/>
      <c r="EG940" s="220"/>
      <c r="EH940" s="220"/>
      <c r="EI940" s="220"/>
      <c r="EJ940" s="220"/>
      <c r="EK940" s="220"/>
      <c r="EL940" s="220"/>
      <c r="EM940" s="220"/>
      <c r="EN940" s="220"/>
      <c r="EO940" s="220"/>
      <c r="EP940" s="220"/>
      <c r="EQ940" s="220"/>
      <c r="ER940" s="220"/>
      <c r="ES940" s="220"/>
      <c r="ET940" s="220"/>
      <c r="EU940" s="220"/>
      <c r="EV940" s="220"/>
      <c r="EW940" s="220"/>
      <c r="EX940" s="220"/>
      <c r="EY940" s="220"/>
      <c r="EZ940" s="220"/>
      <c r="FA940" s="220"/>
      <c r="FB940" s="220"/>
      <c r="FC940" s="220"/>
      <c r="FD940" s="220"/>
      <c r="FE940" s="220"/>
      <c r="FF940" s="220"/>
      <c r="FG940" s="220"/>
      <c r="FH940" s="220"/>
      <c r="FI940" s="220"/>
      <c r="FJ940" s="220"/>
      <c r="FK940" s="220"/>
      <c r="FL940" s="220"/>
      <c r="FM940" s="220"/>
      <c r="FN940" s="220"/>
      <c r="FO940" s="220"/>
      <c r="FP940" s="220"/>
      <c r="FQ940" s="220"/>
      <c r="FR940" s="220"/>
      <c r="FS940" s="220"/>
      <c r="FT940" s="220"/>
      <c r="FU940" s="220"/>
      <c r="FV940" s="220"/>
      <c r="FW940" s="220"/>
      <c r="FX940" s="220"/>
      <c r="FY940" s="220"/>
      <c r="FZ940" s="220"/>
      <c r="GA940" s="220"/>
      <c r="GB940" s="220"/>
      <c r="GC940" s="220"/>
      <c r="GD940" s="220"/>
      <c r="GE940" s="220"/>
      <c r="GF940" s="220"/>
      <c r="GG940" s="220"/>
      <c r="GH940" s="220"/>
      <c r="GI940" s="220"/>
      <c r="GJ940" s="220"/>
      <c r="GK940" s="220"/>
      <c r="GL940" s="220"/>
      <c r="GM940" s="220"/>
      <c r="GN940" s="220"/>
      <c r="GO940" s="220"/>
      <c r="GP940" s="220"/>
      <c r="GQ940" s="220"/>
      <c r="GR940" s="220"/>
      <c r="GS940" s="220"/>
      <c r="GT940" s="220"/>
      <c r="GU940" s="220"/>
      <c r="GV940" s="220"/>
      <c r="GW940" s="220"/>
      <c r="GX940" s="220"/>
      <c r="GY940" s="220"/>
      <c r="GZ940" s="220"/>
      <c r="HA940" s="220"/>
      <c r="HB940" s="220"/>
      <c r="HC940" s="220"/>
      <c r="HD940" s="220"/>
      <c r="HE940" s="220"/>
      <c r="HF940" s="220"/>
      <c r="HG940" s="220"/>
      <c r="HH940" s="220"/>
      <c r="HI940" s="220"/>
      <c r="HJ940" s="220"/>
      <c r="HK940" s="220"/>
      <c r="HL940" s="220"/>
      <c r="HM940" s="220"/>
      <c r="HN940" s="220"/>
      <c r="HO940" s="220"/>
      <c r="HP940" s="220"/>
      <c r="HQ940" s="220"/>
      <c r="HR940" s="220"/>
      <c r="HS940" s="220"/>
      <c r="HT940" s="220"/>
      <c r="HU940" s="220"/>
      <c r="HV940" s="220"/>
      <c r="HW940" s="220"/>
      <c r="HX940" s="220"/>
      <c r="HY940" s="220"/>
      <c r="HZ940" s="220"/>
      <c r="IA940" s="220"/>
      <c r="IB940" s="220"/>
      <c r="IC940" s="220"/>
      <c r="ID940" s="220"/>
      <c r="IE940" s="220"/>
      <c r="IF940" s="220"/>
      <c r="IG940" s="220"/>
      <c r="IH940" s="220"/>
      <c r="II940" s="220"/>
      <c r="IJ940" s="220"/>
      <c r="IK940" s="220"/>
      <c r="IL940" s="220"/>
      <c r="IM940" s="220"/>
      <c r="IN940" s="220"/>
      <c r="IO940" s="220"/>
      <c r="IP940" s="220"/>
      <c r="IQ940" s="220"/>
      <c r="IR940" s="220"/>
      <c r="IS940" s="220"/>
      <c r="IT940" s="220"/>
      <c r="IU940" s="220"/>
      <c r="IV940" s="220"/>
      <c r="IW940" s="220"/>
      <c r="IX940" s="220"/>
    </row>
    <row r="941" spans="1:258" s="213" customFormat="1" ht="13.15" customHeight="1">
      <c r="A941" s="72" t="s">
        <v>317</v>
      </c>
      <c r="B941" s="225"/>
      <c r="C941" s="225"/>
      <c r="D941" s="142">
        <v>270006745</v>
      </c>
      <c r="E941" s="688" t="s">
        <v>3695</v>
      </c>
      <c r="F941" s="229">
        <v>22100486</v>
      </c>
      <c r="G941" s="59"/>
      <c r="H941" s="59" t="s">
        <v>2691</v>
      </c>
      <c r="I941" s="59" t="s">
        <v>2692</v>
      </c>
      <c r="J941" s="59" t="s">
        <v>2693</v>
      </c>
      <c r="K941" s="59" t="s">
        <v>103</v>
      </c>
      <c r="L941" s="157" t="s">
        <v>104</v>
      </c>
      <c r="M941" s="59"/>
      <c r="N941" s="177" t="s">
        <v>105</v>
      </c>
      <c r="O941" s="177" t="s">
        <v>106</v>
      </c>
      <c r="P941" s="59" t="s">
        <v>107</v>
      </c>
      <c r="Q941" s="177" t="s">
        <v>1092</v>
      </c>
      <c r="R941" s="59" t="s">
        <v>109</v>
      </c>
      <c r="S941" s="177" t="s">
        <v>106</v>
      </c>
      <c r="T941" s="59" t="s">
        <v>121</v>
      </c>
      <c r="U941" s="59" t="s">
        <v>111</v>
      </c>
      <c r="V941" s="178">
        <v>60</v>
      </c>
      <c r="W941" s="59" t="s">
        <v>112</v>
      </c>
      <c r="X941" s="177"/>
      <c r="Y941" s="177"/>
      <c r="Z941" s="177"/>
      <c r="AA941" s="179"/>
      <c r="AB941" s="180">
        <v>90</v>
      </c>
      <c r="AC941" s="180">
        <v>10</v>
      </c>
      <c r="AD941" s="181" t="s">
        <v>128</v>
      </c>
      <c r="AE941" s="182" t="s">
        <v>114</v>
      </c>
      <c r="AF941" s="183">
        <v>2795</v>
      </c>
      <c r="AG941" s="184">
        <v>149.5</v>
      </c>
      <c r="AH941" s="163">
        <f>AF941*AG941</f>
        <v>417852.5</v>
      </c>
      <c r="AI941" s="164">
        <f t="shared" si="56"/>
        <v>467994.80000000005</v>
      </c>
      <c r="AJ941" s="165"/>
      <c r="AK941" s="165"/>
      <c r="AL941" s="165"/>
      <c r="AM941" s="51" t="s">
        <v>115</v>
      </c>
      <c r="AN941" s="59"/>
      <c r="AO941" s="59"/>
      <c r="AP941" s="59"/>
      <c r="AQ941" s="59"/>
      <c r="AR941" s="59" t="s">
        <v>2694</v>
      </c>
      <c r="AS941" s="59"/>
      <c r="AT941" s="59"/>
      <c r="AU941" s="59"/>
      <c r="AV941" s="86"/>
      <c r="AW941" s="86"/>
      <c r="AX941" s="86"/>
      <c r="AY941" s="86"/>
      <c r="AZ941" s="87"/>
      <c r="BA941" s="87"/>
      <c r="BB941" s="167"/>
      <c r="BC941" s="167"/>
      <c r="BD941" s="1077">
        <v>925</v>
      </c>
    </row>
    <row r="942" spans="1:258" ht="12.95" customHeight="1">
      <c r="A942" s="72" t="s">
        <v>8487</v>
      </c>
      <c r="B942" s="225"/>
      <c r="C942" s="225"/>
      <c r="D942" s="142">
        <v>220034748</v>
      </c>
      <c r="E942" s="228" t="s">
        <v>3696</v>
      </c>
      <c r="F942" s="229">
        <v>22100697</v>
      </c>
      <c r="G942" s="152"/>
      <c r="H942" s="37" t="s">
        <v>2695</v>
      </c>
      <c r="I942" s="242" t="s">
        <v>2696</v>
      </c>
      <c r="J942" s="37" t="s">
        <v>2697</v>
      </c>
      <c r="K942" s="37" t="s">
        <v>103</v>
      </c>
      <c r="L942" s="157" t="s">
        <v>104</v>
      </c>
      <c r="M942" s="37"/>
      <c r="N942" s="39" t="s">
        <v>105</v>
      </c>
      <c r="O942" s="39" t="s">
        <v>106</v>
      </c>
      <c r="P942" s="37" t="s">
        <v>107</v>
      </c>
      <c r="Q942" s="39" t="s">
        <v>433</v>
      </c>
      <c r="R942" s="37" t="s">
        <v>109</v>
      </c>
      <c r="S942" s="39" t="s">
        <v>106</v>
      </c>
      <c r="T942" s="37" t="s">
        <v>121</v>
      </c>
      <c r="U942" s="37" t="s">
        <v>111</v>
      </c>
      <c r="V942" s="88">
        <v>60</v>
      </c>
      <c r="W942" s="37" t="s">
        <v>112</v>
      </c>
      <c r="X942" s="39"/>
      <c r="Y942" s="39"/>
      <c r="Z942" s="39"/>
      <c r="AA942" s="60"/>
      <c r="AB942" s="38">
        <v>90</v>
      </c>
      <c r="AC942" s="38">
        <v>10</v>
      </c>
      <c r="AD942" s="161" t="s">
        <v>128</v>
      </c>
      <c r="AE942" s="185" t="s">
        <v>114</v>
      </c>
      <c r="AF942" s="162">
        <v>18</v>
      </c>
      <c r="AG942" s="91">
        <v>87780</v>
      </c>
      <c r="AH942" s="163">
        <f>AF942*AG942</f>
        <v>1580040</v>
      </c>
      <c r="AI942" s="164">
        <f t="shared" si="56"/>
        <v>1769644.8000000003</v>
      </c>
      <c r="AJ942" s="165"/>
      <c r="AK942" s="165"/>
      <c r="AL942" s="165"/>
      <c r="AM942" s="35" t="s">
        <v>115</v>
      </c>
      <c r="AN942" s="37"/>
      <c r="AO942" s="37"/>
      <c r="AP942" s="37"/>
      <c r="AQ942" s="37"/>
      <c r="AR942" s="37" t="s">
        <v>2698</v>
      </c>
      <c r="AS942" s="37"/>
      <c r="AT942" s="37"/>
      <c r="AU942" s="37"/>
      <c r="AV942" s="86"/>
      <c r="AW942" s="86"/>
      <c r="AX942" s="86"/>
      <c r="AY942" s="86"/>
      <c r="AZ942" s="401"/>
      <c r="BA942" s="167"/>
      <c r="BB942" s="167"/>
      <c r="BC942" s="167"/>
      <c r="BD942" s="1077">
        <v>926</v>
      </c>
      <c r="BE942" s="82"/>
      <c r="BF942" s="82"/>
      <c r="BG942" s="82"/>
      <c r="BH942" s="82"/>
      <c r="BI942" s="82"/>
      <c r="BJ942" s="82"/>
      <c r="BK942" s="82"/>
      <c r="BL942" s="82"/>
      <c r="BM942" s="82"/>
      <c r="BN942" s="82"/>
      <c r="BO942" s="82"/>
      <c r="BP942" s="82"/>
      <c r="BQ942" s="82"/>
      <c r="BR942" s="82"/>
      <c r="BS942" s="82"/>
      <c r="BT942" s="82"/>
      <c r="BU942" s="82"/>
      <c r="BV942" s="82"/>
      <c r="BW942" s="82"/>
      <c r="BX942" s="82"/>
      <c r="BY942" s="82"/>
      <c r="BZ942" s="82"/>
      <c r="CA942" s="82"/>
      <c r="CB942" s="82"/>
      <c r="CC942" s="82"/>
      <c r="CD942" s="82"/>
      <c r="CE942" s="82"/>
      <c r="CF942" s="82"/>
      <c r="CG942" s="82"/>
      <c r="CH942" s="82"/>
      <c r="CI942" s="82"/>
      <c r="CJ942" s="82"/>
      <c r="CK942" s="82"/>
      <c r="CL942" s="82"/>
      <c r="CM942" s="82"/>
      <c r="CN942" s="82"/>
      <c r="CO942" s="82"/>
      <c r="CP942" s="82"/>
      <c r="CQ942" s="82"/>
      <c r="CR942" s="82"/>
      <c r="CS942" s="82"/>
      <c r="CT942" s="82"/>
      <c r="CU942" s="82"/>
      <c r="CV942" s="82"/>
      <c r="CW942" s="82"/>
      <c r="CX942" s="82"/>
      <c r="CY942" s="82"/>
      <c r="CZ942" s="82"/>
      <c r="DA942" s="82"/>
      <c r="DB942" s="82"/>
      <c r="DC942" s="82"/>
      <c r="DD942" s="82"/>
      <c r="DE942" s="82"/>
      <c r="DF942" s="82"/>
      <c r="DG942" s="82"/>
      <c r="DH942" s="82"/>
      <c r="DI942" s="82"/>
      <c r="DJ942" s="82"/>
      <c r="DK942" s="82"/>
      <c r="DL942" s="82"/>
      <c r="DM942" s="82"/>
      <c r="DN942" s="82"/>
      <c r="DO942" s="82"/>
      <c r="DP942" s="82"/>
      <c r="DQ942" s="82"/>
      <c r="DR942" s="82"/>
      <c r="DS942" s="82"/>
      <c r="DT942" s="82"/>
      <c r="DU942" s="82"/>
      <c r="DV942" s="82"/>
      <c r="DW942" s="82"/>
      <c r="DX942" s="82"/>
      <c r="DY942" s="82"/>
      <c r="DZ942" s="82"/>
      <c r="EA942" s="82"/>
      <c r="EB942" s="82"/>
      <c r="EC942" s="82"/>
      <c r="ED942" s="82"/>
      <c r="EE942" s="82"/>
      <c r="EF942" s="82"/>
      <c r="EG942" s="82"/>
      <c r="EH942" s="82"/>
      <c r="EI942" s="82"/>
      <c r="EJ942" s="82"/>
      <c r="EK942" s="82"/>
      <c r="EL942" s="82"/>
      <c r="EM942" s="82"/>
      <c r="EN942" s="82"/>
      <c r="EO942" s="82"/>
      <c r="EP942" s="82"/>
      <c r="EQ942" s="82"/>
      <c r="ER942" s="82"/>
      <c r="ES942" s="82"/>
      <c r="ET942" s="82"/>
      <c r="EU942" s="82"/>
      <c r="EV942" s="82"/>
      <c r="EW942" s="82"/>
      <c r="EX942" s="82"/>
      <c r="EY942" s="82"/>
      <c r="EZ942" s="82"/>
      <c r="FA942" s="82"/>
      <c r="FB942" s="82"/>
      <c r="FC942" s="82"/>
      <c r="FD942" s="82"/>
      <c r="FE942" s="82"/>
      <c r="FF942" s="82"/>
      <c r="FG942" s="82"/>
      <c r="FH942" s="82"/>
      <c r="FI942" s="82"/>
      <c r="FJ942" s="82"/>
      <c r="FK942" s="82"/>
      <c r="FL942" s="82"/>
      <c r="FM942" s="82"/>
      <c r="FN942" s="82"/>
      <c r="FO942" s="82"/>
      <c r="FP942" s="82"/>
      <c r="FQ942" s="82"/>
      <c r="FR942" s="82"/>
      <c r="FS942" s="82"/>
      <c r="FT942" s="82"/>
      <c r="FU942" s="82"/>
      <c r="FV942" s="82"/>
      <c r="FW942" s="82"/>
      <c r="FX942" s="82"/>
      <c r="FY942" s="82"/>
      <c r="FZ942" s="82"/>
      <c r="GA942" s="82"/>
      <c r="GB942" s="82"/>
      <c r="GC942" s="82"/>
      <c r="GD942" s="82"/>
      <c r="GE942" s="82"/>
      <c r="GF942" s="82"/>
      <c r="GG942" s="82"/>
      <c r="GH942" s="82"/>
      <c r="GI942" s="82"/>
      <c r="GJ942" s="82"/>
      <c r="GK942" s="82"/>
      <c r="GL942" s="82"/>
      <c r="GM942" s="82"/>
      <c r="GN942" s="82"/>
      <c r="GO942" s="82"/>
      <c r="GP942" s="82"/>
      <c r="GQ942" s="82"/>
      <c r="GR942" s="82"/>
      <c r="GS942" s="82"/>
      <c r="GT942" s="82"/>
      <c r="GU942" s="82"/>
      <c r="GV942" s="82"/>
      <c r="GW942" s="82"/>
      <c r="GX942" s="82"/>
      <c r="GY942" s="82"/>
      <c r="GZ942" s="82"/>
      <c r="HA942" s="82"/>
      <c r="HB942" s="82"/>
      <c r="HC942" s="82"/>
      <c r="HD942" s="82"/>
      <c r="HE942" s="82"/>
      <c r="HF942" s="82"/>
      <c r="HG942" s="82"/>
      <c r="HH942" s="82"/>
      <c r="HI942" s="82"/>
      <c r="HJ942" s="82"/>
      <c r="HK942" s="82"/>
      <c r="HL942" s="82"/>
      <c r="HM942" s="82"/>
      <c r="HN942" s="82"/>
      <c r="HO942" s="82"/>
      <c r="HP942" s="82"/>
      <c r="HQ942" s="82"/>
      <c r="HR942" s="82"/>
      <c r="HS942" s="82"/>
      <c r="HT942" s="82"/>
      <c r="HU942" s="82"/>
      <c r="HV942" s="82"/>
      <c r="HW942" s="82"/>
      <c r="HX942" s="82"/>
      <c r="HY942" s="82"/>
      <c r="HZ942" s="82"/>
      <c r="IA942" s="82"/>
      <c r="IB942" s="82"/>
      <c r="IC942" s="82"/>
      <c r="ID942" s="82"/>
      <c r="IE942" s="82"/>
      <c r="IF942" s="82"/>
      <c r="IG942" s="82"/>
      <c r="IH942" s="82"/>
      <c r="II942" s="82"/>
      <c r="IJ942" s="82"/>
      <c r="IK942" s="82"/>
      <c r="IL942" s="82"/>
      <c r="IM942" s="82"/>
      <c r="IN942" s="82"/>
      <c r="IO942" s="82"/>
      <c r="IP942" s="82"/>
      <c r="IQ942" s="82"/>
      <c r="IR942" s="82"/>
      <c r="IS942" s="82"/>
      <c r="IT942" s="82"/>
      <c r="IU942" s="82"/>
      <c r="IV942" s="82"/>
      <c r="IW942" s="82"/>
    </row>
    <row r="943" spans="1:258" ht="12.95" customHeight="1">
      <c r="A943" s="145" t="s">
        <v>8488</v>
      </c>
      <c r="B943" s="673"/>
      <c r="C943" s="673"/>
      <c r="D943" s="679">
        <v>210031475</v>
      </c>
      <c r="E943" s="684" t="s">
        <v>3697</v>
      </c>
      <c r="F943" s="695">
        <v>22100596</v>
      </c>
      <c r="G943" s="1100"/>
      <c r="H943" s="1100" t="s">
        <v>2699</v>
      </c>
      <c r="I943" s="268" t="s">
        <v>2700</v>
      </c>
      <c r="J943" s="1100" t="s">
        <v>370</v>
      </c>
      <c r="K943" s="1100" t="s">
        <v>103</v>
      </c>
      <c r="L943" s="575"/>
      <c r="M943" s="1100"/>
      <c r="N943" s="1141" t="s">
        <v>105</v>
      </c>
      <c r="O943" s="1141" t="s">
        <v>106</v>
      </c>
      <c r="P943" s="1100" t="s">
        <v>107</v>
      </c>
      <c r="Q943" s="780" t="s">
        <v>1092</v>
      </c>
      <c r="R943" s="1100" t="s">
        <v>109</v>
      </c>
      <c r="S943" s="1141" t="s">
        <v>106</v>
      </c>
      <c r="T943" s="1100" t="s">
        <v>121</v>
      </c>
      <c r="U943" s="1100" t="s">
        <v>111</v>
      </c>
      <c r="V943" s="1141">
        <v>60</v>
      </c>
      <c r="W943" s="268" t="s">
        <v>112</v>
      </c>
      <c r="X943" s="1141"/>
      <c r="Y943" s="1141"/>
      <c r="Z943" s="1141"/>
      <c r="AA943" s="1166"/>
      <c r="AB943" s="1177">
        <v>90</v>
      </c>
      <c r="AC943" s="1177">
        <v>10</v>
      </c>
      <c r="AD943" s="258" t="s">
        <v>128</v>
      </c>
      <c r="AE943" s="1100" t="s">
        <v>114</v>
      </c>
      <c r="AF943" s="1196">
        <v>4</v>
      </c>
      <c r="AG943" s="1204">
        <v>11063</v>
      </c>
      <c r="AH943" s="753">
        <v>0</v>
      </c>
      <c r="AI943" s="762">
        <f t="shared" si="56"/>
        <v>0</v>
      </c>
      <c r="AJ943" s="764"/>
      <c r="AK943" s="764"/>
      <c r="AL943" s="764"/>
      <c r="AM943" s="1223" t="s">
        <v>115</v>
      </c>
      <c r="AN943" s="1100"/>
      <c r="AO943" s="1100"/>
      <c r="AP943" s="1100"/>
      <c r="AQ943" s="1100"/>
      <c r="AR943" s="268" t="s">
        <v>2701</v>
      </c>
      <c r="AS943" s="1100"/>
      <c r="AT943" s="1100"/>
      <c r="AU943" s="1100"/>
      <c r="AV943" s="787"/>
      <c r="AW943" s="787"/>
      <c r="AX943" s="787"/>
      <c r="AY943" s="787"/>
      <c r="AZ943" s="401"/>
      <c r="BA943" s="401"/>
      <c r="BB943" s="167"/>
      <c r="BC943" s="167"/>
      <c r="BD943" s="1077">
        <v>927</v>
      </c>
      <c r="BE943" s="220"/>
      <c r="BF943" s="220"/>
      <c r="BG943" s="220"/>
      <c r="BH943" s="220"/>
      <c r="BI943" s="220"/>
      <c r="BJ943" s="220"/>
      <c r="BK943" s="220"/>
      <c r="BL943" s="220"/>
      <c r="BM943" s="220"/>
      <c r="BN943" s="220"/>
      <c r="BO943" s="220"/>
      <c r="BP943" s="220"/>
      <c r="BQ943" s="220"/>
      <c r="BR943" s="220"/>
      <c r="BS943" s="220"/>
      <c r="BT943" s="220"/>
      <c r="BU943" s="220"/>
      <c r="BV943" s="220"/>
      <c r="BW943" s="220"/>
      <c r="BX943" s="220"/>
      <c r="BY943" s="220"/>
      <c r="BZ943" s="220"/>
      <c r="CA943" s="220"/>
      <c r="CB943" s="220"/>
      <c r="CC943" s="220"/>
      <c r="CD943" s="220"/>
      <c r="CE943" s="220"/>
      <c r="CF943" s="220"/>
      <c r="CG943" s="220"/>
      <c r="CH943" s="220"/>
      <c r="CI943" s="220"/>
      <c r="CJ943" s="220"/>
      <c r="CK943" s="220"/>
      <c r="CL943" s="220"/>
      <c r="CM943" s="220"/>
      <c r="CN943" s="220"/>
      <c r="CO943" s="220"/>
      <c r="CP943" s="220"/>
      <c r="CQ943" s="220"/>
      <c r="CR943" s="220"/>
      <c r="CS943" s="220"/>
      <c r="CT943" s="220"/>
      <c r="CU943" s="220"/>
      <c r="CV943" s="220"/>
      <c r="CW943" s="220"/>
      <c r="CX943" s="220"/>
      <c r="CY943" s="220"/>
      <c r="CZ943" s="220"/>
      <c r="DA943" s="220"/>
      <c r="DB943" s="220"/>
      <c r="DC943" s="220"/>
      <c r="DD943" s="220"/>
      <c r="DE943" s="220"/>
      <c r="DF943" s="220"/>
      <c r="DG943" s="220"/>
      <c r="DH943" s="220"/>
      <c r="DI943" s="220"/>
      <c r="DJ943" s="220"/>
      <c r="DK943" s="220"/>
      <c r="DL943" s="220"/>
      <c r="DM943" s="220"/>
      <c r="DN943" s="220"/>
      <c r="DO943" s="220"/>
      <c r="DP943" s="220"/>
      <c r="DQ943" s="220"/>
      <c r="DR943" s="220"/>
      <c r="DS943" s="220"/>
      <c r="DT943" s="220"/>
      <c r="DU943" s="220"/>
      <c r="DV943" s="220"/>
      <c r="DW943" s="220"/>
      <c r="DX943" s="220"/>
      <c r="DY943" s="220"/>
      <c r="DZ943" s="220"/>
      <c r="EA943" s="220"/>
      <c r="EB943" s="220"/>
      <c r="EC943" s="220"/>
      <c r="ED943" s="220"/>
      <c r="EE943" s="220"/>
      <c r="EF943" s="220"/>
      <c r="EG943" s="220"/>
      <c r="EH943" s="220"/>
      <c r="EI943" s="220"/>
      <c r="EJ943" s="220"/>
      <c r="EK943" s="220"/>
      <c r="EL943" s="220"/>
      <c r="EM943" s="220"/>
      <c r="EN943" s="220"/>
      <c r="EO943" s="220"/>
      <c r="EP943" s="220"/>
      <c r="EQ943" s="220"/>
      <c r="ER943" s="220"/>
      <c r="ES943" s="220"/>
      <c r="ET943" s="220"/>
      <c r="EU943" s="220"/>
      <c r="EV943" s="220"/>
      <c r="EW943" s="220"/>
      <c r="EX943" s="220"/>
      <c r="EY943" s="220"/>
      <c r="EZ943" s="220"/>
      <c r="FA943" s="220"/>
      <c r="FB943" s="220"/>
      <c r="FC943" s="220"/>
      <c r="FD943" s="220"/>
      <c r="FE943" s="220"/>
      <c r="FF943" s="220"/>
      <c r="FG943" s="220"/>
      <c r="FH943" s="220"/>
      <c r="FI943" s="220"/>
      <c r="FJ943" s="220"/>
      <c r="FK943" s="220"/>
      <c r="FL943" s="220"/>
      <c r="FM943" s="220"/>
      <c r="FN943" s="220"/>
      <c r="FO943" s="220"/>
      <c r="FP943" s="220"/>
      <c r="FQ943" s="220"/>
      <c r="FR943" s="220"/>
      <c r="FS943" s="220"/>
      <c r="FT943" s="220"/>
      <c r="FU943" s="220"/>
      <c r="FV943" s="220"/>
      <c r="FW943" s="220"/>
      <c r="FX943" s="220"/>
      <c r="FY943" s="220"/>
      <c r="FZ943" s="220"/>
      <c r="GA943" s="220"/>
      <c r="GB943" s="220"/>
      <c r="GC943" s="220"/>
      <c r="GD943" s="220"/>
      <c r="GE943" s="220"/>
      <c r="GF943" s="220"/>
      <c r="GG943" s="220"/>
      <c r="GH943" s="220"/>
      <c r="GI943" s="220"/>
      <c r="GJ943" s="220"/>
      <c r="GK943" s="220"/>
      <c r="GL943" s="220"/>
      <c r="GM943" s="220"/>
      <c r="GN943" s="220"/>
      <c r="GO943" s="220"/>
      <c r="GP943" s="220"/>
      <c r="GQ943" s="220"/>
      <c r="GR943" s="220"/>
      <c r="GS943" s="220"/>
      <c r="GT943" s="220"/>
      <c r="GU943" s="220"/>
      <c r="GV943" s="220"/>
      <c r="GW943" s="220"/>
      <c r="GX943" s="220"/>
      <c r="GY943" s="220"/>
      <c r="GZ943" s="220"/>
      <c r="HA943" s="220"/>
      <c r="HB943" s="220"/>
      <c r="HC943" s="220"/>
      <c r="HD943" s="220"/>
      <c r="HE943" s="220"/>
      <c r="HF943" s="220"/>
      <c r="HG943" s="220"/>
      <c r="HH943" s="220"/>
      <c r="HI943" s="220"/>
      <c r="HJ943" s="220"/>
      <c r="HK943" s="220"/>
      <c r="HL943" s="220"/>
      <c r="HM943" s="220"/>
      <c r="HN943" s="220"/>
      <c r="HO943" s="220"/>
      <c r="HP943" s="220"/>
      <c r="HQ943" s="220"/>
      <c r="HR943" s="220"/>
      <c r="HS943" s="220"/>
      <c r="HT943" s="220"/>
      <c r="HU943" s="220"/>
      <c r="HV943" s="220"/>
      <c r="HW943" s="220"/>
      <c r="HX943" s="220"/>
      <c r="HY943" s="220"/>
      <c r="HZ943" s="220"/>
      <c r="IA943" s="220"/>
      <c r="IB943" s="220"/>
      <c r="IC943" s="220"/>
      <c r="ID943" s="220"/>
      <c r="IE943" s="220"/>
      <c r="IF943" s="220"/>
      <c r="IG943" s="220"/>
      <c r="IH943" s="220"/>
      <c r="II943" s="220"/>
      <c r="IJ943" s="220"/>
      <c r="IK943" s="220"/>
      <c r="IL943" s="220"/>
      <c r="IM943" s="220"/>
      <c r="IN943" s="220"/>
      <c r="IO943" s="220"/>
      <c r="IP943" s="220"/>
      <c r="IQ943" s="220"/>
      <c r="IR943" s="220"/>
      <c r="IS943" s="220"/>
      <c r="IT943" s="220"/>
      <c r="IU943" s="220"/>
      <c r="IV943" s="220"/>
      <c r="IW943" s="220"/>
      <c r="IX943" s="220"/>
    </row>
    <row r="944" spans="1:258" s="214" customFormat="1" ht="12.95" customHeight="1">
      <c r="A944" s="203" t="s">
        <v>8488</v>
      </c>
      <c r="B944" s="254"/>
      <c r="C944" s="254"/>
      <c r="D944" s="203">
        <v>210031475</v>
      </c>
      <c r="E944" s="203" t="s">
        <v>3834</v>
      </c>
      <c r="F944" s="203">
        <v>22100596</v>
      </c>
      <c r="G944" s="303"/>
      <c r="H944" s="1524" t="s">
        <v>2699</v>
      </c>
      <c r="I944" s="1524" t="s">
        <v>2700</v>
      </c>
      <c r="J944" s="1524" t="s">
        <v>370</v>
      </c>
      <c r="K944" s="203" t="s">
        <v>103</v>
      </c>
      <c r="L944" s="203"/>
      <c r="M944" s="200" t="s">
        <v>120</v>
      </c>
      <c r="N944" s="203" t="s">
        <v>83</v>
      </c>
      <c r="O944" s="254" t="s">
        <v>106</v>
      </c>
      <c r="P944" s="255" t="s">
        <v>107</v>
      </c>
      <c r="Q944" s="200" t="s">
        <v>1092</v>
      </c>
      <c r="R944" s="200" t="s">
        <v>109</v>
      </c>
      <c r="S944" s="254" t="s">
        <v>106</v>
      </c>
      <c r="T944" s="255" t="s">
        <v>121</v>
      </c>
      <c r="U944" s="200" t="s">
        <v>111</v>
      </c>
      <c r="V944" s="200">
        <v>60</v>
      </c>
      <c r="W944" s="200" t="s">
        <v>112</v>
      </c>
      <c r="X944" s="200"/>
      <c r="Y944" s="200"/>
      <c r="Z944" s="200"/>
      <c r="AA944" s="304">
        <v>30</v>
      </c>
      <c r="AB944" s="200">
        <v>60</v>
      </c>
      <c r="AC944" s="304">
        <v>10</v>
      </c>
      <c r="AD944" s="200" t="s">
        <v>128</v>
      </c>
      <c r="AE944" s="200" t="s">
        <v>114</v>
      </c>
      <c r="AF944" s="741">
        <v>4</v>
      </c>
      <c r="AG944" s="747">
        <v>11063</v>
      </c>
      <c r="AH944" s="1689">
        <f t="shared" ref="AH944:AH950" si="58">AF944*AG944</f>
        <v>44252</v>
      </c>
      <c r="AI944" s="305">
        <f t="shared" si="56"/>
        <v>49562.240000000005</v>
      </c>
      <c r="AJ944" s="1553"/>
      <c r="AK944" s="1553"/>
      <c r="AL944" s="1553"/>
      <c r="AM944" s="1555" t="s">
        <v>115</v>
      </c>
      <c r="AN944" s="1279"/>
      <c r="AO944" s="1279"/>
      <c r="AP944" s="271"/>
      <c r="AQ944" s="73"/>
      <c r="AR944" s="73" t="s">
        <v>2701</v>
      </c>
      <c r="AS944" s="276"/>
      <c r="AT944" s="73"/>
      <c r="AU944" s="73"/>
      <c r="AV944" s="73"/>
      <c r="AW944" s="73"/>
      <c r="AX944" s="73"/>
      <c r="AY944" s="73"/>
      <c r="AZ944" s="276"/>
      <c r="BA944" s="213"/>
      <c r="BB944" s="213"/>
      <c r="BC944" s="221"/>
      <c r="BD944" s="1077">
        <v>928</v>
      </c>
      <c r="BE944" s="82"/>
      <c r="BF944" s="82"/>
      <c r="BG944" s="82"/>
      <c r="BH944" s="82"/>
      <c r="BI944" s="82"/>
      <c r="BJ944" s="82"/>
      <c r="BK944" s="82"/>
      <c r="BL944" s="82"/>
      <c r="BM944" s="82"/>
      <c r="BN944" s="82"/>
      <c r="BO944" s="82"/>
      <c r="BP944" s="82"/>
      <c r="BQ944" s="82"/>
      <c r="BR944" s="82"/>
      <c r="BS944" s="82"/>
      <c r="BT944" s="82"/>
      <c r="BU944" s="82"/>
      <c r="BV944" s="82"/>
      <c r="BW944" s="82"/>
      <c r="BX944" s="82"/>
      <c r="BY944" s="82"/>
      <c r="BZ944" s="82"/>
      <c r="CA944" s="82"/>
      <c r="CB944" s="82"/>
      <c r="CC944" s="82"/>
      <c r="CD944" s="82"/>
      <c r="CE944" s="82"/>
      <c r="CF944" s="82"/>
      <c r="CG944" s="82"/>
      <c r="CH944" s="82"/>
      <c r="CI944" s="82"/>
      <c r="CJ944" s="82"/>
      <c r="CK944" s="82"/>
      <c r="CL944" s="82"/>
      <c r="CM944" s="82"/>
      <c r="CN944" s="82"/>
      <c r="CO944" s="82"/>
      <c r="CP944" s="82"/>
      <c r="CQ944" s="82"/>
      <c r="CR944" s="82"/>
      <c r="CS944" s="82"/>
      <c r="CT944" s="82"/>
      <c r="CU944" s="82"/>
      <c r="CV944" s="82"/>
      <c r="CW944" s="82"/>
      <c r="CX944" s="82"/>
      <c r="CY944" s="82"/>
      <c r="CZ944" s="82"/>
      <c r="DA944" s="82"/>
      <c r="DB944" s="82"/>
      <c r="DC944" s="82"/>
      <c r="DD944" s="82"/>
      <c r="DE944" s="82"/>
      <c r="DF944" s="82"/>
      <c r="DG944" s="82"/>
      <c r="DH944" s="82"/>
      <c r="DI944" s="82"/>
      <c r="DJ944" s="82"/>
      <c r="DK944" s="82"/>
      <c r="DL944" s="82"/>
      <c r="DM944" s="82"/>
      <c r="DN944" s="82"/>
      <c r="DO944" s="82"/>
      <c r="DP944" s="82"/>
      <c r="DQ944" s="82"/>
      <c r="DR944" s="82"/>
      <c r="DS944" s="82"/>
      <c r="DT944" s="82"/>
      <c r="DU944" s="82"/>
      <c r="DV944" s="82"/>
      <c r="DW944" s="82"/>
      <c r="DX944" s="82"/>
      <c r="DY944" s="82"/>
      <c r="DZ944" s="82"/>
      <c r="EA944" s="82"/>
      <c r="EB944" s="82"/>
      <c r="EC944" s="82"/>
      <c r="ED944" s="82"/>
      <c r="EE944" s="82"/>
      <c r="EF944" s="82"/>
      <c r="EG944" s="82"/>
      <c r="EH944" s="82"/>
      <c r="EI944" s="82"/>
      <c r="EJ944" s="82"/>
      <c r="EK944" s="82"/>
      <c r="EL944" s="82"/>
      <c r="EM944" s="82"/>
      <c r="EN944" s="82"/>
      <c r="EO944" s="82"/>
      <c r="EP944" s="82"/>
      <c r="EQ944" s="82"/>
      <c r="ER944" s="82"/>
      <c r="ES944" s="82"/>
      <c r="ET944" s="82"/>
      <c r="EU944" s="82"/>
      <c r="EV944" s="82"/>
      <c r="EW944" s="82"/>
      <c r="EX944" s="82"/>
      <c r="EY944" s="82"/>
      <c r="EZ944" s="82"/>
      <c r="FA944" s="82"/>
      <c r="FB944" s="82"/>
      <c r="FC944" s="82"/>
      <c r="FD944" s="82"/>
      <c r="FE944" s="82"/>
      <c r="FF944" s="82"/>
      <c r="FG944" s="82"/>
      <c r="FH944" s="82"/>
      <c r="FI944" s="82"/>
      <c r="FJ944" s="82"/>
      <c r="FK944" s="82"/>
      <c r="FL944" s="82"/>
      <c r="FM944" s="82"/>
      <c r="FN944" s="82"/>
      <c r="FO944" s="82"/>
      <c r="FP944" s="82"/>
      <c r="FQ944" s="82"/>
      <c r="FR944" s="82"/>
      <c r="FS944" s="82"/>
      <c r="FT944" s="82"/>
      <c r="FU944" s="82"/>
      <c r="FV944" s="82"/>
      <c r="FW944" s="82"/>
      <c r="FX944" s="82"/>
      <c r="FY944" s="82"/>
      <c r="FZ944" s="82"/>
      <c r="GA944" s="82"/>
      <c r="GB944" s="82"/>
      <c r="GC944" s="82"/>
      <c r="GD944" s="82"/>
      <c r="GE944" s="82"/>
      <c r="GF944" s="82"/>
      <c r="GG944" s="82"/>
      <c r="GH944" s="82"/>
      <c r="GI944" s="82"/>
      <c r="GJ944" s="82"/>
      <c r="GK944" s="82"/>
      <c r="GL944" s="82"/>
      <c r="GM944" s="82"/>
      <c r="GN944" s="82"/>
      <c r="GO944" s="82"/>
      <c r="GP944" s="82"/>
      <c r="GQ944" s="82"/>
      <c r="GR944" s="82"/>
      <c r="GS944" s="82"/>
      <c r="GT944" s="82"/>
      <c r="GU944" s="82"/>
      <c r="GV944" s="82"/>
      <c r="GW944" s="82"/>
      <c r="GX944" s="82"/>
      <c r="GY944" s="82"/>
      <c r="GZ944" s="82"/>
      <c r="HA944" s="82"/>
      <c r="HB944" s="82"/>
      <c r="HC944" s="82"/>
      <c r="HD944" s="82"/>
      <c r="HE944" s="82"/>
      <c r="HF944" s="82"/>
      <c r="HG944" s="82"/>
      <c r="HH944" s="82"/>
      <c r="HI944" s="82"/>
      <c r="HJ944" s="82"/>
      <c r="HK944" s="82"/>
      <c r="HL944" s="82"/>
      <c r="HM944" s="82"/>
      <c r="HN944" s="82"/>
      <c r="HO944" s="82"/>
      <c r="HP944" s="82"/>
      <c r="HQ944" s="82"/>
      <c r="HR944" s="82"/>
      <c r="HS944" s="82"/>
      <c r="HT944" s="82"/>
      <c r="HU944" s="82"/>
      <c r="HV944" s="82"/>
      <c r="HW944" s="82"/>
      <c r="HX944" s="82"/>
      <c r="HY944" s="82"/>
      <c r="HZ944" s="82"/>
      <c r="IA944" s="82"/>
      <c r="IB944" s="82"/>
      <c r="IC944" s="82"/>
      <c r="ID944" s="82"/>
      <c r="IE944" s="82"/>
      <c r="IF944" s="82"/>
      <c r="IG944" s="82"/>
      <c r="IH944" s="82"/>
      <c r="II944" s="82"/>
      <c r="IJ944" s="82"/>
      <c r="IK944" s="82"/>
      <c r="IL944" s="82"/>
      <c r="IM944" s="82"/>
      <c r="IN944" s="82"/>
      <c r="IO944" s="82"/>
      <c r="IP944" s="82"/>
      <c r="IQ944" s="82"/>
      <c r="IR944" s="82"/>
      <c r="IS944" s="82"/>
      <c r="IT944" s="82"/>
      <c r="IU944" s="82"/>
      <c r="IV944" s="82"/>
      <c r="IW944" s="82"/>
      <c r="IX944" s="1"/>
    </row>
    <row r="945" spans="1:258" s="214" customFormat="1" ht="12.95" customHeight="1">
      <c r="A945" s="348" t="s">
        <v>8487</v>
      </c>
      <c r="B945" s="350"/>
      <c r="C945" s="350"/>
      <c r="D945" s="353">
        <v>250004155</v>
      </c>
      <c r="E945" s="354" t="s">
        <v>1538</v>
      </c>
      <c r="F945" s="355">
        <v>22100698</v>
      </c>
      <c r="G945" s="63"/>
      <c r="H945" s="63" t="s">
        <v>2702</v>
      </c>
      <c r="I945" s="63" t="s">
        <v>2703</v>
      </c>
      <c r="J945" s="63" t="s">
        <v>2704</v>
      </c>
      <c r="K945" s="63" t="s">
        <v>103</v>
      </c>
      <c r="L945" s="189" t="s">
        <v>104</v>
      </c>
      <c r="M945" s="63"/>
      <c r="N945" s="65" t="s">
        <v>105</v>
      </c>
      <c r="O945" s="65" t="s">
        <v>106</v>
      </c>
      <c r="P945" s="63" t="s">
        <v>107</v>
      </c>
      <c r="Q945" s="65" t="s">
        <v>433</v>
      </c>
      <c r="R945" s="63" t="s">
        <v>109</v>
      </c>
      <c r="S945" s="65" t="s">
        <v>106</v>
      </c>
      <c r="T945" s="63" t="s">
        <v>121</v>
      </c>
      <c r="U945" s="63" t="s">
        <v>111</v>
      </c>
      <c r="V945" s="270">
        <v>60</v>
      </c>
      <c r="W945" s="63" t="s">
        <v>112</v>
      </c>
      <c r="X945" s="65"/>
      <c r="Y945" s="65"/>
      <c r="Z945" s="65"/>
      <c r="AA945" s="721"/>
      <c r="AB945" s="64">
        <v>90</v>
      </c>
      <c r="AC945" s="64">
        <v>10</v>
      </c>
      <c r="AD945" s="378" t="s">
        <v>128</v>
      </c>
      <c r="AE945" s="377" t="s">
        <v>114</v>
      </c>
      <c r="AF945" s="586">
        <v>75</v>
      </c>
      <c r="AG945" s="588">
        <v>118.8</v>
      </c>
      <c r="AH945" s="305">
        <f t="shared" si="58"/>
        <v>8910</v>
      </c>
      <c r="AI945" s="388">
        <f t="shared" si="56"/>
        <v>9979.2000000000007</v>
      </c>
      <c r="AJ945" s="192"/>
      <c r="AK945" s="192"/>
      <c r="AL945" s="192"/>
      <c r="AM945" s="447" t="s">
        <v>115</v>
      </c>
      <c r="AN945" s="63"/>
      <c r="AO945" s="63"/>
      <c r="AP945" s="699"/>
      <c r="AQ945" s="37"/>
      <c r="AR945" s="37" t="s">
        <v>2705</v>
      </c>
      <c r="AS945" s="37"/>
      <c r="AT945" s="37"/>
      <c r="AU945" s="37"/>
      <c r="AV945" s="86"/>
      <c r="AW945" s="86"/>
      <c r="AX945" s="86"/>
      <c r="AY945" s="86"/>
      <c r="AZ945" s="87"/>
      <c r="BA945" s="167"/>
      <c r="BB945" s="167"/>
      <c r="BC945" s="167"/>
      <c r="BD945" s="1077">
        <v>929</v>
      </c>
      <c r="BE945" s="82"/>
      <c r="BF945" s="82"/>
      <c r="BG945" s="82"/>
      <c r="BH945" s="82"/>
      <c r="BI945" s="82"/>
      <c r="BJ945" s="82"/>
      <c r="BK945" s="82"/>
      <c r="BL945" s="82"/>
      <c r="BM945" s="82"/>
      <c r="BN945" s="82"/>
      <c r="BO945" s="82"/>
      <c r="BP945" s="82"/>
      <c r="BQ945" s="82"/>
      <c r="BR945" s="82"/>
      <c r="BS945" s="82"/>
      <c r="BT945" s="82"/>
      <c r="BU945" s="82"/>
      <c r="BV945" s="82"/>
      <c r="BW945" s="82"/>
      <c r="BX945" s="82"/>
      <c r="BY945" s="82"/>
      <c r="BZ945" s="82"/>
      <c r="CA945" s="82"/>
      <c r="CB945" s="82"/>
      <c r="CC945" s="82"/>
      <c r="CD945" s="82"/>
      <c r="CE945" s="82"/>
      <c r="CF945" s="82"/>
      <c r="CG945" s="82"/>
      <c r="CH945" s="82"/>
      <c r="CI945" s="82"/>
      <c r="CJ945" s="82"/>
      <c r="CK945" s="82"/>
      <c r="CL945" s="82"/>
      <c r="CM945" s="82"/>
      <c r="CN945" s="82"/>
      <c r="CO945" s="82"/>
      <c r="CP945" s="82"/>
      <c r="CQ945" s="82"/>
      <c r="CR945" s="82"/>
      <c r="CS945" s="82"/>
      <c r="CT945" s="82"/>
      <c r="CU945" s="82"/>
      <c r="CV945" s="82"/>
      <c r="CW945" s="82"/>
      <c r="CX945" s="82"/>
      <c r="CY945" s="82"/>
      <c r="CZ945" s="82"/>
      <c r="DA945" s="82"/>
      <c r="DB945" s="82"/>
      <c r="DC945" s="82"/>
      <c r="DD945" s="82"/>
      <c r="DE945" s="82"/>
      <c r="DF945" s="82"/>
      <c r="DG945" s="82"/>
      <c r="DH945" s="82"/>
      <c r="DI945" s="82"/>
      <c r="DJ945" s="82"/>
      <c r="DK945" s="82"/>
      <c r="DL945" s="82"/>
      <c r="DM945" s="82"/>
      <c r="DN945" s="82"/>
      <c r="DO945" s="82"/>
      <c r="DP945" s="82"/>
      <c r="DQ945" s="82"/>
      <c r="DR945" s="82"/>
      <c r="DS945" s="82"/>
      <c r="DT945" s="82"/>
      <c r="DU945" s="82"/>
      <c r="DV945" s="82"/>
      <c r="DW945" s="82"/>
      <c r="DX945" s="82"/>
      <c r="DY945" s="82"/>
      <c r="DZ945" s="82"/>
      <c r="EA945" s="82"/>
      <c r="EB945" s="82"/>
      <c r="EC945" s="82"/>
      <c r="ED945" s="82"/>
      <c r="EE945" s="82"/>
      <c r="EF945" s="82"/>
      <c r="EG945" s="82"/>
      <c r="EH945" s="82"/>
      <c r="EI945" s="82"/>
      <c r="EJ945" s="82"/>
      <c r="EK945" s="82"/>
      <c r="EL945" s="82"/>
      <c r="EM945" s="82"/>
      <c r="EN945" s="82"/>
      <c r="EO945" s="82"/>
      <c r="EP945" s="82"/>
      <c r="EQ945" s="82"/>
      <c r="ER945" s="82"/>
      <c r="ES945" s="82"/>
      <c r="ET945" s="82"/>
      <c r="EU945" s="82"/>
      <c r="EV945" s="82"/>
      <c r="EW945" s="82"/>
      <c r="EX945" s="82"/>
      <c r="EY945" s="82"/>
      <c r="EZ945" s="82"/>
      <c r="FA945" s="82"/>
      <c r="FB945" s="82"/>
      <c r="FC945" s="82"/>
      <c r="FD945" s="82"/>
      <c r="FE945" s="82"/>
      <c r="FF945" s="82"/>
      <c r="FG945" s="82"/>
      <c r="FH945" s="82"/>
      <c r="FI945" s="82"/>
      <c r="FJ945" s="82"/>
      <c r="FK945" s="82"/>
      <c r="FL945" s="82"/>
      <c r="FM945" s="82"/>
      <c r="FN945" s="82"/>
      <c r="FO945" s="82"/>
      <c r="FP945" s="82"/>
      <c r="FQ945" s="82"/>
      <c r="FR945" s="82"/>
      <c r="FS945" s="82"/>
      <c r="FT945" s="82"/>
      <c r="FU945" s="82"/>
      <c r="FV945" s="82"/>
      <c r="FW945" s="82"/>
      <c r="FX945" s="82"/>
      <c r="FY945" s="82"/>
      <c r="FZ945" s="82"/>
      <c r="GA945" s="82"/>
      <c r="GB945" s="82"/>
      <c r="GC945" s="82"/>
      <c r="GD945" s="82"/>
      <c r="GE945" s="82"/>
      <c r="GF945" s="82"/>
      <c r="GG945" s="82"/>
      <c r="GH945" s="82"/>
      <c r="GI945" s="82"/>
      <c r="GJ945" s="82"/>
      <c r="GK945" s="82"/>
      <c r="GL945" s="82"/>
      <c r="GM945" s="82"/>
      <c r="GN945" s="82"/>
      <c r="GO945" s="82"/>
      <c r="GP945" s="82"/>
      <c r="GQ945" s="82"/>
      <c r="GR945" s="82"/>
      <c r="GS945" s="82"/>
      <c r="GT945" s="82"/>
      <c r="GU945" s="82"/>
      <c r="GV945" s="82"/>
      <c r="GW945" s="82"/>
      <c r="GX945" s="82"/>
      <c r="GY945" s="82"/>
      <c r="GZ945" s="82"/>
      <c r="HA945" s="82"/>
      <c r="HB945" s="82"/>
      <c r="HC945" s="82"/>
      <c r="HD945" s="82"/>
      <c r="HE945" s="82"/>
      <c r="HF945" s="82"/>
      <c r="HG945" s="82"/>
      <c r="HH945" s="82"/>
      <c r="HI945" s="82"/>
      <c r="HJ945" s="82"/>
      <c r="HK945" s="82"/>
      <c r="HL945" s="82"/>
      <c r="HM945" s="82"/>
      <c r="HN945" s="82"/>
      <c r="HO945" s="82"/>
      <c r="HP945" s="82"/>
      <c r="HQ945" s="82"/>
      <c r="HR945" s="82"/>
      <c r="HS945" s="82"/>
      <c r="HT945" s="82"/>
      <c r="HU945" s="82"/>
      <c r="HV945" s="82"/>
      <c r="HW945" s="82"/>
      <c r="HX945" s="82"/>
      <c r="HY945" s="82"/>
      <c r="HZ945" s="82"/>
      <c r="IA945" s="82"/>
      <c r="IB945" s="82"/>
      <c r="IC945" s="82"/>
      <c r="ID945" s="82"/>
      <c r="IE945" s="82"/>
      <c r="IF945" s="82"/>
      <c r="IG945" s="82"/>
      <c r="IH945" s="82"/>
      <c r="II945" s="82"/>
      <c r="IJ945" s="82"/>
      <c r="IK945" s="82"/>
      <c r="IL945" s="82"/>
      <c r="IM945" s="82"/>
      <c r="IN945" s="82"/>
      <c r="IO945" s="82"/>
      <c r="IP945" s="82"/>
      <c r="IQ945" s="82"/>
      <c r="IR945" s="82"/>
      <c r="IS945" s="82"/>
      <c r="IT945" s="82"/>
      <c r="IU945" s="82"/>
      <c r="IV945" s="82"/>
      <c r="IW945" s="82"/>
      <c r="IX945" s="1"/>
    </row>
    <row r="946" spans="1:258" s="214" customFormat="1" ht="12.95" customHeight="1">
      <c r="A946" s="348" t="s">
        <v>8487</v>
      </c>
      <c r="B946" s="350"/>
      <c r="C946" s="350"/>
      <c r="D946" s="353">
        <v>250004156</v>
      </c>
      <c r="E946" s="354" t="s">
        <v>1539</v>
      </c>
      <c r="F946" s="355">
        <v>22100699</v>
      </c>
      <c r="G946" s="63"/>
      <c r="H946" s="63" t="s">
        <v>2702</v>
      </c>
      <c r="I946" s="63" t="s">
        <v>2703</v>
      </c>
      <c r="J946" s="63" t="s">
        <v>2704</v>
      </c>
      <c r="K946" s="63" t="s">
        <v>103</v>
      </c>
      <c r="L946" s="189" t="s">
        <v>104</v>
      </c>
      <c r="M946" s="63"/>
      <c r="N946" s="65" t="s">
        <v>105</v>
      </c>
      <c r="O946" s="65" t="s">
        <v>106</v>
      </c>
      <c r="P946" s="63" t="s">
        <v>107</v>
      </c>
      <c r="Q946" s="65" t="s">
        <v>433</v>
      </c>
      <c r="R946" s="63" t="s">
        <v>109</v>
      </c>
      <c r="S946" s="65" t="s">
        <v>106</v>
      </c>
      <c r="T946" s="63" t="s">
        <v>121</v>
      </c>
      <c r="U946" s="63" t="s">
        <v>111</v>
      </c>
      <c r="V946" s="270">
        <v>60</v>
      </c>
      <c r="W946" s="63" t="s">
        <v>112</v>
      </c>
      <c r="X946" s="65"/>
      <c r="Y946" s="65"/>
      <c r="Z946" s="65"/>
      <c r="AA946" s="721"/>
      <c r="AB946" s="64">
        <v>90</v>
      </c>
      <c r="AC946" s="64">
        <v>10</v>
      </c>
      <c r="AD946" s="378" t="s">
        <v>128</v>
      </c>
      <c r="AE946" s="377" t="s">
        <v>114</v>
      </c>
      <c r="AF946" s="586">
        <v>82</v>
      </c>
      <c r="AG946" s="588">
        <v>96.8</v>
      </c>
      <c r="AH946" s="163">
        <f t="shared" si="58"/>
        <v>7937.5999999999995</v>
      </c>
      <c r="AI946" s="164">
        <f t="shared" si="56"/>
        <v>8890.112000000001</v>
      </c>
      <c r="AJ946" s="192"/>
      <c r="AK946" s="192"/>
      <c r="AL946" s="192"/>
      <c r="AM946" s="447" t="s">
        <v>115</v>
      </c>
      <c r="AN946" s="63"/>
      <c r="AO946" s="63"/>
      <c r="AP946" s="699"/>
      <c r="AQ946" s="37"/>
      <c r="AR946" s="37" t="s">
        <v>2706</v>
      </c>
      <c r="AS946" s="37"/>
      <c r="AT946" s="37"/>
      <c r="AU946" s="37"/>
      <c r="AV946" s="86"/>
      <c r="AW946" s="86"/>
      <c r="AX946" s="86"/>
      <c r="AY946" s="86"/>
      <c r="AZ946" s="87"/>
      <c r="BA946" s="167"/>
      <c r="BB946" s="167"/>
      <c r="BC946" s="167"/>
      <c r="BD946" s="1077">
        <v>930</v>
      </c>
      <c r="BE946" s="82"/>
      <c r="BF946" s="82"/>
      <c r="BG946" s="82"/>
      <c r="BH946" s="82"/>
      <c r="BI946" s="82"/>
      <c r="BJ946" s="82"/>
      <c r="BK946" s="82"/>
      <c r="BL946" s="82"/>
      <c r="BM946" s="82"/>
      <c r="BN946" s="82"/>
      <c r="BO946" s="82"/>
      <c r="BP946" s="82"/>
      <c r="BQ946" s="82"/>
      <c r="BR946" s="82"/>
      <c r="BS946" s="82"/>
      <c r="BT946" s="82"/>
      <c r="BU946" s="82"/>
      <c r="BV946" s="82"/>
      <c r="BW946" s="82"/>
      <c r="BX946" s="82"/>
      <c r="BY946" s="82"/>
      <c r="BZ946" s="82"/>
      <c r="CA946" s="82"/>
      <c r="CB946" s="82"/>
      <c r="CC946" s="82"/>
      <c r="CD946" s="82"/>
      <c r="CE946" s="82"/>
      <c r="CF946" s="82"/>
      <c r="CG946" s="82"/>
      <c r="CH946" s="82"/>
      <c r="CI946" s="82"/>
      <c r="CJ946" s="82"/>
      <c r="CK946" s="82"/>
      <c r="CL946" s="82"/>
      <c r="CM946" s="82"/>
      <c r="CN946" s="82"/>
      <c r="CO946" s="82"/>
      <c r="CP946" s="82"/>
      <c r="CQ946" s="82"/>
      <c r="CR946" s="82"/>
      <c r="CS946" s="82"/>
      <c r="CT946" s="82"/>
      <c r="CU946" s="82"/>
      <c r="CV946" s="82"/>
      <c r="CW946" s="82"/>
      <c r="CX946" s="82"/>
      <c r="CY946" s="82"/>
      <c r="CZ946" s="82"/>
      <c r="DA946" s="82"/>
      <c r="DB946" s="82"/>
      <c r="DC946" s="82"/>
      <c r="DD946" s="82"/>
      <c r="DE946" s="82"/>
      <c r="DF946" s="82"/>
      <c r="DG946" s="82"/>
      <c r="DH946" s="82"/>
      <c r="DI946" s="82"/>
      <c r="DJ946" s="82"/>
      <c r="DK946" s="82"/>
      <c r="DL946" s="82"/>
      <c r="DM946" s="82"/>
      <c r="DN946" s="82"/>
      <c r="DO946" s="82"/>
      <c r="DP946" s="82"/>
      <c r="DQ946" s="82"/>
      <c r="DR946" s="82"/>
      <c r="DS946" s="82"/>
      <c r="DT946" s="82"/>
      <c r="DU946" s="82"/>
      <c r="DV946" s="82"/>
      <c r="DW946" s="82"/>
      <c r="DX946" s="82"/>
      <c r="DY946" s="82"/>
      <c r="DZ946" s="82"/>
      <c r="EA946" s="82"/>
      <c r="EB946" s="82"/>
      <c r="EC946" s="82"/>
      <c r="ED946" s="82"/>
      <c r="EE946" s="82"/>
      <c r="EF946" s="82"/>
      <c r="EG946" s="82"/>
      <c r="EH946" s="82"/>
      <c r="EI946" s="82"/>
      <c r="EJ946" s="82"/>
      <c r="EK946" s="82"/>
      <c r="EL946" s="82"/>
      <c r="EM946" s="82"/>
      <c r="EN946" s="82"/>
      <c r="EO946" s="82"/>
      <c r="EP946" s="82"/>
      <c r="EQ946" s="82"/>
      <c r="ER946" s="82"/>
      <c r="ES946" s="82"/>
      <c r="ET946" s="82"/>
      <c r="EU946" s="82"/>
      <c r="EV946" s="82"/>
      <c r="EW946" s="82"/>
      <c r="EX946" s="82"/>
      <c r="EY946" s="82"/>
      <c r="EZ946" s="82"/>
      <c r="FA946" s="82"/>
      <c r="FB946" s="82"/>
      <c r="FC946" s="82"/>
      <c r="FD946" s="82"/>
      <c r="FE946" s="82"/>
      <c r="FF946" s="82"/>
      <c r="FG946" s="82"/>
      <c r="FH946" s="82"/>
      <c r="FI946" s="82"/>
      <c r="FJ946" s="82"/>
      <c r="FK946" s="82"/>
      <c r="FL946" s="82"/>
      <c r="FM946" s="82"/>
      <c r="FN946" s="82"/>
      <c r="FO946" s="82"/>
      <c r="FP946" s="82"/>
      <c r="FQ946" s="82"/>
      <c r="FR946" s="82"/>
      <c r="FS946" s="82"/>
      <c r="FT946" s="82"/>
      <c r="FU946" s="82"/>
      <c r="FV946" s="82"/>
      <c r="FW946" s="82"/>
      <c r="FX946" s="82"/>
      <c r="FY946" s="82"/>
      <c r="FZ946" s="82"/>
      <c r="GA946" s="82"/>
      <c r="GB946" s="82"/>
      <c r="GC946" s="82"/>
      <c r="GD946" s="82"/>
      <c r="GE946" s="82"/>
      <c r="GF946" s="82"/>
      <c r="GG946" s="82"/>
      <c r="GH946" s="82"/>
      <c r="GI946" s="82"/>
      <c r="GJ946" s="82"/>
      <c r="GK946" s="82"/>
      <c r="GL946" s="82"/>
      <c r="GM946" s="82"/>
      <c r="GN946" s="82"/>
      <c r="GO946" s="82"/>
      <c r="GP946" s="82"/>
      <c r="GQ946" s="82"/>
      <c r="GR946" s="82"/>
      <c r="GS946" s="82"/>
      <c r="GT946" s="82"/>
      <c r="GU946" s="82"/>
      <c r="GV946" s="82"/>
      <c r="GW946" s="82"/>
      <c r="GX946" s="82"/>
      <c r="GY946" s="82"/>
      <c r="GZ946" s="82"/>
      <c r="HA946" s="82"/>
      <c r="HB946" s="82"/>
      <c r="HC946" s="82"/>
      <c r="HD946" s="82"/>
      <c r="HE946" s="82"/>
      <c r="HF946" s="82"/>
      <c r="HG946" s="82"/>
      <c r="HH946" s="82"/>
      <c r="HI946" s="82"/>
      <c r="HJ946" s="82"/>
      <c r="HK946" s="82"/>
      <c r="HL946" s="82"/>
      <c r="HM946" s="82"/>
      <c r="HN946" s="82"/>
      <c r="HO946" s="82"/>
      <c r="HP946" s="82"/>
      <c r="HQ946" s="82"/>
      <c r="HR946" s="82"/>
      <c r="HS946" s="82"/>
      <c r="HT946" s="82"/>
      <c r="HU946" s="82"/>
      <c r="HV946" s="82"/>
      <c r="HW946" s="82"/>
      <c r="HX946" s="82"/>
      <c r="HY946" s="82"/>
      <c r="HZ946" s="82"/>
      <c r="IA946" s="82"/>
      <c r="IB946" s="82"/>
      <c r="IC946" s="82"/>
      <c r="ID946" s="82"/>
      <c r="IE946" s="82"/>
      <c r="IF946" s="82"/>
      <c r="IG946" s="82"/>
      <c r="IH946" s="82"/>
      <c r="II946" s="82"/>
      <c r="IJ946" s="82"/>
      <c r="IK946" s="82"/>
      <c r="IL946" s="82"/>
      <c r="IM946" s="82"/>
      <c r="IN946" s="82"/>
      <c r="IO946" s="82"/>
      <c r="IP946" s="82"/>
      <c r="IQ946" s="82"/>
      <c r="IR946" s="82"/>
      <c r="IS946" s="82"/>
      <c r="IT946" s="82"/>
      <c r="IU946" s="82"/>
      <c r="IV946" s="82"/>
      <c r="IW946" s="82"/>
      <c r="IX946" s="1"/>
    </row>
    <row r="947" spans="1:258" s="214" customFormat="1" ht="12.95" customHeight="1">
      <c r="A947" s="348" t="s">
        <v>8487</v>
      </c>
      <c r="B947" s="350"/>
      <c r="C947" s="350"/>
      <c r="D947" s="353">
        <v>250004141</v>
      </c>
      <c r="E947" s="354" t="s">
        <v>1540</v>
      </c>
      <c r="F947" s="355">
        <v>22100700</v>
      </c>
      <c r="G947" s="63"/>
      <c r="H947" s="63" t="s">
        <v>2707</v>
      </c>
      <c r="I947" s="63" t="s">
        <v>2703</v>
      </c>
      <c r="J947" s="63" t="s">
        <v>2708</v>
      </c>
      <c r="K947" s="63" t="s">
        <v>103</v>
      </c>
      <c r="L947" s="189" t="s">
        <v>104</v>
      </c>
      <c r="M947" s="63"/>
      <c r="N947" s="65" t="s">
        <v>105</v>
      </c>
      <c r="O947" s="65" t="s">
        <v>106</v>
      </c>
      <c r="P947" s="63" t="s">
        <v>107</v>
      </c>
      <c r="Q947" s="65" t="s">
        <v>433</v>
      </c>
      <c r="R947" s="63" t="s">
        <v>109</v>
      </c>
      <c r="S947" s="65" t="s">
        <v>106</v>
      </c>
      <c r="T947" s="63" t="s">
        <v>121</v>
      </c>
      <c r="U947" s="63" t="s">
        <v>111</v>
      </c>
      <c r="V947" s="270">
        <v>60</v>
      </c>
      <c r="W947" s="63" t="s">
        <v>112</v>
      </c>
      <c r="X947" s="65"/>
      <c r="Y947" s="65"/>
      <c r="Z947" s="65"/>
      <c r="AA947" s="721"/>
      <c r="AB947" s="64">
        <v>90</v>
      </c>
      <c r="AC947" s="64">
        <v>10</v>
      </c>
      <c r="AD947" s="378" t="s">
        <v>128</v>
      </c>
      <c r="AE947" s="377" t="s">
        <v>114</v>
      </c>
      <c r="AF947" s="586">
        <v>100</v>
      </c>
      <c r="AG947" s="588">
        <v>27.5</v>
      </c>
      <c r="AH947" s="305">
        <f t="shared" si="58"/>
        <v>2750</v>
      </c>
      <c r="AI947" s="388">
        <f t="shared" si="56"/>
        <v>3080.0000000000005</v>
      </c>
      <c r="AJ947" s="192"/>
      <c r="AK947" s="192"/>
      <c r="AL947" s="192"/>
      <c r="AM947" s="447" t="s">
        <v>115</v>
      </c>
      <c r="AN947" s="63"/>
      <c r="AO947" s="63"/>
      <c r="AP947" s="699"/>
      <c r="AQ947" s="37"/>
      <c r="AR947" s="37" t="s">
        <v>2709</v>
      </c>
      <c r="AS947" s="37"/>
      <c r="AT947" s="37"/>
      <c r="AU947" s="37"/>
      <c r="AV947" s="86"/>
      <c r="AW947" s="86"/>
      <c r="AX947" s="86"/>
      <c r="AY947" s="86"/>
      <c r="AZ947" s="87"/>
      <c r="BA947" s="167"/>
      <c r="BB947" s="167"/>
      <c r="BC947" s="167"/>
      <c r="BD947" s="1077">
        <v>931</v>
      </c>
      <c r="BE947" s="82"/>
      <c r="BF947" s="82"/>
      <c r="BG947" s="82"/>
      <c r="BH947" s="82"/>
      <c r="BI947" s="82"/>
      <c r="BJ947" s="82"/>
      <c r="BK947" s="82"/>
      <c r="BL947" s="82"/>
      <c r="BM947" s="82"/>
      <c r="BN947" s="82"/>
      <c r="BO947" s="82"/>
      <c r="BP947" s="82"/>
      <c r="BQ947" s="82"/>
      <c r="BR947" s="82"/>
      <c r="BS947" s="82"/>
      <c r="BT947" s="82"/>
      <c r="BU947" s="82"/>
      <c r="BV947" s="82"/>
      <c r="BW947" s="82"/>
      <c r="BX947" s="82"/>
      <c r="BY947" s="82"/>
      <c r="BZ947" s="82"/>
      <c r="CA947" s="82"/>
      <c r="CB947" s="82"/>
      <c r="CC947" s="82"/>
      <c r="CD947" s="82"/>
      <c r="CE947" s="82"/>
      <c r="CF947" s="82"/>
      <c r="CG947" s="82"/>
      <c r="CH947" s="82"/>
      <c r="CI947" s="82"/>
      <c r="CJ947" s="82"/>
      <c r="CK947" s="82"/>
      <c r="CL947" s="82"/>
      <c r="CM947" s="82"/>
      <c r="CN947" s="82"/>
      <c r="CO947" s="82"/>
      <c r="CP947" s="82"/>
      <c r="CQ947" s="82"/>
      <c r="CR947" s="82"/>
      <c r="CS947" s="82"/>
      <c r="CT947" s="82"/>
      <c r="CU947" s="82"/>
      <c r="CV947" s="82"/>
      <c r="CW947" s="82"/>
      <c r="CX947" s="82"/>
      <c r="CY947" s="82"/>
      <c r="CZ947" s="82"/>
      <c r="DA947" s="82"/>
      <c r="DB947" s="82"/>
      <c r="DC947" s="82"/>
      <c r="DD947" s="82"/>
      <c r="DE947" s="82"/>
      <c r="DF947" s="82"/>
      <c r="DG947" s="82"/>
      <c r="DH947" s="82"/>
      <c r="DI947" s="82"/>
      <c r="DJ947" s="82"/>
      <c r="DK947" s="82"/>
      <c r="DL947" s="82"/>
      <c r="DM947" s="82"/>
      <c r="DN947" s="82"/>
      <c r="DO947" s="82"/>
      <c r="DP947" s="82"/>
      <c r="DQ947" s="82"/>
      <c r="DR947" s="82"/>
      <c r="DS947" s="82"/>
      <c r="DT947" s="82"/>
      <c r="DU947" s="82"/>
      <c r="DV947" s="82"/>
      <c r="DW947" s="82"/>
      <c r="DX947" s="82"/>
      <c r="DY947" s="82"/>
      <c r="DZ947" s="82"/>
      <c r="EA947" s="82"/>
      <c r="EB947" s="82"/>
      <c r="EC947" s="82"/>
      <c r="ED947" s="82"/>
      <c r="EE947" s="82"/>
      <c r="EF947" s="82"/>
      <c r="EG947" s="82"/>
      <c r="EH947" s="82"/>
      <c r="EI947" s="82"/>
      <c r="EJ947" s="82"/>
      <c r="EK947" s="82"/>
      <c r="EL947" s="82"/>
      <c r="EM947" s="82"/>
      <c r="EN947" s="82"/>
      <c r="EO947" s="82"/>
      <c r="EP947" s="82"/>
      <c r="EQ947" s="82"/>
      <c r="ER947" s="82"/>
      <c r="ES947" s="82"/>
      <c r="ET947" s="82"/>
      <c r="EU947" s="82"/>
      <c r="EV947" s="82"/>
      <c r="EW947" s="82"/>
      <c r="EX947" s="82"/>
      <c r="EY947" s="82"/>
      <c r="EZ947" s="82"/>
      <c r="FA947" s="82"/>
      <c r="FB947" s="82"/>
      <c r="FC947" s="82"/>
      <c r="FD947" s="82"/>
      <c r="FE947" s="82"/>
      <c r="FF947" s="82"/>
      <c r="FG947" s="82"/>
      <c r="FH947" s="82"/>
      <c r="FI947" s="82"/>
      <c r="FJ947" s="82"/>
      <c r="FK947" s="82"/>
      <c r="FL947" s="82"/>
      <c r="FM947" s="82"/>
      <c r="FN947" s="82"/>
      <c r="FO947" s="82"/>
      <c r="FP947" s="82"/>
      <c r="FQ947" s="82"/>
      <c r="FR947" s="82"/>
      <c r="FS947" s="82"/>
      <c r="FT947" s="82"/>
      <c r="FU947" s="82"/>
      <c r="FV947" s="82"/>
      <c r="FW947" s="82"/>
      <c r="FX947" s="82"/>
      <c r="FY947" s="82"/>
      <c r="FZ947" s="82"/>
      <c r="GA947" s="82"/>
      <c r="GB947" s="82"/>
      <c r="GC947" s="82"/>
      <c r="GD947" s="82"/>
      <c r="GE947" s="82"/>
      <c r="GF947" s="82"/>
      <c r="GG947" s="82"/>
      <c r="GH947" s="82"/>
      <c r="GI947" s="82"/>
      <c r="GJ947" s="82"/>
      <c r="GK947" s="82"/>
      <c r="GL947" s="82"/>
      <c r="GM947" s="82"/>
      <c r="GN947" s="82"/>
      <c r="GO947" s="82"/>
      <c r="GP947" s="82"/>
      <c r="GQ947" s="82"/>
      <c r="GR947" s="82"/>
      <c r="GS947" s="82"/>
      <c r="GT947" s="82"/>
      <c r="GU947" s="82"/>
      <c r="GV947" s="82"/>
      <c r="GW947" s="82"/>
      <c r="GX947" s="82"/>
      <c r="GY947" s="82"/>
      <c r="GZ947" s="82"/>
      <c r="HA947" s="82"/>
      <c r="HB947" s="82"/>
      <c r="HC947" s="82"/>
      <c r="HD947" s="82"/>
      <c r="HE947" s="82"/>
      <c r="HF947" s="82"/>
      <c r="HG947" s="82"/>
      <c r="HH947" s="82"/>
      <c r="HI947" s="82"/>
      <c r="HJ947" s="82"/>
      <c r="HK947" s="82"/>
      <c r="HL947" s="82"/>
      <c r="HM947" s="82"/>
      <c r="HN947" s="82"/>
      <c r="HO947" s="82"/>
      <c r="HP947" s="82"/>
      <c r="HQ947" s="82"/>
      <c r="HR947" s="82"/>
      <c r="HS947" s="82"/>
      <c r="HT947" s="82"/>
      <c r="HU947" s="82"/>
      <c r="HV947" s="82"/>
      <c r="HW947" s="82"/>
      <c r="HX947" s="82"/>
      <c r="HY947" s="82"/>
      <c r="HZ947" s="82"/>
      <c r="IA947" s="82"/>
      <c r="IB947" s="82"/>
      <c r="IC947" s="82"/>
      <c r="ID947" s="82"/>
      <c r="IE947" s="82"/>
      <c r="IF947" s="82"/>
      <c r="IG947" s="82"/>
      <c r="IH947" s="82"/>
      <c r="II947" s="82"/>
      <c r="IJ947" s="82"/>
      <c r="IK947" s="82"/>
      <c r="IL947" s="82"/>
      <c r="IM947" s="82"/>
      <c r="IN947" s="82"/>
      <c r="IO947" s="82"/>
      <c r="IP947" s="82"/>
      <c r="IQ947" s="82"/>
      <c r="IR947" s="82"/>
      <c r="IS947" s="82"/>
      <c r="IT947" s="82"/>
      <c r="IU947" s="82"/>
      <c r="IV947" s="82"/>
      <c r="IW947" s="82"/>
      <c r="IX947" s="1"/>
    </row>
    <row r="948" spans="1:258" s="214" customFormat="1" ht="12.95" customHeight="1">
      <c r="A948" s="348" t="s">
        <v>8487</v>
      </c>
      <c r="B948" s="350"/>
      <c r="C948" s="350"/>
      <c r="D948" s="353">
        <v>250004147</v>
      </c>
      <c r="E948" s="354" t="s">
        <v>1541</v>
      </c>
      <c r="F948" s="355">
        <v>22100701</v>
      </c>
      <c r="G948" s="63"/>
      <c r="H948" s="63" t="s">
        <v>2707</v>
      </c>
      <c r="I948" s="63" t="s">
        <v>2703</v>
      </c>
      <c r="J948" s="63" t="s">
        <v>2708</v>
      </c>
      <c r="K948" s="63" t="s">
        <v>103</v>
      </c>
      <c r="L948" s="189" t="s">
        <v>104</v>
      </c>
      <c r="M948" s="63"/>
      <c r="N948" s="65" t="s">
        <v>105</v>
      </c>
      <c r="O948" s="65" t="s">
        <v>106</v>
      </c>
      <c r="P948" s="63" t="s">
        <v>107</v>
      </c>
      <c r="Q948" s="65" t="s">
        <v>433</v>
      </c>
      <c r="R948" s="63" t="s">
        <v>109</v>
      </c>
      <c r="S948" s="65" t="s">
        <v>106</v>
      </c>
      <c r="T948" s="63" t="s">
        <v>121</v>
      </c>
      <c r="U948" s="63" t="s">
        <v>111</v>
      </c>
      <c r="V948" s="270">
        <v>60</v>
      </c>
      <c r="W948" s="63" t="s">
        <v>112</v>
      </c>
      <c r="X948" s="65"/>
      <c r="Y948" s="65"/>
      <c r="Z948" s="65"/>
      <c r="AA948" s="721"/>
      <c r="AB948" s="64">
        <v>90</v>
      </c>
      <c r="AC948" s="64">
        <v>10</v>
      </c>
      <c r="AD948" s="378" t="s">
        <v>128</v>
      </c>
      <c r="AE948" s="377" t="s">
        <v>114</v>
      </c>
      <c r="AF948" s="586">
        <v>116</v>
      </c>
      <c r="AG948" s="588">
        <v>27.5</v>
      </c>
      <c r="AH948" s="305">
        <f t="shared" si="58"/>
        <v>3190</v>
      </c>
      <c r="AI948" s="388">
        <f t="shared" si="56"/>
        <v>3572.8</v>
      </c>
      <c r="AJ948" s="192"/>
      <c r="AK948" s="192"/>
      <c r="AL948" s="192"/>
      <c r="AM948" s="447" t="s">
        <v>115</v>
      </c>
      <c r="AN948" s="63"/>
      <c r="AO948" s="63"/>
      <c r="AP948" s="699"/>
      <c r="AQ948" s="37"/>
      <c r="AR948" s="37" t="s">
        <v>2710</v>
      </c>
      <c r="AS948" s="37"/>
      <c r="AT948" s="37"/>
      <c r="AU948" s="37"/>
      <c r="AV948" s="86"/>
      <c r="AW948" s="86"/>
      <c r="AX948" s="86"/>
      <c r="AY948" s="86"/>
      <c r="AZ948" s="87"/>
      <c r="BA948" s="167"/>
      <c r="BB948" s="167"/>
      <c r="BC948" s="167"/>
      <c r="BD948" s="1077">
        <v>932</v>
      </c>
      <c r="BE948" s="82"/>
      <c r="BF948" s="82"/>
      <c r="BG948" s="82"/>
      <c r="BH948" s="82"/>
      <c r="BI948" s="82"/>
      <c r="BJ948" s="82"/>
      <c r="BK948" s="82"/>
      <c r="BL948" s="82"/>
      <c r="BM948" s="82"/>
      <c r="BN948" s="82"/>
      <c r="BO948" s="82"/>
      <c r="BP948" s="82"/>
      <c r="BQ948" s="82"/>
      <c r="BR948" s="82"/>
      <c r="BS948" s="82"/>
      <c r="BT948" s="82"/>
      <c r="BU948" s="82"/>
      <c r="BV948" s="82"/>
      <c r="BW948" s="82"/>
      <c r="BX948" s="82"/>
      <c r="BY948" s="82"/>
      <c r="BZ948" s="82"/>
      <c r="CA948" s="82"/>
      <c r="CB948" s="82"/>
      <c r="CC948" s="82"/>
      <c r="CD948" s="82"/>
      <c r="CE948" s="82"/>
      <c r="CF948" s="82"/>
      <c r="CG948" s="82"/>
      <c r="CH948" s="82"/>
      <c r="CI948" s="82"/>
      <c r="CJ948" s="82"/>
      <c r="CK948" s="82"/>
      <c r="CL948" s="82"/>
      <c r="CM948" s="82"/>
      <c r="CN948" s="82"/>
      <c r="CO948" s="82"/>
      <c r="CP948" s="82"/>
      <c r="CQ948" s="82"/>
      <c r="CR948" s="82"/>
      <c r="CS948" s="82"/>
      <c r="CT948" s="82"/>
      <c r="CU948" s="82"/>
      <c r="CV948" s="82"/>
      <c r="CW948" s="82"/>
      <c r="CX948" s="82"/>
      <c r="CY948" s="82"/>
      <c r="CZ948" s="82"/>
      <c r="DA948" s="82"/>
      <c r="DB948" s="82"/>
      <c r="DC948" s="82"/>
      <c r="DD948" s="82"/>
      <c r="DE948" s="82"/>
      <c r="DF948" s="82"/>
      <c r="DG948" s="82"/>
      <c r="DH948" s="82"/>
      <c r="DI948" s="82"/>
      <c r="DJ948" s="82"/>
      <c r="DK948" s="82"/>
      <c r="DL948" s="82"/>
      <c r="DM948" s="82"/>
      <c r="DN948" s="82"/>
      <c r="DO948" s="82"/>
      <c r="DP948" s="82"/>
      <c r="DQ948" s="82"/>
      <c r="DR948" s="82"/>
      <c r="DS948" s="82"/>
      <c r="DT948" s="82"/>
      <c r="DU948" s="82"/>
      <c r="DV948" s="82"/>
      <c r="DW948" s="82"/>
      <c r="DX948" s="82"/>
      <c r="DY948" s="82"/>
      <c r="DZ948" s="82"/>
      <c r="EA948" s="82"/>
      <c r="EB948" s="82"/>
      <c r="EC948" s="82"/>
      <c r="ED948" s="82"/>
      <c r="EE948" s="82"/>
      <c r="EF948" s="82"/>
      <c r="EG948" s="82"/>
      <c r="EH948" s="82"/>
      <c r="EI948" s="82"/>
      <c r="EJ948" s="82"/>
      <c r="EK948" s="82"/>
      <c r="EL948" s="82"/>
      <c r="EM948" s="82"/>
      <c r="EN948" s="82"/>
      <c r="EO948" s="82"/>
      <c r="EP948" s="82"/>
      <c r="EQ948" s="82"/>
      <c r="ER948" s="82"/>
      <c r="ES948" s="82"/>
      <c r="ET948" s="82"/>
      <c r="EU948" s="82"/>
      <c r="EV948" s="82"/>
      <c r="EW948" s="82"/>
      <c r="EX948" s="82"/>
      <c r="EY948" s="82"/>
      <c r="EZ948" s="82"/>
      <c r="FA948" s="82"/>
      <c r="FB948" s="82"/>
      <c r="FC948" s="82"/>
      <c r="FD948" s="82"/>
      <c r="FE948" s="82"/>
      <c r="FF948" s="82"/>
      <c r="FG948" s="82"/>
      <c r="FH948" s="82"/>
      <c r="FI948" s="82"/>
      <c r="FJ948" s="82"/>
      <c r="FK948" s="82"/>
      <c r="FL948" s="82"/>
      <c r="FM948" s="82"/>
      <c r="FN948" s="82"/>
      <c r="FO948" s="82"/>
      <c r="FP948" s="82"/>
      <c r="FQ948" s="82"/>
      <c r="FR948" s="82"/>
      <c r="FS948" s="82"/>
      <c r="FT948" s="82"/>
      <c r="FU948" s="82"/>
      <c r="FV948" s="82"/>
      <c r="FW948" s="82"/>
      <c r="FX948" s="82"/>
      <c r="FY948" s="82"/>
      <c r="FZ948" s="82"/>
      <c r="GA948" s="82"/>
      <c r="GB948" s="82"/>
      <c r="GC948" s="82"/>
      <c r="GD948" s="82"/>
      <c r="GE948" s="82"/>
      <c r="GF948" s="82"/>
      <c r="GG948" s="82"/>
      <c r="GH948" s="82"/>
      <c r="GI948" s="82"/>
      <c r="GJ948" s="82"/>
      <c r="GK948" s="82"/>
      <c r="GL948" s="82"/>
      <c r="GM948" s="82"/>
      <c r="GN948" s="82"/>
      <c r="GO948" s="82"/>
      <c r="GP948" s="82"/>
      <c r="GQ948" s="82"/>
      <c r="GR948" s="82"/>
      <c r="GS948" s="82"/>
      <c r="GT948" s="82"/>
      <c r="GU948" s="82"/>
      <c r="GV948" s="82"/>
      <c r="GW948" s="82"/>
      <c r="GX948" s="82"/>
      <c r="GY948" s="82"/>
      <c r="GZ948" s="82"/>
      <c r="HA948" s="82"/>
      <c r="HB948" s="82"/>
      <c r="HC948" s="82"/>
      <c r="HD948" s="82"/>
      <c r="HE948" s="82"/>
      <c r="HF948" s="82"/>
      <c r="HG948" s="82"/>
      <c r="HH948" s="82"/>
      <c r="HI948" s="82"/>
      <c r="HJ948" s="82"/>
      <c r="HK948" s="82"/>
      <c r="HL948" s="82"/>
      <c r="HM948" s="82"/>
      <c r="HN948" s="82"/>
      <c r="HO948" s="82"/>
      <c r="HP948" s="82"/>
      <c r="HQ948" s="82"/>
      <c r="HR948" s="82"/>
      <c r="HS948" s="82"/>
      <c r="HT948" s="82"/>
      <c r="HU948" s="82"/>
      <c r="HV948" s="82"/>
      <c r="HW948" s="82"/>
      <c r="HX948" s="82"/>
      <c r="HY948" s="82"/>
      <c r="HZ948" s="82"/>
      <c r="IA948" s="82"/>
      <c r="IB948" s="82"/>
      <c r="IC948" s="82"/>
      <c r="ID948" s="82"/>
      <c r="IE948" s="82"/>
      <c r="IF948" s="82"/>
      <c r="IG948" s="82"/>
      <c r="IH948" s="82"/>
      <c r="II948" s="82"/>
      <c r="IJ948" s="82"/>
      <c r="IK948" s="82"/>
      <c r="IL948" s="82"/>
      <c r="IM948" s="82"/>
      <c r="IN948" s="82"/>
      <c r="IO948" s="82"/>
      <c r="IP948" s="82"/>
      <c r="IQ948" s="82"/>
      <c r="IR948" s="82"/>
      <c r="IS948" s="82"/>
      <c r="IT948" s="82"/>
      <c r="IU948" s="82"/>
      <c r="IV948" s="82"/>
      <c r="IW948" s="82"/>
      <c r="IX948" s="1"/>
    </row>
    <row r="949" spans="1:258" s="214" customFormat="1" ht="12.95" customHeight="1">
      <c r="A949" s="348" t="s">
        <v>8487</v>
      </c>
      <c r="B949" s="350"/>
      <c r="C949" s="350"/>
      <c r="D949" s="353">
        <v>250003782</v>
      </c>
      <c r="E949" s="354" t="s">
        <v>1542</v>
      </c>
      <c r="F949" s="355">
        <v>22100702</v>
      </c>
      <c r="G949" s="63"/>
      <c r="H949" s="63" t="s">
        <v>2711</v>
      </c>
      <c r="I949" s="63" t="s">
        <v>2703</v>
      </c>
      <c r="J949" s="63" t="s">
        <v>2712</v>
      </c>
      <c r="K949" s="63" t="s">
        <v>103</v>
      </c>
      <c r="L949" s="189" t="s">
        <v>104</v>
      </c>
      <c r="M949" s="63"/>
      <c r="N949" s="65" t="s">
        <v>105</v>
      </c>
      <c r="O949" s="65" t="s">
        <v>106</v>
      </c>
      <c r="P949" s="63" t="s">
        <v>107</v>
      </c>
      <c r="Q949" s="65" t="s">
        <v>433</v>
      </c>
      <c r="R949" s="63" t="s">
        <v>109</v>
      </c>
      <c r="S949" s="65" t="s">
        <v>106</v>
      </c>
      <c r="T949" s="63" t="s">
        <v>121</v>
      </c>
      <c r="U949" s="63" t="s">
        <v>111</v>
      </c>
      <c r="V949" s="270">
        <v>60</v>
      </c>
      <c r="W949" s="63" t="s">
        <v>112</v>
      </c>
      <c r="X949" s="65"/>
      <c r="Y949" s="65"/>
      <c r="Z949" s="65"/>
      <c r="AA949" s="721"/>
      <c r="AB949" s="64">
        <v>90</v>
      </c>
      <c r="AC949" s="64">
        <v>10</v>
      </c>
      <c r="AD949" s="378" t="s">
        <v>128</v>
      </c>
      <c r="AE949" s="377" t="s">
        <v>114</v>
      </c>
      <c r="AF949" s="586">
        <v>92</v>
      </c>
      <c r="AG949" s="588">
        <v>2625</v>
      </c>
      <c r="AH949" s="163">
        <f t="shared" si="58"/>
        <v>241500</v>
      </c>
      <c r="AI949" s="164">
        <f t="shared" si="56"/>
        <v>270480</v>
      </c>
      <c r="AJ949" s="192"/>
      <c r="AK949" s="192"/>
      <c r="AL949" s="192"/>
      <c r="AM949" s="447" t="s">
        <v>115</v>
      </c>
      <c r="AN949" s="63"/>
      <c r="AO949" s="63"/>
      <c r="AP949" s="699"/>
      <c r="AQ949" s="37"/>
      <c r="AR949" s="37" t="s">
        <v>2713</v>
      </c>
      <c r="AS949" s="37"/>
      <c r="AT949" s="37"/>
      <c r="AU949" s="37"/>
      <c r="AV949" s="86"/>
      <c r="AW949" s="86"/>
      <c r="AX949" s="86"/>
      <c r="AY949" s="86"/>
      <c r="AZ949" s="87"/>
      <c r="BA949" s="167"/>
      <c r="BB949" s="167"/>
      <c r="BC949" s="167"/>
      <c r="BD949" s="1077">
        <v>933</v>
      </c>
      <c r="BE949" s="82"/>
      <c r="BF949" s="82"/>
      <c r="BG949" s="82"/>
      <c r="BH949" s="82"/>
      <c r="BI949" s="82"/>
      <c r="BJ949" s="82"/>
      <c r="BK949" s="82"/>
      <c r="BL949" s="82"/>
      <c r="BM949" s="82"/>
      <c r="BN949" s="82"/>
      <c r="BO949" s="82"/>
      <c r="BP949" s="82"/>
      <c r="BQ949" s="82"/>
      <c r="BR949" s="82"/>
      <c r="BS949" s="82"/>
      <c r="BT949" s="82"/>
      <c r="BU949" s="82"/>
      <c r="BV949" s="82"/>
      <c r="BW949" s="82"/>
      <c r="BX949" s="82"/>
      <c r="BY949" s="82"/>
      <c r="BZ949" s="82"/>
      <c r="CA949" s="82"/>
      <c r="CB949" s="82"/>
      <c r="CC949" s="82"/>
      <c r="CD949" s="82"/>
      <c r="CE949" s="82"/>
      <c r="CF949" s="82"/>
      <c r="CG949" s="82"/>
      <c r="CH949" s="82"/>
      <c r="CI949" s="82"/>
      <c r="CJ949" s="82"/>
      <c r="CK949" s="82"/>
      <c r="CL949" s="82"/>
      <c r="CM949" s="82"/>
      <c r="CN949" s="82"/>
      <c r="CO949" s="82"/>
      <c r="CP949" s="82"/>
      <c r="CQ949" s="82"/>
      <c r="CR949" s="82"/>
      <c r="CS949" s="82"/>
      <c r="CT949" s="82"/>
      <c r="CU949" s="82"/>
      <c r="CV949" s="82"/>
      <c r="CW949" s="82"/>
      <c r="CX949" s="82"/>
      <c r="CY949" s="82"/>
      <c r="CZ949" s="82"/>
      <c r="DA949" s="82"/>
      <c r="DB949" s="82"/>
      <c r="DC949" s="82"/>
      <c r="DD949" s="82"/>
      <c r="DE949" s="82"/>
      <c r="DF949" s="82"/>
      <c r="DG949" s="82"/>
      <c r="DH949" s="82"/>
      <c r="DI949" s="82"/>
      <c r="DJ949" s="82"/>
      <c r="DK949" s="82"/>
      <c r="DL949" s="82"/>
      <c r="DM949" s="82"/>
      <c r="DN949" s="82"/>
      <c r="DO949" s="82"/>
      <c r="DP949" s="82"/>
      <c r="DQ949" s="82"/>
      <c r="DR949" s="82"/>
      <c r="DS949" s="82"/>
      <c r="DT949" s="82"/>
      <c r="DU949" s="82"/>
      <c r="DV949" s="82"/>
      <c r="DW949" s="82"/>
      <c r="DX949" s="82"/>
      <c r="DY949" s="82"/>
      <c r="DZ949" s="82"/>
      <c r="EA949" s="82"/>
      <c r="EB949" s="82"/>
      <c r="EC949" s="82"/>
      <c r="ED949" s="82"/>
      <c r="EE949" s="82"/>
      <c r="EF949" s="82"/>
      <c r="EG949" s="82"/>
      <c r="EH949" s="82"/>
      <c r="EI949" s="82"/>
      <c r="EJ949" s="82"/>
      <c r="EK949" s="82"/>
      <c r="EL949" s="82"/>
      <c r="EM949" s="82"/>
      <c r="EN949" s="82"/>
      <c r="EO949" s="82"/>
      <c r="EP949" s="82"/>
      <c r="EQ949" s="82"/>
      <c r="ER949" s="82"/>
      <c r="ES949" s="82"/>
      <c r="ET949" s="82"/>
      <c r="EU949" s="82"/>
      <c r="EV949" s="82"/>
      <c r="EW949" s="82"/>
      <c r="EX949" s="82"/>
      <c r="EY949" s="82"/>
      <c r="EZ949" s="82"/>
      <c r="FA949" s="82"/>
      <c r="FB949" s="82"/>
      <c r="FC949" s="82"/>
      <c r="FD949" s="82"/>
      <c r="FE949" s="82"/>
      <c r="FF949" s="82"/>
      <c r="FG949" s="82"/>
      <c r="FH949" s="82"/>
      <c r="FI949" s="82"/>
      <c r="FJ949" s="82"/>
      <c r="FK949" s="82"/>
      <c r="FL949" s="82"/>
      <c r="FM949" s="82"/>
      <c r="FN949" s="82"/>
      <c r="FO949" s="82"/>
      <c r="FP949" s="82"/>
      <c r="FQ949" s="82"/>
      <c r="FR949" s="82"/>
      <c r="FS949" s="82"/>
      <c r="FT949" s="82"/>
      <c r="FU949" s="82"/>
      <c r="FV949" s="82"/>
      <c r="FW949" s="82"/>
      <c r="FX949" s="82"/>
      <c r="FY949" s="82"/>
      <c r="FZ949" s="82"/>
      <c r="GA949" s="82"/>
      <c r="GB949" s="82"/>
      <c r="GC949" s="82"/>
      <c r="GD949" s="82"/>
      <c r="GE949" s="82"/>
      <c r="GF949" s="82"/>
      <c r="GG949" s="82"/>
      <c r="GH949" s="82"/>
      <c r="GI949" s="82"/>
      <c r="GJ949" s="82"/>
      <c r="GK949" s="82"/>
      <c r="GL949" s="82"/>
      <c r="GM949" s="82"/>
      <c r="GN949" s="82"/>
      <c r="GO949" s="82"/>
      <c r="GP949" s="82"/>
      <c r="GQ949" s="82"/>
      <c r="GR949" s="82"/>
      <c r="GS949" s="82"/>
      <c r="GT949" s="82"/>
      <c r="GU949" s="82"/>
      <c r="GV949" s="82"/>
      <c r="GW949" s="82"/>
      <c r="GX949" s="82"/>
      <c r="GY949" s="82"/>
      <c r="GZ949" s="82"/>
      <c r="HA949" s="82"/>
      <c r="HB949" s="82"/>
      <c r="HC949" s="82"/>
      <c r="HD949" s="82"/>
      <c r="HE949" s="82"/>
      <c r="HF949" s="82"/>
      <c r="HG949" s="82"/>
      <c r="HH949" s="82"/>
      <c r="HI949" s="82"/>
      <c r="HJ949" s="82"/>
      <c r="HK949" s="82"/>
      <c r="HL949" s="82"/>
      <c r="HM949" s="82"/>
      <c r="HN949" s="82"/>
      <c r="HO949" s="82"/>
      <c r="HP949" s="82"/>
      <c r="HQ949" s="82"/>
      <c r="HR949" s="82"/>
      <c r="HS949" s="82"/>
      <c r="HT949" s="82"/>
      <c r="HU949" s="82"/>
      <c r="HV949" s="82"/>
      <c r="HW949" s="82"/>
      <c r="HX949" s="82"/>
      <c r="HY949" s="82"/>
      <c r="HZ949" s="82"/>
      <c r="IA949" s="82"/>
      <c r="IB949" s="82"/>
      <c r="IC949" s="82"/>
      <c r="ID949" s="82"/>
      <c r="IE949" s="82"/>
      <c r="IF949" s="82"/>
      <c r="IG949" s="82"/>
      <c r="IH949" s="82"/>
      <c r="II949" s="82"/>
      <c r="IJ949" s="82"/>
      <c r="IK949" s="82"/>
      <c r="IL949" s="82"/>
      <c r="IM949" s="82"/>
      <c r="IN949" s="82"/>
      <c r="IO949" s="82"/>
      <c r="IP949" s="82"/>
      <c r="IQ949" s="82"/>
      <c r="IR949" s="82"/>
      <c r="IS949" s="82"/>
      <c r="IT949" s="82"/>
      <c r="IU949" s="82"/>
      <c r="IV949" s="82"/>
      <c r="IW949" s="82"/>
      <c r="IX949" s="1"/>
    </row>
    <row r="950" spans="1:258" s="214" customFormat="1" ht="12.95" customHeight="1">
      <c r="A950" s="348" t="s">
        <v>8487</v>
      </c>
      <c r="B950" s="350"/>
      <c r="C950" s="350"/>
      <c r="D950" s="353">
        <v>250003783</v>
      </c>
      <c r="E950" s="354" t="s">
        <v>1543</v>
      </c>
      <c r="F950" s="355">
        <v>22100703</v>
      </c>
      <c r="G950" s="63"/>
      <c r="H950" s="63" t="s">
        <v>2714</v>
      </c>
      <c r="I950" s="63" t="s">
        <v>2703</v>
      </c>
      <c r="J950" s="63" t="s">
        <v>2715</v>
      </c>
      <c r="K950" s="63" t="s">
        <v>103</v>
      </c>
      <c r="L950" s="189" t="s">
        <v>104</v>
      </c>
      <c r="M950" s="63"/>
      <c r="N950" s="65" t="s">
        <v>105</v>
      </c>
      <c r="O950" s="65" t="s">
        <v>106</v>
      </c>
      <c r="P950" s="63" t="s">
        <v>107</v>
      </c>
      <c r="Q950" s="65" t="s">
        <v>433</v>
      </c>
      <c r="R950" s="63" t="s">
        <v>109</v>
      </c>
      <c r="S950" s="65" t="s">
        <v>106</v>
      </c>
      <c r="T950" s="63" t="s">
        <v>121</v>
      </c>
      <c r="U950" s="63" t="s">
        <v>111</v>
      </c>
      <c r="V950" s="270">
        <v>60</v>
      </c>
      <c r="W950" s="63" t="s">
        <v>112</v>
      </c>
      <c r="X950" s="65"/>
      <c r="Y950" s="65"/>
      <c r="Z950" s="65"/>
      <c r="AA950" s="721"/>
      <c r="AB950" s="64">
        <v>90</v>
      </c>
      <c r="AC950" s="64">
        <v>10</v>
      </c>
      <c r="AD950" s="378" t="s">
        <v>128</v>
      </c>
      <c r="AE950" s="377" t="s">
        <v>114</v>
      </c>
      <c r="AF950" s="586">
        <v>92</v>
      </c>
      <c r="AG950" s="588">
        <v>105</v>
      </c>
      <c r="AH950" s="305">
        <f t="shared" si="58"/>
        <v>9660</v>
      </c>
      <c r="AI950" s="388">
        <f t="shared" si="56"/>
        <v>10819.2</v>
      </c>
      <c r="AJ950" s="192"/>
      <c r="AK950" s="192"/>
      <c r="AL950" s="192"/>
      <c r="AM950" s="447" t="s">
        <v>115</v>
      </c>
      <c r="AN950" s="63"/>
      <c r="AO950" s="63"/>
      <c r="AP950" s="699"/>
      <c r="AQ950" s="37"/>
      <c r="AR950" s="37" t="s">
        <v>2716</v>
      </c>
      <c r="AS950" s="37"/>
      <c r="AT950" s="37"/>
      <c r="AU950" s="37"/>
      <c r="AV950" s="86"/>
      <c r="AW950" s="86"/>
      <c r="AX950" s="86"/>
      <c r="AY950" s="86"/>
      <c r="AZ950" s="87"/>
      <c r="BA950" s="167"/>
      <c r="BB950" s="167"/>
      <c r="BC950" s="167"/>
      <c r="BD950" s="1077">
        <v>934</v>
      </c>
      <c r="BE950" s="82"/>
      <c r="BF950" s="82"/>
      <c r="BG950" s="82"/>
      <c r="BH950" s="82"/>
      <c r="BI950" s="82"/>
      <c r="BJ950" s="82"/>
      <c r="BK950" s="82"/>
      <c r="BL950" s="82"/>
      <c r="BM950" s="82"/>
      <c r="BN950" s="82"/>
      <c r="BO950" s="82"/>
      <c r="BP950" s="82"/>
      <c r="BQ950" s="82"/>
      <c r="BR950" s="82"/>
      <c r="BS950" s="82"/>
      <c r="BT950" s="82"/>
      <c r="BU950" s="82"/>
      <c r="BV950" s="82"/>
      <c r="BW950" s="82"/>
      <c r="BX950" s="82"/>
      <c r="BY950" s="82"/>
      <c r="BZ950" s="82"/>
      <c r="CA950" s="82"/>
      <c r="CB950" s="82"/>
      <c r="CC950" s="82"/>
      <c r="CD950" s="82"/>
      <c r="CE950" s="82"/>
      <c r="CF950" s="82"/>
      <c r="CG950" s="82"/>
      <c r="CH950" s="82"/>
      <c r="CI950" s="82"/>
      <c r="CJ950" s="82"/>
      <c r="CK950" s="82"/>
      <c r="CL950" s="82"/>
      <c r="CM950" s="82"/>
      <c r="CN950" s="82"/>
      <c r="CO950" s="82"/>
      <c r="CP950" s="82"/>
      <c r="CQ950" s="82"/>
      <c r="CR950" s="82"/>
      <c r="CS950" s="82"/>
      <c r="CT950" s="82"/>
      <c r="CU950" s="82"/>
      <c r="CV950" s="82"/>
      <c r="CW950" s="82"/>
      <c r="CX950" s="82"/>
      <c r="CY950" s="82"/>
      <c r="CZ950" s="82"/>
      <c r="DA950" s="82"/>
      <c r="DB950" s="82"/>
      <c r="DC950" s="82"/>
      <c r="DD950" s="82"/>
      <c r="DE950" s="82"/>
      <c r="DF950" s="82"/>
      <c r="DG950" s="82"/>
      <c r="DH950" s="82"/>
      <c r="DI950" s="82"/>
      <c r="DJ950" s="82"/>
      <c r="DK950" s="82"/>
      <c r="DL950" s="82"/>
      <c r="DM950" s="82"/>
      <c r="DN950" s="82"/>
      <c r="DO950" s="82"/>
      <c r="DP950" s="82"/>
      <c r="DQ950" s="82"/>
      <c r="DR950" s="82"/>
      <c r="DS950" s="82"/>
      <c r="DT950" s="82"/>
      <c r="DU950" s="82"/>
      <c r="DV950" s="82"/>
      <c r="DW950" s="82"/>
      <c r="DX950" s="82"/>
      <c r="DY950" s="82"/>
      <c r="DZ950" s="82"/>
      <c r="EA950" s="82"/>
      <c r="EB950" s="82"/>
      <c r="EC950" s="82"/>
      <c r="ED950" s="82"/>
      <c r="EE950" s="82"/>
      <c r="EF950" s="82"/>
      <c r="EG950" s="82"/>
      <c r="EH950" s="82"/>
      <c r="EI950" s="82"/>
      <c r="EJ950" s="82"/>
      <c r="EK950" s="82"/>
      <c r="EL950" s="82"/>
      <c r="EM950" s="82"/>
      <c r="EN950" s="82"/>
      <c r="EO950" s="82"/>
      <c r="EP950" s="82"/>
      <c r="EQ950" s="82"/>
      <c r="ER950" s="82"/>
      <c r="ES950" s="82"/>
      <c r="ET950" s="82"/>
      <c r="EU950" s="82"/>
      <c r="EV950" s="82"/>
      <c r="EW950" s="82"/>
      <c r="EX950" s="82"/>
      <c r="EY950" s="82"/>
      <c r="EZ950" s="82"/>
      <c r="FA950" s="82"/>
      <c r="FB950" s="82"/>
      <c r="FC950" s="82"/>
      <c r="FD950" s="82"/>
      <c r="FE950" s="82"/>
      <c r="FF950" s="82"/>
      <c r="FG950" s="82"/>
      <c r="FH950" s="82"/>
      <c r="FI950" s="82"/>
      <c r="FJ950" s="82"/>
      <c r="FK950" s="82"/>
      <c r="FL950" s="82"/>
      <c r="FM950" s="82"/>
      <c r="FN950" s="82"/>
      <c r="FO950" s="82"/>
      <c r="FP950" s="82"/>
      <c r="FQ950" s="82"/>
      <c r="FR950" s="82"/>
      <c r="FS950" s="82"/>
      <c r="FT950" s="82"/>
      <c r="FU950" s="82"/>
      <c r="FV950" s="82"/>
      <c r="FW950" s="82"/>
      <c r="FX950" s="82"/>
      <c r="FY950" s="82"/>
      <c r="FZ950" s="82"/>
      <c r="GA950" s="82"/>
      <c r="GB950" s="82"/>
      <c r="GC950" s="82"/>
      <c r="GD950" s="82"/>
      <c r="GE950" s="82"/>
      <c r="GF950" s="82"/>
      <c r="GG950" s="82"/>
      <c r="GH950" s="82"/>
      <c r="GI950" s="82"/>
      <c r="GJ950" s="82"/>
      <c r="GK950" s="82"/>
      <c r="GL950" s="82"/>
      <c r="GM950" s="82"/>
      <c r="GN950" s="82"/>
      <c r="GO950" s="82"/>
      <c r="GP950" s="82"/>
      <c r="GQ950" s="82"/>
      <c r="GR950" s="82"/>
      <c r="GS950" s="82"/>
      <c r="GT950" s="82"/>
      <c r="GU950" s="82"/>
      <c r="GV950" s="82"/>
      <c r="GW950" s="82"/>
      <c r="GX950" s="82"/>
      <c r="GY950" s="82"/>
      <c r="GZ950" s="82"/>
      <c r="HA950" s="82"/>
      <c r="HB950" s="82"/>
      <c r="HC950" s="82"/>
      <c r="HD950" s="82"/>
      <c r="HE950" s="82"/>
      <c r="HF950" s="82"/>
      <c r="HG950" s="82"/>
      <c r="HH950" s="82"/>
      <c r="HI950" s="82"/>
      <c r="HJ950" s="82"/>
      <c r="HK950" s="82"/>
      <c r="HL950" s="82"/>
      <c r="HM950" s="82"/>
      <c r="HN950" s="82"/>
      <c r="HO950" s="82"/>
      <c r="HP950" s="82"/>
      <c r="HQ950" s="82"/>
      <c r="HR950" s="82"/>
      <c r="HS950" s="82"/>
      <c r="HT950" s="82"/>
      <c r="HU950" s="82"/>
      <c r="HV950" s="82"/>
      <c r="HW950" s="82"/>
      <c r="HX950" s="82"/>
      <c r="HY950" s="82"/>
      <c r="HZ950" s="82"/>
      <c r="IA950" s="82"/>
      <c r="IB950" s="82"/>
      <c r="IC950" s="82"/>
      <c r="ID950" s="82"/>
      <c r="IE950" s="82"/>
      <c r="IF950" s="82"/>
      <c r="IG950" s="82"/>
      <c r="IH950" s="82"/>
      <c r="II950" s="82"/>
      <c r="IJ950" s="82"/>
      <c r="IK950" s="82"/>
      <c r="IL950" s="82"/>
      <c r="IM950" s="82"/>
      <c r="IN950" s="82"/>
      <c r="IO950" s="82"/>
      <c r="IP950" s="82"/>
      <c r="IQ950" s="82"/>
      <c r="IR950" s="82"/>
      <c r="IS950" s="82"/>
      <c r="IT950" s="82"/>
      <c r="IU950" s="82"/>
      <c r="IV950" s="82"/>
      <c r="IW950" s="82"/>
      <c r="IX950" s="1"/>
    </row>
    <row r="951" spans="1:258" s="214" customFormat="1" ht="12.95" customHeight="1">
      <c r="A951" s="348" t="s">
        <v>8487</v>
      </c>
      <c r="B951" s="350"/>
      <c r="C951" s="350"/>
      <c r="D951" s="353">
        <v>220034739</v>
      </c>
      <c r="E951" s="354" t="s">
        <v>1488</v>
      </c>
      <c r="F951" s="355">
        <v>22100704</v>
      </c>
      <c r="G951" s="63"/>
      <c r="H951" s="63" t="s">
        <v>2717</v>
      </c>
      <c r="I951" s="63" t="s">
        <v>2718</v>
      </c>
      <c r="J951" s="63" t="s">
        <v>2719</v>
      </c>
      <c r="K951" s="63" t="s">
        <v>103</v>
      </c>
      <c r="L951" s="189" t="s">
        <v>104</v>
      </c>
      <c r="M951" s="63"/>
      <c r="N951" s="65" t="s">
        <v>105</v>
      </c>
      <c r="O951" s="65" t="s">
        <v>106</v>
      </c>
      <c r="P951" s="63" t="s">
        <v>107</v>
      </c>
      <c r="Q951" s="65" t="s">
        <v>433</v>
      </c>
      <c r="R951" s="63" t="s">
        <v>109</v>
      </c>
      <c r="S951" s="65" t="s">
        <v>106</v>
      </c>
      <c r="T951" s="63" t="s">
        <v>121</v>
      </c>
      <c r="U951" s="63" t="s">
        <v>111</v>
      </c>
      <c r="V951" s="270">
        <v>60</v>
      </c>
      <c r="W951" s="63" t="s">
        <v>112</v>
      </c>
      <c r="X951" s="65"/>
      <c r="Y951" s="65"/>
      <c r="Z951" s="65"/>
      <c r="AA951" s="721"/>
      <c r="AB951" s="64">
        <v>90</v>
      </c>
      <c r="AC951" s="64">
        <v>10</v>
      </c>
      <c r="AD951" s="378" t="s">
        <v>128</v>
      </c>
      <c r="AE951" s="377" t="s">
        <v>114</v>
      </c>
      <c r="AF951" s="586">
        <v>6</v>
      </c>
      <c r="AG951" s="588">
        <v>8220</v>
      </c>
      <c r="AH951" s="43">
        <v>0</v>
      </c>
      <c r="AI951" s="44">
        <f t="shared" ref="AI951:AI982" si="59">AH951*1.12</f>
        <v>0</v>
      </c>
      <c r="AJ951" s="192"/>
      <c r="AK951" s="192"/>
      <c r="AL951" s="192"/>
      <c r="AM951" s="447" t="s">
        <v>115</v>
      </c>
      <c r="AN951" s="63"/>
      <c r="AO951" s="63"/>
      <c r="AP951" s="699"/>
      <c r="AQ951" s="37"/>
      <c r="AR951" s="37" t="s">
        <v>2720</v>
      </c>
      <c r="AS951" s="37"/>
      <c r="AT951" s="37"/>
      <c r="AU951" s="37"/>
      <c r="AV951" s="86"/>
      <c r="AW951" s="86"/>
      <c r="AX951" s="86"/>
      <c r="AY951" s="86"/>
      <c r="AZ951" s="87"/>
      <c r="BA951" s="167"/>
      <c r="BB951" s="167"/>
      <c r="BC951" s="167"/>
      <c r="BD951" s="1077">
        <v>935</v>
      </c>
      <c r="BE951" s="82"/>
      <c r="BF951" s="82"/>
      <c r="BG951" s="82"/>
      <c r="BH951" s="82"/>
      <c r="BI951" s="82"/>
      <c r="BJ951" s="82"/>
      <c r="BK951" s="82"/>
      <c r="BL951" s="82"/>
      <c r="BM951" s="82"/>
      <c r="BN951" s="82"/>
      <c r="BO951" s="82"/>
      <c r="BP951" s="82"/>
      <c r="BQ951" s="82"/>
      <c r="BR951" s="82"/>
      <c r="BS951" s="82"/>
      <c r="BT951" s="82"/>
      <c r="BU951" s="82"/>
      <c r="BV951" s="82"/>
      <c r="BW951" s="82"/>
      <c r="BX951" s="82"/>
      <c r="BY951" s="82"/>
      <c r="BZ951" s="82"/>
      <c r="CA951" s="82"/>
      <c r="CB951" s="82"/>
      <c r="CC951" s="82"/>
      <c r="CD951" s="82"/>
      <c r="CE951" s="82"/>
      <c r="CF951" s="82"/>
      <c r="CG951" s="82"/>
      <c r="CH951" s="82"/>
      <c r="CI951" s="82"/>
      <c r="CJ951" s="82"/>
      <c r="CK951" s="82"/>
      <c r="CL951" s="82"/>
      <c r="CM951" s="82"/>
      <c r="CN951" s="82"/>
      <c r="CO951" s="82"/>
      <c r="CP951" s="82"/>
      <c r="CQ951" s="82"/>
      <c r="CR951" s="82"/>
      <c r="CS951" s="82"/>
      <c r="CT951" s="82"/>
      <c r="CU951" s="82"/>
      <c r="CV951" s="82"/>
      <c r="CW951" s="82"/>
      <c r="CX951" s="82"/>
      <c r="CY951" s="82"/>
      <c r="CZ951" s="82"/>
      <c r="DA951" s="82"/>
      <c r="DB951" s="82"/>
      <c r="DC951" s="82"/>
      <c r="DD951" s="82"/>
      <c r="DE951" s="82"/>
      <c r="DF951" s="82"/>
      <c r="DG951" s="82"/>
      <c r="DH951" s="82"/>
      <c r="DI951" s="82"/>
      <c r="DJ951" s="82"/>
      <c r="DK951" s="82"/>
      <c r="DL951" s="82"/>
      <c r="DM951" s="82"/>
      <c r="DN951" s="82"/>
      <c r="DO951" s="82"/>
      <c r="DP951" s="82"/>
      <c r="DQ951" s="82"/>
      <c r="DR951" s="82"/>
      <c r="DS951" s="82"/>
      <c r="DT951" s="82"/>
      <c r="DU951" s="82"/>
      <c r="DV951" s="82"/>
      <c r="DW951" s="82"/>
      <c r="DX951" s="82"/>
      <c r="DY951" s="82"/>
      <c r="DZ951" s="82"/>
      <c r="EA951" s="82"/>
      <c r="EB951" s="82"/>
      <c r="EC951" s="82"/>
      <c r="ED951" s="82"/>
      <c r="EE951" s="82"/>
      <c r="EF951" s="82"/>
      <c r="EG951" s="82"/>
      <c r="EH951" s="82"/>
      <c r="EI951" s="82"/>
      <c r="EJ951" s="82"/>
      <c r="EK951" s="82"/>
      <c r="EL951" s="82"/>
      <c r="EM951" s="82"/>
      <c r="EN951" s="82"/>
      <c r="EO951" s="82"/>
      <c r="EP951" s="82"/>
      <c r="EQ951" s="82"/>
      <c r="ER951" s="82"/>
      <c r="ES951" s="82"/>
      <c r="ET951" s="82"/>
      <c r="EU951" s="82"/>
      <c r="EV951" s="82"/>
      <c r="EW951" s="82"/>
      <c r="EX951" s="82"/>
      <c r="EY951" s="82"/>
      <c r="EZ951" s="82"/>
      <c r="FA951" s="82"/>
      <c r="FB951" s="82"/>
      <c r="FC951" s="82"/>
      <c r="FD951" s="82"/>
      <c r="FE951" s="82"/>
      <c r="FF951" s="82"/>
      <c r="FG951" s="82"/>
      <c r="FH951" s="82"/>
      <c r="FI951" s="82"/>
      <c r="FJ951" s="82"/>
      <c r="FK951" s="82"/>
      <c r="FL951" s="82"/>
      <c r="FM951" s="82"/>
      <c r="FN951" s="82"/>
      <c r="FO951" s="82"/>
      <c r="FP951" s="82"/>
      <c r="FQ951" s="82"/>
      <c r="FR951" s="82"/>
      <c r="FS951" s="82"/>
      <c r="FT951" s="82"/>
      <c r="FU951" s="82"/>
      <c r="FV951" s="82"/>
      <c r="FW951" s="82"/>
      <c r="FX951" s="82"/>
      <c r="FY951" s="82"/>
      <c r="FZ951" s="82"/>
      <c r="GA951" s="82"/>
      <c r="GB951" s="82"/>
      <c r="GC951" s="82"/>
      <c r="GD951" s="82"/>
      <c r="GE951" s="82"/>
      <c r="GF951" s="82"/>
      <c r="GG951" s="82"/>
      <c r="GH951" s="82"/>
      <c r="GI951" s="82"/>
      <c r="GJ951" s="82"/>
      <c r="GK951" s="82"/>
      <c r="GL951" s="82"/>
      <c r="GM951" s="82"/>
      <c r="GN951" s="82"/>
      <c r="GO951" s="82"/>
      <c r="GP951" s="82"/>
      <c r="GQ951" s="82"/>
      <c r="GR951" s="82"/>
      <c r="GS951" s="82"/>
      <c r="GT951" s="82"/>
      <c r="GU951" s="82"/>
      <c r="GV951" s="82"/>
      <c r="GW951" s="82"/>
      <c r="GX951" s="82"/>
      <c r="GY951" s="82"/>
      <c r="GZ951" s="82"/>
      <c r="HA951" s="82"/>
      <c r="HB951" s="82"/>
      <c r="HC951" s="82"/>
      <c r="HD951" s="82"/>
      <c r="HE951" s="82"/>
      <c r="HF951" s="82"/>
      <c r="HG951" s="82"/>
      <c r="HH951" s="82"/>
      <c r="HI951" s="82"/>
      <c r="HJ951" s="82"/>
      <c r="HK951" s="82"/>
      <c r="HL951" s="82"/>
      <c r="HM951" s="82"/>
      <c r="HN951" s="82"/>
      <c r="HO951" s="82"/>
      <c r="HP951" s="82"/>
      <c r="HQ951" s="82"/>
      <c r="HR951" s="82"/>
      <c r="HS951" s="82"/>
      <c r="HT951" s="82"/>
      <c r="HU951" s="82"/>
      <c r="HV951" s="82"/>
      <c r="HW951" s="82"/>
      <c r="HX951" s="82"/>
      <c r="HY951" s="82"/>
      <c r="HZ951" s="82"/>
      <c r="IA951" s="82"/>
      <c r="IB951" s="82"/>
      <c r="IC951" s="82"/>
      <c r="ID951" s="82"/>
      <c r="IE951" s="82"/>
      <c r="IF951" s="82"/>
      <c r="IG951" s="82"/>
      <c r="IH951" s="82"/>
      <c r="II951" s="82"/>
      <c r="IJ951" s="82"/>
      <c r="IK951" s="82"/>
      <c r="IL951" s="82"/>
      <c r="IM951" s="82"/>
      <c r="IN951" s="82"/>
      <c r="IO951" s="82"/>
      <c r="IP951" s="82"/>
      <c r="IQ951" s="82"/>
      <c r="IR951" s="82"/>
      <c r="IS951" s="82"/>
      <c r="IT951" s="82"/>
      <c r="IU951" s="82"/>
      <c r="IV951" s="82"/>
      <c r="IW951" s="82"/>
      <c r="IX951" s="1"/>
    </row>
    <row r="952" spans="1:258" s="214" customFormat="1" ht="12.95" customHeight="1">
      <c r="A952" s="348" t="s">
        <v>8487</v>
      </c>
      <c r="B952" s="878"/>
      <c r="C952" s="878"/>
      <c r="D952" s="353">
        <v>220034739</v>
      </c>
      <c r="E952" s="879" t="s">
        <v>4908</v>
      </c>
      <c r="F952" s="878"/>
      <c r="G952" s="878"/>
      <c r="H952" s="880" t="s">
        <v>2717</v>
      </c>
      <c r="I952" s="880" t="s">
        <v>2718</v>
      </c>
      <c r="J952" s="880" t="s">
        <v>2719</v>
      </c>
      <c r="K952" s="881" t="s">
        <v>103</v>
      </c>
      <c r="L952" s="355" t="s">
        <v>104</v>
      </c>
      <c r="M952" s="881"/>
      <c r="N952" s="883" t="s">
        <v>105</v>
      </c>
      <c r="O952" s="670" t="s">
        <v>106</v>
      </c>
      <c r="P952" s="880" t="s">
        <v>107</v>
      </c>
      <c r="Q952" s="670" t="s">
        <v>2149</v>
      </c>
      <c r="R952" s="881" t="s">
        <v>109</v>
      </c>
      <c r="S952" s="670" t="s">
        <v>106</v>
      </c>
      <c r="T952" s="880" t="s">
        <v>121</v>
      </c>
      <c r="U952" s="880" t="s">
        <v>111</v>
      </c>
      <c r="V952" s="670">
        <v>60</v>
      </c>
      <c r="W952" s="880" t="s">
        <v>112</v>
      </c>
      <c r="X952" s="670"/>
      <c r="Y952" s="670"/>
      <c r="Z952" s="670"/>
      <c r="AA952" s="884">
        <v>0</v>
      </c>
      <c r="AB952" s="885">
        <v>90</v>
      </c>
      <c r="AC952" s="885">
        <v>10</v>
      </c>
      <c r="AD952" s="919" t="s">
        <v>128</v>
      </c>
      <c r="AE952" s="869" t="s">
        <v>114</v>
      </c>
      <c r="AF952" s="587">
        <v>16</v>
      </c>
      <c r="AG952" s="587">
        <v>8220</v>
      </c>
      <c r="AH952" s="888">
        <v>131520</v>
      </c>
      <c r="AI952" s="888">
        <f t="shared" si="59"/>
        <v>147302.40000000002</v>
      </c>
      <c r="AJ952" s="889"/>
      <c r="AK952" s="890"/>
      <c r="AL952" s="890"/>
      <c r="AM952" s="891" t="s">
        <v>115</v>
      </c>
      <c r="AN952" s="880"/>
      <c r="AO952" s="880"/>
      <c r="AP952" s="892"/>
      <c r="AQ952" s="644"/>
      <c r="AR952" s="644" t="s">
        <v>2720</v>
      </c>
      <c r="AS952" s="644"/>
      <c r="AT952" s="644"/>
      <c r="AU952" s="644"/>
      <c r="AV952" s="86"/>
      <c r="AW952" s="86"/>
      <c r="AX952" s="86"/>
      <c r="AY952" s="71" t="s">
        <v>3843</v>
      </c>
      <c r="AZ952" s="229"/>
      <c r="BA952" s="344"/>
      <c r="BB952" s="344"/>
      <c r="BC952" s="117"/>
      <c r="BD952" s="1077">
        <v>936</v>
      </c>
      <c r="BE952" s="82"/>
      <c r="BF952" s="82"/>
      <c r="BG952" s="82"/>
      <c r="BH952" s="82"/>
      <c r="BI952" s="82"/>
      <c r="BJ952" s="82"/>
      <c r="BK952" s="82"/>
      <c r="BL952" s="82"/>
      <c r="BM952" s="82"/>
      <c r="BN952" s="82"/>
      <c r="BO952" s="82"/>
      <c r="BP952" s="82"/>
      <c r="BQ952" s="82"/>
      <c r="BR952" s="82"/>
      <c r="BS952" s="82"/>
      <c r="BT952" s="82"/>
      <c r="BU952" s="82"/>
      <c r="BV952" s="82"/>
      <c r="BW952" s="82"/>
      <c r="BX952" s="82"/>
      <c r="BY952" s="82"/>
      <c r="BZ952" s="82"/>
      <c r="CA952" s="82"/>
      <c r="CB952" s="82"/>
      <c r="CC952" s="82"/>
      <c r="CD952" s="82"/>
      <c r="CE952" s="82"/>
      <c r="CF952" s="82"/>
      <c r="CG952" s="82"/>
      <c r="CH952" s="82"/>
      <c r="CI952" s="82"/>
      <c r="CJ952" s="82"/>
      <c r="CK952" s="82"/>
      <c r="CL952" s="82"/>
      <c r="CM952" s="82"/>
      <c r="CN952" s="82"/>
      <c r="CO952" s="82"/>
      <c r="CP952" s="82"/>
      <c r="CQ952" s="82"/>
      <c r="CR952" s="82"/>
      <c r="CS952" s="82"/>
      <c r="CT952" s="82"/>
      <c r="CU952" s="82"/>
      <c r="CV952" s="82"/>
      <c r="CW952" s="82"/>
      <c r="CX952" s="82"/>
      <c r="CY952" s="82"/>
      <c r="CZ952" s="82"/>
      <c r="DA952" s="82"/>
      <c r="DB952" s="82"/>
      <c r="DC952" s="82"/>
      <c r="DD952" s="82"/>
      <c r="DE952" s="82"/>
      <c r="DF952" s="82"/>
      <c r="DG952" s="82"/>
      <c r="DH952" s="82"/>
      <c r="DI952" s="82"/>
      <c r="DJ952" s="82"/>
      <c r="DK952" s="82"/>
      <c r="DL952" s="82"/>
      <c r="DM952" s="82"/>
      <c r="DN952" s="82"/>
      <c r="DO952" s="82"/>
      <c r="DP952" s="82"/>
      <c r="DQ952" s="82"/>
      <c r="DR952" s="82"/>
      <c r="DS952" s="82"/>
      <c r="DT952" s="82"/>
      <c r="DU952" s="82"/>
      <c r="DV952" s="82"/>
      <c r="DW952" s="82"/>
      <c r="DX952" s="82"/>
      <c r="DY952" s="82"/>
      <c r="DZ952" s="82"/>
      <c r="EA952" s="82"/>
      <c r="EB952" s="82"/>
      <c r="EC952" s="82"/>
      <c r="ED952" s="82"/>
      <c r="EE952" s="82"/>
      <c r="EF952" s="82"/>
      <c r="EG952" s="82"/>
      <c r="EH952" s="82"/>
      <c r="EI952" s="82"/>
      <c r="EJ952" s="82"/>
      <c r="EK952" s="82"/>
      <c r="EL952" s="82"/>
      <c r="EM952" s="82"/>
      <c r="EN952" s="82"/>
      <c r="EO952" s="82"/>
      <c r="EP952" s="82"/>
      <c r="EQ952" s="82"/>
      <c r="ER952" s="82"/>
      <c r="ES952" s="82"/>
      <c r="ET952" s="82"/>
      <c r="EU952" s="82"/>
      <c r="EV952" s="82"/>
      <c r="EW952" s="82"/>
      <c r="EX952" s="82"/>
      <c r="EY952" s="82"/>
      <c r="EZ952" s="82"/>
      <c r="FA952" s="82"/>
      <c r="FB952" s="82"/>
      <c r="FC952" s="82"/>
      <c r="FD952" s="82"/>
      <c r="FE952" s="82"/>
      <c r="FF952" s="82"/>
      <c r="FG952" s="82"/>
      <c r="FH952" s="82"/>
      <c r="FI952" s="82"/>
      <c r="FJ952" s="82"/>
      <c r="FK952" s="82"/>
      <c r="FL952" s="82"/>
      <c r="FM952" s="82"/>
      <c r="FN952" s="82"/>
      <c r="FO952" s="82"/>
      <c r="FP952" s="82"/>
      <c r="FQ952" s="82"/>
      <c r="FR952" s="82"/>
      <c r="FS952" s="82"/>
      <c r="FT952" s="82"/>
      <c r="FU952" s="82"/>
      <c r="FV952" s="82"/>
      <c r="FW952" s="82"/>
      <c r="FX952" s="82"/>
      <c r="FY952" s="82"/>
      <c r="FZ952" s="82"/>
      <c r="GA952" s="82"/>
      <c r="GB952" s="82"/>
      <c r="GC952" s="82"/>
      <c r="GD952" s="82"/>
      <c r="GE952" s="82"/>
      <c r="GF952" s="82"/>
      <c r="GG952" s="82"/>
      <c r="GH952" s="82"/>
      <c r="GI952" s="82"/>
      <c r="GJ952" s="82"/>
      <c r="GK952" s="82"/>
      <c r="GL952" s="82"/>
      <c r="GM952" s="82"/>
      <c r="GN952" s="82"/>
      <c r="GO952" s="82"/>
      <c r="GP952" s="82"/>
      <c r="GQ952" s="82"/>
      <c r="GR952" s="82"/>
      <c r="GS952" s="82"/>
      <c r="GT952" s="82"/>
      <c r="GU952" s="82"/>
      <c r="GV952" s="82"/>
      <c r="GW952" s="82"/>
      <c r="GX952" s="82"/>
      <c r="GY952" s="82"/>
      <c r="GZ952" s="82"/>
      <c r="HA952" s="82"/>
      <c r="HB952" s="82"/>
      <c r="HC952" s="82"/>
      <c r="HD952" s="82"/>
      <c r="HE952" s="82"/>
      <c r="HF952" s="82"/>
      <c r="HG952" s="82"/>
      <c r="HH952" s="82"/>
      <c r="HI952" s="82"/>
      <c r="HJ952" s="82"/>
      <c r="HK952" s="82"/>
      <c r="HL952" s="82"/>
      <c r="HM952" s="82"/>
      <c r="HN952" s="82"/>
      <c r="HO952" s="82"/>
      <c r="HP952" s="82"/>
      <c r="HQ952" s="82"/>
      <c r="HR952" s="82"/>
      <c r="HS952" s="82"/>
      <c r="HT952" s="82"/>
      <c r="HU952" s="82"/>
      <c r="HV952" s="82"/>
      <c r="HW952" s="82"/>
      <c r="HX952" s="82"/>
      <c r="HY952" s="82"/>
      <c r="HZ952" s="82"/>
      <c r="IA952" s="82"/>
      <c r="IB952" s="82"/>
      <c r="IC952" s="82"/>
      <c r="ID952" s="82"/>
      <c r="IE952" s="82"/>
      <c r="IF952" s="82"/>
      <c r="IG952" s="82"/>
      <c r="IH952" s="82"/>
      <c r="II952" s="82"/>
      <c r="IJ952" s="82"/>
      <c r="IK952" s="82"/>
      <c r="IL952" s="82"/>
      <c r="IM952" s="82"/>
      <c r="IN952" s="82"/>
      <c r="IO952" s="82"/>
      <c r="IP952" s="82"/>
      <c r="IQ952" s="82"/>
      <c r="IR952" s="82"/>
      <c r="IS952" s="82"/>
      <c r="IT952" s="82"/>
      <c r="IU952" s="82"/>
      <c r="IV952" s="82"/>
      <c r="IW952" s="82"/>
      <c r="IX952" s="1"/>
    </row>
    <row r="953" spans="1:258" s="340" customFormat="1" ht="12.95" customHeight="1">
      <c r="A953" s="72" t="s">
        <v>8488</v>
      </c>
      <c r="B953" s="225"/>
      <c r="C953" s="225"/>
      <c r="D953" s="142">
        <v>220031698</v>
      </c>
      <c r="E953" s="228" t="s">
        <v>3698</v>
      </c>
      <c r="F953" s="229">
        <v>22100597</v>
      </c>
      <c r="G953" s="156"/>
      <c r="H953" s="156" t="s">
        <v>2721</v>
      </c>
      <c r="I953" s="37" t="s">
        <v>744</v>
      </c>
      <c r="J953" s="156" t="s">
        <v>835</v>
      </c>
      <c r="K953" s="156" t="s">
        <v>103</v>
      </c>
      <c r="L953" s="157"/>
      <c r="M953" s="156" t="s">
        <v>120</v>
      </c>
      <c r="N953" s="158" t="s">
        <v>83</v>
      </c>
      <c r="O953" s="576" t="s">
        <v>106</v>
      </c>
      <c r="P953" s="237" t="s">
        <v>107</v>
      </c>
      <c r="Q953" s="413" t="s">
        <v>1092</v>
      </c>
      <c r="R953" s="237" t="s">
        <v>109</v>
      </c>
      <c r="S953" s="576" t="s">
        <v>106</v>
      </c>
      <c r="T953" s="237" t="s">
        <v>121</v>
      </c>
      <c r="U953" s="156" t="s">
        <v>111</v>
      </c>
      <c r="V953" s="158">
        <v>60</v>
      </c>
      <c r="W953" s="37" t="s">
        <v>112</v>
      </c>
      <c r="X953" s="158"/>
      <c r="Y953" s="158"/>
      <c r="Z953" s="158"/>
      <c r="AA953" s="159">
        <v>30</v>
      </c>
      <c r="AB953" s="160">
        <v>60</v>
      </c>
      <c r="AC953" s="160">
        <v>10</v>
      </c>
      <c r="AD953" s="161" t="s">
        <v>128</v>
      </c>
      <c r="AE953" s="156" t="s">
        <v>114</v>
      </c>
      <c r="AF953" s="162">
        <v>14</v>
      </c>
      <c r="AG953" s="91">
        <v>16594.5</v>
      </c>
      <c r="AH953" s="163">
        <f t="shared" ref="AH953:AH958" si="60">AF953*AG953</f>
        <v>232323</v>
      </c>
      <c r="AI953" s="164">
        <f t="shared" si="59"/>
        <v>260201.76000000004</v>
      </c>
      <c r="AJ953" s="165"/>
      <c r="AK953" s="165"/>
      <c r="AL953" s="165"/>
      <c r="AM953" s="595" t="s">
        <v>115</v>
      </c>
      <c r="AN953" s="156"/>
      <c r="AO953" s="156"/>
      <c r="AP953" s="156"/>
      <c r="AQ953" s="156"/>
      <c r="AR953" s="37" t="s">
        <v>2722</v>
      </c>
      <c r="AS953" s="156"/>
      <c r="AT953" s="156"/>
      <c r="AU953" s="156"/>
      <c r="AV953" s="86"/>
      <c r="AW953" s="86"/>
      <c r="AX953" s="86"/>
      <c r="AY953" s="86"/>
      <c r="AZ953" s="87"/>
      <c r="BA953" s="167"/>
      <c r="BB953" s="167"/>
      <c r="BC953" s="167"/>
      <c r="BD953" s="1077">
        <v>937</v>
      </c>
    </row>
    <row r="954" spans="1:258" s="214" customFormat="1" ht="12.95" customHeight="1">
      <c r="A954" s="348" t="s">
        <v>8488</v>
      </c>
      <c r="B954" s="350"/>
      <c r="C954" s="350"/>
      <c r="D954" s="353">
        <v>210035598</v>
      </c>
      <c r="E954" s="354" t="s">
        <v>1252</v>
      </c>
      <c r="F954" s="355">
        <v>22100598</v>
      </c>
      <c r="G954" s="231"/>
      <c r="H954" s="231" t="s">
        <v>2723</v>
      </c>
      <c r="I954" s="249" t="s">
        <v>2724</v>
      </c>
      <c r="J954" s="231" t="s">
        <v>2725</v>
      </c>
      <c r="K954" s="231" t="s">
        <v>103</v>
      </c>
      <c r="L954" s="189"/>
      <c r="M954" s="231"/>
      <c r="N954" s="252" t="s">
        <v>105</v>
      </c>
      <c r="O954" s="252" t="s">
        <v>106</v>
      </c>
      <c r="P954" s="231" t="s">
        <v>107</v>
      </c>
      <c r="Q954" s="578" t="s">
        <v>1092</v>
      </c>
      <c r="R954" s="231" t="s">
        <v>109</v>
      </c>
      <c r="S954" s="252" t="s">
        <v>106</v>
      </c>
      <c r="T954" s="231" t="s">
        <v>121</v>
      </c>
      <c r="U954" s="231" t="s">
        <v>111</v>
      </c>
      <c r="V954" s="252">
        <v>60</v>
      </c>
      <c r="W954" s="249" t="s">
        <v>112</v>
      </c>
      <c r="X954" s="252"/>
      <c r="Y954" s="252"/>
      <c r="Z954" s="252"/>
      <c r="AA954" s="256"/>
      <c r="AB954" s="257">
        <v>90</v>
      </c>
      <c r="AC954" s="257">
        <v>10</v>
      </c>
      <c r="AD954" s="259" t="s">
        <v>144</v>
      </c>
      <c r="AE954" s="231" t="s">
        <v>114</v>
      </c>
      <c r="AF954" s="260">
        <v>7</v>
      </c>
      <c r="AG954" s="261">
        <v>37728.29</v>
      </c>
      <c r="AH954" s="305">
        <f t="shared" si="60"/>
        <v>264098.03000000003</v>
      </c>
      <c r="AI954" s="388">
        <f t="shared" si="59"/>
        <v>295789.79360000003</v>
      </c>
      <c r="AJ954" s="192"/>
      <c r="AK954" s="192"/>
      <c r="AL954" s="192"/>
      <c r="AM954" s="394" t="s">
        <v>115</v>
      </c>
      <c r="AN954" s="231"/>
      <c r="AO954" s="231"/>
      <c r="AP954" s="358"/>
      <c r="AQ954" s="168"/>
      <c r="AR954" s="168" t="s">
        <v>2726</v>
      </c>
      <c r="AS954" s="168"/>
      <c r="AT954" s="168"/>
      <c r="AU954" s="168"/>
      <c r="AV954" s="86"/>
      <c r="AW954" s="86"/>
      <c r="AX954" s="86"/>
      <c r="AY954" s="86"/>
      <c r="AZ954" s="87"/>
      <c r="BA954" s="167"/>
      <c r="BB954" s="167"/>
      <c r="BC954" s="167"/>
      <c r="BD954" s="1077">
        <v>938</v>
      </c>
      <c r="BE954" s="82"/>
      <c r="BF954" s="82"/>
      <c r="BG954" s="82"/>
      <c r="BH954" s="82"/>
      <c r="BI954" s="82"/>
      <c r="BJ954" s="82"/>
      <c r="BK954" s="82"/>
      <c r="BL954" s="82"/>
      <c r="BM954" s="82"/>
      <c r="BN954" s="82"/>
      <c r="BO954" s="82"/>
      <c r="BP954" s="82"/>
      <c r="BQ954" s="82"/>
      <c r="BR954" s="82"/>
      <c r="BS954" s="82"/>
      <c r="BT954" s="82"/>
      <c r="BU954" s="82"/>
      <c r="BV954" s="82"/>
      <c r="BW954" s="82"/>
      <c r="BX954" s="82"/>
      <c r="BY954" s="82"/>
      <c r="BZ954" s="82"/>
      <c r="CA954" s="82"/>
      <c r="CB954" s="82"/>
      <c r="CC954" s="82"/>
      <c r="CD954" s="82"/>
      <c r="CE954" s="82"/>
      <c r="CF954" s="82"/>
      <c r="CG954" s="82"/>
      <c r="CH954" s="82"/>
      <c r="CI954" s="82"/>
      <c r="CJ954" s="82"/>
      <c r="CK954" s="82"/>
      <c r="CL954" s="82"/>
      <c r="CM954" s="82"/>
      <c r="CN954" s="82"/>
      <c r="CO954" s="82"/>
      <c r="CP954" s="82"/>
      <c r="CQ954" s="82"/>
      <c r="CR954" s="82"/>
      <c r="CS954" s="82"/>
      <c r="CT954" s="82"/>
      <c r="CU954" s="82"/>
      <c r="CV954" s="82"/>
      <c r="CW954" s="82"/>
      <c r="CX954" s="82"/>
      <c r="CY954" s="82"/>
      <c r="CZ954" s="82"/>
      <c r="DA954" s="82"/>
      <c r="DB954" s="82"/>
      <c r="DC954" s="82"/>
      <c r="DD954" s="82"/>
      <c r="DE954" s="82"/>
      <c r="DF954" s="82"/>
      <c r="DG954" s="82"/>
      <c r="DH954" s="82"/>
      <c r="DI954" s="82"/>
      <c r="DJ954" s="82"/>
      <c r="DK954" s="82"/>
      <c r="DL954" s="82"/>
      <c r="DM954" s="82"/>
      <c r="DN954" s="82"/>
      <c r="DO954" s="82"/>
      <c r="DP954" s="82"/>
      <c r="DQ954" s="82"/>
      <c r="DR954" s="82"/>
      <c r="DS954" s="82"/>
      <c r="DT954" s="82"/>
      <c r="DU954" s="82"/>
      <c r="DV954" s="82"/>
      <c r="DW954" s="82"/>
      <c r="DX954" s="82"/>
      <c r="DY954" s="82"/>
      <c r="DZ954" s="82"/>
      <c r="EA954" s="82"/>
      <c r="EB954" s="82"/>
      <c r="EC954" s="82"/>
      <c r="ED954" s="82"/>
      <c r="EE954" s="82"/>
      <c r="EF954" s="82"/>
      <c r="EG954" s="82"/>
      <c r="EH954" s="82"/>
      <c r="EI954" s="82"/>
      <c r="EJ954" s="82"/>
      <c r="EK954" s="82"/>
      <c r="EL954" s="82"/>
      <c r="EM954" s="82"/>
      <c r="EN954" s="82"/>
      <c r="EO954" s="82"/>
      <c r="EP954" s="82"/>
      <c r="EQ954" s="82"/>
      <c r="ER954" s="82"/>
      <c r="ES954" s="82"/>
      <c r="ET954" s="82"/>
      <c r="EU954" s="82"/>
      <c r="EV954" s="82"/>
      <c r="EW954" s="82"/>
      <c r="EX954" s="82"/>
      <c r="EY954" s="82"/>
      <c r="EZ954" s="82"/>
      <c r="FA954" s="82"/>
      <c r="FB954" s="82"/>
      <c r="FC954" s="82"/>
      <c r="FD954" s="82"/>
      <c r="FE954" s="82"/>
      <c r="FF954" s="82"/>
      <c r="FG954" s="82"/>
      <c r="FH954" s="82"/>
      <c r="FI954" s="82"/>
      <c r="FJ954" s="82"/>
      <c r="FK954" s="82"/>
      <c r="FL954" s="82"/>
      <c r="FM954" s="82"/>
      <c r="FN954" s="82"/>
      <c r="FO954" s="82"/>
      <c r="FP954" s="82"/>
      <c r="FQ954" s="82"/>
      <c r="FR954" s="82"/>
      <c r="FS954" s="82"/>
      <c r="FT954" s="82"/>
      <c r="FU954" s="82"/>
      <c r="FV954" s="82"/>
      <c r="FW954" s="82"/>
      <c r="FX954" s="82"/>
      <c r="FY954" s="82"/>
      <c r="FZ954" s="82"/>
      <c r="GA954" s="82"/>
      <c r="GB954" s="82"/>
      <c r="GC954" s="82"/>
      <c r="GD954" s="82"/>
      <c r="GE954" s="82"/>
      <c r="GF954" s="82"/>
      <c r="GG954" s="82"/>
      <c r="GH954" s="82"/>
      <c r="GI954" s="82"/>
      <c r="GJ954" s="82"/>
      <c r="GK954" s="82"/>
      <c r="GL954" s="82"/>
      <c r="GM954" s="82"/>
      <c r="GN954" s="82"/>
      <c r="GO954" s="82"/>
      <c r="GP954" s="82"/>
      <c r="GQ954" s="82"/>
      <c r="GR954" s="82"/>
      <c r="GS954" s="82"/>
      <c r="GT954" s="82"/>
      <c r="GU954" s="82"/>
      <c r="GV954" s="82"/>
      <c r="GW954" s="82"/>
      <c r="GX954" s="82"/>
      <c r="GY954" s="82"/>
      <c r="GZ954" s="82"/>
      <c r="HA954" s="82"/>
      <c r="HB954" s="82"/>
      <c r="HC954" s="82"/>
      <c r="HD954" s="82"/>
      <c r="HE954" s="82"/>
      <c r="HF954" s="82"/>
      <c r="HG954" s="82"/>
      <c r="HH954" s="82"/>
      <c r="HI954" s="82"/>
      <c r="HJ954" s="82"/>
      <c r="HK954" s="82"/>
      <c r="HL954" s="82"/>
      <c r="HM954" s="82"/>
      <c r="HN954" s="82"/>
      <c r="HO954" s="82"/>
      <c r="HP954" s="82"/>
      <c r="HQ954" s="82"/>
      <c r="HR954" s="82"/>
      <c r="HS954" s="82"/>
      <c r="HT954" s="82"/>
      <c r="HU954" s="82"/>
      <c r="HV954" s="82"/>
      <c r="HW954" s="82"/>
      <c r="HX954" s="82"/>
      <c r="HY954" s="82"/>
      <c r="HZ954" s="82"/>
      <c r="IA954" s="82"/>
      <c r="IB954" s="82"/>
      <c r="IC954" s="82"/>
      <c r="ID954" s="82"/>
      <c r="IE954" s="82"/>
      <c r="IF954" s="82"/>
      <c r="IG954" s="82"/>
      <c r="IH954" s="82"/>
      <c r="II954" s="82"/>
      <c r="IJ954" s="82"/>
      <c r="IK954" s="82"/>
      <c r="IL954" s="82"/>
      <c r="IM954" s="82"/>
      <c r="IN954" s="82"/>
      <c r="IO954" s="82"/>
      <c r="IP954" s="82"/>
      <c r="IQ954" s="82"/>
      <c r="IR954" s="82"/>
      <c r="IS954" s="82"/>
      <c r="IT954" s="82"/>
      <c r="IU954" s="82"/>
      <c r="IV954" s="82"/>
      <c r="IW954" s="82"/>
      <c r="IX954" s="1"/>
    </row>
    <row r="955" spans="1:258" s="214" customFormat="1" ht="12.95" customHeight="1">
      <c r="A955" s="348" t="s">
        <v>1171</v>
      </c>
      <c r="B955" s="350"/>
      <c r="C955" s="350"/>
      <c r="D955" s="353">
        <v>210034338</v>
      </c>
      <c r="E955" s="354" t="s">
        <v>3699</v>
      </c>
      <c r="F955" s="355">
        <v>22100414</v>
      </c>
      <c r="G955" s="63"/>
      <c r="H955" s="63" t="s">
        <v>2727</v>
      </c>
      <c r="I955" s="63" t="s">
        <v>2728</v>
      </c>
      <c r="J955" s="65" t="s">
        <v>2729</v>
      </c>
      <c r="K955" s="63" t="s">
        <v>103</v>
      </c>
      <c r="L955" s="189"/>
      <c r="M955" s="65"/>
      <c r="N955" s="63" t="s">
        <v>105</v>
      </c>
      <c r="O955" s="65" t="s">
        <v>106</v>
      </c>
      <c r="P955" s="63" t="s">
        <v>107</v>
      </c>
      <c r="Q955" s="65" t="s">
        <v>433</v>
      </c>
      <c r="R955" s="66" t="s">
        <v>109</v>
      </c>
      <c r="S955" s="63" t="s">
        <v>106</v>
      </c>
      <c r="T955" s="65" t="s">
        <v>121</v>
      </c>
      <c r="U955" s="63" t="s">
        <v>111</v>
      </c>
      <c r="V955" s="270">
        <v>60</v>
      </c>
      <c r="W955" s="65" t="s">
        <v>112</v>
      </c>
      <c r="X955" s="65"/>
      <c r="Y955" s="721"/>
      <c r="Z955" s="64"/>
      <c r="AA955" s="64"/>
      <c r="AB955" s="733">
        <v>90</v>
      </c>
      <c r="AC955" s="64">
        <v>10</v>
      </c>
      <c r="AD955" s="378" t="s">
        <v>128</v>
      </c>
      <c r="AE955" s="378" t="s">
        <v>114</v>
      </c>
      <c r="AF955" s="588">
        <v>50</v>
      </c>
      <c r="AG955" s="589">
        <v>828</v>
      </c>
      <c r="AH955" s="305">
        <f t="shared" si="60"/>
        <v>41400</v>
      </c>
      <c r="AI955" s="388">
        <f t="shared" si="59"/>
        <v>46368.000000000007</v>
      </c>
      <c r="AJ955" s="192"/>
      <c r="AK955" s="192"/>
      <c r="AL955" s="192"/>
      <c r="AM955" s="699" t="s">
        <v>115</v>
      </c>
      <c r="AN955" s="63"/>
      <c r="AO955" s="63"/>
      <c r="AP955" s="699"/>
      <c r="AQ955" s="37"/>
      <c r="AR955" s="37" t="s">
        <v>2730</v>
      </c>
      <c r="AS955" s="37"/>
      <c r="AT955" s="37"/>
      <c r="AU955" s="37"/>
      <c r="AV955" s="86"/>
      <c r="AW955" s="86"/>
      <c r="AX955" s="86"/>
      <c r="AY955" s="86"/>
      <c r="AZ955" s="87"/>
      <c r="BA955" s="401"/>
      <c r="BB955" s="167"/>
      <c r="BC955" s="167"/>
      <c r="BD955" s="1077">
        <v>939</v>
      </c>
      <c r="BE955" s="82"/>
      <c r="BF955" s="82"/>
      <c r="BG955" s="82"/>
      <c r="BH955" s="82"/>
      <c r="BI955" s="82"/>
      <c r="BJ955" s="82"/>
      <c r="BK955" s="82"/>
      <c r="BL955" s="82"/>
      <c r="BM955" s="82"/>
      <c r="BN955" s="82"/>
      <c r="BO955" s="82"/>
      <c r="BP955" s="82"/>
      <c r="BQ955" s="82"/>
      <c r="BR955" s="82"/>
      <c r="BS955" s="82"/>
      <c r="BT955" s="82"/>
      <c r="BU955" s="82"/>
      <c r="BV955" s="82"/>
      <c r="BW955" s="82"/>
      <c r="BX955" s="82"/>
      <c r="BY955" s="82"/>
      <c r="BZ955" s="82"/>
      <c r="CA955" s="82"/>
      <c r="CB955" s="82"/>
      <c r="CC955" s="82"/>
      <c r="CD955" s="82"/>
      <c r="CE955" s="82"/>
      <c r="CF955" s="82"/>
      <c r="CG955" s="82"/>
      <c r="CH955" s="82"/>
      <c r="CI955" s="82"/>
      <c r="CJ955" s="82"/>
      <c r="CK955" s="82"/>
      <c r="CL955" s="82"/>
      <c r="CM955" s="82"/>
      <c r="CN955" s="82"/>
      <c r="CO955" s="82"/>
      <c r="CP955" s="82"/>
      <c r="CQ955" s="82"/>
      <c r="CR955" s="82"/>
      <c r="CS955" s="82"/>
      <c r="CT955" s="82"/>
      <c r="CU955" s="82"/>
      <c r="CV955" s="82"/>
      <c r="CW955" s="82"/>
      <c r="CX955" s="82"/>
      <c r="CY955" s="82"/>
      <c r="CZ955" s="82"/>
      <c r="DA955" s="82"/>
      <c r="DB955" s="82"/>
      <c r="DC955" s="82"/>
      <c r="DD955" s="82"/>
      <c r="DE955" s="82"/>
      <c r="DF955" s="82"/>
      <c r="DG955" s="82"/>
      <c r="DH955" s="82"/>
      <c r="DI955" s="82"/>
      <c r="DJ955" s="82"/>
      <c r="DK955" s="82"/>
      <c r="DL955" s="82"/>
      <c r="DM955" s="82"/>
      <c r="DN955" s="82"/>
      <c r="DO955" s="82"/>
      <c r="DP955" s="82"/>
      <c r="DQ955" s="82"/>
      <c r="DR955" s="82"/>
      <c r="DS955" s="82"/>
      <c r="DT955" s="82"/>
      <c r="DU955" s="82"/>
      <c r="DV955" s="82"/>
      <c r="DW955" s="82"/>
      <c r="DX955" s="82"/>
      <c r="DY955" s="82"/>
      <c r="DZ955" s="82"/>
      <c r="EA955" s="82"/>
      <c r="EB955" s="82"/>
      <c r="EC955" s="82"/>
      <c r="ED955" s="82"/>
      <c r="EE955" s="82"/>
      <c r="EF955" s="82"/>
      <c r="EG955" s="82"/>
      <c r="EH955" s="82"/>
      <c r="EI955" s="82"/>
      <c r="EJ955" s="82"/>
      <c r="EK955" s="82"/>
      <c r="EL955" s="82"/>
      <c r="EM955" s="82"/>
      <c r="EN955" s="82"/>
      <c r="EO955" s="82"/>
      <c r="EP955" s="82"/>
      <c r="EQ955" s="82"/>
      <c r="ER955" s="82"/>
      <c r="ES955" s="82"/>
      <c r="ET955" s="82"/>
      <c r="EU955" s="82"/>
      <c r="EV955" s="82"/>
      <c r="EW955" s="82"/>
      <c r="EX955" s="82"/>
      <c r="EY955" s="82"/>
      <c r="EZ955" s="82"/>
      <c r="FA955" s="82"/>
      <c r="FB955" s="82"/>
      <c r="FC955" s="82"/>
      <c r="FD955" s="82"/>
      <c r="FE955" s="82"/>
      <c r="FF955" s="82"/>
      <c r="FG955" s="82"/>
      <c r="FH955" s="82"/>
      <c r="FI955" s="82"/>
      <c r="FJ955" s="82"/>
      <c r="FK955" s="82"/>
      <c r="FL955" s="82"/>
      <c r="FM955" s="82"/>
      <c r="FN955" s="82"/>
      <c r="FO955" s="82"/>
      <c r="FP955" s="82"/>
      <c r="FQ955" s="82"/>
      <c r="FR955" s="82"/>
      <c r="FS955" s="82"/>
      <c r="FT955" s="82"/>
      <c r="FU955" s="82"/>
      <c r="FV955" s="82"/>
      <c r="FW955" s="82"/>
      <c r="FX955" s="82"/>
      <c r="FY955" s="82"/>
      <c r="FZ955" s="82"/>
      <c r="GA955" s="82"/>
      <c r="GB955" s="82"/>
      <c r="GC955" s="82"/>
      <c r="GD955" s="82"/>
      <c r="GE955" s="82"/>
      <c r="GF955" s="82"/>
      <c r="GG955" s="82"/>
      <c r="GH955" s="82"/>
      <c r="GI955" s="82"/>
      <c r="GJ955" s="82"/>
      <c r="GK955" s="82"/>
      <c r="GL955" s="82"/>
      <c r="GM955" s="82"/>
      <c r="GN955" s="82"/>
      <c r="GO955" s="82"/>
      <c r="GP955" s="82"/>
      <c r="GQ955" s="82"/>
      <c r="GR955" s="82"/>
      <c r="GS955" s="82"/>
      <c r="GT955" s="82"/>
      <c r="GU955" s="82"/>
      <c r="GV955" s="82"/>
      <c r="GW955" s="82"/>
      <c r="GX955" s="82"/>
      <c r="GY955" s="82"/>
      <c r="GZ955" s="82"/>
      <c r="HA955" s="82"/>
      <c r="HB955" s="82"/>
      <c r="HC955" s="82"/>
      <c r="HD955" s="82"/>
      <c r="HE955" s="82"/>
      <c r="HF955" s="82"/>
      <c r="HG955" s="82"/>
      <c r="HH955" s="82"/>
      <c r="HI955" s="82"/>
      <c r="HJ955" s="82"/>
      <c r="HK955" s="82"/>
      <c r="HL955" s="82"/>
      <c r="HM955" s="82"/>
      <c r="HN955" s="82"/>
      <c r="HO955" s="82"/>
      <c r="HP955" s="82"/>
      <c r="HQ955" s="82"/>
      <c r="HR955" s="82"/>
      <c r="HS955" s="82"/>
      <c r="HT955" s="82"/>
      <c r="HU955" s="82"/>
      <c r="HV955" s="82"/>
      <c r="HW955" s="82"/>
      <c r="HX955" s="82"/>
      <c r="HY955" s="82"/>
      <c r="HZ955" s="82"/>
      <c r="IA955" s="82"/>
      <c r="IB955" s="82"/>
      <c r="IC955" s="82"/>
      <c r="ID955" s="82"/>
      <c r="IE955" s="82"/>
      <c r="IF955" s="82"/>
      <c r="IG955" s="82"/>
      <c r="IH955" s="82"/>
      <c r="II955" s="82"/>
      <c r="IJ955" s="82"/>
      <c r="IK955" s="82"/>
      <c r="IL955" s="82"/>
      <c r="IM955" s="82"/>
      <c r="IN955" s="82"/>
      <c r="IO955" s="82"/>
      <c r="IP955" s="82"/>
      <c r="IQ955" s="82"/>
      <c r="IR955" s="82"/>
      <c r="IS955" s="82"/>
      <c r="IT955" s="82"/>
      <c r="IU955" s="82"/>
      <c r="IV955" s="82"/>
      <c r="IW955" s="82"/>
      <c r="IX955" s="1"/>
    </row>
    <row r="956" spans="1:258" s="214" customFormat="1" ht="12.95" customHeight="1">
      <c r="A956" s="348" t="s">
        <v>8488</v>
      </c>
      <c r="B956" s="350"/>
      <c r="C956" s="350"/>
      <c r="D956" s="353">
        <v>210033670</v>
      </c>
      <c r="E956" s="354" t="s">
        <v>1492</v>
      </c>
      <c r="F956" s="355">
        <v>22100599</v>
      </c>
      <c r="G956" s="231"/>
      <c r="H956" s="231" t="s">
        <v>2731</v>
      </c>
      <c r="I956" s="249" t="s">
        <v>2732</v>
      </c>
      <c r="J956" s="231" t="s">
        <v>2733</v>
      </c>
      <c r="K956" s="231" t="s">
        <v>103</v>
      </c>
      <c r="L956" s="189"/>
      <c r="M956" s="231"/>
      <c r="N956" s="252" t="s">
        <v>105</v>
      </c>
      <c r="O956" s="252" t="s">
        <v>106</v>
      </c>
      <c r="P956" s="231" t="s">
        <v>107</v>
      </c>
      <c r="Q956" s="578" t="s">
        <v>1092</v>
      </c>
      <c r="R956" s="231" t="s">
        <v>109</v>
      </c>
      <c r="S956" s="252" t="s">
        <v>106</v>
      </c>
      <c r="T956" s="231" t="s">
        <v>121</v>
      </c>
      <c r="U956" s="231" t="s">
        <v>111</v>
      </c>
      <c r="V956" s="252">
        <v>60</v>
      </c>
      <c r="W956" s="249" t="s">
        <v>112</v>
      </c>
      <c r="X956" s="252"/>
      <c r="Y956" s="252"/>
      <c r="Z956" s="252"/>
      <c r="AA956" s="256"/>
      <c r="AB956" s="257">
        <v>90</v>
      </c>
      <c r="AC956" s="257">
        <v>10</v>
      </c>
      <c r="AD956" s="259" t="s">
        <v>128</v>
      </c>
      <c r="AE956" s="231" t="s">
        <v>114</v>
      </c>
      <c r="AF956" s="260">
        <v>2</v>
      </c>
      <c r="AG956" s="261">
        <v>60976.45</v>
      </c>
      <c r="AH956" s="305">
        <f t="shared" si="60"/>
        <v>121952.9</v>
      </c>
      <c r="AI956" s="388">
        <f t="shared" si="59"/>
        <v>136587.24799999999</v>
      </c>
      <c r="AJ956" s="192"/>
      <c r="AK956" s="192"/>
      <c r="AL956" s="192"/>
      <c r="AM956" s="394" t="s">
        <v>115</v>
      </c>
      <c r="AN956" s="231"/>
      <c r="AO956" s="231"/>
      <c r="AP956" s="358"/>
      <c r="AQ956" s="168"/>
      <c r="AR956" s="168" t="s">
        <v>2734</v>
      </c>
      <c r="AS956" s="168"/>
      <c r="AT956" s="168"/>
      <c r="AU956" s="168"/>
      <c r="AV956" s="86"/>
      <c r="AW956" s="86"/>
      <c r="AX956" s="86"/>
      <c r="AY956" s="86"/>
      <c r="AZ956" s="87"/>
      <c r="BA956" s="167"/>
      <c r="BB956" s="167"/>
      <c r="BC956" s="167"/>
      <c r="BD956" s="1077">
        <v>940</v>
      </c>
      <c r="BE956" s="82"/>
      <c r="BF956" s="82"/>
      <c r="BG956" s="82"/>
      <c r="BH956" s="82"/>
      <c r="BI956" s="82"/>
      <c r="BJ956" s="82"/>
      <c r="BK956" s="82"/>
      <c r="BL956" s="82"/>
      <c r="BM956" s="82"/>
      <c r="BN956" s="82"/>
      <c r="BO956" s="82"/>
      <c r="BP956" s="82"/>
      <c r="BQ956" s="82"/>
      <c r="BR956" s="82"/>
      <c r="BS956" s="82"/>
      <c r="BT956" s="82"/>
      <c r="BU956" s="82"/>
      <c r="BV956" s="82"/>
      <c r="BW956" s="82"/>
      <c r="BX956" s="82"/>
      <c r="BY956" s="82"/>
      <c r="BZ956" s="82"/>
      <c r="CA956" s="82"/>
      <c r="CB956" s="82"/>
      <c r="CC956" s="82"/>
      <c r="CD956" s="82"/>
      <c r="CE956" s="82"/>
      <c r="CF956" s="82"/>
      <c r="CG956" s="82"/>
      <c r="CH956" s="82"/>
      <c r="CI956" s="82"/>
      <c r="CJ956" s="82"/>
      <c r="CK956" s="82"/>
      <c r="CL956" s="82"/>
      <c r="CM956" s="82"/>
      <c r="CN956" s="82"/>
      <c r="CO956" s="82"/>
      <c r="CP956" s="82"/>
      <c r="CQ956" s="82"/>
      <c r="CR956" s="82"/>
      <c r="CS956" s="82"/>
      <c r="CT956" s="82"/>
      <c r="CU956" s="82"/>
      <c r="CV956" s="82"/>
      <c r="CW956" s="82"/>
      <c r="CX956" s="82"/>
      <c r="CY956" s="82"/>
      <c r="CZ956" s="82"/>
      <c r="DA956" s="82"/>
      <c r="DB956" s="82"/>
      <c r="DC956" s="82"/>
      <c r="DD956" s="82"/>
      <c r="DE956" s="82"/>
      <c r="DF956" s="82"/>
      <c r="DG956" s="82"/>
      <c r="DH956" s="82"/>
      <c r="DI956" s="82"/>
      <c r="DJ956" s="82"/>
      <c r="DK956" s="82"/>
      <c r="DL956" s="82"/>
      <c r="DM956" s="82"/>
      <c r="DN956" s="82"/>
      <c r="DO956" s="82"/>
      <c r="DP956" s="82"/>
      <c r="DQ956" s="82"/>
      <c r="DR956" s="82"/>
      <c r="DS956" s="82"/>
      <c r="DT956" s="82"/>
      <c r="DU956" s="82"/>
      <c r="DV956" s="82"/>
      <c r="DW956" s="82"/>
      <c r="DX956" s="82"/>
      <c r="DY956" s="82"/>
      <c r="DZ956" s="82"/>
      <c r="EA956" s="82"/>
      <c r="EB956" s="82"/>
      <c r="EC956" s="82"/>
      <c r="ED956" s="82"/>
      <c r="EE956" s="82"/>
      <c r="EF956" s="82"/>
      <c r="EG956" s="82"/>
      <c r="EH956" s="82"/>
      <c r="EI956" s="82"/>
      <c r="EJ956" s="82"/>
      <c r="EK956" s="82"/>
      <c r="EL956" s="82"/>
      <c r="EM956" s="82"/>
      <c r="EN956" s="82"/>
      <c r="EO956" s="82"/>
      <c r="EP956" s="82"/>
      <c r="EQ956" s="82"/>
      <c r="ER956" s="82"/>
      <c r="ES956" s="82"/>
      <c r="ET956" s="82"/>
      <c r="EU956" s="82"/>
      <c r="EV956" s="82"/>
      <c r="EW956" s="82"/>
      <c r="EX956" s="82"/>
      <c r="EY956" s="82"/>
      <c r="EZ956" s="82"/>
      <c r="FA956" s="82"/>
      <c r="FB956" s="82"/>
      <c r="FC956" s="82"/>
      <c r="FD956" s="82"/>
      <c r="FE956" s="82"/>
      <c r="FF956" s="82"/>
      <c r="FG956" s="82"/>
      <c r="FH956" s="82"/>
      <c r="FI956" s="82"/>
      <c r="FJ956" s="82"/>
      <c r="FK956" s="82"/>
      <c r="FL956" s="82"/>
      <c r="FM956" s="82"/>
      <c r="FN956" s="82"/>
      <c r="FO956" s="82"/>
      <c r="FP956" s="82"/>
      <c r="FQ956" s="82"/>
      <c r="FR956" s="82"/>
      <c r="FS956" s="82"/>
      <c r="FT956" s="82"/>
      <c r="FU956" s="82"/>
      <c r="FV956" s="82"/>
      <c r="FW956" s="82"/>
      <c r="FX956" s="82"/>
      <c r="FY956" s="82"/>
      <c r="FZ956" s="82"/>
      <c r="GA956" s="82"/>
      <c r="GB956" s="82"/>
      <c r="GC956" s="82"/>
      <c r="GD956" s="82"/>
      <c r="GE956" s="82"/>
      <c r="GF956" s="82"/>
      <c r="GG956" s="82"/>
      <c r="GH956" s="82"/>
      <c r="GI956" s="82"/>
      <c r="GJ956" s="82"/>
      <c r="GK956" s="82"/>
      <c r="GL956" s="82"/>
      <c r="GM956" s="82"/>
      <c r="GN956" s="82"/>
      <c r="GO956" s="82"/>
      <c r="GP956" s="82"/>
      <c r="GQ956" s="82"/>
      <c r="GR956" s="82"/>
      <c r="GS956" s="82"/>
      <c r="GT956" s="82"/>
      <c r="GU956" s="82"/>
      <c r="GV956" s="82"/>
      <c r="GW956" s="82"/>
      <c r="GX956" s="82"/>
      <c r="GY956" s="82"/>
      <c r="GZ956" s="82"/>
      <c r="HA956" s="82"/>
      <c r="HB956" s="82"/>
      <c r="HC956" s="82"/>
      <c r="HD956" s="82"/>
      <c r="HE956" s="82"/>
      <c r="HF956" s="82"/>
      <c r="HG956" s="82"/>
      <c r="HH956" s="82"/>
      <c r="HI956" s="82"/>
      <c r="HJ956" s="82"/>
      <c r="HK956" s="82"/>
      <c r="HL956" s="82"/>
      <c r="HM956" s="82"/>
      <c r="HN956" s="82"/>
      <c r="HO956" s="82"/>
      <c r="HP956" s="82"/>
      <c r="HQ956" s="82"/>
      <c r="HR956" s="82"/>
      <c r="HS956" s="82"/>
      <c r="HT956" s="82"/>
      <c r="HU956" s="82"/>
      <c r="HV956" s="82"/>
      <c r="HW956" s="82"/>
      <c r="HX956" s="82"/>
      <c r="HY956" s="82"/>
      <c r="HZ956" s="82"/>
      <c r="IA956" s="82"/>
      <c r="IB956" s="82"/>
      <c r="IC956" s="82"/>
      <c r="ID956" s="82"/>
      <c r="IE956" s="82"/>
      <c r="IF956" s="82"/>
      <c r="IG956" s="82"/>
      <c r="IH956" s="82"/>
      <c r="II956" s="82"/>
      <c r="IJ956" s="82"/>
      <c r="IK956" s="82"/>
      <c r="IL956" s="82"/>
      <c r="IM956" s="82"/>
      <c r="IN956" s="82"/>
      <c r="IO956" s="82"/>
      <c r="IP956" s="82"/>
      <c r="IQ956" s="82"/>
      <c r="IR956" s="82"/>
      <c r="IS956" s="82"/>
      <c r="IT956" s="82"/>
      <c r="IU956" s="82"/>
      <c r="IV956" s="82"/>
      <c r="IW956" s="82"/>
      <c r="IX956" s="1"/>
    </row>
    <row r="957" spans="1:258" s="214" customFormat="1" ht="12.95" customHeight="1">
      <c r="A957" s="348" t="s">
        <v>8488</v>
      </c>
      <c r="B957" s="350"/>
      <c r="C957" s="350"/>
      <c r="D957" s="353">
        <v>210033671</v>
      </c>
      <c r="E957" s="354" t="s">
        <v>1493</v>
      </c>
      <c r="F957" s="355">
        <v>22100600</v>
      </c>
      <c r="G957" s="231"/>
      <c r="H957" s="231" t="s">
        <v>2731</v>
      </c>
      <c r="I957" s="249" t="s">
        <v>2732</v>
      </c>
      <c r="J957" s="231" t="s">
        <v>2733</v>
      </c>
      <c r="K957" s="231" t="s">
        <v>103</v>
      </c>
      <c r="L957" s="189"/>
      <c r="M957" s="231"/>
      <c r="N957" s="252" t="s">
        <v>105</v>
      </c>
      <c r="O957" s="252" t="s">
        <v>106</v>
      </c>
      <c r="P957" s="231" t="s">
        <v>107</v>
      </c>
      <c r="Q957" s="578" t="s">
        <v>1092</v>
      </c>
      <c r="R957" s="231" t="s">
        <v>109</v>
      </c>
      <c r="S957" s="252" t="s">
        <v>106</v>
      </c>
      <c r="T957" s="231" t="s">
        <v>121</v>
      </c>
      <c r="U957" s="231" t="s">
        <v>111</v>
      </c>
      <c r="V957" s="252">
        <v>60</v>
      </c>
      <c r="W957" s="249" t="s">
        <v>112</v>
      </c>
      <c r="X957" s="252"/>
      <c r="Y957" s="252"/>
      <c r="Z957" s="252"/>
      <c r="AA957" s="256"/>
      <c r="AB957" s="257">
        <v>90</v>
      </c>
      <c r="AC957" s="257">
        <v>10</v>
      </c>
      <c r="AD957" s="259" t="s">
        <v>128</v>
      </c>
      <c r="AE957" s="231" t="s">
        <v>114</v>
      </c>
      <c r="AF957" s="260">
        <v>2</v>
      </c>
      <c r="AG957" s="261">
        <v>61534.09</v>
      </c>
      <c r="AH957" s="305">
        <f t="shared" si="60"/>
        <v>123068.18</v>
      </c>
      <c r="AI957" s="388">
        <f t="shared" si="59"/>
        <v>137836.3616</v>
      </c>
      <c r="AJ957" s="192"/>
      <c r="AK957" s="192"/>
      <c r="AL957" s="192"/>
      <c r="AM957" s="394" t="s">
        <v>115</v>
      </c>
      <c r="AN957" s="231"/>
      <c r="AO957" s="231"/>
      <c r="AP957" s="358"/>
      <c r="AQ957" s="168"/>
      <c r="AR957" s="168" t="s">
        <v>2735</v>
      </c>
      <c r="AS957" s="168"/>
      <c r="AT957" s="168"/>
      <c r="AU957" s="168"/>
      <c r="AV957" s="86"/>
      <c r="AW957" s="86"/>
      <c r="AX957" s="86"/>
      <c r="AY957" s="86"/>
      <c r="AZ957" s="87"/>
      <c r="BA957" s="167"/>
      <c r="BB957" s="167"/>
      <c r="BC957" s="167"/>
      <c r="BD957" s="1077">
        <v>941</v>
      </c>
      <c r="BE957" s="82"/>
      <c r="BF957" s="82"/>
      <c r="BG957" s="82"/>
      <c r="BH957" s="82"/>
      <c r="BI957" s="82"/>
      <c r="BJ957" s="82"/>
      <c r="BK957" s="82"/>
      <c r="BL957" s="82"/>
      <c r="BM957" s="82"/>
      <c r="BN957" s="82"/>
      <c r="BO957" s="82"/>
      <c r="BP957" s="82"/>
      <c r="BQ957" s="82"/>
      <c r="BR957" s="82"/>
      <c r="BS957" s="82"/>
      <c r="BT957" s="82"/>
      <c r="BU957" s="82"/>
      <c r="BV957" s="82"/>
      <c r="BW957" s="82"/>
      <c r="BX957" s="82"/>
      <c r="BY957" s="82"/>
      <c r="BZ957" s="82"/>
      <c r="CA957" s="82"/>
      <c r="CB957" s="82"/>
      <c r="CC957" s="82"/>
      <c r="CD957" s="82"/>
      <c r="CE957" s="82"/>
      <c r="CF957" s="82"/>
      <c r="CG957" s="82"/>
      <c r="CH957" s="82"/>
      <c r="CI957" s="82"/>
      <c r="CJ957" s="82"/>
      <c r="CK957" s="82"/>
      <c r="CL957" s="82"/>
      <c r="CM957" s="82"/>
      <c r="CN957" s="82"/>
      <c r="CO957" s="82"/>
      <c r="CP957" s="82"/>
      <c r="CQ957" s="82"/>
      <c r="CR957" s="82"/>
      <c r="CS957" s="82"/>
      <c r="CT957" s="82"/>
      <c r="CU957" s="82"/>
      <c r="CV957" s="82"/>
      <c r="CW957" s="82"/>
      <c r="CX957" s="82"/>
      <c r="CY957" s="82"/>
      <c r="CZ957" s="82"/>
      <c r="DA957" s="82"/>
      <c r="DB957" s="82"/>
      <c r="DC957" s="82"/>
      <c r="DD957" s="82"/>
      <c r="DE957" s="82"/>
      <c r="DF957" s="82"/>
      <c r="DG957" s="82"/>
      <c r="DH957" s="82"/>
      <c r="DI957" s="82"/>
      <c r="DJ957" s="82"/>
      <c r="DK957" s="82"/>
      <c r="DL957" s="82"/>
      <c r="DM957" s="82"/>
      <c r="DN957" s="82"/>
      <c r="DO957" s="82"/>
      <c r="DP957" s="82"/>
      <c r="DQ957" s="82"/>
      <c r="DR957" s="82"/>
      <c r="DS957" s="82"/>
      <c r="DT957" s="82"/>
      <c r="DU957" s="82"/>
      <c r="DV957" s="82"/>
      <c r="DW957" s="82"/>
      <c r="DX957" s="82"/>
      <c r="DY957" s="82"/>
      <c r="DZ957" s="82"/>
      <c r="EA957" s="82"/>
      <c r="EB957" s="82"/>
      <c r="EC957" s="82"/>
      <c r="ED957" s="82"/>
      <c r="EE957" s="82"/>
      <c r="EF957" s="82"/>
      <c r="EG957" s="82"/>
      <c r="EH957" s="82"/>
      <c r="EI957" s="82"/>
      <c r="EJ957" s="82"/>
      <c r="EK957" s="82"/>
      <c r="EL957" s="82"/>
      <c r="EM957" s="82"/>
      <c r="EN957" s="82"/>
      <c r="EO957" s="82"/>
      <c r="EP957" s="82"/>
      <c r="EQ957" s="82"/>
      <c r="ER957" s="82"/>
      <c r="ES957" s="82"/>
      <c r="ET957" s="82"/>
      <c r="EU957" s="82"/>
      <c r="EV957" s="82"/>
      <c r="EW957" s="82"/>
      <c r="EX957" s="82"/>
      <c r="EY957" s="82"/>
      <c r="EZ957" s="82"/>
      <c r="FA957" s="82"/>
      <c r="FB957" s="82"/>
      <c r="FC957" s="82"/>
      <c r="FD957" s="82"/>
      <c r="FE957" s="82"/>
      <c r="FF957" s="82"/>
      <c r="FG957" s="82"/>
      <c r="FH957" s="82"/>
      <c r="FI957" s="82"/>
      <c r="FJ957" s="82"/>
      <c r="FK957" s="82"/>
      <c r="FL957" s="82"/>
      <c r="FM957" s="82"/>
      <c r="FN957" s="82"/>
      <c r="FO957" s="82"/>
      <c r="FP957" s="82"/>
      <c r="FQ957" s="82"/>
      <c r="FR957" s="82"/>
      <c r="FS957" s="82"/>
      <c r="FT957" s="82"/>
      <c r="FU957" s="82"/>
      <c r="FV957" s="82"/>
      <c r="FW957" s="82"/>
      <c r="FX957" s="82"/>
      <c r="FY957" s="82"/>
      <c r="FZ957" s="82"/>
      <c r="GA957" s="82"/>
      <c r="GB957" s="82"/>
      <c r="GC957" s="82"/>
      <c r="GD957" s="82"/>
      <c r="GE957" s="82"/>
      <c r="GF957" s="82"/>
      <c r="GG957" s="82"/>
      <c r="GH957" s="82"/>
      <c r="GI957" s="82"/>
      <c r="GJ957" s="82"/>
      <c r="GK957" s="82"/>
      <c r="GL957" s="82"/>
      <c r="GM957" s="82"/>
      <c r="GN957" s="82"/>
      <c r="GO957" s="82"/>
      <c r="GP957" s="82"/>
      <c r="GQ957" s="82"/>
      <c r="GR957" s="82"/>
      <c r="GS957" s="82"/>
      <c r="GT957" s="82"/>
      <c r="GU957" s="82"/>
      <c r="GV957" s="82"/>
      <c r="GW957" s="82"/>
      <c r="GX957" s="82"/>
      <c r="GY957" s="82"/>
      <c r="GZ957" s="82"/>
      <c r="HA957" s="82"/>
      <c r="HB957" s="82"/>
      <c r="HC957" s="82"/>
      <c r="HD957" s="82"/>
      <c r="HE957" s="82"/>
      <c r="HF957" s="82"/>
      <c r="HG957" s="82"/>
      <c r="HH957" s="82"/>
      <c r="HI957" s="82"/>
      <c r="HJ957" s="82"/>
      <c r="HK957" s="82"/>
      <c r="HL957" s="82"/>
      <c r="HM957" s="82"/>
      <c r="HN957" s="82"/>
      <c r="HO957" s="82"/>
      <c r="HP957" s="82"/>
      <c r="HQ957" s="82"/>
      <c r="HR957" s="82"/>
      <c r="HS957" s="82"/>
      <c r="HT957" s="82"/>
      <c r="HU957" s="82"/>
      <c r="HV957" s="82"/>
      <c r="HW957" s="82"/>
      <c r="HX957" s="82"/>
      <c r="HY957" s="82"/>
      <c r="HZ957" s="82"/>
      <c r="IA957" s="82"/>
      <c r="IB957" s="82"/>
      <c r="IC957" s="82"/>
      <c r="ID957" s="82"/>
      <c r="IE957" s="82"/>
      <c r="IF957" s="82"/>
      <c r="IG957" s="82"/>
      <c r="IH957" s="82"/>
      <c r="II957" s="82"/>
      <c r="IJ957" s="82"/>
      <c r="IK957" s="82"/>
      <c r="IL957" s="82"/>
      <c r="IM957" s="82"/>
      <c r="IN957" s="82"/>
      <c r="IO957" s="82"/>
      <c r="IP957" s="82"/>
      <c r="IQ957" s="82"/>
      <c r="IR957" s="82"/>
      <c r="IS957" s="82"/>
      <c r="IT957" s="82"/>
      <c r="IU957" s="82"/>
      <c r="IV957" s="82"/>
      <c r="IW957" s="82"/>
      <c r="IX957" s="1"/>
    </row>
    <row r="958" spans="1:258" ht="12.75" customHeight="1">
      <c r="A958" s="72" t="s">
        <v>8488</v>
      </c>
      <c r="B958" s="225"/>
      <c r="C958" s="225"/>
      <c r="D958" s="142">
        <v>210032269</v>
      </c>
      <c r="E958" s="228" t="s">
        <v>1391</v>
      </c>
      <c r="F958" s="229">
        <v>22100601</v>
      </c>
      <c r="G958" s="168"/>
      <c r="H958" s="168" t="s">
        <v>2736</v>
      </c>
      <c r="I958" s="169" t="s">
        <v>2737</v>
      </c>
      <c r="J958" s="168" t="s">
        <v>2738</v>
      </c>
      <c r="K958" s="168" t="s">
        <v>103</v>
      </c>
      <c r="L958" s="157" t="s">
        <v>925</v>
      </c>
      <c r="M958" s="168"/>
      <c r="N958" s="170" t="s">
        <v>105</v>
      </c>
      <c r="O958" s="170" t="s">
        <v>106</v>
      </c>
      <c r="P958" s="168" t="s">
        <v>107</v>
      </c>
      <c r="Q958" s="412" t="s">
        <v>1092</v>
      </c>
      <c r="R958" s="168" t="s">
        <v>109</v>
      </c>
      <c r="S958" s="170" t="s">
        <v>106</v>
      </c>
      <c r="T958" s="168" t="s">
        <v>121</v>
      </c>
      <c r="U958" s="168" t="s">
        <v>111</v>
      </c>
      <c r="V958" s="170">
        <v>60</v>
      </c>
      <c r="W958" s="169" t="s">
        <v>112</v>
      </c>
      <c r="X958" s="170"/>
      <c r="Y958" s="170"/>
      <c r="Z958" s="170"/>
      <c r="AA958" s="171"/>
      <c r="AB958" s="172">
        <v>90</v>
      </c>
      <c r="AC958" s="172">
        <v>10</v>
      </c>
      <c r="AD958" s="173" t="s">
        <v>128</v>
      </c>
      <c r="AE958" s="168" t="s">
        <v>114</v>
      </c>
      <c r="AF958" s="174">
        <v>20</v>
      </c>
      <c r="AG958" s="175">
        <v>8999.7800000000007</v>
      </c>
      <c r="AH958" s="163">
        <f t="shared" si="60"/>
        <v>179995.6</v>
      </c>
      <c r="AI958" s="164">
        <f t="shared" si="59"/>
        <v>201595.07200000001</v>
      </c>
      <c r="AJ958" s="165"/>
      <c r="AK958" s="165"/>
      <c r="AL958" s="165"/>
      <c r="AM958" s="176" t="s">
        <v>115</v>
      </c>
      <c r="AN958" s="168"/>
      <c r="AO958" s="168"/>
      <c r="AP958" s="168"/>
      <c r="AQ958" s="168"/>
      <c r="AR958" s="168" t="s">
        <v>2739</v>
      </c>
      <c r="AS958" s="168"/>
      <c r="AT958" s="168"/>
      <c r="AU958" s="168"/>
      <c r="AV958" s="86"/>
      <c r="AW958" s="86"/>
      <c r="AX958" s="86"/>
      <c r="AY958" s="86"/>
      <c r="AZ958" s="401"/>
      <c r="BA958" s="401"/>
      <c r="BB958" s="167"/>
      <c r="BC958" s="167"/>
      <c r="BD958" s="1077">
        <v>942</v>
      </c>
      <c r="BE958" s="138"/>
      <c r="BF958" s="138"/>
      <c r="BG958" s="138"/>
      <c r="BH958" s="138"/>
      <c r="BI958" s="138"/>
      <c r="BJ958" s="138"/>
      <c r="BK958" s="138"/>
      <c r="BL958" s="138"/>
      <c r="BM958" s="138"/>
      <c r="BN958" s="138"/>
      <c r="BO958" s="138"/>
      <c r="BP958" s="138"/>
      <c r="BQ958" s="138"/>
      <c r="BR958" s="138"/>
      <c r="BS958" s="138"/>
      <c r="BT958" s="138"/>
      <c r="BU958" s="138"/>
      <c r="BV958" s="138"/>
      <c r="BW958" s="138"/>
      <c r="BX958" s="138"/>
      <c r="BY958" s="138"/>
      <c r="BZ958" s="138"/>
      <c r="CA958" s="138"/>
      <c r="CB958" s="138"/>
      <c r="CC958" s="138"/>
      <c r="CD958" s="138"/>
      <c r="CE958" s="138"/>
      <c r="CF958" s="138"/>
      <c r="CG958" s="138"/>
      <c r="CH958" s="138"/>
      <c r="CI958" s="138"/>
      <c r="CJ958" s="138"/>
      <c r="CK958" s="138"/>
      <c r="CL958" s="138"/>
      <c r="CM958" s="138"/>
      <c r="CN958" s="138"/>
      <c r="CO958" s="138"/>
      <c r="CP958" s="138"/>
      <c r="CQ958" s="138"/>
      <c r="CR958" s="138"/>
      <c r="CS958" s="138"/>
      <c r="CT958" s="138"/>
      <c r="CU958" s="138"/>
      <c r="CV958" s="138"/>
      <c r="CW958" s="138"/>
      <c r="CX958" s="138"/>
      <c r="CY958" s="138"/>
      <c r="CZ958" s="138"/>
      <c r="DA958" s="138"/>
      <c r="DB958" s="138"/>
      <c r="DC958" s="138"/>
      <c r="DD958" s="138"/>
      <c r="DE958" s="138"/>
      <c r="DF958" s="138"/>
      <c r="DG958" s="138"/>
      <c r="DH958" s="138"/>
      <c r="DI958" s="138"/>
      <c r="DJ958" s="138"/>
      <c r="DK958" s="138"/>
      <c r="DL958" s="138"/>
      <c r="DM958" s="138"/>
      <c r="DN958" s="138"/>
      <c r="DO958" s="138"/>
      <c r="DP958" s="138"/>
      <c r="DQ958" s="138"/>
      <c r="DR958" s="138"/>
      <c r="DS958" s="138"/>
      <c r="DT958" s="138"/>
      <c r="DU958" s="138"/>
      <c r="DV958" s="138"/>
      <c r="DW958" s="138"/>
      <c r="DX958" s="138"/>
      <c r="DY958" s="138"/>
      <c r="DZ958" s="138"/>
      <c r="EA958" s="138"/>
      <c r="EB958" s="138"/>
      <c r="EC958" s="138"/>
      <c r="ED958" s="138"/>
      <c r="EE958" s="138"/>
      <c r="EF958" s="138"/>
      <c r="EG958" s="138"/>
      <c r="EH958" s="138"/>
      <c r="EI958" s="138"/>
      <c r="EJ958" s="138"/>
      <c r="EK958" s="138"/>
      <c r="EL958" s="138"/>
      <c r="EM958" s="138"/>
      <c r="EN958" s="138"/>
      <c r="EO958" s="138"/>
      <c r="EP958" s="138"/>
      <c r="EQ958" s="138"/>
      <c r="ER958" s="138"/>
      <c r="ES958" s="138"/>
      <c r="ET958" s="138"/>
      <c r="EU958" s="138"/>
      <c r="EV958" s="138"/>
      <c r="EW958" s="138"/>
      <c r="EX958" s="138"/>
      <c r="EY958" s="138"/>
      <c r="EZ958" s="138"/>
      <c r="FA958" s="138"/>
      <c r="FB958" s="138"/>
      <c r="FC958" s="138"/>
      <c r="FD958" s="138"/>
      <c r="FE958" s="138"/>
      <c r="FF958" s="138"/>
      <c r="FG958" s="138"/>
      <c r="FH958" s="138"/>
      <c r="FI958" s="138"/>
      <c r="FJ958" s="138"/>
      <c r="FK958" s="138"/>
      <c r="FL958" s="138"/>
      <c r="FM958" s="138"/>
      <c r="FN958" s="138"/>
      <c r="FO958" s="138"/>
      <c r="FP958" s="138"/>
      <c r="FQ958" s="138"/>
      <c r="FR958" s="138"/>
      <c r="FS958" s="138"/>
      <c r="FT958" s="138"/>
      <c r="FU958" s="138"/>
      <c r="FV958" s="138"/>
      <c r="FW958" s="138"/>
      <c r="FX958" s="138"/>
      <c r="FY958" s="138"/>
      <c r="FZ958" s="138"/>
      <c r="GA958" s="138"/>
      <c r="GB958" s="138"/>
      <c r="GC958" s="138"/>
      <c r="GD958" s="138"/>
      <c r="GE958" s="138"/>
      <c r="GF958" s="138"/>
      <c r="GG958" s="138"/>
      <c r="GH958" s="138"/>
      <c r="GI958" s="138"/>
      <c r="GJ958" s="138"/>
      <c r="GK958" s="138"/>
      <c r="GL958" s="138"/>
      <c r="GM958" s="138"/>
      <c r="GN958" s="138"/>
      <c r="GO958" s="138"/>
      <c r="GP958" s="138"/>
      <c r="GQ958" s="138"/>
      <c r="GR958" s="138"/>
      <c r="GS958" s="138"/>
      <c r="GT958" s="138"/>
      <c r="GU958" s="138"/>
      <c r="GV958" s="138"/>
      <c r="GW958" s="138"/>
      <c r="GX958" s="138"/>
      <c r="GY958" s="138"/>
      <c r="GZ958" s="138"/>
      <c r="HA958" s="138"/>
      <c r="HB958" s="138"/>
      <c r="HC958" s="138"/>
      <c r="HD958" s="138"/>
      <c r="HE958" s="138"/>
      <c r="HF958" s="138"/>
      <c r="HG958" s="138"/>
      <c r="HH958" s="138"/>
      <c r="HI958" s="138"/>
      <c r="HJ958" s="138"/>
      <c r="HK958" s="138"/>
      <c r="HL958" s="138"/>
      <c r="HM958" s="138"/>
      <c r="HN958" s="138"/>
      <c r="HO958" s="138"/>
      <c r="HP958" s="138"/>
      <c r="HQ958" s="138"/>
      <c r="HR958" s="138"/>
      <c r="HS958" s="138"/>
      <c r="HT958" s="138"/>
      <c r="HU958" s="138"/>
      <c r="HV958" s="138"/>
      <c r="HW958" s="138"/>
      <c r="HX958" s="138"/>
      <c r="HY958" s="138"/>
      <c r="HZ958" s="138"/>
      <c r="IA958" s="138"/>
      <c r="IB958" s="138"/>
      <c r="IC958" s="138"/>
      <c r="ID958" s="138"/>
      <c r="IE958" s="138"/>
      <c r="IF958" s="138"/>
      <c r="IG958" s="138"/>
      <c r="IH958" s="138"/>
      <c r="II958" s="138"/>
      <c r="IJ958" s="138"/>
      <c r="IK958" s="138"/>
      <c r="IL958" s="138"/>
      <c r="IM958" s="138"/>
      <c r="IN958" s="138"/>
      <c r="IO958" s="138"/>
      <c r="IP958" s="138"/>
      <c r="IQ958" s="138"/>
      <c r="IR958" s="138"/>
    </row>
    <row r="959" spans="1:258" s="214" customFormat="1" ht="12.75" customHeight="1">
      <c r="A959" s="348" t="s">
        <v>317</v>
      </c>
      <c r="B959" s="350"/>
      <c r="C959" s="350"/>
      <c r="D959" s="353">
        <v>270001620</v>
      </c>
      <c r="E959" s="354" t="s">
        <v>3700</v>
      </c>
      <c r="F959" s="355">
        <v>22100487</v>
      </c>
      <c r="G959" s="188"/>
      <c r="H959" s="188" t="s">
        <v>2740</v>
      </c>
      <c r="I959" s="188" t="s">
        <v>2741</v>
      </c>
      <c r="J959" s="188" t="s">
        <v>2742</v>
      </c>
      <c r="K959" s="188" t="s">
        <v>103</v>
      </c>
      <c r="L959" s="189" t="s">
        <v>104</v>
      </c>
      <c r="M959" s="188"/>
      <c r="N959" s="190" t="s">
        <v>105</v>
      </c>
      <c r="O959" s="190" t="s">
        <v>106</v>
      </c>
      <c r="P959" s="188" t="s">
        <v>107</v>
      </c>
      <c r="Q959" s="190" t="s">
        <v>1092</v>
      </c>
      <c r="R959" s="188" t="s">
        <v>109</v>
      </c>
      <c r="S959" s="190" t="s">
        <v>106</v>
      </c>
      <c r="T959" s="188" t="s">
        <v>121</v>
      </c>
      <c r="U959" s="188" t="s">
        <v>111</v>
      </c>
      <c r="V959" s="371">
        <v>60</v>
      </c>
      <c r="W959" s="188" t="s">
        <v>112</v>
      </c>
      <c r="X959" s="190"/>
      <c r="Y959" s="190"/>
      <c r="Z959" s="190"/>
      <c r="AA959" s="372"/>
      <c r="AB959" s="373">
        <v>90</v>
      </c>
      <c r="AC959" s="373">
        <v>10</v>
      </c>
      <c r="AD959" s="375" t="s">
        <v>321</v>
      </c>
      <c r="AE959" s="191" t="s">
        <v>114</v>
      </c>
      <c r="AF959" s="381">
        <v>14</v>
      </c>
      <c r="AG959" s="383">
        <v>146.75</v>
      </c>
      <c r="AH959" s="385">
        <v>0</v>
      </c>
      <c r="AI959" s="262">
        <f t="shared" si="59"/>
        <v>0</v>
      </c>
      <c r="AJ959" s="192"/>
      <c r="AK959" s="192"/>
      <c r="AL959" s="192"/>
      <c r="AM959" s="266" t="s">
        <v>115</v>
      </c>
      <c r="AN959" s="188"/>
      <c r="AO959" s="188"/>
      <c r="AP959" s="232"/>
      <c r="AQ959" s="59"/>
      <c r="AR959" s="59" t="s">
        <v>2743</v>
      </c>
      <c r="AS959" s="59"/>
      <c r="AT959" s="59"/>
      <c r="AU959" s="59"/>
      <c r="AV959" s="86"/>
      <c r="AW959" s="86"/>
      <c r="AX959" s="86"/>
      <c r="AY959" s="86"/>
      <c r="AZ959" s="87"/>
      <c r="BA959" s="401"/>
      <c r="BB959" s="167"/>
      <c r="BC959" s="167"/>
      <c r="BD959" s="1077">
        <v>943</v>
      </c>
      <c r="BE959" s="82"/>
      <c r="BF959" s="82"/>
      <c r="BG959" s="82"/>
      <c r="BH959" s="82"/>
      <c r="BI959" s="82"/>
      <c r="BJ959" s="82"/>
      <c r="BK959" s="82"/>
      <c r="BL959" s="82"/>
      <c r="BM959" s="82"/>
      <c r="BN959" s="82"/>
      <c r="BO959" s="82"/>
      <c r="BP959" s="82"/>
      <c r="BQ959" s="82"/>
      <c r="BR959" s="82"/>
      <c r="BS959" s="82"/>
      <c r="BT959" s="82"/>
      <c r="BU959" s="82"/>
      <c r="BV959" s="82"/>
      <c r="BW959" s="82"/>
      <c r="BX959" s="82"/>
      <c r="BY959" s="82"/>
      <c r="BZ959" s="82"/>
      <c r="CA959" s="82"/>
      <c r="CB959" s="82"/>
      <c r="CC959" s="82"/>
      <c r="CD959" s="82"/>
      <c r="CE959" s="82"/>
      <c r="CF959" s="82"/>
      <c r="CG959" s="82"/>
      <c r="CH959" s="82"/>
      <c r="CI959" s="82"/>
      <c r="CJ959" s="82"/>
      <c r="CK959" s="82"/>
      <c r="CL959" s="82"/>
      <c r="CM959" s="82"/>
      <c r="CN959" s="82"/>
      <c r="CO959" s="82"/>
      <c r="CP959" s="82"/>
      <c r="CQ959" s="82"/>
      <c r="CR959" s="82"/>
      <c r="CS959" s="82"/>
      <c r="CT959" s="82"/>
      <c r="CU959" s="82"/>
      <c r="CV959" s="82"/>
      <c r="CW959" s="82"/>
      <c r="CX959" s="82"/>
      <c r="CY959" s="82"/>
      <c r="CZ959" s="82"/>
      <c r="DA959" s="82"/>
      <c r="DB959" s="82"/>
      <c r="DC959" s="82"/>
      <c r="DD959" s="82"/>
      <c r="DE959" s="82"/>
      <c r="DF959" s="82"/>
      <c r="DG959" s="82"/>
      <c r="DH959" s="82"/>
      <c r="DI959" s="82"/>
      <c r="DJ959" s="82"/>
      <c r="DK959" s="82"/>
      <c r="DL959" s="82"/>
      <c r="DM959" s="82"/>
      <c r="DN959" s="82"/>
      <c r="DO959" s="82"/>
      <c r="DP959" s="82"/>
      <c r="DQ959" s="82"/>
      <c r="DR959" s="82"/>
      <c r="DS959" s="82"/>
      <c r="DT959" s="82"/>
      <c r="DU959" s="82"/>
      <c r="DV959" s="82"/>
      <c r="DW959" s="82"/>
      <c r="DX959" s="82"/>
      <c r="DY959" s="82"/>
      <c r="DZ959" s="82"/>
      <c r="EA959" s="82"/>
      <c r="EB959" s="82"/>
      <c r="EC959" s="82"/>
      <c r="ED959" s="82"/>
      <c r="EE959" s="82"/>
      <c r="EF959" s="82"/>
      <c r="EG959" s="82"/>
      <c r="EH959" s="82"/>
      <c r="EI959" s="82"/>
      <c r="EJ959" s="82"/>
      <c r="EK959" s="82"/>
      <c r="EL959" s="82"/>
      <c r="EM959" s="82"/>
      <c r="EN959" s="82"/>
      <c r="EO959" s="82"/>
      <c r="EP959" s="82"/>
      <c r="EQ959" s="82"/>
      <c r="ER959" s="82"/>
      <c r="ES959" s="82"/>
      <c r="ET959" s="82"/>
      <c r="EU959" s="82"/>
      <c r="EV959" s="82"/>
      <c r="EW959" s="82"/>
      <c r="EX959" s="82"/>
      <c r="EY959" s="82"/>
      <c r="EZ959" s="82"/>
      <c r="FA959" s="82"/>
      <c r="FB959" s="82"/>
      <c r="FC959" s="82"/>
      <c r="FD959" s="82"/>
      <c r="FE959" s="82"/>
      <c r="FF959" s="82"/>
      <c r="FG959" s="82"/>
      <c r="FH959" s="82"/>
      <c r="FI959" s="82"/>
      <c r="FJ959" s="82"/>
      <c r="FK959" s="82"/>
      <c r="FL959" s="82"/>
      <c r="FM959" s="82"/>
      <c r="FN959" s="82"/>
      <c r="FO959" s="82"/>
      <c r="FP959" s="82"/>
      <c r="FQ959" s="82"/>
      <c r="FR959" s="82"/>
      <c r="FS959" s="82"/>
      <c r="FT959" s="82"/>
      <c r="FU959" s="82"/>
      <c r="FV959" s="82"/>
      <c r="FW959" s="82"/>
      <c r="FX959" s="82"/>
      <c r="FY959" s="82"/>
      <c r="FZ959" s="82"/>
      <c r="GA959" s="82"/>
      <c r="GB959" s="82"/>
      <c r="GC959" s="82"/>
      <c r="GD959" s="82"/>
      <c r="GE959" s="82"/>
      <c r="GF959" s="82"/>
      <c r="GG959" s="82"/>
      <c r="GH959" s="82"/>
      <c r="GI959" s="82"/>
      <c r="GJ959" s="82"/>
      <c r="GK959" s="82"/>
      <c r="GL959" s="82"/>
      <c r="GM959" s="82"/>
      <c r="GN959" s="82"/>
      <c r="GO959" s="82"/>
      <c r="GP959" s="82"/>
      <c r="GQ959" s="82"/>
      <c r="GR959" s="82"/>
      <c r="GS959" s="82"/>
      <c r="GT959" s="82"/>
      <c r="GU959" s="82"/>
      <c r="GV959" s="82"/>
      <c r="GW959" s="82"/>
      <c r="GX959" s="82"/>
      <c r="GY959" s="82"/>
      <c r="GZ959" s="82"/>
      <c r="HA959" s="82"/>
      <c r="HB959" s="82"/>
      <c r="HC959" s="82"/>
      <c r="HD959" s="82"/>
      <c r="HE959" s="82"/>
      <c r="HF959" s="82"/>
      <c r="HG959" s="82"/>
      <c r="HH959" s="82"/>
      <c r="HI959" s="82"/>
      <c r="HJ959" s="82"/>
      <c r="HK959" s="82"/>
      <c r="HL959" s="82"/>
      <c r="HM959" s="82"/>
      <c r="HN959" s="82"/>
      <c r="HO959" s="82"/>
      <c r="HP959" s="82"/>
      <c r="HQ959" s="82"/>
      <c r="HR959" s="82"/>
      <c r="HS959" s="82"/>
      <c r="HT959" s="82"/>
      <c r="HU959" s="82"/>
      <c r="HV959" s="82"/>
      <c r="HW959" s="82"/>
      <c r="HX959" s="82"/>
      <c r="HY959" s="82"/>
      <c r="HZ959" s="82"/>
      <c r="IA959" s="82"/>
      <c r="IB959" s="82"/>
      <c r="IC959" s="82"/>
      <c r="ID959" s="82"/>
      <c r="IE959" s="82"/>
      <c r="IF959" s="82"/>
      <c r="IG959" s="82"/>
      <c r="IH959" s="82"/>
      <c r="II959" s="82"/>
      <c r="IJ959" s="82"/>
      <c r="IK959" s="82"/>
      <c r="IL959" s="82"/>
      <c r="IM959" s="82"/>
      <c r="IN959" s="82"/>
      <c r="IO959" s="82"/>
      <c r="IP959" s="82"/>
      <c r="IQ959" s="82"/>
      <c r="IR959" s="82"/>
      <c r="IS959" s="82"/>
      <c r="IT959" s="82"/>
      <c r="IU959" s="82"/>
      <c r="IV959" s="82"/>
      <c r="IW959" s="82"/>
      <c r="IX959" s="1"/>
    </row>
    <row r="960" spans="1:258" s="214" customFormat="1" ht="12.95" customHeight="1">
      <c r="A960" s="670" t="s">
        <v>317</v>
      </c>
      <c r="B960" s="303"/>
      <c r="C960" s="303"/>
      <c r="D960" s="682">
        <v>270001620</v>
      </c>
      <c r="E960" s="690" t="s">
        <v>4297</v>
      </c>
      <c r="F960" s="696"/>
      <c r="G960" s="303"/>
      <c r="H960" s="188" t="s">
        <v>2740</v>
      </c>
      <c r="I960" s="188" t="s">
        <v>2741</v>
      </c>
      <c r="J960" s="188" t="s">
        <v>2742</v>
      </c>
      <c r="K960" s="188" t="s">
        <v>103</v>
      </c>
      <c r="L960" s="574"/>
      <c r="M960" s="188"/>
      <c r="N960" s="190" t="s">
        <v>105</v>
      </c>
      <c r="O960" s="190" t="s">
        <v>106</v>
      </c>
      <c r="P960" s="188" t="s">
        <v>107</v>
      </c>
      <c r="Q960" s="190" t="s">
        <v>1092</v>
      </c>
      <c r="R960" s="188" t="s">
        <v>109</v>
      </c>
      <c r="S960" s="190" t="s">
        <v>106</v>
      </c>
      <c r="T960" s="188" t="s">
        <v>121</v>
      </c>
      <c r="U960" s="188" t="s">
        <v>111</v>
      </c>
      <c r="V960" s="190">
        <v>60</v>
      </c>
      <c r="W960" s="188" t="s">
        <v>112</v>
      </c>
      <c r="X960" s="190"/>
      <c r="Y960" s="190"/>
      <c r="Z960" s="190"/>
      <c r="AA960" s="725"/>
      <c r="AB960" s="188">
        <v>90</v>
      </c>
      <c r="AC960" s="188">
        <v>10</v>
      </c>
      <c r="AD960" s="736" t="s">
        <v>321</v>
      </c>
      <c r="AE960" s="188" t="s">
        <v>114</v>
      </c>
      <c r="AF960" s="742">
        <v>369</v>
      </c>
      <c r="AG960" s="748">
        <v>146.75</v>
      </c>
      <c r="AH960" s="385">
        <v>0</v>
      </c>
      <c r="AI960" s="262">
        <f t="shared" si="59"/>
        <v>0</v>
      </c>
      <c r="AJ960" s="765"/>
      <c r="AK960" s="756"/>
      <c r="AL960" s="756"/>
      <c r="AM960" s="266" t="s">
        <v>115</v>
      </c>
      <c r="AN960" s="188"/>
      <c r="AO960" s="188"/>
      <c r="AP960" s="232"/>
      <c r="AQ960" s="59"/>
      <c r="AR960" s="59" t="s">
        <v>2743</v>
      </c>
      <c r="AS960" s="59"/>
      <c r="AT960" s="59"/>
      <c r="AU960" s="59"/>
      <c r="AV960" s="432"/>
      <c r="AW960" s="432"/>
      <c r="AX960" s="432"/>
      <c r="AY960" s="420"/>
      <c r="AZ960" s="416" t="s">
        <v>4043</v>
      </c>
      <c r="BA960" s="406">
        <v>22100487</v>
      </c>
      <c r="BB960" s="406"/>
      <c r="BC960" s="221"/>
      <c r="BD960" s="1077">
        <v>944</v>
      </c>
      <c r="BE960" s="82"/>
      <c r="BF960" s="82"/>
      <c r="BG960" s="82"/>
      <c r="BH960" s="82"/>
      <c r="BI960" s="82"/>
      <c r="BJ960" s="82"/>
      <c r="BK960" s="82"/>
      <c r="BL960" s="82"/>
      <c r="BM960" s="82"/>
      <c r="BN960" s="82"/>
      <c r="BO960" s="82"/>
      <c r="BP960" s="82"/>
      <c r="BQ960" s="82"/>
      <c r="BR960" s="82"/>
      <c r="BS960" s="82"/>
      <c r="BT960" s="82"/>
      <c r="BU960" s="82"/>
      <c r="BV960" s="82"/>
      <c r="BW960" s="82"/>
      <c r="BX960" s="82"/>
      <c r="BY960" s="82"/>
      <c r="BZ960" s="82"/>
      <c r="CA960" s="82"/>
      <c r="CB960" s="82"/>
      <c r="CC960" s="82"/>
      <c r="CD960" s="82"/>
      <c r="CE960" s="82"/>
      <c r="CF960" s="82"/>
      <c r="CG960" s="82"/>
      <c r="CH960" s="82"/>
      <c r="CI960" s="82"/>
      <c r="CJ960" s="82"/>
      <c r="CK960" s="82"/>
      <c r="CL960" s="82"/>
      <c r="CM960" s="82"/>
      <c r="CN960" s="82"/>
      <c r="CO960" s="82"/>
      <c r="CP960" s="82"/>
      <c r="CQ960" s="82"/>
      <c r="CR960" s="82"/>
      <c r="CS960" s="82"/>
      <c r="CT960" s="82"/>
      <c r="CU960" s="82"/>
      <c r="CV960" s="82"/>
      <c r="CW960" s="82"/>
      <c r="CX960" s="82"/>
      <c r="CY960" s="82"/>
      <c r="CZ960" s="82"/>
      <c r="DA960" s="82"/>
      <c r="DB960" s="82"/>
      <c r="DC960" s="82"/>
      <c r="DD960" s="82"/>
      <c r="DE960" s="82"/>
      <c r="DF960" s="82"/>
      <c r="DG960" s="82"/>
      <c r="DH960" s="82"/>
      <c r="DI960" s="82"/>
      <c r="DJ960" s="82"/>
      <c r="DK960" s="82"/>
      <c r="DL960" s="82"/>
      <c r="DM960" s="82"/>
      <c r="DN960" s="82"/>
      <c r="DO960" s="82"/>
      <c r="DP960" s="82"/>
      <c r="DQ960" s="82"/>
      <c r="DR960" s="82"/>
      <c r="DS960" s="82"/>
      <c r="DT960" s="82"/>
      <c r="DU960" s="82"/>
      <c r="DV960" s="82"/>
      <c r="DW960" s="82"/>
      <c r="DX960" s="82"/>
      <c r="DY960" s="82"/>
      <c r="DZ960" s="82"/>
      <c r="EA960" s="82"/>
      <c r="EB960" s="82"/>
      <c r="EC960" s="82"/>
      <c r="ED960" s="82"/>
      <c r="EE960" s="82"/>
      <c r="EF960" s="82"/>
      <c r="EG960" s="82"/>
      <c r="EH960" s="82"/>
      <c r="EI960" s="82"/>
      <c r="EJ960" s="82"/>
      <c r="EK960" s="82"/>
      <c r="EL960" s="82"/>
      <c r="EM960" s="82"/>
      <c r="EN960" s="82"/>
      <c r="EO960" s="82"/>
      <c r="EP960" s="82"/>
      <c r="EQ960" s="82"/>
      <c r="ER960" s="82"/>
      <c r="ES960" s="82"/>
      <c r="ET960" s="82"/>
      <c r="EU960" s="82"/>
      <c r="EV960" s="82"/>
      <c r="EW960" s="82"/>
      <c r="EX960" s="82"/>
      <c r="EY960" s="82"/>
      <c r="EZ960" s="82"/>
      <c r="FA960" s="82"/>
      <c r="FB960" s="82"/>
      <c r="FC960" s="82"/>
      <c r="FD960" s="82"/>
      <c r="FE960" s="82"/>
      <c r="FF960" s="82"/>
      <c r="FG960" s="82"/>
      <c r="FH960" s="82"/>
      <c r="FI960" s="82"/>
      <c r="FJ960" s="82"/>
      <c r="FK960" s="82"/>
      <c r="FL960" s="82"/>
      <c r="FM960" s="82"/>
      <c r="FN960" s="82"/>
      <c r="FO960" s="82"/>
      <c r="FP960" s="82"/>
      <c r="FQ960" s="82"/>
      <c r="FR960" s="82"/>
      <c r="FS960" s="82"/>
      <c r="FT960" s="82"/>
      <c r="FU960" s="82"/>
      <c r="FV960" s="82"/>
      <c r="FW960" s="82"/>
      <c r="FX960" s="82"/>
      <c r="FY960" s="82"/>
      <c r="FZ960" s="82"/>
      <c r="GA960" s="82"/>
      <c r="GB960" s="82"/>
      <c r="GC960" s="82"/>
      <c r="GD960" s="82"/>
      <c r="GE960" s="82"/>
      <c r="GF960" s="82"/>
      <c r="GG960" s="82"/>
      <c r="GH960" s="82"/>
      <c r="GI960" s="82"/>
      <c r="GJ960" s="82"/>
      <c r="GK960" s="82"/>
      <c r="GL960" s="82"/>
      <c r="GM960" s="82"/>
      <c r="GN960" s="82"/>
      <c r="GO960" s="82"/>
      <c r="GP960" s="82"/>
      <c r="GQ960" s="82"/>
      <c r="GR960" s="82"/>
      <c r="GS960" s="82"/>
      <c r="GT960" s="82"/>
      <c r="GU960" s="82"/>
      <c r="GV960" s="82"/>
      <c r="GW960" s="82"/>
      <c r="GX960" s="82"/>
      <c r="GY960" s="82"/>
      <c r="GZ960" s="82"/>
      <c r="HA960" s="82"/>
      <c r="HB960" s="82"/>
      <c r="HC960" s="82"/>
      <c r="HD960" s="82"/>
      <c r="HE960" s="82"/>
      <c r="HF960" s="82"/>
      <c r="HG960" s="82"/>
      <c r="HH960" s="82"/>
      <c r="HI960" s="82"/>
      <c r="HJ960" s="82"/>
      <c r="HK960" s="82"/>
      <c r="HL960" s="82"/>
      <c r="HM960" s="82"/>
      <c r="HN960" s="82"/>
      <c r="HO960" s="82"/>
      <c r="HP960" s="82"/>
      <c r="HQ960" s="82"/>
      <c r="HR960" s="82"/>
      <c r="HS960" s="82"/>
      <c r="HT960" s="82"/>
      <c r="HU960" s="82"/>
      <c r="HV960" s="82"/>
      <c r="HW960" s="82"/>
      <c r="HX960" s="82"/>
      <c r="HY960" s="82"/>
      <c r="HZ960" s="82"/>
      <c r="IA960" s="82"/>
      <c r="IB960" s="82"/>
      <c r="IC960" s="82"/>
      <c r="ID960" s="82"/>
      <c r="IE960" s="82"/>
      <c r="IF960" s="82"/>
      <c r="IG960" s="82"/>
      <c r="IH960" s="82"/>
      <c r="II960" s="82"/>
      <c r="IJ960" s="82"/>
      <c r="IK960" s="82"/>
      <c r="IL960" s="82"/>
      <c r="IM960" s="82"/>
      <c r="IN960" s="82"/>
      <c r="IO960" s="82"/>
      <c r="IP960" s="82"/>
      <c r="IQ960" s="82"/>
      <c r="IR960" s="82"/>
      <c r="IS960" s="82"/>
      <c r="IT960" s="82"/>
      <c r="IU960" s="82"/>
      <c r="IV960" s="82"/>
      <c r="IW960" s="82"/>
      <c r="IX960" s="1"/>
    </row>
    <row r="961" spans="1:258" s="214" customFormat="1" ht="12.95" customHeight="1">
      <c r="A961" s="896" t="s">
        <v>317</v>
      </c>
      <c r="B961" s="878"/>
      <c r="C961" s="878"/>
      <c r="D961" s="897">
        <v>270001620</v>
      </c>
      <c r="E961" s="898" t="s">
        <v>4794</v>
      </c>
      <c r="F961" s="878"/>
      <c r="G961" s="878"/>
      <c r="H961" s="898" t="s">
        <v>2740</v>
      </c>
      <c r="I961" s="898" t="s">
        <v>2741</v>
      </c>
      <c r="J961" s="899" t="s">
        <v>2742</v>
      </c>
      <c r="K961" s="897" t="s">
        <v>103</v>
      </c>
      <c r="L961" s="900"/>
      <c r="M961" s="900"/>
      <c r="N961" s="883" t="s">
        <v>105</v>
      </c>
      <c r="O961" s="901">
        <v>230000000</v>
      </c>
      <c r="P961" s="901" t="s">
        <v>107</v>
      </c>
      <c r="Q961" s="902" t="s">
        <v>3118</v>
      </c>
      <c r="R961" s="881" t="s">
        <v>109</v>
      </c>
      <c r="S961" s="670" t="s">
        <v>106</v>
      </c>
      <c r="T961" s="877" t="s">
        <v>121</v>
      </c>
      <c r="U961" s="877" t="s">
        <v>111</v>
      </c>
      <c r="V961" s="902">
        <v>60</v>
      </c>
      <c r="W961" s="901" t="s">
        <v>112</v>
      </c>
      <c r="X961" s="900"/>
      <c r="Y961" s="900"/>
      <c r="Z961" s="900"/>
      <c r="AA961" s="884">
        <v>0</v>
      </c>
      <c r="AB961" s="885">
        <v>90</v>
      </c>
      <c r="AC961" s="885">
        <v>10</v>
      </c>
      <c r="AD961" s="903" t="s">
        <v>321</v>
      </c>
      <c r="AE961" s="904" t="s">
        <v>114</v>
      </c>
      <c r="AF961" s="905">
        <v>369</v>
      </c>
      <c r="AG961" s="906">
        <v>146.75</v>
      </c>
      <c r="AH961" s="796">
        <v>54150.75</v>
      </c>
      <c r="AI961" s="796">
        <f t="shared" si="59"/>
        <v>60648.840000000004</v>
      </c>
      <c r="AJ961" s="889"/>
      <c r="AK961" s="890"/>
      <c r="AL961" s="890"/>
      <c r="AM961" s="907" t="s">
        <v>115</v>
      </c>
      <c r="AN961" s="908"/>
      <c r="AO961" s="908"/>
      <c r="AP961" s="907"/>
      <c r="AQ961" s="843"/>
      <c r="AR961" s="837" t="s">
        <v>2743</v>
      </c>
      <c r="AS961" s="838"/>
      <c r="AT961" s="838"/>
      <c r="AU961" s="838"/>
      <c r="AV961" s="838"/>
      <c r="AW961" s="838"/>
      <c r="AX961" s="838"/>
      <c r="AY961" s="838"/>
      <c r="AZ961" s="838"/>
      <c r="BA961" s="344"/>
      <c r="BB961" s="344"/>
      <c r="BC961" s="117"/>
      <c r="BD961" s="1077">
        <v>945</v>
      </c>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s="214" customFormat="1" ht="12.95" customHeight="1">
      <c r="A962" s="348" t="s">
        <v>317</v>
      </c>
      <c r="B962" s="350"/>
      <c r="C962" s="350"/>
      <c r="D962" s="353">
        <v>270001621</v>
      </c>
      <c r="E962" s="354" t="s">
        <v>3701</v>
      </c>
      <c r="F962" s="355">
        <v>22100488</v>
      </c>
      <c r="G962" s="188"/>
      <c r="H962" s="188" t="s">
        <v>2740</v>
      </c>
      <c r="I962" s="188" t="s">
        <v>2741</v>
      </c>
      <c r="J962" s="188" t="s">
        <v>2742</v>
      </c>
      <c r="K962" s="188" t="s">
        <v>103</v>
      </c>
      <c r="L962" s="189" t="s">
        <v>104</v>
      </c>
      <c r="M962" s="188"/>
      <c r="N962" s="190" t="s">
        <v>105</v>
      </c>
      <c r="O962" s="190" t="s">
        <v>106</v>
      </c>
      <c r="P962" s="188" t="s">
        <v>107</v>
      </c>
      <c r="Q962" s="190" t="s">
        <v>1092</v>
      </c>
      <c r="R962" s="188" t="s">
        <v>109</v>
      </c>
      <c r="S962" s="190" t="s">
        <v>106</v>
      </c>
      <c r="T962" s="188" t="s">
        <v>121</v>
      </c>
      <c r="U962" s="188" t="s">
        <v>111</v>
      </c>
      <c r="V962" s="371">
        <v>60</v>
      </c>
      <c r="W962" s="188" t="s">
        <v>112</v>
      </c>
      <c r="X962" s="190"/>
      <c r="Y962" s="190"/>
      <c r="Z962" s="190"/>
      <c r="AA962" s="372"/>
      <c r="AB962" s="373">
        <v>90</v>
      </c>
      <c r="AC962" s="373">
        <v>10</v>
      </c>
      <c r="AD962" s="375" t="s">
        <v>321</v>
      </c>
      <c r="AE962" s="191" t="s">
        <v>114</v>
      </c>
      <c r="AF962" s="381">
        <v>70</v>
      </c>
      <c r="AG962" s="383">
        <v>82.5</v>
      </c>
      <c r="AH962" s="385">
        <v>0</v>
      </c>
      <c r="AI962" s="262">
        <f t="shared" si="59"/>
        <v>0</v>
      </c>
      <c r="AJ962" s="192"/>
      <c r="AK962" s="192"/>
      <c r="AL962" s="192"/>
      <c r="AM962" s="266" t="s">
        <v>115</v>
      </c>
      <c r="AN962" s="188"/>
      <c r="AO962" s="188"/>
      <c r="AP962" s="232"/>
      <c r="AQ962" s="59"/>
      <c r="AR962" s="59" t="s">
        <v>2744</v>
      </c>
      <c r="AS962" s="59"/>
      <c r="AT962" s="59"/>
      <c r="AU962" s="59"/>
      <c r="AV962" s="86"/>
      <c r="AW962" s="86"/>
      <c r="AX962" s="86"/>
      <c r="AY962" s="86"/>
      <c r="AZ962" s="87"/>
      <c r="BA962" s="167"/>
      <c r="BB962" s="167"/>
      <c r="BC962" s="167"/>
      <c r="BD962" s="1077">
        <v>946</v>
      </c>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s="214" customFormat="1" ht="12.95" customHeight="1">
      <c r="A963" s="670" t="s">
        <v>317</v>
      </c>
      <c r="B963" s="303"/>
      <c r="C963" s="303"/>
      <c r="D963" s="682">
        <v>270001621</v>
      </c>
      <c r="E963" s="690" t="s">
        <v>4298</v>
      </c>
      <c r="F963" s="696"/>
      <c r="G963" s="303"/>
      <c r="H963" s="188" t="s">
        <v>2740</v>
      </c>
      <c r="I963" s="188" t="s">
        <v>2741</v>
      </c>
      <c r="J963" s="188" t="s">
        <v>2742</v>
      </c>
      <c r="K963" s="188" t="s">
        <v>103</v>
      </c>
      <c r="L963" s="574"/>
      <c r="M963" s="188"/>
      <c r="N963" s="190" t="s">
        <v>105</v>
      </c>
      <c r="O963" s="190" t="s">
        <v>106</v>
      </c>
      <c r="P963" s="188" t="s">
        <v>107</v>
      </c>
      <c r="Q963" s="190" t="s">
        <v>1092</v>
      </c>
      <c r="R963" s="188" t="s">
        <v>109</v>
      </c>
      <c r="S963" s="190" t="s">
        <v>106</v>
      </c>
      <c r="T963" s="188" t="s">
        <v>121</v>
      </c>
      <c r="U963" s="188" t="s">
        <v>111</v>
      </c>
      <c r="V963" s="190">
        <v>60</v>
      </c>
      <c r="W963" s="188" t="s">
        <v>112</v>
      </c>
      <c r="X963" s="190"/>
      <c r="Y963" s="190"/>
      <c r="Z963" s="190"/>
      <c r="AA963" s="725"/>
      <c r="AB963" s="188">
        <v>90</v>
      </c>
      <c r="AC963" s="188">
        <v>10</v>
      </c>
      <c r="AD963" s="736" t="s">
        <v>321</v>
      </c>
      <c r="AE963" s="188" t="s">
        <v>114</v>
      </c>
      <c r="AF963" s="742">
        <v>385</v>
      </c>
      <c r="AG963" s="748">
        <v>82.5</v>
      </c>
      <c r="AH963" s="385">
        <v>0</v>
      </c>
      <c r="AI963" s="262">
        <f t="shared" si="59"/>
        <v>0</v>
      </c>
      <c r="AJ963" s="765"/>
      <c r="AK963" s="756"/>
      <c r="AL963" s="756"/>
      <c r="AM963" s="266" t="s">
        <v>115</v>
      </c>
      <c r="AN963" s="188"/>
      <c r="AO963" s="188"/>
      <c r="AP963" s="232"/>
      <c r="AQ963" s="59"/>
      <c r="AR963" s="59" t="s">
        <v>2744</v>
      </c>
      <c r="AS963" s="59"/>
      <c r="AT963" s="59"/>
      <c r="AU963" s="59"/>
      <c r="AV963" s="432"/>
      <c r="AW963" s="432"/>
      <c r="AX963" s="432"/>
      <c r="AY963" s="420"/>
      <c r="AZ963" s="416" t="s">
        <v>4044</v>
      </c>
      <c r="BA963" s="406">
        <v>22100488</v>
      </c>
      <c r="BB963" s="406"/>
      <c r="BC963" s="221"/>
      <c r="BD963" s="1077">
        <v>947</v>
      </c>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s="214" customFormat="1" ht="12.95" customHeight="1">
      <c r="A964" s="896" t="s">
        <v>317</v>
      </c>
      <c r="B964" s="878"/>
      <c r="C964" s="878"/>
      <c r="D964" s="897">
        <v>270001621</v>
      </c>
      <c r="E964" s="898" t="s">
        <v>4795</v>
      </c>
      <c r="F964" s="878"/>
      <c r="G964" s="878"/>
      <c r="H964" s="898" t="s">
        <v>2740</v>
      </c>
      <c r="I964" s="898" t="s">
        <v>2741</v>
      </c>
      <c r="J964" s="899" t="s">
        <v>2742</v>
      </c>
      <c r="K964" s="897" t="s">
        <v>103</v>
      </c>
      <c r="L964" s="900"/>
      <c r="M964" s="900"/>
      <c r="N964" s="883" t="s">
        <v>105</v>
      </c>
      <c r="O964" s="901">
        <v>230000000</v>
      </c>
      <c r="P964" s="901" t="s">
        <v>107</v>
      </c>
      <c r="Q964" s="902" t="s">
        <v>3118</v>
      </c>
      <c r="R964" s="881" t="s">
        <v>109</v>
      </c>
      <c r="S964" s="670" t="s">
        <v>106</v>
      </c>
      <c r="T964" s="877" t="s">
        <v>121</v>
      </c>
      <c r="U964" s="877" t="s">
        <v>111</v>
      </c>
      <c r="V964" s="902">
        <v>60</v>
      </c>
      <c r="W964" s="901" t="s">
        <v>112</v>
      </c>
      <c r="X964" s="900"/>
      <c r="Y964" s="900"/>
      <c r="Z964" s="900"/>
      <c r="AA964" s="884">
        <v>0</v>
      </c>
      <c r="AB964" s="885">
        <v>90</v>
      </c>
      <c r="AC964" s="885">
        <v>10</v>
      </c>
      <c r="AD964" s="903" t="s">
        <v>321</v>
      </c>
      <c r="AE964" s="904" t="s">
        <v>114</v>
      </c>
      <c r="AF964" s="905">
        <v>385</v>
      </c>
      <c r="AG964" s="906">
        <v>82.5</v>
      </c>
      <c r="AH964" s="796">
        <v>31762.5</v>
      </c>
      <c r="AI964" s="796">
        <f t="shared" si="59"/>
        <v>35574</v>
      </c>
      <c r="AJ964" s="889"/>
      <c r="AK964" s="890"/>
      <c r="AL964" s="890"/>
      <c r="AM964" s="907" t="s">
        <v>115</v>
      </c>
      <c r="AN964" s="908"/>
      <c r="AO964" s="908"/>
      <c r="AP964" s="907"/>
      <c r="AQ964" s="843"/>
      <c r="AR964" s="837" t="s">
        <v>2744</v>
      </c>
      <c r="AS964" s="838"/>
      <c r="AT964" s="838"/>
      <c r="AU964" s="838"/>
      <c r="AV964" s="838"/>
      <c r="AW964" s="838"/>
      <c r="AX964" s="838"/>
      <c r="AY964" s="838"/>
      <c r="AZ964" s="838"/>
      <c r="BA964" s="344"/>
      <c r="BB964" s="344"/>
      <c r="BC964" s="117"/>
      <c r="BD964" s="1077">
        <v>948</v>
      </c>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s="214" customFormat="1" ht="12.95" customHeight="1">
      <c r="A965" s="348" t="s">
        <v>317</v>
      </c>
      <c r="B965" s="350"/>
      <c r="C965" s="350"/>
      <c r="D965" s="353">
        <v>270003118</v>
      </c>
      <c r="E965" s="354" t="s">
        <v>3702</v>
      </c>
      <c r="F965" s="355">
        <v>22100489</v>
      </c>
      <c r="G965" s="188"/>
      <c r="H965" s="188" t="s">
        <v>2740</v>
      </c>
      <c r="I965" s="188" t="s">
        <v>2741</v>
      </c>
      <c r="J965" s="188" t="s">
        <v>2742</v>
      </c>
      <c r="K965" s="188" t="s">
        <v>103</v>
      </c>
      <c r="L965" s="189" t="s">
        <v>104</v>
      </c>
      <c r="M965" s="188"/>
      <c r="N965" s="190" t="s">
        <v>105</v>
      </c>
      <c r="O965" s="190" t="s">
        <v>106</v>
      </c>
      <c r="P965" s="188" t="s">
        <v>107</v>
      </c>
      <c r="Q965" s="190" t="s">
        <v>1092</v>
      </c>
      <c r="R965" s="188" t="s">
        <v>109</v>
      </c>
      <c r="S965" s="190" t="s">
        <v>106</v>
      </c>
      <c r="T965" s="188" t="s">
        <v>121</v>
      </c>
      <c r="U965" s="188" t="s">
        <v>111</v>
      </c>
      <c r="V965" s="371">
        <v>60</v>
      </c>
      <c r="W965" s="188" t="s">
        <v>112</v>
      </c>
      <c r="X965" s="190"/>
      <c r="Y965" s="190"/>
      <c r="Z965" s="190"/>
      <c r="AA965" s="372"/>
      <c r="AB965" s="373">
        <v>90</v>
      </c>
      <c r="AC965" s="373">
        <v>10</v>
      </c>
      <c r="AD965" s="375" t="s">
        <v>321</v>
      </c>
      <c r="AE965" s="191" t="s">
        <v>114</v>
      </c>
      <c r="AF965" s="381">
        <v>162</v>
      </c>
      <c r="AG965" s="383">
        <v>222.63</v>
      </c>
      <c r="AH965" s="385">
        <v>0</v>
      </c>
      <c r="AI965" s="262">
        <f t="shared" si="59"/>
        <v>0</v>
      </c>
      <c r="AJ965" s="192"/>
      <c r="AK965" s="192"/>
      <c r="AL965" s="192"/>
      <c r="AM965" s="266" t="s">
        <v>115</v>
      </c>
      <c r="AN965" s="188"/>
      <c r="AO965" s="188"/>
      <c r="AP965" s="232"/>
      <c r="AQ965" s="59"/>
      <c r="AR965" s="59" t="s">
        <v>2745</v>
      </c>
      <c r="AS965" s="59"/>
      <c r="AT965" s="59"/>
      <c r="AU965" s="59"/>
      <c r="AV965" s="86"/>
      <c r="AW965" s="86"/>
      <c r="AX965" s="86"/>
      <c r="AY965" s="86"/>
      <c r="AZ965" s="87"/>
      <c r="BA965" s="401"/>
      <c r="BB965" s="167"/>
      <c r="BC965" s="167"/>
      <c r="BD965" s="1077">
        <v>949</v>
      </c>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s="214" customFormat="1" ht="12.95" customHeight="1">
      <c r="A966" s="670" t="s">
        <v>317</v>
      </c>
      <c r="B966" s="303"/>
      <c r="C966" s="303"/>
      <c r="D966" s="682">
        <v>270003118</v>
      </c>
      <c r="E966" s="690" t="s">
        <v>4299</v>
      </c>
      <c r="F966" s="696"/>
      <c r="G966" s="303"/>
      <c r="H966" s="188" t="s">
        <v>2740</v>
      </c>
      <c r="I966" s="188" t="s">
        <v>2741</v>
      </c>
      <c r="J966" s="188" t="s">
        <v>2742</v>
      </c>
      <c r="K966" s="188" t="s">
        <v>103</v>
      </c>
      <c r="L966" s="574"/>
      <c r="M966" s="188"/>
      <c r="N966" s="190" t="s">
        <v>105</v>
      </c>
      <c r="O966" s="190" t="s">
        <v>106</v>
      </c>
      <c r="P966" s="188" t="s">
        <v>107</v>
      </c>
      <c r="Q966" s="190" t="s">
        <v>1092</v>
      </c>
      <c r="R966" s="188" t="s">
        <v>109</v>
      </c>
      <c r="S966" s="190" t="s">
        <v>106</v>
      </c>
      <c r="T966" s="188" t="s">
        <v>121</v>
      </c>
      <c r="U966" s="188" t="s">
        <v>111</v>
      </c>
      <c r="V966" s="190">
        <v>60</v>
      </c>
      <c r="W966" s="188" t="s">
        <v>112</v>
      </c>
      <c r="X966" s="190"/>
      <c r="Y966" s="190"/>
      <c r="Z966" s="190"/>
      <c r="AA966" s="725"/>
      <c r="AB966" s="188">
        <v>90</v>
      </c>
      <c r="AC966" s="188">
        <v>10</v>
      </c>
      <c r="AD966" s="736" t="s">
        <v>321</v>
      </c>
      <c r="AE966" s="188" t="s">
        <v>114</v>
      </c>
      <c r="AF966" s="742">
        <v>286</v>
      </c>
      <c r="AG966" s="748">
        <v>222.63</v>
      </c>
      <c r="AH966" s="756">
        <f>AG966*AF966</f>
        <v>63672.18</v>
      </c>
      <c r="AI966" s="756">
        <f t="shared" si="59"/>
        <v>71312.841600000014</v>
      </c>
      <c r="AJ966" s="765"/>
      <c r="AK966" s="756"/>
      <c r="AL966" s="756"/>
      <c r="AM966" s="266" t="s">
        <v>115</v>
      </c>
      <c r="AN966" s="188"/>
      <c r="AO966" s="188"/>
      <c r="AP966" s="232"/>
      <c r="AQ966" s="59"/>
      <c r="AR966" s="59" t="s">
        <v>2745</v>
      </c>
      <c r="AS966" s="59"/>
      <c r="AT966" s="59"/>
      <c r="AU966" s="59"/>
      <c r="AV966" s="432"/>
      <c r="AW966" s="432"/>
      <c r="AX966" s="432"/>
      <c r="AY966" s="420"/>
      <c r="AZ966" s="416" t="s">
        <v>4045</v>
      </c>
      <c r="BA966" s="406">
        <v>22100489</v>
      </c>
      <c r="BB966" s="406"/>
      <c r="BC966" s="221"/>
      <c r="BD966" s="1077">
        <v>950</v>
      </c>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row>
    <row r="967" spans="1:258" s="214" customFormat="1" ht="12.95" customHeight="1">
      <c r="A967" s="348" t="s">
        <v>317</v>
      </c>
      <c r="B967" s="350"/>
      <c r="C967" s="350"/>
      <c r="D967" s="353">
        <v>270006044</v>
      </c>
      <c r="E967" s="354" t="s">
        <v>3703</v>
      </c>
      <c r="F967" s="355">
        <v>22100490</v>
      </c>
      <c r="G967" s="188"/>
      <c r="H967" s="188" t="s">
        <v>2740</v>
      </c>
      <c r="I967" s="188" t="s">
        <v>2741</v>
      </c>
      <c r="J967" s="188" t="s">
        <v>2742</v>
      </c>
      <c r="K967" s="188" t="s">
        <v>103</v>
      </c>
      <c r="L967" s="189" t="s">
        <v>104</v>
      </c>
      <c r="M967" s="188"/>
      <c r="N967" s="190" t="s">
        <v>105</v>
      </c>
      <c r="O967" s="190" t="s">
        <v>106</v>
      </c>
      <c r="P967" s="188" t="s">
        <v>107</v>
      </c>
      <c r="Q967" s="190" t="s">
        <v>1092</v>
      </c>
      <c r="R967" s="188" t="s">
        <v>109</v>
      </c>
      <c r="S967" s="190" t="s">
        <v>106</v>
      </c>
      <c r="T967" s="188" t="s">
        <v>121</v>
      </c>
      <c r="U967" s="188" t="s">
        <v>111</v>
      </c>
      <c r="V967" s="371">
        <v>60</v>
      </c>
      <c r="W967" s="188" t="s">
        <v>112</v>
      </c>
      <c r="X967" s="190"/>
      <c r="Y967" s="190"/>
      <c r="Z967" s="190"/>
      <c r="AA967" s="372"/>
      <c r="AB967" s="373">
        <v>90</v>
      </c>
      <c r="AC967" s="373">
        <v>10</v>
      </c>
      <c r="AD967" s="375" t="s">
        <v>321</v>
      </c>
      <c r="AE967" s="191" t="s">
        <v>114</v>
      </c>
      <c r="AF967" s="381">
        <v>95</v>
      </c>
      <c r="AG967" s="383">
        <v>381.25</v>
      </c>
      <c r="AH967" s="43">
        <v>0</v>
      </c>
      <c r="AI967" s="44">
        <f t="shared" si="59"/>
        <v>0</v>
      </c>
      <c r="AJ967" s="192"/>
      <c r="AK967" s="192"/>
      <c r="AL967" s="192"/>
      <c r="AM967" s="266" t="s">
        <v>115</v>
      </c>
      <c r="AN967" s="188"/>
      <c r="AO967" s="188"/>
      <c r="AP967" s="232"/>
      <c r="AQ967" s="59"/>
      <c r="AR967" s="59" t="s">
        <v>2746</v>
      </c>
      <c r="AS967" s="59"/>
      <c r="AT967" s="59"/>
      <c r="AU967" s="59"/>
      <c r="AV967" s="86"/>
      <c r="AW967" s="86"/>
      <c r="AX967" s="86"/>
      <c r="AY967" s="86"/>
      <c r="AZ967" s="87"/>
      <c r="BA967" s="401"/>
      <c r="BB967" s="167"/>
      <c r="BC967" s="167"/>
      <c r="BD967" s="1077">
        <v>951</v>
      </c>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s="214" customFormat="1" ht="12.95" customHeight="1">
      <c r="A968" s="670" t="s">
        <v>317</v>
      </c>
      <c r="B968" s="303"/>
      <c r="C968" s="303"/>
      <c r="D968" s="682">
        <v>270006044</v>
      </c>
      <c r="E968" s="690" t="s">
        <v>4300</v>
      </c>
      <c r="F968" s="696"/>
      <c r="G968" s="303"/>
      <c r="H968" s="188" t="s">
        <v>2740</v>
      </c>
      <c r="I968" s="188" t="s">
        <v>2741</v>
      </c>
      <c r="J968" s="188" t="s">
        <v>2742</v>
      </c>
      <c r="K968" s="188" t="s">
        <v>103</v>
      </c>
      <c r="L968" s="574"/>
      <c r="M968" s="188"/>
      <c r="N968" s="190" t="s">
        <v>105</v>
      </c>
      <c r="O968" s="190" t="s">
        <v>106</v>
      </c>
      <c r="P968" s="188" t="s">
        <v>107</v>
      </c>
      <c r="Q968" s="190" t="s">
        <v>1092</v>
      </c>
      <c r="R968" s="188" t="s">
        <v>109</v>
      </c>
      <c r="S968" s="190" t="s">
        <v>106</v>
      </c>
      <c r="T968" s="188" t="s">
        <v>121</v>
      </c>
      <c r="U968" s="188" t="s">
        <v>111</v>
      </c>
      <c r="V968" s="190">
        <v>60</v>
      </c>
      <c r="W968" s="188" t="s">
        <v>112</v>
      </c>
      <c r="X968" s="190"/>
      <c r="Y968" s="190"/>
      <c r="Z968" s="190"/>
      <c r="AA968" s="725"/>
      <c r="AB968" s="188">
        <v>90</v>
      </c>
      <c r="AC968" s="188">
        <v>10</v>
      </c>
      <c r="AD968" s="736" t="s">
        <v>321</v>
      </c>
      <c r="AE968" s="188" t="s">
        <v>114</v>
      </c>
      <c r="AF968" s="742">
        <v>145</v>
      </c>
      <c r="AG968" s="748">
        <v>381.25</v>
      </c>
      <c r="AH968" s="756">
        <f>AG968*AF968</f>
        <v>55281.25</v>
      </c>
      <c r="AI968" s="756">
        <f t="shared" si="59"/>
        <v>61915.000000000007</v>
      </c>
      <c r="AJ968" s="765"/>
      <c r="AK968" s="756"/>
      <c r="AL968" s="756"/>
      <c r="AM968" s="266" t="s">
        <v>115</v>
      </c>
      <c r="AN968" s="188"/>
      <c r="AO968" s="188"/>
      <c r="AP968" s="232"/>
      <c r="AQ968" s="59"/>
      <c r="AR968" s="59" t="s">
        <v>2746</v>
      </c>
      <c r="AS968" s="59"/>
      <c r="AT968" s="59"/>
      <c r="AU968" s="59"/>
      <c r="AV968" s="432"/>
      <c r="AW968" s="432"/>
      <c r="AX968" s="432"/>
      <c r="AY968" s="420"/>
      <c r="AZ968" s="416" t="s">
        <v>4046</v>
      </c>
      <c r="BA968" s="406">
        <v>22100490</v>
      </c>
      <c r="BB968" s="406"/>
      <c r="BC968" s="221"/>
      <c r="BD968" s="1077">
        <v>952</v>
      </c>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s="214" customFormat="1" ht="13.15" customHeight="1">
      <c r="A969" s="348" t="s">
        <v>317</v>
      </c>
      <c r="B969" s="350"/>
      <c r="C969" s="350"/>
      <c r="D969" s="353">
        <v>270009022</v>
      </c>
      <c r="E969" s="354" t="s">
        <v>3704</v>
      </c>
      <c r="F969" s="355">
        <v>22100491</v>
      </c>
      <c r="G969" s="188"/>
      <c r="H969" s="188" t="s">
        <v>2740</v>
      </c>
      <c r="I969" s="188" t="s">
        <v>2741</v>
      </c>
      <c r="J969" s="188" t="s">
        <v>2742</v>
      </c>
      <c r="K969" s="188" t="s">
        <v>103</v>
      </c>
      <c r="L969" s="189" t="s">
        <v>104</v>
      </c>
      <c r="M969" s="188"/>
      <c r="N969" s="190" t="s">
        <v>105</v>
      </c>
      <c r="O969" s="190" t="s">
        <v>106</v>
      </c>
      <c r="P969" s="188" t="s">
        <v>107</v>
      </c>
      <c r="Q969" s="190" t="s">
        <v>1092</v>
      </c>
      <c r="R969" s="188" t="s">
        <v>109</v>
      </c>
      <c r="S969" s="190" t="s">
        <v>106</v>
      </c>
      <c r="T969" s="188" t="s">
        <v>121</v>
      </c>
      <c r="U969" s="188" t="s">
        <v>111</v>
      </c>
      <c r="V969" s="371">
        <v>60</v>
      </c>
      <c r="W969" s="188" t="s">
        <v>112</v>
      </c>
      <c r="X969" s="190"/>
      <c r="Y969" s="190"/>
      <c r="Z969" s="190"/>
      <c r="AA969" s="372"/>
      <c r="AB969" s="373">
        <v>90</v>
      </c>
      <c r="AC969" s="373">
        <v>10</v>
      </c>
      <c r="AD969" s="375" t="s">
        <v>321</v>
      </c>
      <c r="AE969" s="191" t="s">
        <v>114</v>
      </c>
      <c r="AF969" s="381">
        <v>184</v>
      </c>
      <c r="AG969" s="383">
        <v>278.39999999999998</v>
      </c>
      <c r="AH969" s="305">
        <f>AF969*AG969</f>
        <v>51225.599999999999</v>
      </c>
      <c r="AI969" s="388">
        <f t="shared" si="59"/>
        <v>57372.672000000006</v>
      </c>
      <c r="AJ969" s="192"/>
      <c r="AK969" s="192"/>
      <c r="AL969" s="192"/>
      <c r="AM969" s="266" t="s">
        <v>115</v>
      </c>
      <c r="AN969" s="188"/>
      <c r="AO969" s="188"/>
      <c r="AP969" s="232"/>
      <c r="AQ969" s="59"/>
      <c r="AR969" s="59" t="s">
        <v>2747</v>
      </c>
      <c r="AS969" s="59"/>
      <c r="AT969" s="59"/>
      <c r="AU969" s="59"/>
      <c r="AV969" s="86"/>
      <c r="AW969" s="86"/>
      <c r="AX969" s="86"/>
      <c r="AY969" s="86"/>
      <c r="AZ969" s="87"/>
      <c r="BA969" s="401"/>
      <c r="BB969" s="167"/>
      <c r="BC969" s="167"/>
      <c r="BD969" s="1077">
        <v>953</v>
      </c>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row>
    <row r="970" spans="1:258" s="214" customFormat="1" ht="12.95" customHeight="1">
      <c r="A970" s="348" t="s">
        <v>317</v>
      </c>
      <c r="B970" s="350"/>
      <c r="C970" s="350"/>
      <c r="D970" s="353">
        <v>270000063</v>
      </c>
      <c r="E970" s="354" t="s">
        <v>1230</v>
      </c>
      <c r="F970" s="355">
        <v>22100453</v>
      </c>
      <c r="G970" s="188"/>
      <c r="H970" s="188" t="s">
        <v>2748</v>
      </c>
      <c r="I970" s="188" t="s">
        <v>2749</v>
      </c>
      <c r="J970" s="188" t="s">
        <v>320</v>
      </c>
      <c r="K970" s="188" t="s">
        <v>103</v>
      </c>
      <c r="L970" s="189" t="s">
        <v>925</v>
      </c>
      <c r="M970" s="188" t="s">
        <v>2259</v>
      </c>
      <c r="N970" s="190" t="s">
        <v>83</v>
      </c>
      <c r="O970" s="190" t="s">
        <v>106</v>
      </c>
      <c r="P970" s="188" t="s">
        <v>107</v>
      </c>
      <c r="Q970" s="190" t="s">
        <v>1092</v>
      </c>
      <c r="R970" s="188" t="s">
        <v>109</v>
      </c>
      <c r="S970" s="190" t="s">
        <v>106</v>
      </c>
      <c r="T970" s="188" t="s">
        <v>121</v>
      </c>
      <c r="U970" s="188" t="s">
        <v>111</v>
      </c>
      <c r="V970" s="371">
        <v>60</v>
      </c>
      <c r="W970" s="188" t="s">
        <v>112</v>
      </c>
      <c r="X970" s="190"/>
      <c r="Y970" s="190"/>
      <c r="Z970" s="190"/>
      <c r="AA970" s="372">
        <v>30</v>
      </c>
      <c r="AB970" s="373">
        <v>60</v>
      </c>
      <c r="AC970" s="373">
        <v>10</v>
      </c>
      <c r="AD970" s="375" t="s">
        <v>128</v>
      </c>
      <c r="AE970" s="191" t="s">
        <v>114</v>
      </c>
      <c r="AF970" s="381">
        <v>7015</v>
      </c>
      <c r="AG970" s="383">
        <v>63.25</v>
      </c>
      <c r="AH970" s="43">
        <v>0</v>
      </c>
      <c r="AI970" s="44">
        <f t="shared" si="59"/>
        <v>0</v>
      </c>
      <c r="AJ970" s="192"/>
      <c r="AK970" s="192"/>
      <c r="AL970" s="192"/>
      <c r="AM970" s="266" t="s">
        <v>115</v>
      </c>
      <c r="AN970" s="188"/>
      <c r="AO970" s="188"/>
      <c r="AP970" s="232"/>
      <c r="AQ970" s="59"/>
      <c r="AR970" s="59" t="s">
        <v>2750</v>
      </c>
      <c r="AS970" s="59"/>
      <c r="AT970" s="59"/>
      <c r="AU970" s="59"/>
      <c r="AV970" s="86"/>
      <c r="AW970" s="86"/>
      <c r="AX970" s="86"/>
      <c r="AY970" s="86"/>
      <c r="AZ970" s="87"/>
      <c r="BA970" s="401"/>
      <c r="BB970" s="167"/>
      <c r="BC970" s="167"/>
      <c r="BD970" s="1077">
        <v>954</v>
      </c>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s="214" customFormat="1" ht="12.95" customHeight="1">
      <c r="A971" s="670" t="s">
        <v>317</v>
      </c>
      <c r="B971" s="303"/>
      <c r="C971" s="303"/>
      <c r="D971" s="682">
        <v>270000063</v>
      </c>
      <c r="E971" s="690" t="s">
        <v>4301</v>
      </c>
      <c r="F971" s="696"/>
      <c r="G971" s="303"/>
      <c r="H971" s="188" t="s">
        <v>2748</v>
      </c>
      <c r="I971" s="188" t="s">
        <v>2749</v>
      </c>
      <c r="J971" s="188" t="s">
        <v>320</v>
      </c>
      <c r="K971" s="188" t="s">
        <v>103</v>
      </c>
      <c r="L971" s="574"/>
      <c r="M971" s="188" t="s">
        <v>2259</v>
      </c>
      <c r="N971" s="190" t="s">
        <v>83</v>
      </c>
      <c r="O971" s="190" t="s">
        <v>106</v>
      </c>
      <c r="P971" s="188" t="s">
        <v>107</v>
      </c>
      <c r="Q971" s="190" t="s">
        <v>1092</v>
      </c>
      <c r="R971" s="188" t="s">
        <v>109</v>
      </c>
      <c r="S971" s="190" t="s">
        <v>106</v>
      </c>
      <c r="T971" s="188" t="s">
        <v>121</v>
      </c>
      <c r="U971" s="188" t="s">
        <v>111</v>
      </c>
      <c r="V971" s="190">
        <v>60</v>
      </c>
      <c r="W971" s="188" t="s">
        <v>112</v>
      </c>
      <c r="X971" s="190"/>
      <c r="Y971" s="190"/>
      <c r="Z971" s="190"/>
      <c r="AA971" s="725">
        <v>30</v>
      </c>
      <c r="AB971" s="188">
        <v>60</v>
      </c>
      <c r="AC971" s="188">
        <v>10</v>
      </c>
      <c r="AD971" s="736" t="s">
        <v>128</v>
      </c>
      <c r="AE971" s="188" t="s">
        <v>114</v>
      </c>
      <c r="AF971" s="742">
        <v>8290</v>
      </c>
      <c r="AG971" s="748">
        <v>63.25</v>
      </c>
      <c r="AH971" s="756">
        <f>AG971*AF971</f>
        <v>524342.5</v>
      </c>
      <c r="AI971" s="756">
        <f t="shared" si="59"/>
        <v>587263.60000000009</v>
      </c>
      <c r="AJ971" s="765"/>
      <c r="AK971" s="756"/>
      <c r="AL971" s="756"/>
      <c r="AM971" s="266" t="s">
        <v>115</v>
      </c>
      <c r="AN971" s="188"/>
      <c r="AO971" s="188"/>
      <c r="AP971" s="232"/>
      <c r="AQ971" s="59"/>
      <c r="AR971" s="59" t="s">
        <v>2750</v>
      </c>
      <c r="AS971" s="59"/>
      <c r="AT971" s="59"/>
      <c r="AU971" s="59"/>
      <c r="AV971" s="432"/>
      <c r="AW971" s="432"/>
      <c r="AX971" s="432"/>
      <c r="AY971" s="420"/>
      <c r="AZ971" s="416" t="s">
        <v>4047</v>
      </c>
      <c r="BA971" s="406">
        <v>22100453</v>
      </c>
      <c r="BB971" s="406"/>
      <c r="BC971" s="221"/>
      <c r="BD971" s="1077">
        <v>955</v>
      </c>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s="214" customFormat="1" ht="12.95" customHeight="1">
      <c r="A972" s="348" t="s">
        <v>317</v>
      </c>
      <c r="B972" s="350"/>
      <c r="C972" s="350"/>
      <c r="D972" s="353">
        <v>270004656</v>
      </c>
      <c r="E972" s="354" t="s">
        <v>1231</v>
      </c>
      <c r="F972" s="355">
        <v>22100454</v>
      </c>
      <c r="G972" s="188"/>
      <c r="H972" s="188" t="s">
        <v>2748</v>
      </c>
      <c r="I972" s="188" t="s">
        <v>2749</v>
      </c>
      <c r="J972" s="188" t="s">
        <v>320</v>
      </c>
      <c r="K972" s="188" t="s">
        <v>103</v>
      </c>
      <c r="L972" s="189" t="s">
        <v>925</v>
      </c>
      <c r="M972" s="188" t="s">
        <v>2259</v>
      </c>
      <c r="N972" s="190" t="s">
        <v>83</v>
      </c>
      <c r="O972" s="190" t="s">
        <v>106</v>
      </c>
      <c r="P972" s="188" t="s">
        <v>107</v>
      </c>
      <c r="Q972" s="190" t="s">
        <v>1092</v>
      </c>
      <c r="R972" s="188" t="s">
        <v>109</v>
      </c>
      <c r="S972" s="190" t="s">
        <v>106</v>
      </c>
      <c r="T972" s="188" t="s">
        <v>121</v>
      </c>
      <c r="U972" s="188" t="s">
        <v>111</v>
      </c>
      <c r="V972" s="371">
        <v>60</v>
      </c>
      <c r="W972" s="188" t="s">
        <v>112</v>
      </c>
      <c r="X972" s="190"/>
      <c r="Y972" s="190"/>
      <c r="Z972" s="190"/>
      <c r="AA972" s="372">
        <v>30</v>
      </c>
      <c r="AB972" s="373">
        <v>60</v>
      </c>
      <c r="AC972" s="373">
        <v>10</v>
      </c>
      <c r="AD972" s="375" t="s">
        <v>128</v>
      </c>
      <c r="AE972" s="191" t="s">
        <v>114</v>
      </c>
      <c r="AF972" s="381">
        <v>794</v>
      </c>
      <c r="AG972" s="383">
        <v>402.5</v>
      </c>
      <c r="AH972" s="43">
        <v>0</v>
      </c>
      <c r="AI972" s="44">
        <f t="shared" si="59"/>
        <v>0</v>
      </c>
      <c r="AJ972" s="192"/>
      <c r="AK972" s="192"/>
      <c r="AL972" s="192"/>
      <c r="AM972" s="266" t="s">
        <v>115</v>
      </c>
      <c r="AN972" s="188"/>
      <c r="AO972" s="188"/>
      <c r="AP972" s="232"/>
      <c r="AQ972" s="59"/>
      <c r="AR972" s="59" t="s">
        <v>2751</v>
      </c>
      <c r="AS972" s="59"/>
      <c r="AT972" s="59"/>
      <c r="AU972" s="59"/>
      <c r="AV972" s="86"/>
      <c r="AW972" s="86"/>
      <c r="AX972" s="86"/>
      <c r="AY972" s="86"/>
      <c r="AZ972" s="87"/>
      <c r="BA972" s="401"/>
      <c r="BB972" s="167"/>
      <c r="BC972" s="167"/>
      <c r="BD972" s="1077">
        <v>956</v>
      </c>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row>
    <row r="973" spans="1:258" s="214" customFormat="1" ht="12.95" customHeight="1">
      <c r="A973" s="670" t="s">
        <v>317</v>
      </c>
      <c r="B973" s="303"/>
      <c r="C973" s="303"/>
      <c r="D973" s="682">
        <v>270004656</v>
      </c>
      <c r="E973" s="690" t="s">
        <v>4302</v>
      </c>
      <c r="F973" s="696"/>
      <c r="G973" s="303"/>
      <c r="H973" s="188" t="s">
        <v>2748</v>
      </c>
      <c r="I973" s="188" t="s">
        <v>2749</v>
      </c>
      <c r="J973" s="188" t="s">
        <v>320</v>
      </c>
      <c r="K973" s="188" t="s">
        <v>103</v>
      </c>
      <c r="L973" s="574"/>
      <c r="M973" s="188" t="s">
        <v>2259</v>
      </c>
      <c r="N973" s="190" t="s">
        <v>83</v>
      </c>
      <c r="O973" s="190" t="s">
        <v>106</v>
      </c>
      <c r="P973" s="188" t="s">
        <v>107</v>
      </c>
      <c r="Q973" s="190" t="s">
        <v>1092</v>
      </c>
      <c r="R973" s="188" t="s">
        <v>109</v>
      </c>
      <c r="S973" s="190" t="s">
        <v>106</v>
      </c>
      <c r="T973" s="188" t="s">
        <v>121</v>
      </c>
      <c r="U973" s="188" t="s">
        <v>111</v>
      </c>
      <c r="V973" s="190">
        <v>60</v>
      </c>
      <c r="W973" s="188" t="s">
        <v>112</v>
      </c>
      <c r="X973" s="190"/>
      <c r="Y973" s="190"/>
      <c r="Z973" s="190"/>
      <c r="AA973" s="725">
        <v>30</v>
      </c>
      <c r="AB973" s="188">
        <v>60</v>
      </c>
      <c r="AC973" s="188">
        <v>10</v>
      </c>
      <c r="AD973" s="736" t="s">
        <v>128</v>
      </c>
      <c r="AE973" s="188" t="s">
        <v>114</v>
      </c>
      <c r="AF973" s="742">
        <v>1774</v>
      </c>
      <c r="AG973" s="748">
        <v>402.5</v>
      </c>
      <c r="AH973" s="756">
        <f>AG973*AF973</f>
        <v>714035</v>
      </c>
      <c r="AI973" s="756">
        <f t="shared" si="59"/>
        <v>799719.20000000007</v>
      </c>
      <c r="AJ973" s="765"/>
      <c r="AK973" s="756"/>
      <c r="AL973" s="756"/>
      <c r="AM973" s="266" t="s">
        <v>115</v>
      </c>
      <c r="AN973" s="188"/>
      <c r="AO973" s="188"/>
      <c r="AP973" s="232"/>
      <c r="AQ973" s="59"/>
      <c r="AR973" s="59" t="s">
        <v>2751</v>
      </c>
      <c r="AS973" s="59"/>
      <c r="AT973" s="59"/>
      <c r="AU973" s="59"/>
      <c r="AV973" s="432"/>
      <c r="AW973" s="432"/>
      <c r="AX973" s="432"/>
      <c r="AY973" s="420"/>
      <c r="AZ973" s="416" t="s">
        <v>4048</v>
      </c>
      <c r="BA973" s="406">
        <v>22100454</v>
      </c>
      <c r="BB973" s="406"/>
      <c r="BC973" s="221"/>
      <c r="BD973" s="1077">
        <v>957</v>
      </c>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s="214" customFormat="1" ht="12.95" customHeight="1">
      <c r="A974" s="348" t="s">
        <v>317</v>
      </c>
      <c r="B974" s="350"/>
      <c r="C974" s="350"/>
      <c r="D974" s="353">
        <v>270002278</v>
      </c>
      <c r="E974" s="354" t="s">
        <v>3705</v>
      </c>
      <c r="F974" s="355">
        <v>22100457</v>
      </c>
      <c r="G974" s="188"/>
      <c r="H974" s="188" t="s">
        <v>2752</v>
      </c>
      <c r="I974" s="188" t="s">
        <v>2753</v>
      </c>
      <c r="J974" s="188" t="s">
        <v>2754</v>
      </c>
      <c r="K974" s="188" t="s">
        <v>103</v>
      </c>
      <c r="L974" s="189" t="s">
        <v>104</v>
      </c>
      <c r="M974" s="188" t="s">
        <v>120</v>
      </c>
      <c r="N974" s="190" t="s">
        <v>83</v>
      </c>
      <c r="O974" s="190" t="s">
        <v>106</v>
      </c>
      <c r="P974" s="188" t="s">
        <v>107</v>
      </c>
      <c r="Q974" s="190" t="s">
        <v>1092</v>
      </c>
      <c r="R974" s="188" t="s">
        <v>109</v>
      </c>
      <c r="S974" s="190" t="s">
        <v>106</v>
      </c>
      <c r="T974" s="188" t="s">
        <v>121</v>
      </c>
      <c r="U974" s="188" t="s">
        <v>111</v>
      </c>
      <c r="V974" s="371">
        <v>60</v>
      </c>
      <c r="W974" s="188" t="s">
        <v>112</v>
      </c>
      <c r="X974" s="190"/>
      <c r="Y974" s="190"/>
      <c r="Z974" s="190"/>
      <c r="AA974" s="372">
        <v>30</v>
      </c>
      <c r="AB974" s="373">
        <v>60</v>
      </c>
      <c r="AC974" s="373">
        <v>10</v>
      </c>
      <c r="AD974" s="375" t="s">
        <v>128</v>
      </c>
      <c r="AE974" s="191" t="s">
        <v>114</v>
      </c>
      <c r="AF974" s="381">
        <v>130</v>
      </c>
      <c r="AG974" s="383">
        <v>57</v>
      </c>
      <c r="AH974" s="43">
        <v>0</v>
      </c>
      <c r="AI974" s="44">
        <f t="shared" si="59"/>
        <v>0</v>
      </c>
      <c r="AJ974" s="192"/>
      <c r="AK974" s="192"/>
      <c r="AL974" s="192"/>
      <c r="AM974" s="266" t="s">
        <v>115</v>
      </c>
      <c r="AN974" s="188"/>
      <c r="AO974" s="188"/>
      <c r="AP974" s="232"/>
      <c r="AQ974" s="59"/>
      <c r="AR974" s="59" t="s">
        <v>2755</v>
      </c>
      <c r="AS974" s="59"/>
      <c r="AT974" s="59"/>
      <c r="AU974" s="59"/>
      <c r="AV974" s="86"/>
      <c r="AW974" s="86"/>
      <c r="AX974" s="86"/>
      <c r="AY974" s="86"/>
      <c r="AZ974" s="87"/>
      <c r="BA974" s="401"/>
      <c r="BB974" s="167"/>
      <c r="BC974" s="167"/>
      <c r="BD974" s="1077">
        <v>958</v>
      </c>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row>
    <row r="975" spans="1:258" s="214" customFormat="1" ht="12.75" customHeight="1">
      <c r="A975" s="670" t="s">
        <v>317</v>
      </c>
      <c r="B975" s="303"/>
      <c r="C975" s="303"/>
      <c r="D975" s="682">
        <v>270002278</v>
      </c>
      <c r="E975" s="690" t="s">
        <v>4303</v>
      </c>
      <c r="F975" s="696"/>
      <c r="G975" s="303"/>
      <c r="H975" s="188" t="s">
        <v>2752</v>
      </c>
      <c r="I975" s="188" t="s">
        <v>2753</v>
      </c>
      <c r="J975" s="188" t="s">
        <v>2754</v>
      </c>
      <c r="K975" s="188" t="s">
        <v>103</v>
      </c>
      <c r="L975" s="574"/>
      <c r="M975" s="188"/>
      <c r="N975" s="190" t="s">
        <v>105</v>
      </c>
      <c r="O975" s="190" t="s">
        <v>106</v>
      </c>
      <c r="P975" s="188" t="s">
        <v>107</v>
      </c>
      <c r="Q975" s="190" t="s">
        <v>1092</v>
      </c>
      <c r="R975" s="188" t="s">
        <v>109</v>
      </c>
      <c r="S975" s="190" t="s">
        <v>106</v>
      </c>
      <c r="T975" s="188" t="s">
        <v>121</v>
      </c>
      <c r="U975" s="188" t="s">
        <v>111</v>
      </c>
      <c r="V975" s="190">
        <v>60</v>
      </c>
      <c r="W975" s="188" t="s">
        <v>112</v>
      </c>
      <c r="X975" s="190"/>
      <c r="Y975" s="190"/>
      <c r="Z975" s="190"/>
      <c r="AA975" s="725"/>
      <c r="AB975" s="188">
        <v>90</v>
      </c>
      <c r="AC975" s="188">
        <v>10</v>
      </c>
      <c r="AD975" s="736" t="s">
        <v>128</v>
      </c>
      <c r="AE975" s="188" t="s">
        <v>114</v>
      </c>
      <c r="AF975" s="742">
        <v>316</v>
      </c>
      <c r="AG975" s="748">
        <v>57</v>
      </c>
      <c r="AH975" s="385">
        <v>0</v>
      </c>
      <c r="AI975" s="262">
        <f t="shared" si="59"/>
        <v>0</v>
      </c>
      <c r="AJ975" s="765"/>
      <c r="AK975" s="756"/>
      <c r="AL975" s="756"/>
      <c r="AM975" s="266" t="s">
        <v>115</v>
      </c>
      <c r="AN975" s="188"/>
      <c r="AO975" s="188"/>
      <c r="AP975" s="232"/>
      <c r="AQ975" s="59"/>
      <c r="AR975" s="59" t="s">
        <v>2755</v>
      </c>
      <c r="AS975" s="59"/>
      <c r="AT975" s="59"/>
      <c r="AU975" s="59"/>
      <c r="AV975" s="432"/>
      <c r="AW975" s="432"/>
      <c r="AX975" s="432"/>
      <c r="AY975" s="420"/>
      <c r="AZ975" s="416" t="s">
        <v>4049</v>
      </c>
      <c r="BA975" s="406">
        <v>22100457</v>
      </c>
      <c r="BB975" s="406"/>
      <c r="BC975" s="221"/>
      <c r="BD975" s="1077">
        <v>959</v>
      </c>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row>
    <row r="976" spans="1:258" s="214" customFormat="1" ht="12.95" customHeight="1">
      <c r="A976" s="896" t="s">
        <v>317</v>
      </c>
      <c r="B976" s="878"/>
      <c r="C976" s="878"/>
      <c r="D976" s="897">
        <v>270002278</v>
      </c>
      <c r="E976" s="898" t="s">
        <v>4796</v>
      </c>
      <c r="F976" s="878"/>
      <c r="G976" s="878"/>
      <c r="H976" s="898" t="s">
        <v>2752</v>
      </c>
      <c r="I976" s="898" t="s">
        <v>2753</v>
      </c>
      <c r="J976" s="899" t="s">
        <v>2754</v>
      </c>
      <c r="K976" s="897" t="s">
        <v>103</v>
      </c>
      <c r="L976" s="900" t="s">
        <v>120</v>
      </c>
      <c r="M976" s="900"/>
      <c r="N976" s="883" t="s">
        <v>83</v>
      </c>
      <c r="O976" s="901">
        <v>230000000</v>
      </c>
      <c r="P976" s="901" t="s">
        <v>107</v>
      </c>
      <c r="Q976" s="902" t="s">
        <v>3118</v>
      </c>
      <c r="R976" s="881" t="s">
        <v>109</v>
      </c>
      <c r="S976" s="670" t="s">
        <v>106</v>
      </c>
      <c r="T976" s="877" t="s">
        <v>121</v>
      </c>
      <c r="U976" s="877" t="s">
        <v>111</v>
      </c>
      <c r="V976" s="902">
        <v>60</v>
      </c>
      <c r="W976" s="901" t="s">
        <v>112</v>
      </c>
      <c r="X976" s="900"/>
      <c r="Y976" s="900"/>
      <c r="Z976" s="900"/>
      <c r="AA976" s="884" t="s">
        <v>83</v>
      </c>
      <c r="AB976" s="885">
        <v>60</v>
      </c>
      <c r="AC976" s="885">
        <v>10</v>
      </c>
      <c r="AD976" s="898" t="s">
        <v>128</v>
      </c>
      <c r="AE976" s="904" t="s">
        <v>114</v>
      </c>
      <c r="AF976" s="905">
        <v>316</v>
      </c>
      <c r="AG976" s="906">
        <v>57</v>
      </c>
      <c r="AH976" s="888">
        <v>18012</v>
      </c>
      <c r="AI976" s="888">
        <f t="shared" si="59"/>
        <v>20173.440000000002</v>
      </c>
      <c r="AJ976" s="889"/>
      <c r="AK976" s="890"/>
      <c r="AL976" s="890"/>
      <c r="AM976" s="907" t="s">
        <v>115</v>
      </c>
      <c r="AN976" s="908"/>
      <c r="AO976" s="908"/>
      <c r="AP976" s="907"/>
      <c r="AQ976" s="843"/>
      <c r="AR976" s="837" t="s">
        <v>2755</v>
      </c>
      <c r="AS976" s="838"/>
      <c r="AT976" s="838"/>
      <c r="AU976" s="838"/>
      <c r="AV976" s="838"/>
      <c r="AW976" s="838"/>
      <c r="AX976" s="838"/>
      <c r="AY976" s="838"/>
      <c r="AZ976" s="838"/>
      <c r="BA976" s="344"/>
      <c r="BB976" s="344"/>
      <c r="BC976" s="117"/>
      <c r="BD976" s="1077">
        <v>960</v>
      </c>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row>
    <row r="977" spans="1:258" s="340" customFormat="1" ht="12.95" customHeight="1">
      <c r="A977" s="72" t="s">
        <v>317</v>
      </c>
      <c r="B977" s="225"/>
      <c r="C977" s="225"/>
      <c r="D977" s="142">
        <v>270002279</v>
      </c>
      <c r="E977" s="228" t="s">
        <v>3706</v>
      </c>
      <c r="F977" s="229">
        <v>22100458</v>
      </c>
      <c r="G977" s="59"/>
      <c r="H977" s="59" t="s">
        <v>2752</v>
      </c>
      <c r="I977" s="59" t="s">
        <v>2753</v>
      </c>
      <c r="J977" s="59" t="s">
        <v>2754</v>
      </c>
      <c r="K977" s="59" t="s">
        <v>103</v>
      </c>
      <c r="L977" s="157" t="s">
        <v>104</v>
      </c>
      <c r="M977" s="59" t="s">
        <v>120</v>
      </c>
      <c r="N977" s="177" t="s">
        <v>83</v>
      </c>
      <c r="O977" s="177" t="s">
        <v>106</v>
      </c>
      <c r="P977" s="59" t="s">
        <v>107</v>
      </c>
      <c r="Q977" s="177" t="s">
        <v>1092</v>
      </c>
      <c r="R977" s="59" t="s">
        <v>109</v>
      </c>
      <c r="S977" s="177" t="s">
        <v>106</v>
      </c>
      <c r="T977" s="59" t="s">
        <v>121</v>
      </c>
      <c r="U977" s="59" t="s">
        <v>111</v>
      </c>
      <c r="V977" s="178">
        <v>60</v>
      </c>
      <c r="W977" s="59" t="s">
        <v>112</v>
      </c>
      <c r="X977" s="177"/>
      <c r="Y977" s="177"/>
      <c r="Z977" s="177"/>
      <c r="AA977" s="179">
        <v>30</v>
      </c>
      <c r="AB977" s="180">
        <v>60</v>
      </c>
      <c r="AC977" s="180">
        <v>10</v>
      </c>
      <c r="AD977" s="181" t="s">
        <v>128</v>
      </c>
      <c r="AE977" s="182" t="s">
        <v>114</v>
      </c>
      <c r="AF977" s="183">
        <v>765</v>
      </c>
      <c r="AG977" s="184">
        <v>487.75</v>
      </c>
      <c r="AH977" s="43">
        <v>0</v>
      </c>
      <c r="AI977" s="44">
        <f t="shared" si="59"/>
        <v>0</v>
      </c>
      <c r="AJ977" s="165"/>
      <c r="AK977" s="165"/>
      <c r="AL977" s="165"/>
      <c r="AM977" s="51" t="s">
        <v>115</v>
      </c>
      <c r="AN977" s="59"/>
      <c r="AO977" s="59"/>
      <c r="AP977" s="59"/>
      <c r="AQ977" s="59"/>
      <c r="AR977" s="59" t="s">
        <v>2756</v>
      </c>
      <c r="AS977" s="59"/>
      <c r="AT977" s="59"/>
      <c r="AU977" s="59"/>
      <c r="AV977" s="86"/>
      <c r="AW977" s="86"/>
      <c r="AX977" s="86"/>
      <c r="AY977" s="86"/>
      <c r="AZ977" s="87"/>
      <c r="BA977" s="401"/>
      <c r="BB977" s="167"/>
      <c r="BC977" s="167"/>
      <c r="BD977" s="1077">
        <v>961</v>
      </c>
    </row>
    <row r="978" spans="1:258" s="214" customFormat="1" ht="12.95" customHeight="1">
      <c r="A978" s="670" t="s">
        <v>317</v>
      </c>
      <c r="B978" s="303"/>
      <c r="C978" s="303"/>
      <c r="D978" s="682">
        <v>270002279</v>
      </c>
      <c r="E978" s="690" t="s">
        <v>4304</v>
      </c>
      <c r="F978" s="696"/>
      <c r="G978" s="303"/>
      <c r="H978" s="188" t="s">
        <v>2752</v>
      </c>
      <c r="I978" s="188" t="s">
        <v>2753</v>
      </c>
      <c r="J978" s="188" t="s">
        <v>2754</v>
      </c>
      <c r="K978" s="188" t="s">
        <v>103</v>
      </c>
      <c r="L978" s="574"/>
      <c r="M978" s="188"/>
      <c r="N978" s="190" t="s">
        <v>105</v>
      </c>
      <c r="O978" s="190" t="s">
        <v>106</v>
      </c>
      <c r="P978" s="188" t="s">
        <v>107</v>
      </c>
      <c r="Q978" s="190" t="s">
        <v>1092</v>
      </c>
      <c r="R978" s="188" t="s">
        <v>109</v>
      </c>
      <c r="S978" s="190" t="s">
        <v>106</v>
      </c>
      <c r="T978" s="188" t="s">
        <v>121</v>
      </c>
      <c r="U978" s="188" t="s">
        <v>111</v>
      </c>
      <c r="V978" s="190">
        <v>60</v>
      </c>
      <c r="W978" s="188" t="s">
        <v>112</v>
      </c>
      <c r="X978" s="190"/>
      <c r="Y978" s="190"/>
      <c r="Z978" s="190"/>
      <c r="AA978" s="725"/>
      <c r="AB978" s="188">
        <v>90</v>
      </c>
      <c r="AC978" s="188">
        <v>10</v>
      </c>
      <c r="AD978" s="736" t="s">
        <v>128</v>
      </c>
      <c r="AE978" s="188" t="s">
        <v>114</v>
      </c>
      <c r="AF978" s="742">
        <v>851</v>
      </c>
      <c r="AG978" s="748">
        <v>487.75</v>
      </c>
      <c r="AH978" s="385">
        <v>0</v>
      </c>
      <c r="AI978" s="262">
        <f t="shared" si="59"/>
        <v>0</v>
      </c>
      <c r="AJ978" s="765"/>
      <c r="AK978" s="756"/>
      <c r="AL978" s="756"/>
      <c r="AM978" s="266" t="s">
        <v>115</v>
      </c>
      <c r="AN978" s="188"/>
      <c r="AO978" s="188"/>
      <c r="AP978" s="232"/>
      <c r="AQ978" s="59"/>
      <c r="AR978" s="59" t="s">
        <v>2756</v>
      </c>
      <c r="AS978" s="59"/>
      <c r="AT978" s="59"/>
      <c r="AU978" s="59"/>
      <c r="AV978" s="432"/>
      <c r="AW978" s="432"/>
      <c r="AX978" s="432"/>
      <c r="AY978" s="420"/>
      <c r="AZ978" s="416" t="s">
        <v>4050</v>
      </c>
      <c r="BA978" s="406">
        <v>22100458</v>
      </c>
      <c r="BB978" s="406"/>
      <c r="BC978" s="221"/>
      <c r="BD978" s="1077">
        <v>962</v>
      </c>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row>
    <row r="979" spans="1:258" s="214" customFormat="1" ht="13.15" customHeight="1">
      <c r="A979" s="896" t="s">
        <v>317</v>
      </c>
      <c r="B979" s="878"/>
      <c r="C979" s="878"/>
      <c r="D979" s="897">
        <v>270002279</v>
      </c>
      <c r="E979" s="898" t="s">
        <v>4797</v>
      </c>
      <c r="F979" s="878"/>
      <c r="G979" s="878"/>
      <c r="H979" s="898" t="s">
        <v>2752</v>
      </c>
      <c r="I979" s="898" t="s">
        <v>2753</v>
      </c>
      <c r="J979" s="899" t="s">
        <v>2754</v>
      </c>
      <c r="K979" s="897" t="s">
        <v>103</v>
      </c>
      <c r="L979" s="900" t="s">
        <v>120</v>
      </c>
      <c r="M979" s="900"/>
      <c r="N979" s="883" t="s">
        <v>83</v>
      </c>
      <c r="O979" s="901">
        <v>230000000</v>
      </c>
      <c r="P979" s="901" t="s">
        <v>107</v>
      </c>
      <c r="Q979" s="902" t="s">
        <v>3118</v>
      </c>
      <c r="R979" s="881" t="s">
        <v>109</v>
      </c>
      <c r="S979" s="670" t="s">
        <v>106</v>
      </c>
      <c r="T979" s="877" t="s">
        <v>121</v>
      </c>
      <c r="U979" s="877" t="s">
        <v>111</v>
      </c>
      <c r="V979" s="902">
        <v>60</v>
      </c>
      <c r="W979" s="901" t="s">
        <v>112</v>
      </c>
      <c r="X979" s="900"/>
      <c r="Y979" s="900"/>
      <c r="Z979" s="900"/>
      <c r="AA979" s="884" t="s">
        <v>83</v>
      </c>
      <c r="AB979" s="885">
        <v>60</v>
      </c>
      <c r="AC979" s="885">
        <v>10</v>
      </c>
      <c r="AD979" s="898" t="s">
        <v>128</v>
      </c>
      <c r="AE979" s="904" t="s">
        <v>114</v>
      </c>
      <c r="AF979" s="905">
        <v>851</v>
      </c>
      <c r="AG979" s="906">
        <v>487.75</v>
      </c>
      <c r="AH979" s="888">
        <v>415075.25</v>
      </c>
      <c r="AI979" s="888">
        <f t="shared" si="59"/>
        <v>464884.28</v>
      </c>
      <c r="AJ979" s="889"/>
      <c r="AK979" s="890"/>
      <c r="AL979" s="890"/>
      <c r="AM979" s="907" t="s">
        <v>115</v>
      </c>
      <c r="AN979" s="908"/>
      <c r="AO979" s="908"/>
      <c r="AP979" s="907"/>
      <c r="AQ979" s="843"/>
      <c r="AR979" s="837" t="s">
        <v>2756</v>
      </c>
      <c r="AS979" s="838"/>
      <c r="AT979" s="838"/>
      <c r="AU979" s="838"/>
      <c r="AV979" s="838"/>
      <c r="AW979" s="838"/>
      <c r="AX979" s="838"/>
      <c r="AY979" s="838"/>
      <c r="AZ979" s="838"/>
      <c r="BA979" s="344"/>
      <c r="BB979" s="344"/>
      <c r="BC979" s="117"/>
      <c r="BD979" s="1077">
        <v>963</v>
      </c>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row>
    <row r="980" spans="1:258" s="214" customFormat="1" ht="12.95" customHeight="1">
      <c r="A980" s="348" t="s">
        <v>317</v>
      </c>
      <c r="B980" s="350"/>
      <c r="C980" s="350"/>
      <c r="D980" s="353">
        <v>270002301</v>
      </c>
      <c r="E980" s="354" t="s">
        <v>3707</v>
      </c>
      <c r="F980" s="355">
        <v>22100492</v>
      </c>
      <c r="G980" s="188"/>
      <c r="H980" s="188" t="s">
        <v>2757</v>
      </c>
      <c r="I980" s="188" t="s">
        <v>2758</v>
      </c>
      <c r="J980" s="188" t="s">
        <v>2759</v>
      </c>
      <c r="K980" s="188" t="s">
        <v>103</v>
      </c>
      <c r="L980" s="189" t="s">
        <v>104</v>
      </c>
      <c r="M980" s="188"/>
      <c r="N980" s="190" t="s">
        <v>105</v>
      </c>
      <c r="O980" s="190" t="s">
        <v>106</v>
      </c>
      <c r="P980" s="188" t="s">
        <v>107</v>
      </c>
      <c r="Q980" s="190" t="s">
        <v>1092</v>
      </c>
      <c r="R980" s="188" t="s">
        <v>109</v>
      </c>
      <c r="S980" s="190" t="s">
        <v>106</v>
      </c>
      <c r="T980" s="188" t="s">
        <v>121</v>
      </c>
      <c r="U980" s="188" t="s">
        <v>111</v>
      </c>
      <c r="V980" s="371">
        <v>60</v>
      </c>
      <c r="W980" s="188" t="s">
        <v>112</v>
      </c>
      <c r="X980" s="190"/>
      <c r="Y980" s="190"/>
      <c r="Z980" s="190"/>
      <c r="AA980" s="372"/>
      <c r="AB980" s="373">
        <v>90</v>
      </c>
      <c r="AC980" s="373">
        <v>10</v>
      </c>
      <c r="AD980" s="375" t="s">
        <v>139</v>
      </c>
      <c r="AE980" s="191" t="s">
        <v>114</v>
      </c>
      <c r="AF980" s="381">
        <v>608</v>
      </c>
      <c r="AG980" s="383">
        <v>83.25</v>
      </c>
      <c r="AH980" s="385">
        <v>0</v>
      </c>
      <c r="AI980" s="262">
        <f t="shared" si="59"/>
        <v>0</v>
      </c>
      <c r="AJ980" s="192"/>
      <c r="AK980" s="192"/>
      <c r="AL980" s="192"/>
      <c r="AM980" s="266" t="s">
        <v>115</v>
      </c>
      <c r="AN980" s="188"/>
      <c r="AO980" s="188"/>
      <c r="AP980" s="232"/>
      <c r="AQ980" s="59"/>
      <c r="AR980" s="59" t="s">
        <v>2760</v>
      </c>
      <c r="AS980" s="59"/>
      <c r="AT980" s="59"/>
      <c r="AU980" s="59"/>
      <c r="AV980" s="86"/>
      <c r="AW980" s="86"/>
      <c r="AX980" s="86"/>
      <c r="AY980" s="86"/>
      <c r="AZ980" s="87"/>
      <c r="BA980" s="401"/>
      <c r="BB980" s="167"/>
      <c r="BC980" s="167"/>
      <c r="BD980" s="1077">
        <v>964</v>
      </c>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row>
    <row r="981" spans="1:258" s="214" customFormat="1" ht="13.15" customHeight="1">
      <c r="A981" s="670" t="s">
        <v>317</v>
      </c>
      <c r="B981" s="303"/>
      <c r="C981" s="303"/>
      <c r="D981" s="682">
        <v>270002301</v>
      </c>
      <c r="E981" s="690" t="s">
        <v>4305</v>
      </c>
      <c r="F981" s="696"/>
      <c r="G981" s="303"/>
      <c r="H981" s="188" t="s">
        <v>2757</v>
      </c>
      <c r="I981" s="188" t="s">
        <v>2758</v>
      </c>
      <c r="J981" s="188" t="s">
        <v>2759</v>
      </c>
      <c r="K981" s="188" t="s">
        <v>103</v>
      </c>
      <c r="L981" s="574"/>
      <c r="M981" s="188"/>
      <c r="N981" s="190" t="s">
        <v>105</v>
      </c>
      <c r="O981" s="190" t="s">
        <v>106</v>
      </c>
      <c r="P981" s="188" t="s">
        <v>107</v>
      </c>
      <c r="Q981" s="190" t="s">
        <v>1092</v>
      </c>
      <c r="R981" s="188" t="s">
        <v>109</v>
      </c>
      <c r="S981" s="190" t="s">
        <v>106</v>
      </c>
      <c r="T981" s="188" t="s">
        <v>121</v>
      </c>
      <c r="U981" s="188" t="s">
        <v>111</v>
      </c>
      <c r="V981" s="190">
        <v>60</v>
      </c>
      <c r="W981" s="188" t="s">
        <v>112</v>
      </c>
      <c r="X981" s="190"/>
      <c r="Y981" s="190"/>
      <c r="Z981" s="190"/>
      <c r="AA981" s="725"/>
      <c r="AB981" s="188">
        <v>90</v>
      </c>
      <c r="AC981" s="188">
        <v>10</v>
      </c>
      <c r="AD981" s="736" t="s">
        <v>139</v>
      </c>
      <c r="AE981" s="188" t="s">
        <v>114</v>
      </c>
      <c r="AF981" s="742">
        <v>818</v>
      </c>
      <c r="AG981" s="748">
        <v>83.25</v>
      </c>
      <c r="AH981" s="385">
        <v>0</v>
      </c>
      <c r="AI981" s="262">
        <f t="shared" si="59"/>
        <v>0</v>
      </c>
      <c r="AJ981" s="765"/>
      <c r="AK981" s="756"/>
      <c r="AL981" s="756"/>
      <c r="AM981" s="266" t="s">
        <v>115</v>
      </c>
      <c r="AN981" s="188"/>
      <c r="AO981" s="188"/>
      <c r="AP981" s="232"/>
      <c r="AQ981" s="59"/>
      <c r="AR981" s="59" t="s">
        <v>2760</v>
      </c>
      <c r="AS981" s="59"/>
      <c r="AT981" s="59"/>
      <c r="AU981" s="59"/>
      <c r="AV981" s="432"/>
      <c r="AW981" s="432"/>
      <c r="AX981" s="432"/>
      <c r="AY981" s="420"/>
      <c r="AZ981" s="416" t="s">
        <v>4051</v>
      </c>
      <c r="BA981" s="406">
        <v>22100492</v>
      </c>
      <c r="BB981" s="406"/>
      <c r="BC981" s="221"/>
      <c r="BD981" s="1077">
        <v>965</v>
      </c>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row>
    <row r="982" spans="1:258" s="214" customFormat="1" ht="12.95" customHeight="1">
      <c r="A982" s="896" t="s">
        <v>317</v>
      </c>
      <c r="B982" s="878"/>
      <c r="C982" s="878"/>
      <c r="D982" s="897">
        <v>270002301</v>
      </c>
      <c r="E982" s="898" t="s">
        <v>4799</v>
      </c>
      <c r="F982" s="878"/>
      <c r="G982" s="878"/>
      <c r="H982" s="898" t="s">
        <v>2757</v>
      </c>
      <c r="I982" s="898" t="s">
        <v>2758</v>
      </c>
      <c r="J982" s="899" t="s">
        <v>2759</v>
      </c>
      <c r="K982" s="897" t="s">
        <v>103</v>
      </c>
      <c r="L982" s="900"/>
      <c r="M982" s="900"/>
      <c r="N982" s="883" t="s">
        <v>105</v>
      </c>
      <c r="O982" s="901">
        <v>230000000</v>
      </c>
      <c r="P982" s="901" t="s">
        <v>107</v>
      </c>
      <c r="Q982" s="902" t="s">
        <v>3118</v>
      </c>
      <c r="R982" s="881" t="s">
        <v>109</v>
      </c>
      <c r="S982" s="670" t="s">
        <v>106</v>
      </c>
      <c r="T982" s="877" t="s">
        <v>121</v>
      </c>
      <c r="U982" s="877" t="s">
        <v>111</v>
      </c>
      <c r="V982" s="902">
        <v>60</v>
      </c>
      <c r="W982" s="901" t="s">
        <v>112</v>
      </c>
      <c r="X982" s="900"/>
      <c r="Y982" s="900"/>
      <c r="Z982" s="900"/>
      <c r="AA982" s="884">
        <v>0</v>
      </c>
      <c r="AB982" s="885">
        <v>90</v>
      </c>
      <c r="AC982" s="885">
        <v>10</v>
      </c>
      <c r="AD982" s="898" t="s">
        <v>139</v>
      </c>
      <c r="AE982" s="904" t="s">
        <v>114</v>
      </c>
      <c r="AF982" s="905">
        <v>818</v>
      </c>
      <c r="AG982" s="906">
        <v>83.25</v>
      </c>
      <c r="AH982" s="888">
        <v>68098.5</v>
      </c>
      <c r="AI982" s="888">
        <f t="shared" si="59"/>
        <v>76270.320000000007</v>
      </c>
      <c r="AJ982" s="889"/>
      <c r="AK982" s="890"/>
      <c r="AL982" s="890"/>
      <c r="AM982" s="907" t="s">
        <v>115</v>
      </c>
      <c r="AN982" s="908"/>
      <c r="AO982" s="908"/>
      <c r="AP982" s="907"/>
      <c r="AQ982" s="843"/>
      <c r="AR982" s="837" t="s">
        <v>2760</v>
      </c>
      <c r="AS982" s="838"/>
      <c r="AT982" s="838"/>
      <c r="AU982" s="838"/>
      <c r="AV982" s="838"/>
      <c r="AW982" s="838"/>
      <c r="AX982" s="838"/>
      <c r="AY982" s="838"/>
      <c r="AZ982" s="838"/>
      <c r="BA982" s="344"/>
      <c r="BB982" s="344"/>
      <c r="BC982" s="117"/>
      <c r="BD982" s="1077">
        <v>966</v>
      </c>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s="214" customFormat="1" ht="13.15" customHeight="1">
      <c r="A983" s="348" t="s">
        <v>317</v>
      </c>
      <c r="B983" s="350"/>
      <c r="C983" s="350"/>
      <c r="D983" s="353">
        <v>270011323</v>
      </c>
      <c r="E983" s="354" t="s">
        <v>3708</v>
      </c>
      <c r="F983" s="355">
        <v>22100493</v>
      </c>
      <c r="G983" s="188"/>
      <c r="H983" s="188" t="s">
        <v>2757</v>
      </c>
      <c r="I983" s="188" t="s">
        <v>2758</v>
      </c>
      <c r="J983" s="188" t="s">
        <v>2759</v>
      </c>
      <c r="K983" s="188" t="s">
        <v>103</v>
      </c>
      <c r="L983" s="189" t="s">
        <v>104</v>
      </c>
      <c r="M983" s="188"/>
      <c r="N983" s="190" t="s">
        <v>105</v>
      </c>
      <c r="O983" s="190" t="s">
        <v>106</v>
      </c>
      <c r="P983" s="188" t="s">
        <v>107</v>
      </c>
      <c r="Q983" s="190" t="s">
        <v>1092</v>
      </c>
      <c r="R983" s="188" t="s">
        <v>109</v>
      </c>
      <c r="S983" s="190" t="s">
        <v>106</v>
      </c>
      <c r="T983" s="188" t="s">
        <v>121</v>
      </c>
      <c r="U983" s="188" t="s">
        <v>111</v>
      </c>
      <c r="V983" s="371">
        <v>60</v>
      </c>
      <c r="W983" s="188" t="s">
        <v>112</v>
      </c>
      <c r="X983" s="190"/>
      <c r="Y983" s="190"/>
      <c r="Z983" s="190"/>
      <c r="AA983" s="372"/>
      <c r="AB983" s="373">
        <v>90</v>
      </c>
      <c r="AC983" s="373">
        <v>10</v>
      </c>
      <c r="AD983" s="375" t="s">
        <v>321</v>
      </c>
      <c r="AE983" s="191" t="s">
        <v>114</v>
      </c>
      <c r="AF983" s="381">
        <v>345</v>
      </c>
      <c r="AG983" s="383">
        <v>535.13</v>
      </c>
      <c r="AH983" s="385">
        <v>0</v>
      </c>
      <c r="AI983" s="262">
        <f t="shared" ref="AI983:AI990" si="61">AH983*1.12</f>
        <v>0</v>
      </c>
      <c r="AJ983" s="192"/>
      <c r="AK983" s="192"/>
      <c r="AL983" s="192"/>
      <c r="AM983" s="266" t="s">
        <v>115</v>
      </c>
      <c r="AN983" s="188"/>
      <c r="AO983" s="188"/>
      <c r="AP983" s="232"/>
      <c r="AQ983" s="59"/>
      <c r="AR983" s="59" t="s">
        <v>2761</v>
      </c>
      <c r="AS983" s="59"/>
      <c r="AT983" s="59"/>
      <c r="AU983" s="59"/>
      <c r="AV983" s="86"/>
      <c r="AW983" s="86"/>
      <c r="AX983" s="86"/>
      <c r="AY983" s="86"/>
      <c r="AZ983" s="87"/>
      <c r="BA983" s="401"/>
      <c r="BB983" s="167"/>
      <c r="BC983" s="167"/>
      <c r="BD983" s="1077">
        <v>967</v>
      </c>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row>
    <row r="984" spans="1:258" s="214" customFormat="1" ht="12.95" customHeight="1">
      <c r="A984" s="670" t="s">
        <v>317</v>
      </c>
      <c r="B984" s="303"/>
      <c r="C984" s="303"/>
      <c r="D984" s="682">
        <v>270011323</v>
      </c>
      <c r="E984" s="690" t="s">
        <v>4306</v>
      </c>
      <c r="F984" s="696"/>
      <c r="G984" s="303"/>
      <c r="H984" s="188" t="s">
        <v>2757</v>
      </c>
      <c r="I984" s="188" t="s">
        <v>2758</v>
      </c>
      <c r="J984" s="188" t="s">
        <v>2759</v>
      </c>
      <c r="K984" s="188" t="s">
        <v>103</v>
      </c>
      <c r="L984" s="574"/>
      <c r="M984" s="188"/>
      <c r="N984" s="190" t="s">
        <v>105</v>
      </c>
      <c r="O984" s="190" t="s">
        <v>106</v>
      </c>
      <c r="P984" s="188" t="s">
        <v>107</v>
      </c>
      <c r="Q984" s="190" t="s">
        <v>1092</v>
      </c>
      <c r="R984" s="188" t="s">
        <v>109</v>
      </c>
      <c r="S984" s="190" t="s">
        <v>106</v>
      </c>
      <c r="T984" s="188" t="s">
        <v>121</v>
      </c>
      <c r="U984" s="188" t="s">
        <v>111</v>
      </c>
      <c r="V984" s="190">
        <v>60</v>
      </c>
      <c r="W984" s="188" t="s">
        <v>112</v>
      </c>
      <c r="X984" s="190"/>
      <c r="Y984" s="190"/>
      <c r="Z984" s="190"/>
      <c r="AA984" s="725"/>
      <c r="AB984" s="188">
        <v>90</v>
      </c>
      <c r="AC984" s="188">
        <v>10</v>
      </c>
      <c r="AD984" s="736" t="s">
        <v>321</v>
      </c>
      <c r="AE984" s="188" t="s">
        <v>114</v>
      </c>
      <c r="AF984" s="742">
        <v>400</v>
      </c>
      <c r="AG984" s="748">
        <v>535.13</v>
      </c>
      <c r="AH984" s="385">
        <v>0</v>
      </c>
      <c r="AI984" s="262">
        <f t="shared" si="61"/>
        <v>0</v>
      </c>
      <c r="AJ984" s="765"/>
      <c r="AK984" s="756"/>
      <c r="AL984" s="756"/>
      <c r="AM984" s="266" t="s">
        <v>115</v>
      </c>
      <c r="AN984" s="188"/>
      <c r="AO984" s="188"/>
      <c r="AP984" s="232"/>
      <c r="AQ984" s="59"/>
      <c r="AR984" s="59" t="s">
        <v>2761</v>
      </c>
      <c r="AS984" s="59"/>
      <c r="AT984" s="59"/>
      <c r="AU984" s="59"/>
      <c r="AV984" s="432"/>
      <c r="AW984" s="432"/>
      <c r="AX984" s="432"/>
      <c r="AY984" s="420"/>
      <c r="AZ984" s="416" t="s">
        <v>4052</v>
      </c>
      <c r="BA984" s="406">
        <v>22100493</v>
      </c>
      <c r="BB984" s="406"/>
      <c r="BC984" s="221"/>
      <c r="BD984" s="1077">
        <v>968</v>
      </c>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s="214" customFormat="1" ht="12.95" customHeight="1">
      <c r="A985" s="896" t="s">
        <v>317</v>
      </c>
      <c r="B985" s="878"/>
      <c r="C985" s="878"/>
      <c r="D985" s="897">
        <v>270011323</v>
      </c>
      <c r="E985" s="898" t="s">
        <v>4798</v>
      </c>
      <c r="F985" s="878"/>
      <c r="G985" s="878"/>
      <c r="H985" s="898" t="s">
        <v>2757</v>
      </c>
      <c r="I985" s="898" t="s">
        <v>2758</v>
      </c>
      <c r="J985" s="899" t="s">
        <v>2759</v>
      </c>
      <c r="K985" s="897" t="s">
        <v>103</v>
      </c>
      <c r="L985" s="900"/>
      <c r="M985" s="900"/>
      <c r="N985" s="883" t="s">
        <v>105</v>
      </c>
      <c r="O985" s="901">
        <v>230000000</v>
      </c>
      <c r="P985" s="901" t="s">
        <v>107</v>
      </c>
      <c r="Q985" s="902" t="s">
        <v>3118</v>
      </c>
      <c r="R985" s="881" t="s">
        <v>109</v>
      </c>
      <c r="S985" s="670" t="s">
        <v>106</v>
      </c>
      <c r="T985" s="877" t="s">
        <v>121</v>
      </c>
      <c r="U985" s="877" t="s">
        <v>111</v>
      </c>
      <c r="V985" s="902">
        <v>60</v>
      </c>
      <c r="W985" s="901" t="s">
        <v>112</v>
      </c>
      <c r="X985" s="900"/>
      <c r="Y985" s="900"/>
      <c r="Z985" s="900"/>
      <c r="AA985" s="884">
        <v>0</v>
      </c>
      <c r="AB985" s="885">
        <v>90</v>
      </c>
      <c r="AC985" s="885">
        <v>10</v>
      </c>
      <c r="AD985" s="903" t="s">
        <v>321</v>
      </c>
      <c r="AE985" s="904" t="s">
        <v>114</v>
      </c>
      <c r="AF985" s="905">
        <v>400</v>
      </c>
      <c r="AG985" s="906">
        <v>535.13</v>
      </c>
      <c r="AH985" s="888">
        <v>214052</v>
      </c>
      <c r="AI985" s="888">
        <f t="shared" si="61"/>
        <v>239738.24000000002</v>
      </c>
      <c r="AJ985" s="889"/>
      <c r="AK985" s="890"/>
      <c r="AL985" s="890"/>
      <c r="AM985" s="907" t="s">
        <v>115</v>
      </c>
      <c r="AN985" s="908"/>
      <c r="AO985" s="908"/>
      <c r="AP985" s="907"/>
      <c r="AQ985" s="843"/>
      <c r="AR985" s="837" t="s">
        <v>2761</v>
      </c>
      <c r="AS985" s="838"/>
      <c r="AT985" s="838"/>
      <c r="AU985" s="838"/>
      <c r="AV985" s="838"/>
      <c r="AW985" s="838"/>
      <c r="AX985" s="838"/>
      <c r="AY985" s="838"/>
      <c r="AZ985" s="838"/>
      <c r="BA985" s="344"/>
      <c r="BB985" s="344"/>
      <c r="BC985" s="117"/>
      <c r="BD985" s="1077">
        <v>969</v>
      </c>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s="214" customFormat="1" ht="12.95" customHeight="1">
      <c r="A986" s="348" t="s">
        <v>978</v>
      </c>
      <c r="B986" s="350"/>
      <c r="C986" s="350"/>
      <c r="D986" s="353">
        <v>230001025</v>
      </c>
      <c r="E986" s="354" t="s">
        <v>3709</v>
      </c>
      <c r="F986" s="355">
        <v>22100434</v>
      </c>
      <c r="G986" s="188"/>
      <c r="H986" s="188" t="s">
        <v>2762</v>
      </c>
      <c r="I986" s="188" t="s">
        <v>2763</v>
      </c>
      <c r="J986" s="188" t="s">
        <v>2764</v>
      </c>
      <c r="K986" s="188" t="s">
        <v>103</v>
      </c>
      <c r="L986" s="189" t="s">
        <v>104</v>
      </c>
      <c r="M986" s="188"/>
      <c r="N986" s="190" t="s">
        <v>105</v>
      </c>
      <c r="O986" s="190" t="s">
        <v>106</v>
      </c>
      <c r="P986" s="188" t="s">
        <v>107</v>
      </c>
      <c r="Q986" s="190" t="s">
        <v>1092</v>
      </c>
      <c r="R986" s="188" t="s">
        <v>109</v>
      </c>
      <c r="S986" s="190" t="s">
        <v>106</v>
      </c>
      <c r="T986" s="188" t="s">
        <v>121</v>
      </c>
      <c r="U986" s="188" t="s">
        <v>111</v>
      </c>
      <c r="V986" s="371">
        <v>60</v>
      </c>
      <c r="W986" s="188" t="s">
        <v>112</v>
      </c>
      <c r="X986" s="190"/>
      <c r="Y986" s="190"/>
      <c r="Z986" s="190"/>
      <c r="AA986" s="372"/>
      <c r="AB986" s="373">
        <v>90</v>
      </c>
      <c r="AC986" s="373">
        <v>10</v>
      </c>
      <c r="AD986" s="375" t="s">
        <v>128</v>
      </c>
      <c r="AE986" s="191" t="s">
        <v>114</v>
      </c>
      <c r="AF986" s="381">
        <v>10</v>
      </c>
      <c r="AG986" s="383">
        <v>11700</v>
      </c>
      <c r="AH986" s="385">
        <v>0</v>
      </c>
      <c r="AI986" s="262">
        <f t="shared" si="61"/>
        <v>0</v>
      </c>
      <c r="AJ986" s="192"/>
      <c r="AK986" s="192"/>
      <c r="AL986" s="192"/>
      <c r="AM986" s="266" t="s">
        <v>115</v>
      </c>
      <c r="AN986" s="188"/>
      <c r="AO986" s="188"/>
      <c r="AP986" s="232"/>
      <c r="AQ986" s="59"/>
      <c r="AR986" s="59" t="s">
        <v>2765</v>
      </c>
      <c r="AS986" s="59"/>
      <c r="AT986" s="59"/>
      <c r="AU986" s="59"/>
      <c r="AV986" s="86"/>
      <c r="AW986" s="86"/>
      <c r="AX986" s="86"/>
      <c r="AY986" s="86"/>
      <c r="AZ986" s="87"/>
      <c r="BA986" s="167"/>
      <c r="BB986" s="167"/>
      <c r="BC986" s="167"/>
      <c r="BD986" s="1077">
        <v>970</v>
      </c>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s="214" customFormat="1" ht="12.95" customHeight="1">
      <c r="A987" s="909" t="s">
        <v>978</v>
      </c>
      <c r="B987" s="878"/>
      <c r="C987" s="878"/>
      <c r="D987" s="366">
        <v>230001025</v>
      </c>
      <c r="E987" s="910" t="s">
        <v>4909</v>
      </c>
      <c r="F987" s="878"/>
      <c r="G987" s="878"/>
      <c r="H987" s="880" t="s">
        <v>2762</v>
      </c>
      <c r="I987" s="880" t="s">
        <v>2763</v>
      </c>
      <c r="J987" s="880" t="s">
        <v>2764</v>
      </c>
      <c r="K987" s="881" t="s">
        <v>103</v>
      </c>
      <c r="L987" s="355"/>
      <c r="M987" s="881"/>
      <c r="N987" s="883" t="s">
        <v>105</v>
      </c>
      <c r="O987" s="670" t="s">
        <v>106</v>
      </c>
      <c r="P987" s="880" t="s">
        <v>107</v>
      </c>
      <c r="Q987" s="670" t="s">
        <v>2134</v>
      </c>
      <c r="R987" s="881" t="s">
        <v>109</v>
      </c>
      <c r="S987" s="670" t="s">
        <v>106</v>
      </c>
      <c r="T987" s="880" t="s">
        <v>121</v>
      </c>
      <c r="U987" s="880" t="s">
        <v>111</v>
      </c>
      <c r="V987" s="670">
        <v>60</v>
      </c>
      <c r="W987" s="880" t="s">
        <v>112</v>
      </c>
      <c r="X987" s="670"/>
      <c r="Y987" s="670"/>
      <c r="Z987" s="670"/>
      <c r="AA987" s="884">
        <v>0</v>
      </c>
      <c r="AB987" s="885">
        <v>90</v>
      </c>
      <c r="AC987" s="885">
        <v>10</v>
      </c>
      <c r="AD987" s="886" t="s">
        <v>128</v>
      </c>
      <c r="AE987" s="887" t="s">
        <v>114</v>
      </c>
      <c r="AF987" s="587">
        <v>10</v>
      </c>
      <c r="AG987" s="587">
        <v>11700</v>
      </c>
      <c r="AH987" s="796">
        <v>117000</v>
      </c>
      <c r="AI987" s="796">
        <f t="shared" si="61"/>
        <v>131040.00000000001</v>
      </c>
      <c r="AJ987" s="889"/>
      <c r="AK987" s="890"/>
      <c r="AL987" s="890"/>
      <c r="AM987" s="891" t="s">
        <v>115</v>
      </c>
      <c r="AN987" s="880"/>
      <c r="AO987" s="880"/>
      <c r="AP987" s="892"/>
      <c r="AQ987" s="644"/>
      <c r="AR987" s="644" t="s">
        <v>2765</v>
      </c>
      <c r="AS987" s="644"/>
      <c r="AT987" s="644"/>
      <c r="AU987" s="644"/>
      <c r="AV987" s="644"/>
      <c r="AW987" s="644"/>
      <c r="AX987" s="644"/>
      <c r="AY987" s="416" t="s">
        <v>104</v>
      </c>
      <c r="AZ987" s="416" t="s">
        <v>64</v>
      </c>
      <c r="BA987" s="344"/>
      <c r="BB987" s="344"/>
      <c r="BC987" s="117"/>
      <c r="BD987" s="1077">
        <v>971</v>
      </c>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s="214" customFormat="1" ht="12.95" customHeight="1">
      <c r="A988" s="348" t="s">
        <v>978</v>
      </c>
      <c r="B988" s="350"/>
      <c r="C988" s="350"/>
      <c r="D988" s="353">
        <v>230000370</v>
      </c>
      <c r="E988" s="354" t="s">
        <v>1211</v>
      </c>
      <c r="F988" s="355">
        <v>22100370</v>
      </c>
      <c r="G988" s="188"/>
      <c r="H988" s="188" t="s">
        <v>2766</v>
      </c>
      <c r="I988" s="188" t="s">
        <v>2767</v>
      </c>
      <c r="J988" s="188" t="s">
        <v>2768</v>
      </c>
      <c r="K988" s="188" t="s">
        <v>103</v>
      </c>
      <c r="L988" s="189" t="s">
        <v>104</v>
      </c>
      <c r="M988" s="188" t="s">
        <v>120</v>
      </c>
      <c r="N988" s="190" t="s">
        <v>83</v>
      </c>
      <c r="O988" s="190" t="s">
        <v>106</v>
      </c>
      <c r="P988" s="188" t="s">
        <v>107</v>
      </c>
      <c r="Q988" s="190" t="s">
        <v>1092</v>
      </c>
      <c r="R988" s="188" t="s">
        <v>109</v>
      </c>
      <c r="S988" s="190" t="s">
        <v>106</v>
      </c>
      <c r="T988" s="188" t="s">
        <v>121</v>
      </c>
      <c r="U988" s="188" t="s">
        <v>111</v>
      </c>
      <c r="V988" s="371">
        <v>60</v>
      </c>
      <c r="W988" s="188" t="s">
        <v>112</v>
      </c>
      <c r="X988" s="190"/>
      <c r="Y988" s="190"/>
      <c r="Z988" s="190"/>
      <c r="AA988" s="372">
        <v>30</v>
      </c>
      <c r="AB988" s="373">
        <v>60</v>
      </c>
      <c r="AC988" s="373">
        <v>10</v>
      </c>
      <c r="AD988" s="375" t="s">
        <v>178</v>
      </c>
      <c r="AE988" s="191" t="s">
        <v>114</v>
      </c>
      <c r="AF988" s="381">
        <v>94.75</v>
      </c>
      <c r="AG988" s="383">
        <v>10000</v>
      </c>
      <c r="AH988" s="385">
        <v>0</v>
      </c>
      <c r="AI988" s="262">
        <f t="shared" si="61"/>
        <v>0</v>
      </c>
      <c r="AJ988" s="192"/>
      <c r="AK988" s="192"/>
      <c r="AL988" s="192"/>
      <c r="AM988" s="266" t="s">
        <v>115</v>
      </c>
      <c r="AN988" s="188"/>
      <c r="AO988" s="188"/>
      <c r="AP988" s="232"/>
      <c r="AQ988" s="59"/>
      <c r="AR988" s="59" t="s">
        <v>2769</v>
      </c>
      <c r="AS988" s="59"/>
      <c r="AT988" s="59"/>
      <c r="AU988" s="59"/>
      <c r="AV988" s="86"/>
      <c r="AW988" s="86"/>
      <c r="AX988" s="86"/>
      <c r="AY988" s="86"/>
      <c r="AZ988" s="87"/>
      <c r="BA988" s="167"/>
      <c r="BB988" s="167"/>
      <c r="BC988" s="167"/>
      <c r="BD988" s="1077">
        <v>972</v>
      </c>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s="214" customFormat="1" ht="12.95" customHeight="1">
      <c r="A989" s="909" t="s">
        <v>978</v>
      </c>
      <c r="B989" s="878"/>
      <c r="C989" s="878"/>
      <c r="D989" s="366">
        <v>230000370</v>
      </c>
      <c r="E989" s="910" t="s">
        <v>4910</v>
      </c>
      <c r="F989" s="878"/>
      <c r="G989" s="878"/>
      <c r="H989" s="880" t="s">
        <v>2766</v>
      </c>
      <c r="I989" s="880" t="s">
        <v>2767</v>
      </c>
      <c r="J989" s="880" t="s">
        <v>2768</v>
      </c>
      <c r="K989" s="881" t="s">
        <v>103</v>
      </c>
      <c r="L989" s="355"/>
      <c r="M989" s="881" t="s">
        <v>120</v>
      </c>
      <c r="N989" s="353" t="s">
        <v>83</v>
      </c>
      <c r="O989" s="670" t="s">
        <v>106</v>
      </c>
      <c r="P989" s="880" t="s">
        <v>107</v>
      </c>
      <c r="Q989" s="670" t="s">
        <v>2149</v>
      </c>
      <c r="R989" s="881" t="s">
        <v>109</v>
      </c>
      <c r="S989" s="670" t="s">
        <v>106</v>
      </c>
      <c r="T989" s="880" t="s">
        <v>121</v>
      </c>
      <c r="U989" s="880" t="s">
        <v>111</v>
      </c>
      <c r="V989" s="670">
        <v>60</v>
      </c>
      <c r="W989" s="880" t="s">
        <v>112</v>
      </c>
      <c r="X989" s="670"/>
      <c r="Y989" s="670"/>
      <c r="Z989" s="670"/>
      <c r="AA989" s="881">
        <v>30</v>
      </c>
      <c r="AB989" s="881">
        <v>60</v>
      </c>
      <c r="AC989" s="881">
        <v>10</v>
      </c>
      <c r="AD989" s="886" t="s">
        <v>178</v>
      </c>
      <c r="AE989" s="887" t="s">
        <v>114</v>
      </c>
      <c r="AF989" s="587">
        <v>250.33</v>
      </c>
      <c r="AG989" s="587">
        <v>10000</v>
      </c>
      <c r="AH989" s="50">
        <v>0</v>
      </c>
      <c r="AI989" s="45">
        <f t="shared" si="61"/>
        <v>0</v>
      </c>
      <c r="AJ989" s="889"/>
      <c r="AK989" s="890"/>
      <c r="AL989" s="890"/>
      <c r="AM989" s="891" t="s">
        <v>115</v>
      </c>
      <c r="AN989" s="880"/>
      <c r="AO989" s="880"/>
      <c r="AP989" s="892"/>
      <c r="AQ989" s="644"/>
      <c r="AR989" s="644" t="s">
        <v>2769</v>
      </c>
      <c r="AS989" s="644"/>
      <c r="AT989" s="644"/>
      <c r="AU989" s="644"/>
      <c r="AV989" s="644"/>
      <c r="AW989" s="644"/>
      <c r="AX989" s="644"/>
      <c r="AY989" s="416" t="s">
        <v>104</v>
      </c>
      <c r="AZ989" s="416" t="s">
        <v>4011</v>
      </c>
      <c r="BA989" s="344"/>
      <c r="BB989" s="344"/>
      <c r="BC989" s="117"/>
      <c r="BD989" s="1077">
        <v>973</v>
      </c>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s="214" customFormat="1" ht="12.95" customHeight="1">
      <c r="A990" s="909" t="s">
        <v>978</v>
      </c>
      <c r="B990" s="303"/>
      <c r="C990" s="303"/>
      <c r="D990" s="1275">
        <v>230000370</v>
      </c>
      <c r="E990" s="1274" t="s">
        <v>7733</v>
      </c>
      <c r="F990" s="1274"/>
      <c r="G990" s="303"/>
      <c r="H990" s="880" t="s">
        <v>2766</v>
      </c>
      <c r="I990" s="880" t="s">
        <v>2767</v>
      </c>
      <c r="J990" s="880" t="s">
        <v>2768</v>
      </c>
      <c r="K990" s="1274" t="s">
        <v>103</v>
      </c>
      <c r="L990" s="1277"/>
      <c r="M990" s="1274" t="s">
        <v>120</v>
      </c>
      <c r="N990" s="222" t="s">
        <v>83</v>
      </c>
      <c r="O990" s="670" t="s">
        <v>106</v>
      </c>
      <c r="P990" s="880" t="s">
        <v>107</v>
      </c>
      <c r="Q990" s="670" t="s">
        <v>3118</v>
      </c>
      <c r="R990" s="1274" t="s">
        <v>109</v>
      </c>
      <c r="S990" s="670" t="s">
        <v>106</v>
      </c>
      <c r="T990" s="880" t="s">
        <v>121</v>
      </c>
      <c r="U990" s="880" t="s">
        <v>111</v>
      </c>
      <c r="V990" s="670">
        <v>60</v>
      </c>
      <c r="W990" s="880" t="s">
        <v>112</v>
      </c>
      <c r="X990" s="670"/>
      <c r="Y990" s="670"/>
      <c r="Z990" s="670"/>
      <c r="AA990" s="670">
        <v>30</v>
      </c>
      <c r="AB990" s="880">
        <v>60</v>
      </c>
      <c r="AC990" s="880">
        <v>10</v>
      </c>
      <c r="AD990" s="886" t="s">
        <v>178</v>
      </c>
      <c r="AE990" s="887" t="s">
        <v>114</v>
      </c>
      <c r="AF990" s="67">
        <v>250.33</v>
      </c>
      <c r="AG990" s="590">
        <v>10000</v>
      </c>
      <c r="AH990" s="890">
        <f>AF990*AG990</f>
        <v>2503300</v>
      </c>
      <c r="AI990" s="890">
        <f t="shared" si="61"/>
        <v>2803696.0000000005</v>
      </c>
      <c r="AJ990" s="889"/>
      <c r="AK990" s="890"/>
      <c r="AL990" s="890"/>
      <c r="AM990" s="891" t="s">
        <v>115</v>
      </c>
      <c r="AN990" s="880"/>
      <c r="AO990" s="880"/>
      <c r="AP990" s="892"/>
      <c r="AQ990" s="644"/>
      <c r="AR990" s="644" t="s">
        <v>2769</v>
      </c>
      <c r="AS990" s="644"/>
      <c r="AT990" s="644"/>
      <c r="AU990" s="644"/>
      <c r="AV990" s="644"/>
      <c r="AW990" s="644"/>
      <c r="AX990" s="644"/>
      <c r="AY990" s="416" t="s">
        <v>104</v>
      </c>
      <c r="AZ990" s="416" t="s">
        <v>4011</v>
      </c>
      <c r="BA990" s="213"/>
      <c r="BB990" s="213"/>
      <c r="BC990" s="221"/>
      <c r="BD990" s="1077">
        <v>974</v>
      </c>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s="214" customFormat="1" ht="12.95" customHeight="1">
      <c r="A991" s="348" t="s">
        <v>8488</v>
      </c>
      <c r="B991" s="350"/>
      <c r="C991" s="350"/>
      <c r="D991" s="353">
        <v>210033834</v>
      </c>
      <c r="E991" s="354" t="s">
        <v>1248</v>
      </c>
      <c r="F991" s="355">
        <v>22100604</v>
      </c>
      <c r="G991" s="237"/>
      <c r="H991" s="237" t="s">
        <v>2770</v>
      </c>
      <c r="I991" s="63" t="s">
        <v>2771</v>
      </c>
      <c r="J991" s="237" t="s">
        <v>2772</v>
      </c>
      <c r="K991" s="237" t="s">
        <v>103</v>
      </c>
      <c r="L991" s="189"/>
      <c r="M991" s="237"/>
      <c r="N991" s="576" t="s">
        <v>105</v>
      </c>
      <c r="O991" s="576" t="s">
        <v>106</v>
      </c>
      <c r="P991" s="237" t="s">
        <v>107</v>
      </c>
      <c r="Q991" s="413" t="s">
        <v>1092</v>
      </c>
      <c r="R991" s="237" t="s">
        <v>109</v>
      </c>
      <c r="S991" s="576" t="s">
        <v>106</v>
      </c>
      <c r="T991" s="237" t="s">
        <v>121</v>
      </c>
      <c r="U991" s="237" t="s">
        <v>111</v>
      </c>
      <c r="V991" s="576">
        <v>60</v>
      </c>
      <c r="W991" s="63" t="s">
        <v>112</v>
      </c>
      <c r="X991" s="576"/>
      <c r="Y991" s="576"/>
      <c r="Z991" s="576"/>
      <c r="AA991" s="583"/>
      <c r="AB991" s="584">
        <v>90</v>
      </c>
      <c r="AC991" s="584">
        <v>10</v>
      </c>
      <c r="AD991" s="378" t="s">
        <v>362</v>
      </c>
      <c r="AE991" s="237" t="s">
        <v>114</v>
      </c>
      <c r="AF991" s="586">
        <v>1</v>
      </c>
      <c r="AG991" s="588">
        <v>2127500</v>
      </c>
      <c r="AH991" s="43">
        <v>0</v>
      </c>
      <c r="AI991" s="44">
        <v>0</v>
      </c>
      <c r="AJ991" s="192"/>
      <c r="AK991" s="192"/>
      <c r="AL991" s="192"/>
      <c r="AM991" s="595" t="s">
        <v>115</v>
      </c>
      <c r="AN991" s="237"/>
      <c r="AO991" s="237"/>
      <c r="AP991" s="598"/>
      <c r="AQ991" s="156"/>
      <c r="AR991" s="37" t="s">
        <v>2773</v>
      </c>
      <c r="AS991" s="156"/>
      <c r="AT991" s="156"/>
      <c r="AU991" s="156"/>
      <c r="AV991" s="86"/>
      <c r="AW991" s="86"/>
      <c r="AX991" s="86"/>
      <c r="AY991" s="37" t="s">
        <v>3906</v>
      </c>
      <c r="AZ991" s="41" t="s">
        <v>3944</v>
      </c>
      <c r="BA991" s="167"/>
      <c r="BB991" s="167"/>
      <c r="BC991" s="167"/>
      <c r="BD991" s="1077">
        <v>975</v>
      </c>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s="214" customFormat="1" ht="12.95" customHeight="1">
      <c r="A992" s="348" t="s">
        <v>8488</v>
      </c>
      <c r="B992" s="350"/>
      <c r="C992" s="350"/>
      <c r="D992" s="353">
        <v>210034862</v>
      </c>
      <c r="E992" s="354" t="s">
        <v>1249</v>
      </c>
      <c r="F992" s="355">
        <v>22100605</v>
      </c>
      <c r="G992" s="237"/>
      <c r="H992" s="237" t="s">
        <v>2770</v>
      </c>
      <c r="I992" s="63" t="s">
        <v>2771</v>
      </c>
      <c r="J992" s="237" t="s">
        <v>2772</v>
      </c>
      <c r="K992" s="237" t="s">
        <v>103</v>
      </c>
      <c r="L992" s="189"/>
      <c r="M992" s="237"/>
      <c r="N992" s="576" t="s">
        <v>105</v>
      </c>
      <c r="O992" s="576" t="s">
        <v>106</v>
      </c>
      <c r="P992" s="237" t="s">
        <v>107</v>
      </c>
      <c r="Q992" s="413" t="s">
        <v>1092</v>
      </c>
      <c r="R992" s="237" t="s">
        <v>109</v>
      </c>
      <c r="S992" s="576" t="s">
        <v>106</v>
      </c>
      <c r="T992" s="237" t="s">
        <v>121</v>
      </c>
      <c r="U992" s="237" t="s">
        <v>111</v>
      </c>
      <c r="V992" s="576">
        <v>60</v>
      </c>
      <c r="W992" s="63" t="s">
        <v>112</v>
      </c>
      <c r="X992" s="576"/>
      <c r="Y992" s="576"/>
      <c r="Z992" s="576"/>
      <c r="AA992" s="583"/>
      <c r="AB992" s="584">
        <v>90</v>
      </c>
      <c r="AC992" s="584">
        <v>10</v>
      </c>
      <c r="AD992" s="378" t="s">
        <v>362</v>
      </c>
      <c r="AE992" s="237" t="s">
        <v>114</v>
      </c>
      <c r="AF992" s="586">
        <v>2</v>
      </c>
      <c r="AG992" s="588">
        <v>701500</v>
      </c>
      <c r="AH992" s="385">
        <v>0</v>
      </c>
      <c r="AI992" s="262">
        <v>0</v>
      </c>
      <c r="AJ992" s="192"/>
      <c r="AK992" s="192"/>
      <c r="AL992" s="192"/>
      <c r="AM992" s="595" t="s">
        <v>115</v>
      </c>
      <c r="AN992" s="237"/>
      <c r="AO992" s="237"/>
      <c r="AP992" s="598"/>
      <c r="AQ992" s="156"/>
      <c r="AR992" s="37" t="s">
        <v>2774</v>
      </c>
      <c r="AS992" s="156"/>
      <c r="AT992" s="156"/>
      <c r="AU992" s="156"/>
      <c r="AV992" s="86"/>
      <c r="AW992" s="86"/>
      <c r="AX992" s="86"/>
      <c r="AY992" s="37" t="s">
        <v>3906</v>
      </c>
      <c r="AZ992" s="41" t="s">
        <v>3944</v>
      </c>
      <c r="BA992" s="167"/>
      <c r="BB992" s="167"/>
      <c r="BC992" s="167"/>
      <c r="BD992" s="1077">
        <v>976</v>
      </c>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s="214" customFormat="1" ht="12.95" customHeight="1">
      <c r="A993" s="348" t="s">
        <v>8488</v>
      </c>
      <c r="B993" s="350"/>
      <c r="C993" s="350"/>
      <c r="D993" s="353">
        <v>210033835</v>
      </c>
      <c r="E993" s="354" t="s">
        <v>1246</v>
      </c>
      <c r="F993" s="355">
        <v>22100602</v>
      </c>
      <c r="G993" s="231"/>
      <c r="H993" s="231" t="s">
        <v>2775</v>
      </c>
      <c r="I993" s="249" t="s">
        <v>2771</v>
      </c>
      <c r="J993" s="231" t="s">
        <v>2776</v>
      </c>
      <c r="K993" s="231" t="s">
        <v>103</v>
      </c>
      <c r="L993" s="189"/>
      <c r="M993" s="231"/>
      <c r="N993" s="252" t="s">
        <v>105</v>
      </c>
      <c r="O993" s="252" t="s">
        <v>106</v>
      </c>
      <c r="P993" s="231" t="s">
        <v>107</v>
      </c>
      <c r="Q993" s="578" t="s">
        <v>1092</v>
      </c>
      <c r="R993" s="231" t="s">
        <v>109</v>
      </c>
      <c r="S993" s="252" t="s">
        <v>106</v>
      </c>
      <c r="T993" s="231" t="s">
        <v>121</v>
      </c>
      <c r="U993" s="231" t="s">
        <v>111</v>
      </c>
      <c r="V993" s="252">
        <v>60</v>
      </c>
      <c r="W993" s="249" t="s">
        <v>112</v>
      </c>
      <c r="X993" s="252"/>
      <c r="Y993" s="252"/>
      <c r="Z993" s="252"/>
      <c r="AA993" s="256"/>
      <c r="AB993" s="257">
        <v>90</v>
      </c>
      <c r="AC993" s="257">
        <v>10</v>
      </c>
      <c r="AD993" s="259" t="s">
        <v>362</v>
      </c>
      <c r="AE993" s="231" t="s">
        <v>114</v>
      </c>
      <c r="AF993" s="260">
        <v>3</v>
      </c>
      <c r="AG993" s="261">
        <v>1403000</v>
      </c>
      <c r="AH993" s="163">
        <f t="shared" ref="AH993:AH1000" si="62">AF993*AG993</f>
        <v>4209000</v>
      </c>
      <c r="AI993" s="164">
        <f t="shared" ref="AI993:AI1029" si="63">AH993*1.12</f>
        <v>4714080</v>
      </c>
      <c r="AJ993" s="192"/>
      <c r="AK993" s="192"/>
      <c r="AL993" s="192"/>
      <c r="AM993" s="394" t="s">
        <v>115</v>
      </c>
      <c r="AN993" s="231"/>
      <c r="AO993" s="231"/>
      <c r="AP993" s="358"/>
      <c r="AQ993" s="168"/>
      <c r="AR993" s="168" t="s">
        <v>2777</v>
      </c>
      <c r="AS993" s="168"/>
      <c r="AT993" s="168"/>
      <c r="AU993" s="168"/>
      <c r="AV993" s="86"/>
      <c r="AW993" s="86"/>
      <c r="AX993" s="86"/>
      <c r="AY993" s="86"/>
      <c r="AZ993" s="87"/>
      <c r="BA993" s="167"/>
      <c r="BB993" s="167"/>
      <c r="BC993" s="167"/>
      <c r="BD993" s="1077">
        <v>977</v>
      </c>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s="214" customFormat="1" ht="12.95" customHeight="1">
      <c r="A994" s="348" t="s">
        <v>8488</v>
      </c>
      <c r="B994" s="350"/>
      <c r="C994" s="350"/>
      <c r="D994" s="353">
        <v>210033836</v>
      </c>
      <c r="E994" s="354" t="s">
        <v>1247</v>
      </c>
      <c r="F994" s="355">
        <v>22100603</v>
      </c>
      <c r="G994" s="231"/>
      <c r="H994" s="231" t="s">
        <v>2775</v>
      </c>
      <c r="I994" s="249" t="s">
        <v>2771</v>
      </c>
      <c r="J994" s="231" t="s">
        <v>2776</v>
      </c>
      <c r="K994" s="231" t="s">
        <v>103</v>
      </c>
      <c r="L994" s="189"/>
      <c r="M994" s="231"/>
      <c r="N994" s="252" t="s">
        <v>105</v>
      </c>
      <c r="O994" s="252" t="s">
        <v>106</v>
      </c>
      <c r="P994" s="231" t="s">
        <v>107</v>
      </c>
      <c r="Q994" s="578" t="s">
        <v>1092</v>
      </c>
      <c r="R994" s="231" t="s">
        <v>109</v>
      </c>
      <c r="S994" s="252" t="s">
        <v>106</v>
      </c>
      <c r="T994" s="231" t="s">
        <v>121</v>
      </c>
      <c r="U994" s="231" t="s">
        <v>111</v>
      </c>
      <c r="V994" s="252">
        <v>60</v>
      </c>
      <c r="W994" s="249" t="s">
        <v>112</v>
      </c>
      <c r="X994" s="252"/>
      <c r="Y994" s="252"/>
      <c r="Z994" s="252"/>
      <c r="AA994" s="256"/>
      <c r="AB994" s="257">
        <v>90</v>
      </c>
      <c r="AC994" s="257">
        <v>10</v>
      </c>
      <c r="AD994" s="259" t="s">
        <v>362</v>
      </c>
      <c r="AE994" s="231" t="s">
        <v>114</v>
      </c>
      <c r="AF994" s="260">
        <v>1</v>
      </c>
      <c r="AG994" s="261">
        <v>1403000</v>
      </c>
      <c r="AH994" s="305">
        <f t="shared" si="62"/>
        <v>1403000</v>
      </c>
      <c r="AI994" s="388">
        <f t="shared" si="63"/>
        <v>1571360.0000000002</v>
      </c>
      <c r="AJ994" s="192"/>
      <c r="AK994" s="192"/>
      <c r="AL994" s="192"/>
      <c r="AM994" s="394" t="s">
        <v>115</v>
      </c>
      <c r="AN994" s="231"/>
      <c r="AO994" s="231"/>
      <c r="AP994" s="358"/>
      <c r="AQ994" s="168"/>
      <c r="AR994" s="168" t="s">
        <v>2778</v>
      </c>
      <c r="AS994" s="168"/>
      <c r="AT994" s="168"/>
      <c r="AU994" s="168"/>
      <c r="AV994" s="86"/>
      <c r="AW994" s="86"/>
      <c r="AX994" s="86"/>
      <c r="AY994" s="86"/>
      <c r="AZ994" s="87"/>
      <c r="BA994" s="167"/>
      <c r="BB994" s="167"/>
      <c r="BC994" s="167"/>
      <c r="BD994" s="1077">
        <v>978</v>
      </c>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s="214" customFormat="1" ht="12.95" customHeight="1">
      <c r="A995" s="348" t="s">
        <v>8488</v>
      </c>
      <c r="B995" s="350"/>
      <c r="C995" s="350"/>
      <c r="D995" s="353">
        <v>210032265</v>
      </c>
      <c r="E995" s="354" t="s">
        <v>1534</v>
      </c>
      <c r="F995" s="355">
        <v>22100606</v>
      </c>
      <c r="G995" s="237"/>
      <c r="H995" s="237" t="s">
        <v>2779</v>
      </c>
      <c r="I995" s="63" t="s">
        <v>2780</v>
      </c>
      <c r="J995" s="237" t="s">
        <v>2781</v>
      </c>
      <c r="K995" s="237" t="s">
        <v>103</v>
      </c>
      <c r="L995" s="189"/>
      <c r="M995" s="237"/>
      <c r="N995" s="576" t="s">
        <v>105</v>
      </c>
      <c r="O995" s="576" t="s">
        <v>106</v>
      </c>
      <c r="P995" s="237" t="s">
        <v>107</v>
      </c>
      <c r="Q995" s="413" t="s">
        <v>1092</v>
      </c>
      <c r="R995" s="237" t="s">
        <v>109</v>
      </c>
      <c r="S995" s="576" t="s">
        <v>106</v>
      </c>
      <c r="T995" s="237" t="s">
        <v>121</v>
      </c>
      <c r="U995" s="237" t="s">
        <v>111</v>
      </c>
      <c r="V995" s="576">
        <v>60</v>
      </c>
      <c r="W995" s="63" t="s">
        <v>112</v>
      </c>
      <c r="X995" s="576"/>
      <c r="Y995" s="576"/>
      <c r="Z995" s="576"/>
      <c r="AA995" s="583"/>
      <c r="AB995" s="584">
        <v>90</v>
      </c>
      <c r="AC995" s="584">
        <v>10</v>
      </c>
      <c r="AD995" s="378" t="s">
        <v>128</v>
      </c>
      <c r="AE995" s="237" t="s">
        <v>114</v>
      </c>
      <c r="AF995" s="586">
        <v>30</v>
      </c>
      <c r="AG995" s="588">
        <v>1948.21</v>
      </c>
      <c r="AH995" s="163">
        <f t="shared" si="62"/>
        <v>58446.3</v>
      </c>
      <c r="AI995" s="164">
        <f t="shared" si="63"/>
        <v>65459.856000000007</v>
      </c>
      <c r="AJ995" s="192"/>
      <c r="AK995" s="192"/>
      <c r="AL995" s="192"/>
      <c r="AM995" s="595" t="s">
        <v>115</v>
      </c>
      <c r="AN995" s="237"/>
      <c r="AO995" s="237"/>
      <c r="AP995" s="598"/>
      <c r="AQ995" s="156"/>
      <c r="AR995" s="37" t="s">
        <v>2782</v>
      </c>
      <c r="AS995" s="156"/>
      <c r="AT995" s="156"/>
      <c r="AU995" s="156"/>
      <c r="AV995" s="86"/>
      <c r="AW995" s="86"/>
      <c r="AX995" s="86"/>
      <c r="AY995" s="86"/>
      <c r="AZ995" s="87"/>
      <c r="BA995" s="167"/>
      <c r="BB995" s="167"/>
      <c r="BC995" s="167"/>
      <c r="BD995" s="1077">
        <v>979</v>
      </c>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s="214" customFormat="1" ht="12.95" customHeight="1">
      <c r="A996" s="348" t="s">
        <v>8488</v>
      </c>
      <c r="B996" s="350"/>
      <c r="C996" s="350"/>
      <c r="D996" s="353">
        <v>210036427</v>
      </c>
      <c r="E996" s="354" t="s">
        <v>1389</v>
      </c>
      <c r="F996" s="355">
        <v>22100607</v>
      </c>
      <c r="G996" s="231"/>
      <c r="H996" s="231" t="s">
        <v>2783</v>
      </c>
      <c r="I996" s="249" t="s">
        <v>2784</v>
      </c>
      <c r="J996" s="231" t="s">
        <v>2785</v>
      </c>
      <c r="K996" s="231" t="s">
        <v>103</v>
      </c>
      <c r="L996" s="189" t="s">
        <v>925</v>
      </c>
      <c r="M996" s="231"/>
      <c r="N996" s="252" t="s">
        <v>105</v>
      </c>
      <c r="O996" s="252" t="s">
        <v>106</v>
      </c>
      <c r="P996" s="231" t="s">
        <v>107</v>
      </c>
      <c r="Q996" s="578" t="s">
        <v>1092</v>
      </c>
      <c r="R996" s="231" t="s">
        <v>109</v>
      </c>
      <c r="S996" s="252" t="s">
        <v>106</v>
      </c>
      <c r="T996" s="231" t="s">
        <v>121</v>
      </c>
      <c r="U996" s="231" t="s">
        <v>111</v>
      </c>
      <c r="V996" s="252">
        <v>60</v>
      </c>
      <c r="W996" s="249" t="s">
        <v>112</v>
      </c>
      <c r="X996" s="252"/>
      <c r="Y996" s="252"/>
      <c r="Z996" s="252"/>
      <c r="AA996" s="256"/>
      <c r="AB996" s="257">
        <v>90</v>
      </c>
      <c r="AC996" s="257">
        <v>10</v>
      </c>
      <c r="AD996" s="259" t="s">
        <v>128</v>
      </c>
      <c r="AE996" s="231" t="s">
        <v>114</v>
      </c>
      <c r="AF996" s="260">
        <v>20</v>
      </c>
      <c r="AG996" s="261">
        <v>390.71</v>
      </c>
      <c r="AH996" s="305">
        <f t="shared" si="62"/>
        <v>7814.2</v>
      </c>
      <c r="AI996" s="388">
        <f t="shared" si="63"/>
        <v>8751.9040000000005</v>
      </c>
      <c r="AJ996" s="192"/>
      <c r="AK996" s="192"/>
      <c r="AL996" s="192"/>
      <c r="AM996" s="394" t="s">
        <v>115</v>
      </c>
      <c r="AN996" s="231"/>
      <c r="AO996" s="231"/>
      <c r="AP996" s="358"/>
      <c r="AQ996" s="168"/>
      <c r="AR996" s="168" t="s">
        <v>2786</v>
      </c>
      <c r="AS996" s="168"/>
      <c r="AT996" s="168"/>
      <c r="AU996" s="168"/>
      <c r="AV996" s="86"/>
      <c r="AW996" s="86"/>
      <c r="AX996" s="86"/>
      <c r="AY996" s="86"/>
      <c r="AZ996" s="87"/>
      <c r="BA996" s="167"/>
      <c r="BB996" s="167"/>
      <c r="BC996" s="167"/>
      <c r="BD996" s="1077">
        <v>980</v>
      </c>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s="214" customFormat="1" ht="12.95" customHeight="1">
      <c r="A997" s="348" t="s">
        <v>8488</v>
      </c>
      <c r="B997" s="350"/>
      <c r="C997" s="350"/>
      <c r="D997" s="353">
        <v>210032761</v>
      </c>
      <c r="E997" s="354" t="s">
        <v>1301</v>
      </c>
      <c r="F997" s="355">
        <v>22100609</v>
      </c>
      <c r="G997" s="237"/>
      <c r="H997" s="237" t="s">
        <v>2787</v>
      </c>
      <c r="I997" s="63" t="s">
        <v>216</v>
      </c>
      <c r="J997" s="237" t="s">
        <v>2788</v>
      </c>
      <c r="K997" s="237" t="s">
        <v>103</v>
      </c>
      <c r="L997" s="189"/>
      <c r="M997" s="237"/>
      <c r="N997" s="576" t="s">
        <v>105</v>
      </c>
      <c r="O997" s="576" t="s">
        <v>106</v>
      </c>
      <c r="P997" s="237" t="s">
        <v>107</v>
      </c>
      <c r="Q997" s="413" t="s">
        <v>1092</v>
      </c>
      <c r="R997" s="237" t="s">
        <v>109</v>
      </c>
      <c r="S997" s="576" t="s">
        <v>106</v>
      </c>
      <c r="T997" s="237" t="s">
        <v>121</v>
      </c>
      <c r="U997" s="237" t="s">
        <v>111</v>
      </c>
      <c r="V997" s="576">
        <v>60</v>
      </c>
      <c r="W997" s="63" t="s">
        <v>112</v>
      </c>
      <c r="X997" s="576"/>
      <c r="Y997" s="576"/>
      <c r="Z997" s="576"/>
      <c r="AA997" s="583"/>
      <c r="AB997" s="584">
        <v>90</v>
      </c>
      <c r="AC997" s="584">
        <v>10</v>
      </c>
      <c r="AD997" s="378" t="s">
        <v>128</v>
      </c>
      <c r="AE997" s="237" t="s">
        <v>114</v>
      </c>
      <c r="AF997" s="586">
        <v>5</v>
      </c>
      <c r="AG997" s="588">
        <v>28223.5</v>
      </c>
      <c r="AH997" s="163">
        <f t="shared" si="62"/>
        <v>141117.5</v>
      </c>
      <c r="AI997" s="164">
        <f t="shared" si="63"/>
        <v>158051.6</v>
      </c>
      <c r="AJ997" s="192"/>
      <c r="AK997" s="192"/>
      <c r="AL997" s="192"/>
      <c r="AM997" s="595" t="s">
        <v>115</v>
      </c>
      <c r="AN997" s="237"/>
      <c r="AO997" s="237"/>
      <c r="AP997" s="598"/>
      <c r="AQ997" s="156"/>
      <c r="AR997" s="37" t="s">
        <v>2789</v>
      </c>
      <c r="AS997" s="156"/>
      <c r="AT997" s="156"/>
      <c r="AU997" s="156"/>
      <c r="AV997" s="86"/>
      <c r="AW997" s="86"/>
      <c r="AX997" s="86"/>
      <c r="AY997" s="86"/>
      <c r="AZ997" s="87"/>
      <c r="BA997" s="401"/>
      <c r="BB997" s="167"/>
      <c r="BC997" s="167"/>
      <c r="BD997" s="1077">
        <v>981</v>
      </c>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s="214" customFormat="1" ht="12.95" customHeight="1">
      <c r="A998" s="348" t="s">
        <v>8488</v>
      </c>
      <c r="B998" s="350"/>
      <c r="C998" s="350"/>
      <c r="D998" s="353">
        <v>210032762</v>
      </c>
      <c r="E998" s="354" t="s">
        <v>1302</v>
      </c>
      <c r="F998" s="355">
        <v>22100610</v>
      </c>
      <c r="G998" s="237"/>
      <c r="H998" s="237" t="s">
        <v>2787</v>
      </c>
      <c r="I998" s="63" t="s">
        <v>216</v>
      </c>
      <c r="J998" s="237" t="s">
        <v>2788</v>
      </c>
      <c r="K998" s="237" t="s">
        <v>103</v>
      </c>
      <c r="L998" s="189"/>
      <c r="M998" s="237"/>
      <c r="N998" s="576" t="s">
        <v>105</v>
      </c>
      <c r="O998" s="576" t="s">
        <v>106</v>
      </c>
      <c r="P998" s="237" t="s">
        <v>107</v>
      </c>
      <c r="Q998" s="413" t="s">
        <v>1092</v>
      </c>
      <c r="R998" s="237" t="s">
        <v>109</v>
      </c>
      <c r="S998" s="576" t="s">
        <v>106</v>
      </c>
      <c r="T998" s="237" t="s">
        <v>121</v>
      </c>
      <c r="U998" s="237" t="s">
        <v>111</v>
      </c>
      <c r="V998" s="576">
        <v>60</v>
      </c>
      <c r="W998" s="63" t="s">
        <v>112</v>
      </c>
      <c r="X998" s="576"/>
      <c r="Y998" s="576"/>
      <c r="Z998" s="576"/>
      <c r="AA998" s="583"/>
      <c r="AB998" s="584">
        <v>90</v>
      </c>
      <c r="AC998" s="584">
        <v>10</v>
      </c>
      <c r="AD998" s="378" t="s">
        <v>128</v>
      </c>
      <c r="AE998" s="237" t="s">
        <v>114</v>
      </c>
      <c r="AF998" s="586">
        <v>5</v>
      </c>
      <c r="AG998" s="588">
        <v>54368.58</v>
      </c>
      <c r="AH998" s="305">
        <f t="shared" si="62"/>
        <v>271842.90000000002</v>
      </c>
      <c r="AI998" s="388">
        <f t="shared" si="63"/>
        <v>304464.04800000007</v>
      </c>
      <c r="AJ998" s="192"/>
      <c r="AK998" s="192"/>
      <c r="AL998" s="192"/>
      <c r="AM998" s="595" t="s">
        <v>115</v>
      </c>
      <c r="AN998" s="237"/>
      <c r="AO998" s="237"/>
      <c r="AP998" s="598"/>
      <c r="AQ998" s="156"/>
      <c r="AR998" s="37" t="s">
        <v>2790</v>
      </c>
      <c r="AS998" s="156"/>
      <c r="AT998" s="156"/>
      <c r="AU998" s="156"/>
      <c r="AV998" s="86"/>
      <c r="AW998" s="86"/>
      <c r="AX998" s="86"/>
      <c r="AY998" s="86"/>
      <c r="AZ998" s="87"/>
      <c r="BA998" s="167"/>
      <c r="BB998" s="167"/>
      <c r="BC998" s="167"/>
      <c r="BD998" s="1077">
        <v>982</v>
      </c>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s="214" customFormat="1" ht="12.95" customHeight="1">
      <c r="A999" s="348" t="s">
        <v>8488</v>
      </c>
      <c r="B999" s="350"/>
      <c r="C999" s="350"/>
      <c r="D999" s="353">
        <v>210036420</v>
      </c>
      <c r="E999" s="354" t="s">
        <v>1308</v>
      </c>
      <c r="F999" s="355">
        <v>22100611</v>
      </c>
      <c r="G999" s="231"/>
      <c r="H999" s="231" t="s">
        <v>220</v>
      </c>
      <c r="I999" s="249" t="s">
        <v>216</v>
      </c>
      <c r="J999" s="231" t="s">
        <v>221</v>
      </c>
      <c r="K999" s="231" t="s">
        <v>103</v>
      </c>
      <c r="L999" s="189"/>
      <c r="M999" s="231"/>
      <c r="N999" s="252" t="s">
        <v>105</v>
      </c>
      <c r="O999" s="252" t="s">
        <v>106</v>
      </c>
      <c r="P999" s="231" t="s">
        <v>107</v>
      </c>
      <c r="Q999" s="578" t="s">
        <v>1092</v>
      </c>
      <c r="R999" s="231" t="s">
        <v>109</v>
      </c>
      <c r="S999" s="252" t="s">
        <v>106</v>
      </c>
      <c r="T999" s="231" t="s">
        <v>121</v>
      </c>
      <c r="U999" s="231" t="s">
        <v>111</v>
      </c>
      <c r="V999" s="252">
        <v>60</v>
      </c>
      <c r="W999" s="249" t="s">
        <v>112</v>
      </c>
      <c r="X999" s="252"/>
      <c r="Y999" s="252"/>
      <c r="Z999" s="252"/>
      <c r="AA999" s="256"/>
      <c r="AB999" s="257">
        <v>90</v>
      </c>
      <c r="AC999" s="257">
        <v>10</v>
      </c>
      <c r="AD999" s="259" t="s">
        <v>362</v>
      </c>
      <c r="AE999" s="231" t="s">
        <v>114</v>
      </c>
      <c r="AF999" s="260">
        <v>1</v>
      </c>
      <c r="AG999" s="261">
        <v>41400</v>
      </c>
      <c r="AH999" s="163">
        <f t="shared" si="62"/>
        <v>41400</v>
      </c>
      <c r="AI999" s="164">
        <f t="shared" si="63"/>
        <v>46368.000000000007</v>
      </c>
      <c r="AJ999" s="192"/>
      <c r="AK999" s="192"/>
      <c r="AL999" s="192"/>
      <c r="AM999" s="394" t="s">
        <v>115</v>
      </c>
      <c r="AN999" s="231"/>
      <c r="AO999" s="231"/>
      <c r="AP999" s="358"/>
      <c r="AQ999" s="168"/>
      <c r="AR999" s="168" t="s">
        <v>2791</v>
      </c>
      <c r="AS999" s="168"/>
      <c r="AT999" s="168"/>
      <c r="AU999" s="168"/>
      <c r="AV999" s="86"/>
      <c r="AW999" s="86"/>
      <c r="AX999" s="86"/>
      <c r="AY999" s="86"/>
      <c r="AZ999" s="87"/>
      <c r="BA999" s="401"/>
      <c r="BB999" s="167"/>
      <c r="BC999" s="167"/>
      <c r="BD999" s="1077">
        <v>983</v>
      </c>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s="214" customFormat="1" ht="12.95" customHeight="1">
      <c r="A1000" s="348" t="s">
        <v>8488</v>
      </c>
      <c r="B1000" s="350"/>
      <c r="C1000" s="350"/>
      <c r="D1000" s="353">
        <v>210032577</v>
      </c>
      <c r="E1000" s="354" t="s">
        <v>1296</v>
      </c>
      <c r="F1000" s="355">
        <v>22100608</v>
      </c>
      <c r="G1000" s="231"/>
      <c r="H1000" s="231" t="s">
        <v>2792</v>
      </c>
      <c r="I1000" s="249" t="s">
        <v>2793</v>
      </c>
      <c r="J1000" s="231" t="s">
        <v>2794</v>
      </c>
      <c r="K1000" s="231" t="s">
        <v>103</v>
      </c>
      <c r="L1000" s="189"/>
      <c r="M1000" s="231"/>
      <c r="N1000" s="252" t="s">
        <v>105</v>
      </c>
      <c r="O1000" s="252" t="s">
        <v>106</v>
      </c>
      <c r="P1000" s="231" t="s">
        <v>107</v>
      </c>
      <c r="Q1000" s="578" t="s">
        <v>1092</v>
      </c>
      <c r="R1000" s="231" t="s">
        <v>109</v>
      </c>
      <c r="S1000" s="252" t="s">
        <v>106</v>
      </c>
      <c r="T1000" s="231" t="s">
        <v>121</v>
      </c>
      <c r="U1000" s="231" t="s">
        <v>111</v>
      </c>
      <c r="V1000" s="252">
        <v>60</v>
      </c>
      <c r="W1000" s="249" t="s">
        <v>112</v>
      </c>
      <c r="X1000" s="252"/>
      <c r="Y1000" s="252"/>
      <c r="Z1000" s="252"/>
      <c r="AA1000" s="256"/>
      <c r="AB1000" s="257">
        <v>90</v>
      </c>
      <c r="AC1000" s="257">
        <v>10</v>
      </c>
      <c r="AD1000" s="259" t="s">
        <v>113</v>
      </c>
      <c r="AE1000" s="231" t="s">
        <v>114</v>
      </c>
      <c r="AF1000" s="260">
        <v>1</v>
      </c>
      <c r="AG1000" s="261">
        <v>11917.44</v>
      </c>
      <c r="AH1000" s="305">
        <f t="shared" si="62"/>
        <v>11917.44</v>
      </c>
      <c r="AI1000" s="388">
        <f t="shared" si="63"/>
        <v>13347.532800000003</v>
      </c>
      <c r="AJ1000" s="192"/>
      <c r="AK1000" s="192"/>
      <c r="AL1000" s="192"/>
      <c r="AM1000" s="394" t="s">
        <v>115</v>
      </c>
      <c r="AN1000" s="231"/>
      <c r="AO1000" s="231"/>
      <c r="AP1000" s="358"/>
      <c r="AQ1000" s="168"/>
      <c r="AR1000" s="168" t="s">
        <v>2795</v>
      </c>
      <c r="AS1000" s="168"/>
      <c r="AT1000" s="168"/>
      <c r="AU1000" s="168"/>
      <c r="AV1000" s="86"/>
      <c r="AW1000" s="86"/>
      <c r="AX1000" s="86"/>
      <c r="AY1000" s="86"/>
      <c r="AZ1000" s="87"/>
      <c r="BA1000" s="167"/>
      <c r="BB1000" s="167"/>
      <c r="BC1000" s="167"/>
      <c r="BD1000" s="1077">
        <v>984</v>
      </c>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s="214" customFormat="1" ht="12.95" customHeight="1">
      <c r="A1001" s="348" t="s">
        <v>317</v>
      </c>
      <c r="B1001" s="350"/>
      <c r="C1001" s="350" t="s">
        <v>3252</v>
      </c>
      <c r="D1001" s="353">
        <v>270002502</v>
      </c>
      <c r="E1001" s="354" t="s">
        <v>3710</v>
      </c>
      <c r="F1001" s="355">
        <v>22100494</v>
      </c>
      <c r="G1001" s="188"/>
      <c r="H1001" s="188" t="s">
        <v>2796</v>
      </c>
      <c r="I1001" s="188" t="s">
        <v>2797</v>
      </c>
      <c r="J1001" s="188" t="s">
        <v>2798</v>
      </c>
      <c r="K1001" s="188" t="s">
        <v>103</v>
      </c>
      <c r="L1001" s="189" t="s">
        <v>104</v>
      </c>
      <c r="M1001" s="188"/>
      <c r="N1001" s="190" t="s">
        <v>105</v>
      </c>
      <c r="O1001" s="190" t="s">
        <v>106</v>
      </c>
      <c r="P1001" s="188" t="s">
        <v>107</v>
      </c>
      <c r="Q1001" s="190" t="s">
        <v>1092</v>
      </c>
      <c r="R1001" s="188" t="s">
        <v>109</v>
      </c>
      <c r="S1001" s="190" t="s">
        <v>106</v>
      </c>
      <c r="T1001" s="188" t="s">
        <v>121</v>
      </c>
      <c r="U1001" s="188" t="s">
        <v>111</v>
      </c>
      <c r="V1001" s="371">
        <v>60</v>
      </c>
      <c r="W1001" s="188" t="s">
        <v>112</v>
      </c>
      <c r="X1001" s="190"/>
      <c r="Y1001" s="190"/>
      <c r="Z1001" s="190"/>
      <c r="AA1001" s="372"/>
      <c r="AB1001" s="373">
        <v>90</v>
      </c>
      <c r="AC1001" s="373">
        <v>10</v>
      </c>
      <c r="AD1001" s="375" t="s">
        <v>128</v>
      </c>
      <c r="AE1001" s="191" t="s">
        <v>114</v>
      </c>
      <c r="AF1001" s="381">
        <v>30</v>
      </c>
      <c r="AG1001" s="383">
        <v>8328</v>
      </c>
      <c r="AH1001" s="43">
        <v>0</v>
      </c>
      <c r="AI1001" s="44">
        <f t="shared" si="63"/>
        <v>0</v>
      </c>
      <c r="AJ1001" s="192"/>
      <c r="AK1001" s="192"/>
      <c r="AL1001" s="192"/>
      <c r="AM1001" s="266" t="s">
        <v>115</v>
      </c>
      <c r="AN1001" s="188"/>
      <c r="AO1001" s="188"/>
      <c r="AP1001" s="232"/>
      <c r="AQ1001" s="59"/>
      <c r="AR1001" s="59" t="s">
        <v>2799</v>
      </c>
      <c r="AS1001" s="59"/>
      <c r="AT1001" s="59"/>
      <c r="AU1001" s="59"/>
      <c r="AV1001" s="86"/>
      <c r="AW1001" s="86"/>
      <c r="AX1001" s="86"/>
      <c r="AY1001" s="86"/>
      <c r="AZ1001" s="87"/>
      <c r="BA1001" s="401"/>
      <c r="BB1001" s="167"/>
      <c r="BC1001" s="167"/>
      <c r="BD1001" s="1077">
        <v>985</v>
      </c>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s="214" customFormat="1" ht="12.95" customHeight="1">
      <c r="A1002" s="419" t="s">
        <v>317</v>
      </c>
      <c r="B1002" s="303"/>
      <c r="C1002" s="303"/>
      <c r="D1002" s="682">
        <v>270002502</v>
      </c>
      <c r="E1002" s="690" t="s">
        <v>4307</v>
      </c>
      <c r="F1002" s="696"/>
      <c r="G1002" s="303"/>
      <c r="H1002" s="188" t="s">
        <v>2796</v>
      </c>
      <c r="I1002" s="188" t="s">
        <v>2797</v>
      </c>
      <c r="J1002" s="188" t="s">
        <v>2798</v>
      </c>
      <c r="K1002" s="188" t="s">
        <v>103</v>
      </c>
      <c r="L1002" s="574"/>
      <c r="M1002" s="188"/>
      <c r="N1002" s="190" t="s">
        <v>105</v>
      </c>
      <c r="O1002" s="190" t="s">
        <v>106</v>
      </c>
      <c r="P1002" s="188" t="s">
        <v>107</v>
      </c>
      <c r="Q1002" s="190" t="s">
        <v>1092</v>
      </c>
      <c r="R1002" s="188" t="s">
        <v>109</v>
      </c>
      <c r="S1002" s="190" t="s">
        <v>106</v>
      </c>
      <c r="T1002" s="188" t="s">
        <v>121</v>
      </c>
      <c r="U1002" s="188" t="s">
        <v>111</v>
      </c>
      <c r="V1002" s="190">
        <v>60</v>
      </c>
      <c r="W1002" s="188" t="s">
        <v>112</v>
      </c>
      <c r="X1002" s="190"/>
      <c r="Y1002" s="190"/>
      <c r="Z1002" s="190"/>
      <c r="AA1002" s="725"/>
      <c r="AB1002" s="188">
        <v>90</v>
      </c>
      <c r="AC1002" s="188">
        <v>10</v>
      </c>
      <c r="AD1002" s="736" t="s">
        <v>128</v>
      </c>
      <c r="AE1002" s="188" t="s">
        <v>114</v>
      </c>
      <c r="AF1002" s="742">
        <v>34</v>
      </c>
      <c r="AG1002" s="748">
        <v>8328</v>
      </c>
      <c r="AH1002" s="756">
        <f>AG1002*AF1002</f>
        <v>283152</v>
      </c>
      <c r="AI1002" s="756">
        <f t="shared" si="63"/>
        <v>317130.24000000005</v>
      </c>
      <c r="AJ1002" s="765"/>
      <c r="AK1002" s="756"/>
      <c r="AL1002" s="756"/>
      <c r="AM1002" s="266" t="s">
        <v>115</v>
      </c>
      <c r="AN1002" s="188"/>
      <c r="AO1002" s="188"/>
      <c r="AP1002" s="232"/>
      <c r="AQ1002" s="59"/>
      <c r="AR1002" s="59" t="s">
        <v>2799</v>
      </c>
      <c r="AS1002" s="59"/>
      <c r="AT1002" s="59"/>
      <c r="AU1002" s="59"/>
      <c r="AV1002" s="432"/>
      <c r="AW1002" s="432"/>
      <c r="AX1002" s="432"/>
      <c r="AY1002" s="420"/>
      <c r="AZ1002" s="416" t="s">
        <v>4053</v>
      </c>
      <c r="BA1002" s="406">
        <v>22100494</v>
      </c>
      <c r="BB1002" s="406"/>
      <c r="BC1002" s="221"/>
      <c r="BD1002" s="1077">
        <v>986</v>
      </c>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s="214" customFormat="1" ht="12.95" customHeight="1">
      <c r="A1003" s="72" t="s">
        <v>317</v>
      </c>
      <c r="B1003" s="350"/>
      <c r="C1003" s="350"/>
      <c r="D1003" s="353">
        <v>270004655</v>
      </c>
      <c r="E1003" s="354" t="s">
        <v>3711</v>
      </c>
      <c r="F1003" s="355">
        <v>22100495</v>
      </c>
      <c r="G1003" s="188"/>
      <c r="H1003" s="188" t="s">
        <v>2796</v>
      </c>
      <c r="I1003" s="188" t="s">
        <v>2797</v>
      </c>
      <c r="J1003" s="188" t="s">
        <v>2798</v>
      </c>
      <c r="K1003" s="188" t="s">
        <v>103</v>
      </c>
      <c r="L1003" s="189" t="s">
        <v>104</v>
      </c>
      <c r="M1003" s="188"/>
      <c r="N1003" s="190" t="s">
        <v>105</v>
      </c>
      <c r="O1003" s="190" t="s">
        <v>106</v>
      </c>
      <c r="P1003" s="188" t="s">
        <v>107</v>
      </c>
      <c r="Q1003" s="190" t="s">
        <v>1092</v>
      </c>
      <c r="R1003" s="188" t="s">
        <v>109</v>
      </c>
      <c r="S1003" s="190" t="s">
        <v>106</v>
      </c>
      <c r="T1003" s="188" t="s">
        <v>121</v>
      </c>
      <c r="U1003" s="188" t="s">
        <v>111</v>
      </c>
      <c r="V1003" s="371">
        <v>60</v>
      </c>
      <c r="W1003" s="188" t="s">
        <v>112</v>
      </c>
      <c r="X1003" s="190"/>
      <c r="Y1003" s="190"/>
      <c r="Z1003" s="190"/>
      <c r="AA1003" s="372"/>
      <c r="AB1003" s="373">
        <v>90</v>
      </c>
      <c r="AC1003" s="373">
        <v>10</v>
      </c>
      <c r="AD1003" s="375" t="s">
        <v>128</v>
      </c>
      <c r="AE1003" s="191" t="s">
        <v>114</v>
      </c>
      <c r="AF1003" s="381">
        <v>265</v>
      </c>
      <c r="AG1003" s="383">
        <v>989</v>
      </c>
      <c r="AH1003" s="305">
        <f>AF1003*AG1003</f>
        <v>262085</v>
      </c>
      <c r="AI1003" s="388">
        <f t="shared" si="63"/>
        <v>293535.2</v>
      </c>
      <c r="AJ1003" s="192"/>
      <c r="AK1003" s="192"/>
      <c r="AL1003" s="192"/>
      <c r="AM1003" s="266" t="s">
        <v>115</v>
      </c>
      <c r="AN1003" s="188"/>
      <c r="AO1003" s="188"/>
      <c r="AP1003" s="232"/>
      <c r="AQ1003" s="59"/>
      <c r="AR1003" s="59" t="s">
        <v>2800</v>
      </c>
      <c r="AS1003" s="59"/>
      <c r="AT1003" s="59"/>
      <c r="AU1003" s="59"/>
      <c r="AV1003" s="86"/>
      <c r="AW1003" s="86"/>
      <c r="AX1003" s="86"/>
      <c r="AY1003" s="86"/>
      <c r="AZ1003" s="87"/>
      <c r="BA1003" s="167"/>
      <c r="BB1003" s="167"/>
      <c r="BC1003" s="167"/>
      <c r="BD1003" s="1077">
        <v>987</v>
      </c>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s="214" customFormat="1" ht="12.95" customHeight="1">
      <c r="A1004" s="1276" t="s">
        <v>8484</v>
      </c>
      <c r="B1004" s="350"/>
      <c r="C1004" s="350"/>
      <c r="D1004" s="353">
        <v>210030186</v>
      </c>
      <c r="E1004" s="354" t="s">
        <v>1496</v>
      </c>
      <c r="F1004" s="355">
        <v>22100437</v>
      </c>
      <c r="G1004" s="237"/>
      <c r="H1004" s="237" t="s">
        <v>2801</v>
      </c>
      <c r="I1004" s="63" t="s">
        <v>2802</v>
      </c>
      <c r="J1004" s="237" t="s">
        <v>2803</v>
      </c>
      <c r="K1004" s="237" t="s">
        <v>103</v>
      </c>
      <c r="L1004" s="189"/>
      <c r="M1004" s="237"/>
      <c r="N1004" s="576" t="s">
        <v>105</v>
      </c>
      <c r="O1004" s="576" t="s">
        <v>106</v>
      </c>
      <c r="P1004" s="237" t="s">
        <v>107</v>
      </c>
      <c r="Q1004" s="413" t="s">
        <v>433</v>
      </c>
      <c r="R1004" s="237" t="s">
        <v>109</v>
      </c>
      <c r="S1004" s="576" t="s">
        <v>106</v>
      </c>
      <c r="T1004" s="237" t="s">
        <v>121</v>
      </c>
      <c r="U1004" s="237" t="s">
        <v>111</v>
      </c>
      <c r="V1004" s="576">
        <v>60</v>
      </c>
      <c r="W1004" s="63" t="s">
        <v>112</v>
      </c>
      <c r="X1004" s="576"/>
      <c r="Y1004" s="576"/>
      <c r="Z1004" s="576"/>
      <c r="AA1004" s="583"/>
      <c r="AB1004" s="584">
        <v>90</v>
      </c>
      <c r="AC1004" s="584">
        <v>10</v>
      </c>
      <c r="AD1004" s="378" t="s">
        <v>128</v>
      </c>
      <c r="AE1004" s="237" t="s">
        <v>114</v>
      </c>
      <c r="AF1004" s="586">
        <v>7</v>
      </c>
      <c r="AG1004" s="588">
        <v>214832.66</v>
      </c>
      <c r="AH1004" s="385">
        <v>0</v>
      </c>
      <c r="AI1004" s="262">
        <f t="shared" si="63"/>
        <v>0</v>
      </c>
      <c r="AJ1004" s="192"/>
      <c r="AK1004" s="192"/>
      <c r="AL1004" s="192"/>
      <c r="AM1004" s="595" t="s">
        <v>115</v>
      </c>
      <c r="AN1004" s="237"/>
      <c r="AO1004" s="237"/>
      <c r="AP1004" s="598"/>
      <c r="AQ1004" s="156"/>
      <c r="AR1004" s="37" t="s">
        <v>2804</v>
      </c>
      <c r="AS1004" s="156"/>
      <c r="AT1004" s="156"/>
      <c r="AU1004" s="156"/>
      <c r="AV1004" s="86"/>
      <c r="AW1004" s="86"/>
      <c r="AX1004" s="86"/>
      <c r="AY1004" s="86"/>
      <c r="AZ1004" s="87"/>
      <c r="BA1004" s="401"/>
      <c r="BB1004" s="167"/>
      <c r="BC1004" s="167"/>
      <c r="BD1004" s="1077">
        <v>988</v>
      </c>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s="214" customFormat="1" ht="12.95" customHeight="1">
      <c r="A1005" s="1276" t="s">
        <v>8484</v>
      </c>
      <c r="B1005" s="878"/>
      <c r="C1005" s="878"/>
      <c r="D1005" s="366">
        <v>210030186</v>
      </c>
      <c r="E1005" s="910" t="s">
        <v>4911</v>
      </c>
      <c r="F1005" s="878"/>
      <c r="G1005" s="878"/>
      <c r="H1005" s="911" t="s">
        <v>2801</v>
      </c>
      <c r="I1005" s="911" t="s">
        <v>2802</v>
      </c>
      <c r="J1005" s="911" t="s">
        <v>2803</v>
      </c>
      <c r="K1005" s="883" t="s">
        <v>103</v>
      </c>
      <c r="L1005" s="882" t="s">
        <v>4707</v>
      </c>
      <c r="M1005" s="353"/>
      <c r="N1005" s="883" t="s">
        <v>105</v>
      </c>
      <c r="O1005" s="911" t="s">
        <v>106</v>
      </c>
      <c r="P1005" s="909" t="s">
        <v>107</v>
      </c>
      <c r="Q1005" s="670" t="s">
        <v>2149</v>
      </c>
      <c r="R1005" s="883" t="s">
        <v>109</v>
      </c>
      <c r="S1005" s="911" t="s">
        <v>106</v>
      </c>
      <c r="T1005" s="911" t="s">
        <v>121</v>
      </c>
      <c r="U1005" s="909" t="s">
        <v>111</v>
      </c>
      <c r="V1005" s="911">
        <v>60</v>
      </c>
      <c r="W1005" s="909" t="s">
        <v>112</v>
      </c>
      <c r="X1005" s="909"/>
      <c r="Y1005" s="909"/>
      <c r="Z1005" s="912"/>
      <c r="AA1005" s="884">
        <v>0</v>
      </c>
      <c r="AB1005" s="885">
        <v>90</v>
      </c>
      <c r="AC1005" s="885">
        <v>10</v>
      </c>
      <c r="AD1005" s="913" t="s">
        <v>128</v>
      </c>
      <c r="AE1005" s="887" t="s">
        <v>114</v>
      </c>
      <c r="AF1005" s="914">
        <v>8</v>
      </c>
      <c r="AG1005" s="914">
        <v>214832.66</v>
      </c>
      <c r="AH1005" s="888">
        <v>1718661.28</v>
      </c>
      <c r="AI1005" s="888">
        <f t="shared" si="63"/>
        <v>1924900.6336000003</v>
      </c>
      <c r="AJ1005" s="889"/>
      <c r="AK1005" s="890"/>
      <c r="AL1005" s="890"/>
      <c r="AM1005" s="915" t="s">
        <v>115</v>
      </c>
      <c r="AN1005" s="916"/>
      <c r="AO1005" s="916"/>
      <c r="AP1005" s="917"/>
      <c r="AQ1005" s="47"/>
      <c r="AR1005" s="644" t="s">
        <v>2804</v>
      </c>
      <c r="AS1005" s="47"/>
      <c r="AT1005" s="47"/>
      <c r="AU1005" s="47"/>
      <c r="AV1005" s="47"/>
      <c r="AW1005" s="47"/>
      <c r="AX1005" s="47"/>
      <c r="AY1005" s="416" t="s">
        <v>4712</v>
      </c>
      <c r="AZ1005" s="416" t="s">
        <v>4709</v>
      </c>
      <c r="BA1005" s="344"/>
      <c r="BB1005" s="344"/>
      <c r="BC1005" s="117"/>
      <c r="BD1005" s="1077">
        <v>989</v>
      </c>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s="214" customFormat="1" ht="12.95" customHeight="1">
      <c r="A1006" s="348" t="s">
        <v>8486</v>
      </c>
      <c r="B1006" s="350"/>
      <c r="C1006" s="350"/>
      <c r="D1006" s="353">
        <v>120007814</v>
      </c>
      <c r="E1006" s="354" t="s">
        <v>3712</v>
      </c>
      <c r="F1006" s="355">
        <v>22100526</v>
      </c>
      <c r="G1006" s="237"/>
      <c r="H1006" s="237" t="s">
        <v>2805</v>
      </c>
      <c r="I1006" s="237" t="s">
        <v>2806</v>
      </c>
      <c r="J1006" s="237" t="s">
        <v>2807</v>
      </c>
      <c r="K1006" s="237" t="s">
        <v>103</v>
      </c>
      <c r="L1006" s="189"/>
      <c r="M1006" s="237"/>
      <c r="N1006" s="576" t="s">
        <v>105</v>
      </c>
      <c r="O1006" s="576" t="s">
        <v>106</v>
      </c>
      <c r="P1006" s="237" t="s">
        <v>107</v>
      </c>
      <c r="Q1006" s="413" t="s">
        <v>433</v>
      </c>
      <c r="R1006" s="237" t="s">
        <v>109</v>
      </c>
      <c r="S1006" s="576" t="s">
        <v>106</v>
      </c>
      <c r="T1006" s="237" t="s">
        <v>121</v>
      </c>
      <c r="U1006" s="237" t="s">
        <v>111</v>
      </c>
      <c r="V1006" s="576">
        <v>70</v>
      </c>
      <c r="W1006" s="63" t="s">
        <v>112</v>
      </c>
      <c r="X1006" s="576"/>
      <c r="Y1006" s="576"/>
      <c r="Z1006" s="576"/>
      <c r="AA1006" s="583"/>
      <c r="AB1006" s="584">
        <v>90</v>
      </c>
      <c r="AC1006" s="584">
        <v>10</v>
      </c>
      <c r="AD1006" s="739" t="s">
        <v>122</v>
      </c>
      <c r="AE1006" s="237" t="s">
        <v>114</v>
      </c>
      <c r="AF1006" s="586">
        <v>3</v>
      </c>
      <c r="AG1006" s="588">
        <v>44004.4</v>
      </c>
      <c r="AH1006" s="385">
        <v>0</v>
      </c>
      <c r="AI1006" s="262">
        <f t="shared" si="63"/>
        <v>0</v>
      </c>
      <c r="AJ1006" s="192"/>
      <c r="AK1006" s="192"/>
      <c r="AL1006" s="192"/>
      <c r="AM1006" s="595" t="s">
        <v>115</v>
      </c>
      <c r="AN1006" s="237"/>
      <c r="AO1006" s="237"/>
      <c r="AP1006" s="598"/>
      <c r="AQ1006" s="156"/>
      <c r="AR1006" s="156" t="s">
        <v>2808</v>
      </c>
      <c r="AS1006" s="156"/>
      <c r="AT1006" s="156"/>
      <c r="AU1006" s="156"/>
      <c r="AV1006" s="86"/>
      <c r="AW1006" s="86"/>
      <c r="AX1006" s="86"/>
      <c r="AY1006" s="86"/>
      <c r="AZ1006" s="87"/>
      <c r="BA1006" s="401"/>
      <c r="BB1006" s="167"/>
      <c r="BC1006" s="167"/>
      <c r="BD1006" s="1077">
        <v>990</v>
      </c>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s="214" customFormat="1" ht="12.95" customHeight="1">
      <c r="A1007" s="898" t="s">
        <v>8486</v>
      </c>
      <c r="B1007" s="878"/>
      <c r="C1007" s="878"/>
      <c r="D1007" s="897">
        <v>120007814</v>
      </c>
      <c r="E1007" s="898" t="s">
        <v>4912</v>
      </c>
      <c r="F1007" s="878"/>
      <c r="G1007" s="878"/>
      <c r="H1007" s="898" t="s">
        <v>2805</v>
      </c>
      <c r="I1007" s="898" t="s">
        <v>2806</v>
      </c>
      <c r="J1007" s="898" t="s">
        <v>2807</v>
      </c>
      <c r="K1007" s="897" t="s">
        <v>103</v>
      </c>
      <c r="L1007" s="900"/>
      <c r="M1007" s="900"/>
      <c r="N1007" s="883" t="s">
        <v>105</v>
      </c>
      <c r="O1007" s="901">
        <v>230000000</v>
      </c>
      <c r="P1007" s="901" t="s">
        <v>107</v>
      </c>
      <c r="Q1007" s="902" t="s">
        <v>2149</v>
      </c>
      <c r="R1007" s="881" t="s">
        <v>109</v>
      </c>
      <c r="S1007" s="670" t="s">
        <v>106</v>
      </c>
      <c r="T1007" s="877" t="s">
        <v>121</v>
      </c>
      <c r="U1007" s="877" t="s">
        <v>111</v>
      </c>
      <c r="V1007" s="901">
        <v>70</v>
      </c>
      <c r="W1007" s="901" t="s">
        <v>112</v>
      </c>
      <c r="X1007" s="900"/>
      <c r="Y1007" s="900"/>
      <c r="Z1007" s="900"/>
      <c r="AA1007" s="884">
        <v>0</v>
      </c>
      <c r="AB1007" s="885">
        <v>90</v>
      </c>
      <c r="AC1007" s="885">
        <v>10</v>
      </c>
      <c r="AD1007" s="898" t="s">
        <v>122</v>
      </c>
      <c r="AE1007" s="904" t="s">
        <v>114</v>
      </c>
      <c r="AF1007" s="905">
        <v>4</v>
      </c>
      <c r="AG1007" s="906">
        <v>44004.4</v>
      </c>
      <c r="AH1007" s="796">
        <v>176017.6</v>
      </c>
      <c r="AI1007" s="796">
        <f t="shared" si="63"/>
        <v>197139.71200000003</v>
      </c>
      <c r="AJ1007" s="889"/>
      <c r="AK1007" s="890"/>
      <c r="AL1007" s="890"/>
      <c r="AM1007" s="907" t="s">
        <v>115</v>
      </c>
      <c r="AN1007" s="908"/>
      <c r="AO1007" s="908"/>
      <c r="AP1007" s="907"/>
      <c r="AQ1007" s="843"/>
      <c r="AR1007" s="837" t="s">
        <v>2808</v>
      </c>
      <c r="AS1007" s="838"/>
      <c r="AT1007" s="838"/>
      <c r="AU1007" s="838"/>
      <c r="AV1007" s="838"/>
      <c r="AW1007" s="838"/>
      <c r="AX1007" s="838"/>
      <c r="AY1007" s="838"/>
      <c r="AZ1007" s="838"/>
      <c r="BA1007" s="344"/>
      <c r="BB1007" s="344"/>
      <c r="BC1007" s="117"/>
      <c r="BD1007" s="1077">
        <v>991</v>
      </c>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s="214" customFormat="1" ht="12.95" customHeight="1">
      <c r="A1008" s="348" t="s">
        <v>8486</v>
      </c>
      <c r="B1008" s="350"/>
      <c r="C1008" s="676" t="s">
        <v>2124</v>
      </c>
      <c r="D1008" s="353">
        <v>120004010</v>
      </c>
      <c r="E1008" s="354" t="s">
        <v>3713</v>
      </c>
      <c r="F1008" s="355">
        <v>22100544</v>
      </c>
      <c r="G1008" s="237"/>
      <c r="H1008" s="237" t="s">
        <v>2809</v>
      </c>
      <c r="I1008" s="237" t="s">
        <v>2810</v>
      </c>
      <c r="J1008" s="237" t="s">
        <v>2811</v>
      </c>
      <c r="K1008" s="237" t="s">
        <v>402</v>
      </c>
      <c r="L1008" s="189"/>
      <c r="M1008" s="237"/>
      <c r="N1008" s="576" t="s">
        <v>105</v>
      </c>
      <c r="O1008" s="576" t="s">
        <v>106</v>
      </c>
      <c r="P1008" s="237" t="s">
        <v>107</v>
      </c>
      <c r="Q1008" s="413" t="s">
        <v>433</v>
      </c>
      <c r="R1008" s="237" t="s">
        <v>109</v>
      </c>
      <c r="S1008" s="576" t="s">
        <v>106</v>
      </c>
      <c r="T1008" s="237" t="s">
        <v>121</v>
      </c>
      <c r="U1008" s="237" t="s">
        <v>111</v>
      </c>
      <c r="V1008" s="576">
        <v>70</v>
      </c>
      <c r="W1008" s="63" t="s">
        <v>112</v>
      </c>
      <c r="X1008" s="576"/>
      <c r="Y1008" s="576"/>
      <c r="Z1008" s="576"/>
      <c r="AA1008" s="583"/>
      <c r="AB1008" s="584">
        <v>90</v>
      </c>
      <c r="AC1008" s="584">
        <v>10</v>
      </c>
      <c r="AD1008" s="739" t="s">
        <v>128</v>
      </c>
      <c r="AE1008" s="237" t="s">
        <v>114</v>
      </c>
      <c r="AF1008" s="586">
        <v>18</v>
      </c>
      <c r="AG1008" s="588">
        <v>392654.15</v>
      </c>
      <c r="AH1008" s="43">
        <v>0</v>
      </c>
      <c r="AI1008" s="44">
        <f t="shared" si="63"/>
        <v>0</v>
      </c>
      <c r="AJ1008" s="192"/>
      <c r="AK1008" s="192"/>
      <c r="AL1008" s="192"/>
      <c r="AM1008" s="595" t="s">
        <v>115</v>
      </c>
      <c r="AN1008" s="237"/>
      <c r="AO1008" s="237"/>
      <c r="AP1008" s="598"/>
      <c r="AQ1008" s="156"/>
      <c r="AR1008" s="156" t="s">
        <v>2812</v>
      </c>
      <c r="AS1008" s="156"/>
      <c r="AT1008" s="156"/>
      <c r="AU1008" s="156"/>
      <c r="AV1008" s="86"/>
      <c r="AW1008" s="86"/>
      <c r="AX1008" s="86"/>
      <c r="AY1008" s="86"/>
      <c r="AZ1008" s="87"/>
      <c r="BA1008" s="167"/>
      <c r="BB1008" s="167"/>
      <c r="BC1008" s="167"/>
      <c r="BD1008" s="1077">
        <v>992</v>
      </c>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s="214" customFormat="1" ht="12.95" customHeight="1">
      <c r="A1009" s="898" t="s">
        <v>8486</v>
      </c>
      <c r="B1009" s="878"/>
      <c r="C1009" s="878"/>
      <c r="D1009" s="897">
        <v>120004010</v>
      </c>
      <c r="E1009" s="898" t="s">
        <v>4913</v>
      </c>
      <c r="F1009" s="878"/>
      <c r="G1009" s="878"/>
      <c r="H1009" s="898" t="s">
        <v>2809</v>
      </c>
      <c r="I1009" s="898" t="s">
        <v>2810</v>
      </c>
      <c r="J1009" s="898" t="s">
        <v>2811</v>
      </c>
      <c r="K1009" s="897" t="s">
        <v>103</v>
      </c>
      <c r="L1009" s="900"/>
      <c r="M1009" s="900"/>
      <c r="N1009" s="883" t="s">
        <v>105</v>
      </c>
      <c r="O1009" s="901">
        <v>230000000</v>
      </c>
      <c r="P1009" s="901" t="s">
        <v>107</v>
      </c>
      <c r="Q1009" s="902" t="s">
        <v>2134</v>
      </c>
      <c r="R1009" s="881" t="s">
        <v>109</v>
      </c>
      <c r="S1009" s="670" t="s">
        <v>106</v>
      </c>
      <c r="T1009" s="877" t="s">
        <v>121</v>
      </c>
      <c r="U1009" s="877" t="s">
        <v>111</v>
      </c>
      <c r="V1009" s="901">
        <v>70</v>
      </c>
      <c r="W1009" s="901" t="s">
        <v>112</v>
      </c>
      <c r="X1009" s="900"/>
      <c r="Y1009" s="900"/>
      <c r="Z1009" s="900"/>
      <c r="AA1009" s="884">
        <v>0</v>
      </c>
      <c r="AB1009" s="885">
        <v>90</v>
      </c>
      <c r="AC1009" s="885">
        <v>10</v>
      </c>
      <c r="AD1009" s="898" t="s">
        <v>128</v>
      </c>
      <c r="AE1009" s="904" t="s">
        <v>114</v>
      </c>
      <c r="AF1009" s="905">
        <v>5</v>
      </c>
      <c r="AG1009" s="906">
        <v>392654.15</v>
      </c>
      <c r="AH1009" s="50">
        <v>0</v>
      </c>
      <c r="AI1009" s="45">
        <f t="shared" si="63"/>
        <v>0</v>
      </c>
      <c r="AJ1009" s="889"/>
      <c r="AK1009" s="890"/>
      <c r="AL1009" s="890"/>
      <c r="AM1009" s="907" t="s">
        <v>115</v>
      </c>
      <c r="AN1009" s="908"/>
      <c r="AO1009" s="908"/>
      <c r="AP1009" s="907"/>
      <c r="AQ1009" s="843"/>
      <c r="AR1009" s="837" t="s">
        <v>2812</v>
      </c>
      <c r="AS1009" s="838"/>
      <c r="AT1009" s="838"/>
      <c r="AU1009" s="838"/>
      <c r="AV1009" s="838"/>
      <c r="AW1009" s="838"/>
      <c r="AX1009" s="838"/>
      <c r="AY1009" s="838"/>
      <c r="AZ1009" s="838"/>
      <c r="BA1009" s="344"/>
      <c r="BB1009" s="344"/>
      <c r="BC1009" s="117"/>
      <c r="BD1009" s="1077">
        <v>993</v>
      </c>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row>
    <row r="1010" spans="1:258" s="214" customFormat="1" ht="12.95" customHeight="1">
      <c r="A1010" s="1278" t="s">
        <v>8486</v>
      </c>
      <c r="B1010" s="303"/>
      <c r="C1010" s="303"/>
      <c r="D1010" s="1279">
        <v>120004010</v>
      </c>
      <c r="E1010" s="227" t="s">
        <v>7822</v>
      </c>
      <c r="F1010" s="227"/>
      <c r="G1010" s="303"/>
      <c r="H1010" s="1278" t="s">
        <v>2809</v>
      </c>
      <c r="I1010" s="1278" t="s">
        <v>2810</v>
      </c>
      <c r="J1010" s="1278" t="s">
        <v>2811</v>
      </c>
      <c r="K1010" s="1279" t="s">
        <v>103</v>
      </c>
      <c r="L1010" s="1280"/>
      <c r="M1010" s="1280"/>
      <c r="N1010" s="200" t="s">
        <v>105</v>
      </c>
      <c r="O1010" s="188">
        <v>230000000</v>
      </c>
      <c r="P1010" s="188" t="s">
        <v>107</v>
      </c>
      <c r="Q1010" s="65" t="s">
        <v>3118</v>
      </c>
      <c r="R1010" s="227" t="s">
        <v>109</v>
      </c>
      <c r="S1010" s="65" t="s">
        <v>106</v>
      </c>
      <c r="T1010" s="249" t="s">
        <v>121</v>
      </c>
      <c r="U1010" s="249" t="s">
        <v>111</v>
      </c>
      <c r="V1010" s="188">
        <v>70</v>
      </c>
      <c r="W1010" s="188" t="s">
        <v>112</v>
      </c>
      <c r="X1010" s="1280"/>
      <c r="Y1010" s="1280"/>
      <c r="Z1010" s="1280"/>
      <c r="AA1010" s="65">
        <v>0</v>
      </c>
      <c r="AB1010" s="63">
        <v>90</v>
      </c>
      <c r="AC1010" s="63">
        <v>10</v>
      </c>
      <c r="AD1010" s="1278" t="s">
        <v>128</v>
      </c>
      <c r="AE1010" s="188" t="s">
        <v>114</v>
      </c>
      <c r="AF1010" s="1281">
        <v>5</v>
      </c>
      <c r="AG1010" s="1282">
        <v>392654.15</v>
      </c>
      <c r="AH1010" s="798">
        <f>AF1010*AG1010</f>
        <v>1963270.75</v>
      </c>
      <c r="AI1010" s="798">
        <f t="shared" si="63"/>
        <v>2198863.2400000002</v>
      </c>
      <c r="AJ1010" s="889"/>
      <c r="AK1010" s="890"/>
      <c r="AL1010" s="890"/>
      <c r="AM1010" s="1283" t="s">
        <v>115</v>
      </c>
      <c r="AN1010" s="1284"/>
      <c r="AO1010" s="1284"/>
      <c r="AP1010" s="1283"/>
      <c r="AQ1010" s="1285"/>
      <c r="AR1010" s="59" t="s">
        <v>2812</v>
      </c>
      <c r="AS1010" s="507"/>
      <c r="AT1010" s="507"/>
      <c r="AU1010" s="507"/>
      <c r="AV1010" s="507"/>
      <c r="AW1010" s="507"/>
      <c r="AX1010" s="507"/>
      <c r="AY1010" s="35" t="s">
        <v>64</v>
      </c>
      <c r="AZ1010" s="507"/>
      <c r="BA1010" s="1286"/>
      <c r="BB1010" s="213"/>
      <c r="BC1010" s="221"/>
      <c r="BD1010" s="1077">
        <v>994</v>
      </c>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s="214" customFormat="1" ht="12.95" customHeight="1">
      <c r="A1011" s="348" t="s">
        <v>8486</v>
      </c>
      <c r="B1011" s="350"/>
      <c r="C1011" s="676" t="s">
        <v>2124</v>
      </c>
      <c r="D1011" s="353">
        <v>120004011</v>
      </c>
      <c r="E1011" s="354" t="s">
        <v>3714</v>
      </c>
      <c r="F1011" s="355">
        <v>22100545</v>
      </c>
      <c r="G1011" s="237"/>
      <c r="H1011" s="237" t="s">
        <v>2809</v>
      </c>
      <c r="I1011" s="237" t="s">
        <v>2810</v>
      </c>
      <c r="J1011" s="237" t="s">
        <v>2811</v>
      </c>
      <c r="K1011" s="237" t="s">
        <v>402</v>
      </c>
      <c r="L1011" s="189"/>
      <c r="M1011" s="237"/>
      <c r="N1011" s="576" t="s">
        <v>105</v>
      </c>
      <c r="O1011" s="576" t="s">
        <v>106</v>
      </c>
      <c r="P1011" s="237" t="s">
        <v>107</v>
      </c>
      <c r="Q1011" s="413" t="s">
        <v>433</v>
      </c>
      <c r="R1011" s="237" t="s">
        <v>109</v>
      </c>
      <c r="S1011" s="576" t="s">
        <v>106</v>
      </c>
      <c r="T1011" s="237" t="s">
        <v>121</v>
      </c>
      <c r="U1011" s="237" t="s">
        <v>111</v>
      </c>
      <c r="V1011" s="576">
        <v>70</v>
      </c>
      <c r="W1011" s="63" t="s">
        <v>112</v>
      </c>
      <c r="X1011" s="576"/>
      <c r="Y1011" s="576"/>
      <c r="Z1011" s="576"/>
      <c r="AA1011" s="583"/>
      <c r="AB1011" s="584">
        <v>90</v>
      </c>
      <c r="AC1011" s="584">
        <v>10</v>
      </c>
      <c r="AD1011" s="739" t="s">
        <v>128</v>
      </c>
      <c r="AE1011" s="237" t="s">
        <v>114</v>
      </c>
      <c r="AF1011" s="586">
        <v>2</v>
      </c>
      <c r="AG1011" s="588">
        <v>95322.79</v>
      </c>
      <c r="AH1011" s="385">
        <v>0</v>
      </c>
      <c r="AI1011" s="262">
        <f t="shared" si="63"/>
        <v>0</v>
      </c>
      <c r="AJ1011" s="192"/>
      <c r="AK1011" s="192"/>
      <c r="AL1011" s="192"/>
      <c r="AM1011" s="595" t="s">
        <v>115</v>
      </c>
      <c r="AN1011" s="237"/>
      <c r="AO1011" s="237"/>
      <c r="AP1011" s="598"/>
      <c r="AQ1011" s="156"/>
      <c r="AR1011" s="156" t="s">
        <v>2813</v>
      </c>
      <c r="AS1011" s="156"/>
      <c r="AT1011" s="156"/>
      <c r="AU1011" s="156"/>
      <c r="AV1011" s="86"/>
      <c r="AW1011" s="86"/>
      <c r="AX1011" s="86"/>
      <c r="AY1011" s="86"/>
      <c r="AZ1011" s="87"/>
      <c r="BA1011" s="167"/>
      <c r="BB1011" s="167"/>
      <c r="BC1011" s="167"/>
      <c r="BD1011" s="1077">
        <v>995</v>
      </c>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s="344" customFormat="1" ht="13.15" customHeight="1">
      <c r="A1012" s="836" t="s">
        <v>8486</v>
      </c>
      <c r="B1012" s="554"/>
      <c r="C1012" s="554"/>
      <c r="D1012" s="822">
        <v>120004011</v>
      </c>
      <c r="E1012" s="836" t="s">
        <v>4914</v>
      </c>
      <c r="F1012" s="554"/>
      <c r="G1012" s="554"/>
      <c r="H1012" s="836" t="s">
        <v>2809</v>
      </c>
      <c r="I1012" s="836" t="s">
        <v>2810</v>
      </c>
      <c r="J1012" s="836" t="s">
        <v>2811</v>
      </c>
      <c r="K1012" s="822" t="s">
        <v>103</v>
      </c>
      <c r="L1012" s="838"/>
      <c r="M1012" s="838"/>
      <c r="N1012" s="75" t="s">
        <v>105</v>
      </c>
      <c r="O1012" s="839">
        <v>230000000</v>
      </c>
      <c r="P1012" s="839" t="s">
        <v>107</v>
      </c>
      <c r="Q1012" s="823" t="s">
        <v>2134</v>
      </c>
      <c r="R1012" s="492" t="s">
        <v>109</v>
      </c>
      <c r="S1012" s="419" t="s">
        <v>106</v>
      </c>
      <c r="T1012" s="827" t="s">
        <v>121</v>
      </c>
      <c r="U1012" s="827" t="s">
        <v>111</v>
      </c>
      <c r="V1012" s="839">
        <v>70</v>
      </c>
      <c r="W1012" s="839" t="s">
        <v>112</v>
      </c>
      <c r="X1012" s="838"/>
      <c r="Y1012" s="838"/>
      <c r="Z1012" s="838"/>
      <c r="AA1012" s="532">
        <v>0</v>
      </c>
      <c r="AB1012" s="422">
        <v>90</v>
      </c>
      <c r="AC1012" s="422">
        <v>10</v>
      </c>
      <c r="AD1012" s="836" t="s">
        <v>4723</v>
      </c>
      <c r="AE1012" s="840" t="s">
        <v>114</v>
      </c>
      <c r="AF1012" s="841">
        <v>2</v>
      </c>
      <c r="AG1012" s="842">
        <v>95322.79</v>
      </c>
      <c r="AH1012" s="50">
        <v>0</v>
      </c>
      <c r="AI1012" s="45">
        <f t="shared" si="63"/>
        <v>0</v>
      </c>
      <c r="AJ1012" s="797"/>
      <c r="AK1012" s="798"/>
      <c r="AL1012" s="798"/>
      <c r="AM1012" s="843" t="s">
        <v>115</v>
      </c>
      <c r="AN1012" s="843"/>
      <c r="AO1012" s="843"/>
      <c r="AP1012" s="843"/>
      <c r="AQ1012" s="843"/>
      <c r="AR1012" s="837" t="s">
        <v>2813</v>
      </c>
      <c r="AS1012" s="838"/>
      <c r="AT1012" s="838"/>
      <c r="AU1012" s="838"/>
      <c r="AV1012" s="838"/>
      <c r="AW1012" s="838"/>
      <c r="AX1012" s="838"/>
      <c r="AY1012" s="838"/>
      <c r="AZ1012" s="838"/>
      <c r="BC1012" s="117"/>
      <c r="BD1012" s="1077">
        <v>996</v>
      </c>
    </row>
    <row r="1013" spans="1:258" s="214" customFormat="1" ht="12.95" customHeight="1">
      <c r="A1013" s="1278" t="s">
        <v>8486</v>
      </c>
      <c r="B1013" s="303"/>
      <c r="C1013" s="303"/>
      <c r="D1013" s="1279">
        <v>120004011</v>
      </c>
      <c r="E1013" s="227" t="s">
        <v>7823</v>
      </c>
      <c r="F1013" s="227"/>
      <c r="G1013" s="303"/>
      <c r="H1013" s="1278" t="s">
        <v>2809</v>
      </c>
      <c r="I1013" s="1278" t="s">
        <v>2810</v>
      </c>
      <c r="J1013" s="1278" t="s">
        <v>2811</v>
      </c>
      <c r="K1013" s="1279" t="s">
        <v>103</v>
      </c>
      <c r="L1013" s="1280"/>
      <c r="M1013" s="1280"/>
      <c r="N1013" s="200" t="s">
        <v>105</v>
      </c>
      <c r="O1013" s="188">
        <v>230000000</v>
      </c>
      <c r="P1013" s="188" t="s">
        <v>107</v>
      </c>
      <c r="Q1013" s="65" t="s">
        <v>3118</v>
      </c>
      <c r="R1013" s="227" t="s">
        <v>109</v>
      </c>
      <c r="S1013" s="65" t="s">
        <v>106</v>
      </c>
      <c r="T1013" s="249" t="s">
        <v>121</v>
      </c>
      <c r="U1013" s="249" t="s">
        <v>111</v>
      </c>
      <c r="V1013" s="188">
        <v>70</v>
      </c>
      <c r="W1013" s="188" t="s">
        <v>112</v>
      </c>
      <c r="X1013" s="1280"/>
      <c r="Y1013" s="1280"/>
      <c r="Z1013" s="1280"/>
      <c r="AA1013" s="65">
        <v>0</v>
      </c>
      <c r="AB1013" s="63">
        <v>90</v>
      </c>
      <c r="AC1013" s="63">
        <v>10</v>
      </c>
      <c r="AD1013" s="1278" t="s">
        <v>128</v>
      </c>
      <c r="AE1013" s="188" t="s">
        <v>114</v>
      </c>
      <c r="AF1013" s="1281">
        <v>2</v>
      </c>
      <c r="AG1013" s="1282">
        <v>95322.79</v>
      </c>
      <c r="AH1013" s="798">
        <f>AF1013*AG1013</f>
        <v>190645.58</v>
      </c>
      <c r="AI1013" s="798">
        <f t="shared" si="63"/>
        <v>213523.0496</v>
      </c>
      <c r="AJ1013" s="889"/>
      <c r="AK1013" s="890"/>
      <c r="AL1013" s="890"/>
      <c r="AM1013" s="1283" t="s">
        <v>115</v>
      </c>
      <c r="AN1013" s="1284"/>
      <c r="AO1013" s="1284"/>
      <c r="AP1013" s="1283"/>
      <c r="AQ1013" s="1285"/>
      <c r="AR1013" s="59" t="s">
        <v>2813</v>
      </c>
      <c r="AS1013" s="507"/>
      <c r="AT1013" s="507"/>
      <c r="AU1013" s="507"/>
      <c r="AV1013" s="507"/>
      <c r="AW1013" s="507"/>
      <c r="AX1013" s="507"/>
      <c r="AY1013" s="35" t="s">
        <v>64</v>
      </c>
      <c r="AZ1013" s="507"/>
      <c r="BA1013" s="1286"/>
      <c r="BB1013" s="213"/>
      <c r="BC1013" s="221"/>
      <c r="BD1013" s="1077">
        <v>997</v>
      </c>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row>
    <row r="1014" spans="1:258" s="214" customFormat="1" ht="12.95" customHeight="1">
      <c r="A1014" s="348" t="s">
        <v>8486</v>
      </c>
      <c r="B1014" s="350"/>
      <c r="C1014" s="676" t="s">
        <v>2124</v>
      </c>
      <c r="D1014" s="353">
        <v>120004012</v>
      </c>
      <c r="E1014" s="228" t="s">
        <v>3715</v>
      </c>
      <c r="F1014" s="355">
        <v>22100546</v>
      </c>
      <c r="G1014" s="237"/>
      <c r="H1014" s="237" t="s">
        <v>2809</v>
      </c>
      <c r="I1014" s="237" t="s">
        <v>2810</v>
      </c>
      <c r="J1014" s="237" t="s">
        <v>2811</v>
      </c>
      <c r="K1014" s="237" t="s">
        <v>402</v>
      </c>
      <c r="L1014" s="189"/>
      <c r="M1014" s="237"/>
      <c r="N1014" s="576" t="s">
        <v>105</v>
      </c>
      <c r="O1014" s="576" t="s">
        <v>106</v>
      </c>
      <c r="P1014" s="237" t="s">
        <v>107</v>
      </c>
      <c r="Q1014" s="413" t="s">
        <v>433</v>
      </c>
      <c r="R1014" s="237" t="s">
        <v>109</v>
      </c>
      <c r="S1014" s="576" t="s">
        <v>106</v>
      </c>
      <c r="T1014" s="237" t="s">
        <v>121</v>
      </c>
      <c r="U1014" s="237" t="s">
        <v>111</v>
      </c>
      <c r="V1014" s="576">
        <v>70</v>
      </c>
      <c r="W1014" s="63" t="s">
        <v>112</v>
      </c>
      <c r="X1014" s="576"/>
      <c r="Y1014" s="576"/>
      <c r="Z1014" s="576"/>
      <c r="AA1014" s="583"/>
      <c r="AB1014" s="584">
        <v>90</v>
      </c>
      <c r="AC1014" s="584">
        <v>10</v>
      </c>
      <c r="AD1014" s="739" t="s">
        <v>128</v>
      </c>
      <c r="AE1014" s="237" t="s">
        <v>114</v>
      </c>
      <c r="AF1014" s="586">
        <v>2</v>
      </c>
      <c r="AG1014" s="588">
        <v>112018.55</v>
      </c>
      <c r="AH1014" s="385">
        <v>0</v>
      </c>
      <c r="AI1014" s="262">
        <f t="shared" si="63"/>
        <v>0</v>
      </c>
      <c r="AJ1014" s="192"/>
      <c r="AK1014" s="192"/>
      <c r="AL1014" s="192"/>
      <c r="AM1014" s="595" t="s">
        <v>115</v>
      </c>
      <c r="AN1014" s="237"/>
      <c r="AO1014" s="237"/>
      <c r="AP1014" s="598"/>
      <c r="AQ1014" s="156"/>
      <c r="AR1014" s="156" t="s">
        <v>2814</v>
      </c>
      <c r="AS1014" s="156"/>
      <c r="AT1014" s="156"/>
      <c r="AU1014" s="156"/>
      <c r="AV1014" s="86"/>
      <c r="AW1014" s="86"/>
      <c r="AX1014" s="86"/>
      <c r="AY1014" s="86"/>
      <c r="AZ1014" s="87"/>
      <c r="BA1014" s="167"/>
      <c r="BB1014" s="167"/>
      <c r="BC1014" s="167"/>
      <c r="BD1014" s="1077">
        <v>998</v>
      </c>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row>
    <row r="1015" spans="1:258" s="344" customFormat="1" ht="13.15" customHeight="1">
      <c r="A1015" s="836" t="s">
        <v>8486</v>
      </c>
      <c r="B1015" s="554"/>
      <c r="C1015" s="554"/>
      <c r="D1015" s="822">
        <v>120004012</v>
      </c>
      <c r="E1015" s="836" t="s">
        <v>4915</v>
      </c>
      <c r="F1015" s="554"/>
      <c r="G1015" s="554"/>
      <c r="H1015" s="836" t="s">
        <v>2809</v>
      </c>
      <c r="I1015" s="836" t="s">
        <v>2810</v>
      </c>
      <c r="J1015" s="836" t="s">
        <v>2811</v>
      </c>
      <c r="K1015" s="822" t="s">
        <v>103</v>
      </c>
      <c r="L1015" s="838"/>
      <c r="M1015" s="838"/>
      <c r="N1015" s="75" t="s">
        <v>105</v>
      </c>
      <c r="O1015" s="839">
        <v>230000000</v>
      </c>
      <c r="P1015" s="839" t="s">
        <v>107</v>
      </c>
      <c r="Q1015" s="823" t="s">
        <v>2134</v>
      </c>
      <c r="R1015" s="492" t="s">
        <v>109</v>
      </c>
      <c r="S1015" s="419" t="s">
        <v>106</v>
      </c>
      <c r="T1015" s="827" t="s">
        <v>121</v>
      </c>
      <c r="U1015" s="827" t="s">
        <v>111</v>
      </c>
      <c r="V1015" s="839">
        <v>70</v>
      </c>
      <c r="W1015" s="839" t="s">
        <v>112</v>
      </c>
      <c r="X1015" s="838"/>
      <c r="Y1015" s="838"/>
      <c r="Z1015" s="838"/>
      <c r="AA1015" s="532">
        <v>0</v>
      </c>
      <c r="AB1015" s="422">
        <v>90</v>
      </c>
      <c r="AC1015" s="422">
        <v>10</v>
      </c>
      <c r="AD1015" s="836" t="s">
        <v>4723</v>
      </c>
      <c r="AE1015" s="840" t="s">
        <v>114</v>
      </c>
      <c r="AF1015" s="841">
        <v>2</v>
      </c>
      <c r="AG1015" s="842">
        <v>112018.55</v>
      </c>
      <c r="AH1015" s="50">
        <v>0</v>
      </c>
      <c r="AI1015" s="45">
        <f t="shared" si="63"/>
        <v>0</v>
      </c>
      <c r="AJ1015" s="797"/>
      <c r="AK1015" s="798"/>
      <c r="AL1015" s="798"/>
      <c r="AM1015" s="843" t="s">
        <v>115</v>
      </c>
      <c r="AN1015" s="843"/>
      <c r="AO1015" s="843"/>
      <c r="AP1015" s="843"/>
      <c r="AQ1015" s="843"/>
      <c r="AR1015" s="837" t="s">
        <v>2814</v>
      </c>
      <c r="AS1015" s="838"/>
      <c r="AT1015" s="838"/>
      <c r="AU1015" s="838"/>
      <c r="AV1015" s="838"/>
      <c r="AW1015" s="838"/>
      <c r="AX1015" s="838"/>
      <c r="AY1015" s="838"/>
      <c r="AZ1015" s="838"/>
      <c r="BC1015" s="117"/>
      <c r="BD1015" s="1077">
        <v>999</v>
      </c>
    </row>
    <row r="1016" spans="1:258" s="213" customFormat="1" ht="12.75" customHeight="1">
      <c r="A1016" s="1229" t="s">
        <v>8486</v>
      </c>
      <c r="B1016" s="276"/>
      <c r="C1016" s="276"/>
      <c r="D1016" s="283">
        <v>120004012</v>
      </c>
      <c r="E1016" s="107" t="s">
        <v>7824</v>
      </c>
      <c r="F1016" s="107"/>
      <c r="G1016" s="276"/>
      <c r="H1016" s="1611" t="s">
        <v>2809</v>
      </c>
      <c r="I1016" s="1318" t="s">
        <v>2810</v>
      </c>
      <c r="J1016" s="1318" t="s">
        <v>2811</v>
      </c>
      <c r="K1016" s="283" t="s">
        <v>103</v>
      </c>
      <c r="L1016" s="1630"/>
      <c r="M1016" s="507"/>
      <c r="N1016" s="247" t="s">
        <v>105</v>
      </c>
      <c r="O1016" s="59">
        <v>230000000</v>
      </c>
      <c r="P1016" s="59" t="s">
        <v>107</v>
      </c>
      <c r="Q1016" s="39" t="s">
        <v>3118</v>
      </c>
      <c r="R1016" s="227" t="s">
        <v>109</v>
      </c>
      <c r="S1016" s="39" t="s">
        <v>106</v>
      </c>
      <c r="T1016" s="169" t="s">
        <v>121</v>
      </c>
      <c r="U1016" s="169" t="s">
        <v>111</v>
      </c>
      <c r="V1016" s="59">
        <v>70</v>
      </c>
      <c r="W1016" s="59" t="s">
        <v>112</v>
      </c>
      <c r="X1016" s="507"/>
      <c r="Y1016" s="1630"/>
      <c r="Z1016" s="507"/>
      <c r="AA1016" s="39">
        <v>0</v>
      </c>
      <c r="AB1016" s="37">
        <v>90</v>
      </c>
      <c r="AC1016" s="37">
        <v>10</v>
      </c>
      <c r="AD1016" s="1229" t="s">
        <v>128</v>
      </c>
      <c r="AE1016" s="188" t="s">
        <v>114</v>
      </c>
      <c r="AF1016" s="1297">
        <v>2</v>
      </c>
      <c r="AG1016" s="1298">
        <v>112018.55</v>
      </c>
      <c r="AH1016" s="798">
        <f>AF1016*AG1016</f>
        <v>224037.1</v>
      </c>
      <c r="AI1016" s="798">
        <f t="shared" si="63"/>
        <v>250921.55200000003</v>
      </c>
      <c r="AJ1016" s="797"/>
      <c r="AK1016" s="798"/>
      <c r="AL1016" s="874"/>
      <c r="AM1016" s="1710" t="s">
        <v>115</v>
      </c>
      <c r="AN1016" s="1720"/>
      <c r="AO1016" s="1285"/>
      <c r="AP1016" s="1737"/>
      <c r="AQ1016" s="1285"/>
      <c r="AR1016" s="59" t="s">
        <v>2814</v>
      </c>
      <c r="AS1016" s="507"/>
      <c r="AT1016" s="507"/>
      <c r="AU1016" s="507"/>
      <c r="AV1016" s="507"/>
      <c r="AW1016" s="507"/>
      <c r="AX1016" s="507"/>
      <c r="AY1016" s="35" t="s">
        <v>64</v>
      </c>
      <c r="AZ1016" s="507"/>
      <c r="BA1016" s="1286"/>
      <c r="BC1016" s="221"/>
      <c r="BD1016" s="1077">
        <v>1000</v>
      </c>
    </row>
    <row r="1017" spans="1:258" s="213" customFormat="1" ht="12.95" customHeight="1">
      <c r="A1017" s="72" t="s">
        <v>8487</v>
      </c>
      <c r="B1017" s="225"/>
      <c r="C1017" s="225"/>
      <c r="D1017" s="142">
        <v>270007391</v>
      </c>
      <c r="E1017" s="228" t="s">
        <v>3716</v>
      </c>
      <c r="F1017" s="229">
        <v>22100637</v>
      </c>
      <c r="G1017" s="37"/>
      <c r="H1017" s="240" t="s">
        <v>748</v>
      </c>
      <c r="I1017" s="148" t="s">
        <v>749</v>
      </c>
      <c r="J1017" s="148" t="s">
        <v>750</v>
      </c>
      <c r="K1017" s="37" t="s">
        <v>103</v>
      </c>
      <c r="L1017" s="157" t="s">
        <v>104</v>
      </c>
      <c r="M1017" s="37" t="s">
        <v>120</v>
      </c>
      <c r="N1017" s="364" t="s">
        <v>83</v>
      </c>
      <c r="O1017" s="39" t="s">
        <v>106</v>
      </c>
      <c r="P1017" s="37" t="s">
        <v>107</v>
      </c>
      <c r="Q1017" s="39" t="s">
        <v>108</v>
      </c>
      <c r="R1017" s="63" t="s">
        <v>109</v>
      </c>
      <c r="S1017" s="39" t="s">
        <v>106</v>
      </c>
      <c r="T1017" s="37" t="s">
        <v>121</v>
      </c>
      <c r="U1017" s="37" t="s">
        <v>111</v>
      </c>
      <c r="V1017" s="88">
        <v>60</v>
      </c>
      <c r="W1017" s="37" t="s">
        <v>112</v>
      </c>
      <c r="X1017" s="39"/>
      <c r="Y1017" s="364"/>
      <c r="Z1017" s="39"/>
      <c r="AA1017" s="727">
        <v>30</v>
      </c>
      <c r="AB1017" s="180">
        <v>60</v>
      </c>
      <c r="AC1017" s="180">
        <v>10</v>
      </c>
      <c r="AD1017" s="161" t="s">
        <v>128</v>
      </c>
      <c r="AE1017" s="185" t="s">
        <v>114</v>
      </c>
      <c r="AF1017" s="162">
        <v>12</v>
      </c>
      <c r="AG1017" s="91">
        <v>178799.7</v>
      </c>
      <c r="AH1017" s="43">
        <v>0</v>
      </c>
      <c r="AI1017" s="44">
        <f t="shared" si="63"/>
        <v>0</v>
      </c>
      <c r="AJ1017" s="165"/>
      <c r="AK1017" s="165"/>
      <c r="AL1017" s="165"/>
      <c r="AM1017" s="35" t="s">
        <v>115</v>
      </c>
      <c r="AN1017" s="37"/>
      <c r="AO1017" s="37"/>
      <c r="AP1017" s="37"/>
      <c r="AQ1017" s="37"/>
      <c r="AR1017" s="37" t="s">
        <v>2815</v>
      </c>
      <c r="AS1017" s="37"/>
      <c r="AT1017" s="37"/>
      <c r="AU1017" s="37"/>
      <c r="AV1017" s="86"/>
      <c r="AW1017" s="86"/>
      <c r="AX1017" s="86"/>
      <c r="AY1017" s="86"/>
      <c r="AZ1017" s="87"/>
      <c r="BA1017" s="167"/>
      <c r="BB1017" s="167"/>
      <c r="BC1017" s="167"/>
      <c r="BD1017" s="1077">
        <v>1001</v>
      </c>
      <c r="BE1017" s="345"/>
      <c r="BF1017" s="345"/>
      <c r="BG1017" s="345"/>
      <c r="BH1017" s="345"/>
      <c r="BI1017" s="345"/>
      <c r="BJ1017" s="345"/>
      <c r="BK1017" s="345"/>
      <c r="BL1017" s="345"/>
      <c r="BM1017" s="345"/>
      <c r="BN1017" s="345"/>
      <c r="BO1017" s="345"/>
      <c r="BP1017" s="345"/>
      <c r="BQ1017" s="345"/>
      <c r="BR1017" s="345"/>
      <c r="BS1017" s="345"/>
      <c r="BT1017" s="345"/>
      <c r="BU1017" s="345"/>
      <c r="BV1017" s="345"/>
      <c r="BW1017" s="345"/>
      <c r="BX1017" s="345"/>
      <c r="BY1017" s="345"/>
      <c r="BZ1017" s="345"/>
      <c r="CA1017" s="345"/>
      <c r="CB1017" s="345"/>
      <c r="CC1017" s="345"/>
      <c r="CD1017" s="345"/>
      <c r="CE1017" s="345"/>
      <c r="CF1017" s="345"/>
      <c r="CG1017" s="345"/>
      <c r="CH1017" s="345"/>
      <c r="CI1017" s="345"/>
      <c r="CJ1017" s="345"/>
      <c r="CK1017" s="345"/>
      <c r="CL1017" s="345"/>
      <c r="CM1017" s="345"/>
      <c r="CN1017" s="345"/>
      <c r="CO1017" s="345"/>
      <c r="CP1017" s="345"/>
      <c r="CQ1017" s="345"/>
      <c r="CR1017" s="345"/>
      <c r="CS1017" s="345"/>
      <c r="CT1017" s="345"/>
      <c r="CU1017" s="345"/>
      <c r="CV1017" s="345"/>
      <c r="CW1017" s="345"/>
      <c r="CX1017" s="345"/>
      <c r="CY1017" s="345"/>
      <c r="CZ1017" s="345"/>
      <c r="DA1017" s="345"/>
      <c r="DB1017" s="345"/>
      <c r="DC1017" s="345"/>
      <c r="DD1017" s="345"/>
      <c r="DE1017" s="345"/>
      <c r="DF1017" s="345"/>
      <c r="DG1017" s="345"/>
      <c r="DH1017" s="345"/>
      <c r="DI1017" s="345"/>
      <c r="DJ1017" s="345"/>
      <c r="DK1017" s="345"/>
      <c r="DL1017" s="345"/>
      <c r="DM1017" s="345"/>
      <c r="DN1017" s="345"/>
      <c r="DO1017" s="345"/>
      <c r="DP1017" s="345"/>
      <c r="DQ1017" s="345"/>
      <c r="DR1017" s="345"/>
      <c r="DS1017" s="345"/>
      <c r="DT1017" s="345"/>
      <c r="DU1017" s="345"/>
      <c r="DV1017" s="345"/>
      <c r="DW1017" s="345"/>
      <c r="DX1017" s="345"/>
      <c r="DY1017" s="345"/>
      <c r="DZ1017" s="345"/>
      <c r="EA1017" s="345"/>
      <c r="EB1017" s="345"/>
      <c r="EC1017" s="345"/>
      <c r="ED1017" s="345"/>
      <c r="EE1017" s="345"/>
      <c r="EF1017" s="345"/>
      <c r="EG1017" s="345"/>
      <c r="EH1017" s="345"/>
      <c r="EI1017" s="345"/>
      <c r="EJ1017" s="345"/>
      <c r="EK1017" s="345"/>
      <c r="EL1017" s="345"/>
      <c r="EM1017" s="345"/>
      <c r="EN1017" s="345"/>
      <c r="EO1017" s="345"/>
      <c r="EP1017" s="345"/>
      <c r="EQ1017" s="345"/>
      <c r="ER1017" s="345"/>
      <c r="ES1017" s="345"/>
      <c r="ET1017" s="345"/>
      <c r="EU1017" s="345"/>
      <c r="EV1017" s="345"/>
      <c r="EW1017" s="345"/>
      <c r="EX1017" s="345"/>
      <c r="EY1017" s="345"/>
      <c r="EZ1017" s="345"/>
      <c r="FA1017" s="345"/>
      <c r="FB1017" s="345"/>
      <c r="FC1017" s="345"/>
      <c r="FD1017" s="345"/>
      <c r="FE1017" s="345"/>
      <c r="FF1017" s="345"/>
      <c r="FG1017" s="345"/>
      <c r="FH1017" s="345"/>
      <c r="FI1017" s="345"/>
      <c r="FJ1017" s="345"/>
      <c r="FK1017" s="345"/>
      <c r="FL1017" s="345"/>
      <c r="FM1017" s="345"/>
      <c r="FN1017" s="345"/>
      <c r="FO1017" s="345"/>
    </row>
    <row r="1018" spans="1:258" s="213" customFormat="1" ht="12.95" customHeight="1">
      <c r="A1018" s="72" t="s">
        <v>8487</v>
      </c>
      <c r="B1018" s="554"/>
      <c r="C1018" s="554"/>
      <c r="D1018" s="142">
        <v>270007391</v>
      </c>
      <c r="E1018" s="1593" t="s">
        <v>4918</v>
      </c>
      <c r="F1018" s="554"/>
      <c r="G1018" s="554"/>
      <c r="H1018" s="872" t="s">
        <v>748</v>
      </c>
      <c r="I1018" s="873" t="s">
        <v>749</v>
      </c>
      <c r="J1018" s="873" t="s">
        <v>750</v>
      </c>
      <c r="K1018" s="492" t="s">
        <v>103</v>
      </c>
      <c r="L1018" s="155" t="s">
        <v>104</v>
      </c>
      <c r="M1018" s="492" t="s">
        <v>120</v>
      </c>
      <c r="N1018" s="154" t="s">
        <v>83</v>
      </c>
      <c r="O1018" s="419" t="s">
        <v>106</v>
      </c>
      <c r="P1018" s="644" t="s">
        <v>107</v>
      </c>
      <c r="Q1018" s="419" t="s">
        <v>2134</v>
      </c>
      <c r="R1018" s="881" t="s">
        <v>109</v>
      </c>
      <c r="S1018" s="419" t="s">
        <v>106</v>
      </c>
      <c r="T1018" s="644" t="s">
        <v>121</v>
      </c>
      <c r="U1018" s="644" t="s">
        <v>111</v>
      </c>
      <c r="V1018" s="462">
        <v>60</v>
      </c>
      <c r="W1018" s="644" t="s">
        <v>112</v>
      </c>
      <c r="X1018" s="419"/>
      <c r="Y1018" s="425"/>
      <c r="Z1018" s="419"/>
      <c r="AA1018" s="492">
        <v>30</v>
      </c>
      <c r="AB1018" s="492">
        <v>60</v>
      </c>
      <c r="AC1018" s="492">
        <v>10</v>
      </c>
      <c r="AD1018" s="851" t="s">
        <v>128</v>
      </c>
      <c r="AE1018" s="869" t="s">
        <v>114</v>
      </c>
      <c r="AF1018" s="648">
        <v>12</v>
      </c>
      <c r="AG1018" s="648">
        <v>178799.7</v>
      </c>
      <c r="AH1018" s="796">
        <v>2145596.4000000004</v>
      </c>
      <c r="AI1018" s="796">
        <f t="shared" si="63"/>
        <v>2403067.9680000008</v>
      </c>
      <c r="AJ1018" s="797"/>
      <c r="AK1018" s="798"/>
      <c r="AL1018" s="874"/>
      <c r="AM1018" s="923" t="s">
        <v>115</v>
      </c>
      <c r="AN1018" s="924"/>
      <c r="AO1018" s="644"/>
      <c r="AP1018" s="644"/>
      <c r="AQ1018" s="644"/>
      <c r="AR1018" s="644" t="s">
        <v>2815</v>
      </c>
      <c r="AS1018" s="644"/>
      <c r="AT1018" s="644"/>
      <c r="AU1018" s="644"/>
      <c r="AV1018" s="86"/>
      <c r="AW1018" s="86"/>
      <c r="AX1018" s="86"/>
      <c r="AY1018" s="644" t="s">
        <v>4713</v>
      </c>
      <c r="AZ1018" s="920" t="s">
        <v>104</v>
      </c>
      <c r="BA1018" s="344"/>
      <c r="BB1018" s="344"/>
      <c r="BC1018" s="117"/>
      <c r="BD1018" s="1077">
        <v>1002</v>
      </c>
      <c r="BE1018" s="345"/>
      <c r="BF1018" s="345"/>
      <c r="BG1018" s="345"/>
      <c r="BH1018" s="345"/>
      <c r="BI1018" s="345"/>
      <c r="BJ1018" s="345"/>
      <c r="BK1018" s="345"/>
      <c r="BL1018" s="345"/>
      <c r="BM1018" s="345"/>
      <c r="BN1018" s="345"/>
      <c r="BO1018" s="345"/>
      <c r="BP1018" s="345"/>
      <c r="BQ1018" s="345"/>
      <c r="BR1018" s="345"/>
      <c r="BS1018" s="345"/>
      <c r="BT1018" s="345"/>
      <c r="BU1018" s="345"/>
      <c r="BV1018" s="345"/>
      <c r="BW1018" s="345"/>
      <c r="BX1018" s="345"/>
      <c r="BY1018" s="345"/>
      <c r="BZ1018" s="345"/>
      <c r="CA1018" s="345"/>
      <c r="CB1018" s="345"/>
      <c r="CC1018" s="345"/>
      <c r="CD1018" s="345"/>
      <c r="CE1018" s="345"/>
      <c r="CF1018" s="345"/>
      <c r="CG1018" s="345"/>
      <c r="CH1018" s="345"/>
      <c r="CI1018" s="345"/>
      <c r="CJ1018" s="345"/>
      <c r="CK1018" s="345"/>
      <c r="CL1018" s="345"/>
      <c r="CM1018" s="345"/>
      <c r="CN1018" s="345"/>
      <c r="CO1018" s="345"/>
      <c r="CP1018" s="345"/>
      <c r="CQ1018" s="345"/>
      <c r="CR1018" s="345"/>
      <c r="CS1018" s="345"/>
      <c r="CT1018" s="345"/>
      <c r="CU1018" s="345"/>
      <c r="CV1018" s="345"/>
      <c r="CW1018" s="345"/>
      <c r="CX1018" s="345"/>
      <c r="CY1018" s="345"/>
      <c r="CZ1018" s="345"/>
      <c r="DA1018" s="345"/>
      <c r="DB1018" s="345"/>
      <c r="DC1018" s="345"/>
      <c r="DD1018" s="345"/>
      <c r="DE1018" s="345"/>
      <c r="DF1018" s="345"/>
      <c r="DG1018" s="345"/>
      <c r="DH1018" s="345"/>
      <c r="DI1018" s="345"/>
      <c r="DJ1018" s="345"/>
      <c r="DK1018" s="345"/>
      <c r="DL1018" s="345"/>
      <c r="DM1018" s="345"/>
      <c r="DN1018" s="345"/>
      <c r="DO1018" s="345"/>
      <c r="DP1018" s="345"/>
      <c r="DQ1018" s="345"/>
      <c r="DR1018" s="345"/>
      <c r="DS1018" s="345"/>
      <c r="DT1018" s="345"/>
      <c r="DU1018" s="345"/>
      <c r="DV1018" s="345"/>
      <c r="DW1018" s="345"/>
      <c r="DX1018" s="345"/>
      <c r="DY1018" s="345"/>
      <c r="DZ1018" s="345"/>
      <c r="EA1018" s="345"/>
      <c r="EB1018" s="345"/>
      <c r="EC1018" s="345"/>
      <c r="ED1018" s="345"/>
      <c r="EE1018" s="345"/>
      <c r="EF1018" s="345"/>
      <c r="EG1018" s="345"/>
      <c r="EH1018" s="345"/>
      <c r="EI1018" s="345"/>
      <c r="EJ1018" s="345"/>
      <c r="EK1018" s="345"/>
      <c r="EL1018" s="345"/>
      <c r="EM1018" s="345"/>
      <c r="EN1018" s="345"/>
      <c r="EO1018" s="345"/>
      <c r="EP1018" s="345"/>
      <c r="EQ1018" s="345"/>
      <c r="ER1018" s="345"/>
      <c r="ES1018" s="345"/>
      <c r="ET1018" s="345"/>
      <c r="EU1018" s="345"/>
      <c r="EV1018" s="345"/>
      <c r="EW1018" s="345"/>
      <c r="EX1018" s="345"/>
      <c r="EY1018" s="345"/>
      <c r="EZ1018" s="345"/>
      <c r="FA1018" s="345"/>
      <c r="FB1018" s="345"/>
      <c r="FC1018" s="345"/>
      <c r="FD1018" s="345"/>
      <c r="FE1018" s="345"/>
      <c r="FF1018" s="345"/>
      <c r="FG1018" s="345"/>
      <c r="FH1018" s="345"/>
      <c r="FI1018" s="345"/>
      <c r="FJ1018" s="345"/>
      <c r="FK1018" s="345"/>
      <c r="FL1018" s="345"/>
      <c r="FM1018" s="345"/>
      <c r="FN1018" s="345"/>
      <c r="FO1018" s="345"/>
      <c r="FP1018" s="345"/>
      <c r="FQ1018" s="345"/>
      <c r="FR1018" s="345"/>
      <c r="FS1018" s="345"/>
      <c r="FT1018" s="345"/>
      <c r="FU1018" s="345"/>
      <c r="FV1018" s="345"/>
      <c r="FW1018" s="345"/>
      <c r="FX1018" s="345"/>
      <c r="FY1018" s="345"/>
      <c r="FZ1018" s="345"/>
    </row>
    <row r="1019" spans="1:258" s="213" customFormat="1" ht="12.95" customHeight="1">
      <c r="A1019" s="72" t="s">
        <v>8488</v>
      </c>
      <c r="B1019" s="225"/>
      <c r="C1019" s="225"/>
      <c r="D1019" s="142">
        <v>210034400</v>
      </c>
      <c r="E1019" s="683" t="s">
        <v>3717</v>
      </c>
      <c r="F1019" s="229">
        <v>22100612</v>
      </c>
      <c r="G1019" s="168"/>
      <c r="H1019" s="706" t="s">
        <v>2816</v>
      </c>
      <c r="I1019" s="241" t="s">
        <v>2817</v>
      </c>
      <c r="J1019" s="244" t="s">
        <v>2818</v>
      </c>
      <c r="K1019" s="168" t="s">
        <v>103</v>
      </c>
      <c r="L1019" s="246"/>
      <c r="M1019" s="168"/>
      <c r="N1019" s="251" t="s">
        <v>105</v>
      </c>
      <c r="O1019" s="170" t="s">
        <v>106</v>
      </c>
      <c r="P1019" s="168" t="s">
        <v>107</v>
      </c>
      <c r="Q1019" s="412" t="s">
        <v>1092</v>
      </c>
      <c r="R1019" s="231" t="s">
        <v>109</v>
      </c>
      <c r="S1019" s="170" t="s">
        <v>106</v>
      </c>
      <c r="T1019" s="168" t="s">
        <v>121</v>
      </c>
      <c r="U1019" s="168" t="s">
        <v>111</v>
      </c>
      <c r="V1019" s="170">
        <v>60</v>
      </c>
      <c r="W1019" s="169" t="s">
        <v>112</v>
      </c>
      <c r="X1019" s="170"/>
      <c r="Y1019" s="251"/>
      <c r="Z1019" s="170"/>
      <c r="AA1019" s="171"/>
      <c r="AB1019" s="172">
        <v>90</v>
      </c>
      <c r="AC1019" s="172">
        <v>10</v>
      </c>
      <c r="AD1019" s="173" t="s">
        <v>128</v>
      </c>
      <c r="AE1019" s="231" t="s">
        <v>114</v>
      </c>
      <c r="AF1019" s="174">
        <v>15</v>
      </c>
      <c r="AG1019" s="175">
        <v>4300</v>
      </c>
      <c r="AH1019" s="43">
        <v>0</v>
      </c>
      <c r="AI1019" s="1210">
        <f t="shared" si="63"/>
        <v>0</v>
      </c>
      <c r="AJ1019" s="165"/>
      <c r="AK1019" s="165"/>
      <c r="AL1019" s="263"/>
      <c r="AM1019" s="1713" t="s">
        <v>115</v>
      </c>
      <c r="AN1019" s="1228"/>
      <c r="AO1019" s="244"/>
      <c r="AP1019" s="168"/>
      <c r="AQ1019" s="168"/>
      <c r="AR1019" s="169" t="s">
        <v>2819</v>
      </c>
      <c r="AS1019" s="168"/>
      <c r="AT1019" s="168"/>
      <c r="AU1019" s="168"/>
      <c r="AV1019" s="86"/>
      <c r="AW1019" s="86"/>
      <c r="AX1019" s="86"/>
      <c r="AY1019" s="86"/>
      <c r="AZ1019" s="87"/>
      <c r="BA1019" s="167"/>
      <c r="BB1019" s="167"/>
      <c r="BC1019" s="167"/>
      <c r="BD1019" s="1077">
        <v>1003</v>
      </c>
    </row>
    <row r="1020" spans="1:258" s="213" customFormat="1" ht="12.95" customHeight="1">
      <c r="A1020" s="419" t="s">
        <v>8488</v>
      </c>
      <c r="B1020" s="554"/>
      <c r="C1020" s="554"/>
      <c r="D1020" s="109">
        <v>210034400</v>
      </c>
      <c r="E1020" s="922" t="s">
        <v>4919</v>
      </c>
      <c r="F1020" s="554"/>
      <c r="G1020" s="554"/>
      <c r="H1020" s="925" t="s">
        <v>2816</v>
      </c>
      <c r="I1020" s="926" t="s">
        <v>2817</v>
      </c>
      <c r="J1020" s="926" t="s">
        <v>2818</v>
      </c>
      <c r="K1020" s="75" t="s">
        <v>103</v>
      </c>
      <c r="L1020" s="108" t="s">
        <v>4707</v>
      </c>
      <c r="M1020" s="142"/>
      <c r="N1020" s="819" t="s">
        <v>105</v>
      </c>
      <c r="O1020" s="47" t="s">
        <v>106</v>
      </c>
      <c r="P1020" s="416" t="s">
        <v>107</v>
      </c>
      <c r="Q1020" s="419" t="s">
        <v>2149</v>
      </c>
      <c r="R1020" s="883" t="s">
        <v>109</v>
      </c>
      <c r="S1020" s="47" t="s">
        <v>106</v>
      </c>
      <c r="T1020" s="47" t="s">
        <v>121</v>
      </c>
      <c r="U1020" s="416" t="s">
        <v>111</v>
      </c>
      <c r="V1020" s="47">
        <v>60</v>
      </c>
      <c r="W1020" s="416" t="s">
        <v>112</v>
      </c>
      <c r="X1020" s="416"/>
      <c r="Y1020" s="566"/>
      <c r="Z1020" s="801"/>
      <c r="AA1020" s="921">
        <v>0</v>
      </c>
      <c r="AB1020" s="422">
        <v>90</v>
      </c>
      <c r="AC1020" s="422">
        <v>10</v>
      </c>
      <c r="AD1020" s="800" t="s">
        <v>128</v>
      </c>
      <c r="AE1020" s="795" t="s">
        <v>114</v>
      </c>
      <c r="AF1020" s="802">
        <v>15</v>
      </c>
      <c r="AG1020" s="802">
        <v>12875.74</v>
      </c>
      <c r="AH1020" s="796">
        <v>193136.1</v>
      </c>
      <c r="AI1020" s="796">
        <f t="shared" si="63"/>
        <v>216312.43200000003</v>
      </c>
      <c r="AJ1020" s="797"/>
      <c r="AK1020" s="798"/>
      <c r="AL1020" s="798"/>
      <c r="AM1020" s="803" t="s">
        <v>115</v>
      </c>
      <c r="AN1020" s="803"/>
      <c r="AO1020" s="803"/>
      <c r="AP1020" s="47"/>
      <c r="AQ1020" s="47"/>
      <c r="AR1020" s="644" t="s">
        <v>2819</v>
      </c>
      <c r="AS1020" s="47"/>
      <c r="AT1020" s="47"/>
      <c r="AU1020" s="47"/>
      <c r="AV1020" s="47"/>
      <c r="AW1020" s="47"/>
      <c r="AX1020" s="47"/>
      <c r="AY1020" s="416" t="s">
        <v>4022</v>
      </c>
      <c r="AZ1020" s="416"/>
      <c r="BA1020" s="344"/>
      <c r="BB1020" s="344"/>
      <c r="BC1020" s="117"/>
      <c r="BD1020" s="1077">
        <v>1004</v>
      </c>
    </row>
    <row r="1021" spans="1:258" s="213" customFormat="1" ht="12.95" customHeight="1">
      <c r="A1021" s="72" t="s">
        <v>8488</v>
      </c>
      <c r="B1021" s="225"/>
      <c r="C1021" s="225"/>
      <c r="D1021" s="142">
        <v>210034399</v>
      </c>
      <c r="E1021" s="683" t="s">
        <v>1351</v>
      </c>
      <c r="F1021" s="229">
        <v>22100613</v>
      </c>
      <c r="G1021" s="156"/>
      <c r="H1021" s="569" t="s">
        <v>2820</v>
      </c>
      <c r="I1021" s="148" t="s">
        <v>2821</v>
      </c>
      <c r="J1021" s="235" t="s">
        <v>2822</v>
      </c>
      <c r="K1021" s="156" t="s">
        <v>103</v>
      </c>
      <c r="L1021" s="246"/>
      <c r="M1021" s="156"/>
      <c r="N1021" s="250" t="s">
        <v>105</v>
      </c>
      <c r="O1021" s="158" t="s">
        <v>106</v>
      </c>
      <c r="P1021" s="156" t="s">
        <v>107</v>
      </c>
      <c r="Q1021" s="193" t="s">
        <v>1092</v>
      </c>
      <c r="R1021" s="237" t="s">
        <v>109</v>
      </c>
      <c r="S1021" s="158" t="s">
        <v>106</v>
      </c>
      <c r="T1021" s="156" t="s">
        <v>121</v>
      </c>
      <c r="U1021" s="156" t="s">
        <v>111</v>
      </c>
      <c r="V1021" s="158">
        <v>60</v>
      </c>
      <c r="W1021" s="37" t="s">
        <v>112</v>
      </c>
      <c r="X1021" s="158"/>
      <c r="Y1021" s="250"/>
      <c r="Z1021" s="158"/>
      <c r="AA1021" s="159"/>
      <c r="AB1021" s="160">
        <v>90</v>
      </c>
      <c r="AC1021" s="160">
        <v>10</v>
      </c>
      <c r="AD1021" s="161" t="s">
        <v>2823</v>
      </c>
      <c r="AE1021" s="237" t="s">
        <v>114</v>
      </c>
      <c r="AF1021" s="162">
        <v>2</v>
      </c>
      <c r="AG1021" s="91">
        <v>51750</v>
      </c>
      <c r="AH1021" s="163">
        <f>AF1021*AG1021</f>
        <v>103500</v>
      </c>
      <c r="AI1021" s="761">
        <f t="shared" si="63"/>
        <v>115920.00000000001</v>
      </c>
      <c r="AJ1021" s="165"/>
      <c r="AK1021" s="165"/>
      <c r="AL1021" s="263"/>
      <c r="AM1021" s="774" t="s">
        <v>115</v>
      </c>
      <c r="AN1021" s="778"/>
      <c r="AO1021" s="156"/>
      <c r="AP1021" s="156"/>
      <c r="AQ1021" s="156"/>
      <c r="AR1021" s="37" t="s">
        <v>2824</v>
      </c>
      <c r="AS1021" s="156"/>
      <c r="AT1021" s="156"/>
      <c r="AU1021" s="156"/>
      <c r="AV1021" s="86"/>
      <c r="AW1021" s="86"/>
      <c r="AX1021" s="86"/>
      <c r="AY1021" s="86"/>
      <c r="AZ1021" s="87"/>
      <c r="BA1021" s="167"/>
      <c r="BB1021" s="167"/>
      <c r="BC1021" s="167"/>
      <c r="BD1021" s="1077">
        <v>1005</v>
      </c>
    </row>
    <row r="1022" spans="1:258" s="344" customFormat="1" ht="13.15" customHeight="1">
      <c r="A1022" s="72" t="s">
        <v>8488</v>
      </c>
      <c r="B1022" s="225"/>
      <c r="C1022" s="225"/>
      <c r="D1022" s="142">
        <v>270009951</v>
      </c>
      <c r="E1022" s="228" t="s">
        <v>1352</v>
      </c>
      <c r="F1022" s="229"/>
      <c r="G1022" s="156"/>
      <c r="H1022" s="156" t="s">
        <v>2820</v>
      </c>
      <c r="I1022" s="37" t="s">
        <v>2821</v>
      </c>
      <c r="J1022" s="156" t="s">
        <v>2822</v>
      </c>
      <c r="K1022" s="156" t="s">
        <v>103</v>
      </c>
      <c r="L1022" s="157"/>
      <c r="M1022" s="156"/>
      <c r="N1022" s="158" t="s">
        <v>105</v>
      </c>
      <c r="O1022" s="158" t="s">
        <v>106</v>
      </c>
      <c r="P1022" s="156" t="s">
        <v>107</v>
      </c>
      <c r="Q1022" s="193" t="s">
        <v>1092</v>
      </c>
      <c r="R1022" s="156" t="s">
        <v>109</v>
      </c>
      <c r="S1022" s="158" t="s">
        <v>106</v>
      </c>
      <c r="T1022" s="156" t="s">
        <v>121</v>
      </c>
      <c r="U1022" s="156" t="s">
        <v>111</v>
      </c>
      <c r="V1022" s="158">
        <v>60</v>
      </c>
      <c r="W1022" s="37" t="s">
        <v>112</v>
      </c>
      <c r="X1022" s="158"/>
      <c r="Y1022" s="158"/>
      <c r="Z1022" s="158"/>
      <c r="AA1022" s="159"/>
      <c r="AB1022" s="160">
        <v>90</v>
      </c>
      <c r="AC1022" s="160">
        <v>10</v>
      </c>
      <c r="AD1022" s="1188" t="s">
        <v>547</v>
      </c>
      <c r="AE1022" s="156" t="s">
        <v>114</v>
      </c>
      <c r="AF1022" s="162">
        <v>4</v>
      </c>
      <c r="AG1022" s="91">
        <v>15004.94</v>
      </c>
      <c r="AH1022" s="163">
        <v>0</v>
      </c>
      <c r="AI1022" s="164">
        <f t="shared" si="63"/>
        <v>0</v>
      </c>
      <c r="AJ1022" s="165"/>
      <c r="AK1022" s="165"/>
      <c r="AL1022" s="165"/>
      <c r="AM1022" s="166" t="s">
        <v>115</v>
      </c>
      <c r="AN1022" s="156"/>
      <c r="AO1022" s="156"/>
      <c r="AP1022" s="156"/>
      <c r="AQ1022" s="156"/>
      <c r="AR1022" s="37" t="s">
        <v>2825</v>
      </c>
      <c r="AS1022" s="156"/>
      <c r="AT1022" s="156"/>
      <c r="AU1022" s="156"/>
      <c r="AV1022" s="86"/>
      <c r="AW1022" s="86"/>
      <c r="AX1022" s="86"/>
      <c r="AY1022" s="86"/>
      <c r="AZ1022" s="87"/>
      <c r="BA1022" s="167"/>
      <c r="BB1022" s="167"/>
      <c r="BC1022" s="167"/>
      <c r="BD1022" s="1077">
        <v>1006</v>
      </c>
    </row>
    <row r="1023" spans="1:258" s="213" customFormat="1" ht="13.15" customHeight="1">
      <c r="A1023" s="100" t="s">
        <v>8488</v>
      </c>
      <c r="B1023" s="121"/>
      <c r="C1023" s="121"/>
      <c r="D1023" s="100">
        <v>270009951</v>
      </c>
      <c r="E1023" s="100" t="s">
        <v>3835</v>
      </c>
      <c r="F1023" s="100"/>
      <c r="G1023" s="276"/>
      <c r="H1023" s="125" t="s">
        <v>2820</v>
      </c>
      <c r="I1023" s="125" t="s">
        <v>2821</v>
      </c>
      <c r="J1023" s="125" t="s">
        <v>2822</v>
      </c>
      <c r="K1023" s="100" t="s">
        <v>103</v>
      </c>
      <c r="L1023" s="100"/>
      <c r="M1023" s="73"/>
      <c r="N1023" s="100" t="s">
        <v>105</v>
      </c>
      <c r="O1023" s="121" t="s">
        <v>106</v>
      </c>
      <c r="P1023" s="123" t="s">
        <v>107</v>
      </c>
      <c r="Q1023" s="73" t="s">
        <v>1092</v>
      </c>
      <c r="R1023" s="73" t="s">
        <v>109</v>
      </c>
      <c r="S1023" s="121" t="s">
        <v>106</v>
      </c>
      <c r="T1023" s="123" t="s">
        <v>121</v>
      </c>
      <c r="U1023" s="73" t="s">
        <v>111</v>
      </c>
      <c r="V1023" s="73">
        <v>60</v>
      </c>
      <c r="W1023" s="73" t="s">
        <v>112</v>
      </c>
      <c r="X1023" s="73"/>
      <c r="Y1023" s="73"/>
      <c r="Z1023" s="73"/>
      <c r="AA1023" s="277"/>
      <c r="AB1023" s="73">
        <v>90</v>
      </c>
      <c r="AC1023" s="277">
        <v>10</v>
      </c>
      <c r="AD1023" s="73" t="s">
        <v>547</v>
      </c>
      <c r="AE1023" s="73" t="s">
        <v>114</v>
      </c>
      <c r="AF1023" s="278">
        <v>6</v>
      </c>
      <c r="AG1023" s="279">
        <v>15004.94</v>
      </c>
      <c r="AH1023" s="280">
        <f>AF1023*AG1023</f>
        <v>90029.64</v>
      </c>
      <c r="AI1023" s="163">
        <f t="shared" si="63"/>
        <v>100833.19680000001</v>
      </c>
      <c r="AJ1023" s="281"/>
      <c r="AK1023" s="281"/>
      <c r="AL1023" s="281"/>
      <c r="AM1023" s="282" t="s">
        <v>115</v>
      </c>
      <c r="AN1023" s="283"/>
      <c r="AO1023" s="283"/>
      <c r="AP1023" s="73"/>
      <c r="AQ1023" s="73"/>
      <c r="AR1023" s="73" t="s">
        <v>2825</v>
      </c>
      <c r="AS1023" s="276"/>
      <c r="AT1023" s="73"/>
      <c r="AU1023" s="73"/>
      <c r="AV1023" s="73"/>
      <c r="AW1023" s="73"/>
      <c r="AX1023" s="73"/>
      <c r="AY1023" s="73"/>
      <c r="AZ1023" s="276"/>
      <c r="BA1023" s="276"/>
      <c r="BC1023" s="221"/>
      <c r="BD1023" s="1077">
        <v>1007</v>
      </c>
    </row>
    <row r="1024" spans="1:258" s="213" customFormat="1" ht="12.75" customHeight="1">
      <c r="A1024" s="72" t="s">
        <v>8488</v>
      </c>
      <c r="B1024" s="225"/>
      <c r="C1024" s="225"/>
      <c r="D1024" s="142">
        <v>270012248</v>
      </c>
      <c r="E1024" s="683" t="s">
        <v>1353</v>
      </c>
      <c r="F1024" s="229"/>
      <c r="G1024" s="156"/>
      <c r="H1024" s="569" t="s">
        <v>2820</v>
      </c>
      <c r="I1024" s="148" t="s">
        <v>2821</v>
      </c>
      <c r="J1024" s="235" t="s">
        <v>2822</v>
      </c>
      <c r="K1024" s="156" t="s">
        <v>103</v>
      </c>
      <c r="L1024" s="157"/>
      <c r="M1024" s="156"/>
      <c r="N1024" s="250" t="s">
        <v>105</v>
      </c>
      <c r="O1024" s="158" t="s">
        <v>106</v>
      </c>
      <c r="P1024" s="156" t="s">
        <v>107</v>
      </c>
      <c r="Q1024" s="193" t="s">
        <v>1092</v>
      </c>
      <c r="R1024" s="237" t="s">
        <v>109</v>
      </c>
      <c r="S1024" s="158" t="s">
        <v>106</v>
      </c>
      <c r="T1024" s="156" t="s">
        <v>121</v>
      </c>
      <c r="U1024" s="156" t="s">
        <v>111</v>
      </c>
      <c r="V1024" s="158">
        <v>60</v>
      </c>
      <c r="W1024" s="37" t="s">
        <v>112</v>
      </c>
      <c r="X1024" s="158"/>
      <c r="Y1024" s="250"/>
      <c r="Z1024" s="158"/>
      <c r="AA1024" s="724"/>
      <c r="AB1024" s="160">
        <v>90</v>
      </c>
      <c r="AC1024" s="160">
        <v>10</v>
      </c>
      <c r="AD1024" s="1188" t="s">
        <v>547</v>
      </c>
      <c r="AE1024" s="156" t="s">
        <v>114</v>
      </c>
      <c r="AF1024" s="162">
        <v>10</v>
      </c>
      <c r="AG1024" s="91">
        <v>3450</v>
      </c>
      <c r="AH1024" s="163">
        <f>AF1024*AG1024</f>
        <v>34500</v>
      </c>
      <c r="AI1024" s="164">
        <f t="shared" si="63"/>
        <v>38640.000000000007</v>
      </c>
      <c r="AJ1024" s="165"/>
      <c r="AK1024" s="165"/>
      <c r="AL1024" s="165"/>
      <c r="AM1024" s="166" t="s">
        <v>115</v>
      </c>
      <c r="AN1024" s="156"/>
      <c r="AO1024" s="156"/>
      <c r="AP1024" s="156"/>
      <c r="AQ1024" s="156"/>
      <c r="AR1024" s="37" t="s">
        <v>2826</v>
      </c>
      <c r="AS1024" s="156"/>
      <c r="AT1024" s="156"/>
      <c r="AU1024" s="156"/>
      <c r="AV1024" s="86"/>
      <c r="AW1024" s="86"/>
      <c r="AX1024" s="86"/>
      <c r="AY1024" s="86"/>
      <c r="AZ1024" s="87"/>
      <c r="BA1024" s="167"/>
      <c r="BB1024" s="167"/>
      <c r="BC1024" s="167"/>
      <c r="BD1024" s="1077">
        <v>1008</v>
      </c>
    </row>
    <row r="1025" spans="1:253" s="213" customFormat="1" ht="13.15" customHeight="1">
      <c r="A1025" s="72" t="s">
        <v>317</v>
      </c>
      <c r="B1025" s="276"/>
      <c r="C1025" s="276"/>
      <c r="D1025" s="72">
        <v>270011324</v>
      </c>
      <c r="E1025" s="625" t="s">
        <v>1491</v>
      </c>
      <c r="F1025" s="276"/>
      <c r="G1025" s="276"/>
      <c r="H1025" s="59" t="s">
        <v>2827</v>
      </c>
      <c r="I1025" s="59" t="s">
        <v>2828</v>
      </c>
      <c r="J1025" s="59" t="s">
        <v>2829</v>
      </c>
      <c r="K1025" s="283" t="s">
        <v>103</v>
      </c>
      <c r="L1025" s="157"/>
      <c r="M1025" s="59"/>
      <c r="N1025" s="1493" t="s">
        <v>105</v>
      </c>
      <c r="O1025" s="177" t="s">
        <v>106</v>
      </c>
      <c r="P1025" s="59" t="s">
        <v>107</v>
      </c>
      <c r="Q1025" s="177" t="s">
        <v>1092</v>
      </c>
      <c r="R1025" s="59" t="s">
        <v>109</v>
      </c>
      <c r="S1025" s="177" t="s">
        <v>106</v>
      </c>
      <c r="T1025" s="59" t="s">
        <v>121</v>
      </c>
      <c r="U1025" s="59" t="s">
        <v>111</v>
      </c>
      <c r="V1025" s="177">
        <v>60</v>
      </c>
      <c r="W1025" s="59" t="s">
        <v>112</v>
      </c>
      <c r="X1025" s="177"/>
      <c r="Y1025" s="177"/>
      <c r="Z1025" s="177"/>
      <c r="AA1025" s="179"/>
      <c r="AB1025" s="180">
        <v>90</v>
      </c>
      <c r="AC1025" s="180">
        <v>10</v>
      </c>
      <c r="AD1025" s="181" t="s">
        <v>128</v>
      </c>
      <c r="AE1025" s="182" t="s">
        <v>114</v>
      </c>
      <c r="AF1025" s="183">
        <v>357</v>
      </c>
      <c r="AG1025" s="184">
        <v>40.25</v>
      </c>
      <c r="AH1025" s="45">
        <v>0</v>
      </c>
      <c r="AI1025" s="45">
        <f t="shared" si="63"/>
        <v>0</v>
      </c>
      <c r="AJ1025" s="165"/>
      <c r="AK1025" s="165"/>
      <c r="AL1025" s="165"/>
      <c r="AM1025" s="51" t="s">
        <v>115</v>
      </c>
      <c r="AN1025" s="59"/>
      <c r="AO1025" s="59"/>
      <c r="AP1025" s="59"/>
      <c r="AQ1025" s="59"/>
      <c r="AR1025" s="59"/>
      <c r="AS1025" s="59"/>
      <c r="AT1025" s="397"/>
      <c r="AU1025" s="397"/>
      <c r="AV1025" s="397"/>
      <c r="AW1025" s="397"/>
      <c r="AX1025" s="397"/>
      <c r="AY1025" s="35" t="s">
        <v>8482</v>
      </c>
      <c r="AZ1025" s="35" t="s">
        <v>3944</v>
      </c>
      <c r="BA1025" s="35"/>
      <c r="BD1025" s="1077">
        <v>1009</v>
      </c>
    </row>
    <row r="1026" spans="1:253" s="196" customFormat="1" ht="12.95" customHeight="1">
      <c r="A1026" s="72" t="s">
        <v>1186</v>
      </c>
      <c r="B1026" s="225"/>
      <c r="C1026" s="225"/>
      <c r="D1026" s="142">
        <v>210000418</v>
      </c>
      <c r="E1026" s="683" t="s">
        <v>1454</v>
      </c>
      <c r="F1026" s="229">
        <v>22100745</v>
      </c>
      <c r="G1026" s="168"/>
      <c r="H1026" s="233" t="s">
        <v>2830</v>
      </c>
      <c r="I1026" s="169" t="s">
        <v>2831</v>
      </c>
      <c r="J1026" s="168" t="s">
        <v>2832</v>
      </c>
      <c r="K1026" s="168" t="s">
        <v>149</v>
      </c>
      <c r="L1026" s="246"/>
      <c r="M1026" s="169"/>
      <c r="N1026" s="251" t="s">
        <v>105</v>
      </c>
      <c r="O1026" s="170" t="s">
        <v>106</v>
      </c>
      <c r="P1026" s="168" t="s">
        <v>107</v>
      </c>
      <c r="Q1026" s="193" t="s">
        <v>433</v>
      </c>
      <c r="R1026" s="231" t="s">
        <v>109</v>
      </c>
      <c r="S1026" s="170" t="s">
        <v>106</v>
      </c>
      <c r="T1026" s="244" t="s">
        <v>121</v>
      </c>
      <c r="U1026" s="168" t="s">
        <v>111</v>
      </c>
      <c r="V1026" s="170">
        <v>60</v>
      </c>
      <c r="W1026" s="169" t="s">
        <v>112</v>
      </c>
      <c r="X1026" s="251"/>
      <c r="Y1026" s="251"/>
      <c r="Z1026" s="170"/>
      <c r="AA1026" s="171"/>
      <c r="AB1026" s="172">
        <v>90</v>
      </c>
      <c r="AC1026" s="172">
        <v>10</v>
      </c>
      <c r="AD1026" s="173" t="s">
        <v>178</v>
      </c>
      <c r="AE1026" s="231" t="s">
        <v>114</v>
      </c>
      <c r="AF1026" s="174">
        <v>0.2</v>
      </c>
      <c r="AG1026" s="175">
        <v>747783.3</v>
      </c>
      <c r="AH1026" s="43">
        <v>0</v>
      </c>
      <c r="AI1026" s="44">
        <f t="shared" si="63"/>
        <v>0</v>
      </c>
      <c r="AJ1026" s="165"/>
      <c r="AK1026" s="165"/>
      <c r="AL1026" s="165"/>
      <c r="AM1026" s="176" t="s">
        <v>115</v>
      </c>
      <c r="AN1026" s="267"/>
      <c r="AO1026" s="1235"/>
      <c r="AP1026" s="168"/>
      <c r="AQ1026" s="168"/>
      <c r="AR1026" s="168" t="s">
        <v>2833</v>
      </c>
      <c r="AS1026" s="168"/>
      <c r="AT1026" s="168"/>
      <c r="AU1026" s="168"/>
      <c r="AV1026" s="86"/>
      <c r="AW1026" s="86"/>
      <c r="AX1026" s="86"/>
      <c r="AY1026" s="86"/>
      <c r="AZ1026" s="87"/>
      <c r="BA1026" s="167"/>
      <c r="BB1026" s="167"/>
      <c r="BC1026" s="167"/>
      <c r="BD1026" s="1077">
        <v>1010</v>
      </c>
      <c r="BE1026" s="346"/>
      <c r="BF1026" s="346"/>
      <c r="BG1026" s="346"/>
      <c r="BH1026" s="346"/>
      <c r="BI1026" s="346"/>
      <c r="BJ1026" s="346"/>
      <c r="BK1026" s="346"/>
      <c r="BL1026" s="346"/>
      <c r="BM1026" s="346"/>
      <c r="BN1026" s="346"/>
      <c r="BO1026" s="346"/>
      <c r="BP1026" s="346"/>
      <c r="BQ1026" s="346"/>
      <c r="BR1026" s="346"/>
      <c r="BS1026" s="346"/>
      <c r="BT1026" s="346"/>
      <c r="BU1026" s="346"/>
      <c r="BV1026" s="346"/>
      <c r="BW1026" s="346"/>
      <c r="BX1026" s="346"/>
      <c r="BY1026" s="346"/>
      <c r="BZ1026" s="346"/>
      <c r="CA1026" s="346"/>
      <c r="CB1026" s="346"/>
      <c r="CC1026" s="346"/>
      <c r="CD1026" s="346"/>
      <c r="CE1026" s="346"/>
      <c r="CF1026" s="346"/>
      <c r="CG1026" s="346"/>
      <c r="CH1026" s="346"/>
      <c r="CI1026" s="346"/>
      <c r="CJ1026" s="346"/>
      <c r="CK1026" s="346"/>
      <c r="CL1026" s="346"/>
      <c r="CM1026" s="346"/>
      <c r="CN1026" s="346"/>
      <c r="CO1026" s="346"/>
      <c r="CP1026" s="346"/>
      <c r="CQ1026" s="346"/>
      <c r="CR1026" s="346"/>
      <c r="CS1026" s="346"/>
      <c r="CT1026" s="346"/>
      <c r="CU1026" s="346"/>
      <c r="CV1026" s="346"/>
      <c r="CW1026" s="346"/>
      <c r="CX1026" s="346"/>
      <c r="CY1026" s="346"/>
      <c r="CZ1026" s="346"/>
      <c r="DA1026" s="346"/>
      <c r="DB1026" s="346"/>
      <c r="DC1026" s="346"/>
      <c r="DD1026" s="346"/>
      <c r="DE1026" s="346"/>
      <c r="DF1026" s="346"/>
      <c r="DG1026" s="346"/>
      <c r="DH1026" s="346"/>
      <c r="DI1026" s="346"/>
      <c r="DJ1026" s="346"/>
      <c r="DK1026" s="346"/>
      <c r="DL1026" s="346"/>
      <c r="DM1026" s="346"/>
      <c r="DN1026" s="346"/>
      <c r="DO1026" s="346"/>
      <c r="DP1026" s="346"/>
      <c r="DQ1026" s="346"/>
      <c r="DR1026" s="346"/>
      <c r="DS1026" s="346"/>
      <c r="DT1026" s="346"/>
      <c r="DU1026" s="346"/>
      <c r="DV1026" s="346"/>
      <c r="DW1026" s="346"/>
      <c r="DX1026" s="346"/>
      <c r="DY1026" s="346"/>
      <c r="DZ1026" s="346"/>
      <c r="EA1026" s="346"/>
      <c r="EB1026" s="346"/>
      <c r="EC1026" s="346"/>
      <c r="ED1026" s="346"/>
      <c r="EE1026" s="346"/>
      <c r="EF1026" s="346"/>
      <c r="EG1026" s="346"/>
      <c r="EH1026" s="346"/>
      <c r="EI1026" s="346"/>
      <c r="EJ1026" s="346"/>
      <c r="EK1026" s="346"/>
      <c r="EL1026" s="346"/>
      <c r="EM1026" s="346"/>
      <c r="EN1026" s="346"/>
      <c r="EO1026" s="346"/>
      <c r="EP1026" s="346"/>
      <c r="EQ1026" s="346"/>
      <c r="ER1026" s="346"/>
      <c r="ES1026" s="346"/>
      <c r="ET1026" s="346"/>
      <c r="EU1026" s="346"/>
      <c r="EV1026" s="346"/>
      <c r="EW1026" s="346"/>
      <c r="EX1026" s="346"/>
      <c r="EY1026" s="346"/>
      <c r="EZ1026" s="346"/>
      <c r="FA1026" s="346"/>
      <c r="FB1026" s="346"/>
      <c r="FC1026" s="346"/>
      <c r="FD1026" s="346"/>
      <c r="FE1026" s="346"/>
      <c r="FF1026" s="346"/>
      <c r="FG1026" s="346"/>
      <c r="FH1026" s="346"/>
      <c r="FI1026" s="346"/>
      <c r="FJ1026" s="346"/>
      <c r="FK1026" s="346"/>
      <c r="FL1026" s="346"/>
      <c r="FM1026" s="346"/>
      <c r="FN1026" s="346"/>
      <c r="FO1026" s="346"/>
      <c r="FP1026" s="346"/>
      <c r="FQ1026" s="346"/>
      <c r="FR1026" s="346"/>
      <c r="FS1026" s="346"/>
      <c r="FT1026" s="346"/>
      <c r="FU1026" s="346"/>
      <c r="FV1026" s="346"/>
      <c r="FW1026" s="346"/>
      <c r="FX1026" s="346"/>
      <c r="FY1026" s="346"/>
      <c r="FZ1026" s="346"/>
      <c r="GA1026" s="346"/>
      <c r="GB1026" s="346"/>
      <c r="GC1026" s="346"/>
      <c r="GD1026" s="346"/>
      <c r="GE1026" s="346"/>
      <c r="GF1026" s="346"/>
      <c r="GG1026" s="346"/>
      <c r="GH1026" s="346"/>
      <c r="GI1026" s="346"/>
      <c r="GJ1026" s="346"/>
      <c r="GK1026" s="346"/>
      <c r="GL1026" s="346"/>
      <c r="GM1026" s="346"/>
      <c r="GN1026" s="346"/>
      <c r="GO1026" s="346"/>
      <c r="GP1026" s="346"/>
      <c r="GQ1026" s="346"/>
      <c r="GR1026" s="346"/>
      <c r="GS1026" s="346"/>
      <c r="GT1026" s="346"/>
      <c r="GU1026" s="346"/>
      <c r="GV1026" s="346"/>
      <c r="GW1026" s="346"/>
      <c r="GX1026" s="346"/>
      <c r="GY1026" s="346"/>
      <c r="GZ1026" s="346"/>
      <c r="HA1026" s="346"/>
      <c r="HB1026" s="346"/>
      <c r="HC1026" s="346"/>
      <c r="HD1026" s="346"/>
      <c r="HE1026" s="346"/>
      <c r="HF1026" s="346"/>
      <c r="HG1026" s="346"/>
      <c r="HH1026" s="346"/>
      <c r="HI1026" s="346"/>
      <c r="HJ1026" s="346"/>
      <c r="HK1026" s="346"/>
      <c r="HL1026" s="346"/>
      <c r="HM1026" s="346"/>
      <c r="HN1026" s="346"/>
      <c r="HO1026" s="346"/>
      <c r="HP1026" s="346"/>
      <c r="HQ1026" s="346"/>
      <c r="HR1026" s="346"/>
      <c r="HS1026" s="346"/>
      <c r="HT1026" s="346"/>
      <c r="HU1026" s="346"/>
      <c r="HV1026" s="346"/>
      <c r="HW1026" s="346"/>
      <c r="HX1026" s="346"/>
      <c r="HY1026" s="346"/>
      <c r="HZ1026" s="346"/>
      <c r="IA1026" s="346"/>
      <c r="IB1026" s="346"/>
      <c r="IC1026" s="346"/>
      <c r="ID1026" s="346"/>
      <c r="IE1026" s="346"/>
      <c r="IF1026" s="346"/>
      <c r="IG1026" s="346"/>
      <c r="IH1026" s="346"/>
      <c r="II1026" s="346"/>
      <c r="IJ1026" s="346"/>
      <c r="IK1026" s="346"/>
      <c r="IL1026" s="346"/>
      <c r="IM1026" s="346"/>
      <c r="IN1026" s="346"/>
      <c r="IO1026" s="346"/>
      <c r="IP1026" s="346"/>
      <c r="IQ1026" s="346"/>
      <c r="IR1026" s="346"/>
      <c r="IS1026" s="346"/>
    </row>
    <row r="1027" spans="1:253" s="213" customFormat="1" ht="13.15" customHeight="1">
      <c r="A1027" s="419" t="s">
        <v>1186</v>
      </c>
      <c r="B1027" s="276"/>
      <c r="C1027" s="276"/>
      <c r="D1027" s="121">
        <v>210000418</v>
      </c>
      <c r="E1027" s="37" t="s">
        <v>4925</v>
      </c>
      <c r="F1027" s="276"/>
      <c r="G1027" s="276"/>
      <c r="H1027" s="41" t="s">
        <v>2830</v>
      </c>
      <c r="I1027" s="41" t="s">
        <v>2831</v>
      </c>
      <c r="J1027" s="41" t="s">
        <v>2832</v>
      </c>
      <c r="K1027" s="73" t="s">
        <v>149</v>
      </c>
      <c r="L1027" s="1491"/>
      <c r="M1027" s="39"/>
      <c r="N1027" s="77" t="s">
        <v>105</v>
      </c>
      <c r="O1027" s="41" t="s">
        <v>106</v>
      </c>
      <c r="P1027" s="35" t="s">
        <v>107</v>
      </c>
      <c r="Q1027" s="39" t="s">
        <v>2149</v>
      </c>
      <c r="R1027" s="35" t="s">
        <v>109</v>
      </c>
      <c r="S1027" s="41" t="s">
        <v>106</v>
      </c>
      <c r="T1027" s="41" t="s">
        <v>121</v>
      </c>
      <c r="U1027" s="35" t="s">
        <v>111</v>
      </c>
      <c r="V1027" s="41">
        <v>60</v>
      </c>
      <c r="W1027" s="35" t="s">
        <v>112</v>
      </c>
      <c r="X1027" s="35"/>
      <c r="Y1027" s="35"/>
      <c r="Z1027" s="996"/>
      <c r="AA1027" s="532">
        <v>0</v>
      </c>
      <c r="AB1027" s="422">
        <v>90</v>
      </c>
      <c r="AC1027" s="422">
        <v>10</v>
      </c>
      <c r="AD1027" s="294" t="s">
        <v>178</v>
      </c>
      <c r="AE1027" s="46" t="s">
        <v>114</v>
      </c>
      <c r="AF1027" s="1492">
        <v>1.1499999999999999</v>
      </c>
      <c r="AG1027" s="1492">
        <v>747783.3</v>
      </c>
      <c r="AH1027" s="45">
        <v>0</v>
      </c>
      <c r="AI1027" s="45">
        <f t="shared" si="63"/>
        <v>0</v>
      </c>
      <c r="AJ1027" s="45"/>
      <c r="AK1027" s="45"/>
      <c r="AL1027" s="45"/>
      <c r="AM1027" s="1293" t="s">
        <v>115</v>
      </c>
      <c r="AN1027" s="1293"/>
      <c r="AO1027" s="1293"/>
      <c r="AP1027" s="41"/>
      <c r="AQ1027" s="41"/>
      <c r="AR1027" s="37" t="s">
        <v>2833</v>
      </c>
      <c r="AS1027" s="41"/>
      <c r="AT1027" s="47"/>
      <c r="AU1027" s="41"/>
      <c r="AV1027" s="41"/>
      <c r="AW1027" s="41"/>
      <c r="AX1027" s="41"/>
      <c r="AY1027" s="35" t="s">
        <v>8482</v>
      </c>
      <c r="AZ1027" s="35" t="s">
        <v>3944</v>
      </c>
      <c r="BA1027" s="35"/>
      <c r="BD1027" s="1077">
        <v>1011</v>
      </c>
    </row>
    <row r="1028" spans="1:253" s="196" customFormat="1" ht="12.95" customHeight="1">
      <c r="A1028" s="72" t="s">
        <v>1186</v>
      </c>
      <c r="B1028" s="225"/>
      <c r="C1028" s="225"/>
      <c r="D1028" s="142">
        <v>210000417</v>
      </c>
      <c r="E1028" s="683" t="s">
        <v>1455</v>
      </c>
      <c r="F1028" s="229">
        <v>22100744</v>
      </c>
      <c r="G1028" s="168"/>
      <c r="H1028" s="233" t="s">
        <v>2830</v>
      </c>
      <c r="I1028" s="169" t="s">
        <v>2831</v>
      </c>
      <c r="J1028" s="168" t="s">
        <v>2832</v>
      </c>
      <c r="K1028" s="168" t="s">
        <v>149</v>
      </c>
      <c r="L1028" s="246"/>
      <c r="M1028" s="169"/>
      <c r="N1028" s="252" t="s">
        <v>105</v>
      </c>
      <c r="O1028" s="252" t="s">
        <v>106</v>
      </c>
      <c r="P1028" s="231" t="s">
        <v>107</v>
      </c>
      <c r="Q1028" s="193" t="s">
        <v>433</v>
      </c>
      <c r="R1028" s="231" t="s">
        <v>109</v>
      </c>
      <c r="S1028" s="170" t="s">
        <v>106</v>
      </c>
      <c r="T1028" s="168" t="s">
        <v>121</v>
      </c>
      <c r="U1028" s="231" t="s">
        <v>111</v>
      </c>
      <c r="V1028" s="252">
        <v>60</v>
      </c>
      <c r="W1028" s="169" t="s">
        <v>112</v>
      </c>
      <c r="X1028" s="170"/>
      <c r="Y1028" s="251"/>
      <c r="Z1028" s="170"/>
      <c r="AA1028" s="1663"/>
      <c r="AB1028" s="172">
        <v>90</v>
      </c>
      <c r="AC1028" s="172">
        <v>10</v>
      </c>
      <c r="AD1028" s="173" t="s">
        <v>178</v>
      </c>
      <c r="AE1028" s="168" t="s">
        <v>114</v>
      </c>
      <c r="AF1028" s="174">
        <v>0.87</v>
      </c>
      <c r="AG1028" s="175">
        <v>747783.3</v>
      </c>
      <c r="AH1028" s="43">
        <v>0</v>
      </c>
      <c r="AI1028" s="44">
        <f t="shared" si="63"/>
        <v>0</v>
      </c>
      <c r="AJ1028" s="165"/>
      <c r="AK1028" s="165"/>
      <c r="AL1028" s="165"/>
      <c r="AM1028" s="176" t="s">
        <v>115</v>
      </c>
      <c r="AN1028" s="168"/>
      <c r="AO1028" s="168"/>
      <c r="AP1028" s="168"/>
      <c r="AQ1028" s="168"/>
      <c r="AR1028" s="168" t="s">
        <v>2834</v>
      </c>
      <c r="AS1028" s="168"/>
      <c r="AT1028" s="168"/>
      <c r="AU1028" s="168"/>
      <c r="AV1028" s="86"/>
      <c r="AW1028" s="86"/>
      <c r="AX1028" s="86"/>
      <c r="AY1028" s="86"/>
      <c r="AZ1028" s="87"/>
      <c r="BA1028" s="167"/>
      <c r="BB1028" s="167"/>
      <c r="BC1028" s="167"/>
      <c r="BD1028" s="1077">
        <v>1012</v>
      </c>
      <c r="BE1028" s="346"/>
      <c r="BF1028" s="346"/>
      <c r="BG1028" s="346"/>
      <c r="BH1028" s="346"/>
      <c r="BI1028" s="346"/>
      <c r="BJ1028" s="346"/>
      <c r="BK1028" s="346"/>
      <c r="BL1028" s="346"/>
      <c r="BM1028" s="346"/>
      <c r="BN1028" s="346"/>
      <c r="BO1028" s="346"/>
      <c r="BP1028" s="346"/>
      <c r="BQ1028" s="346"/>
      <c r="BR1028" s="346"/>
      <c r="BS1028" s="346"/>
      <c r="BT1028" s="346"/>
      <c r="BU1028" s="346"/>
      <c r="BV1028" s="346"/>
      <c r="BW1028" s="346"/>
      <c r="BX1028" s="346"/>
      <c r="BY1028" s="346"/>
      <c r="BZ1028" s="346"/>
      <c r="CA1028" s="346"/>
      <c r="CB1028" s="346"/>
      <c r="CC1028" s="346"/>
      <c r="CD1028" s="346"/>
      <c r="CE1028" s="346"/>
      <c r="CF1028" s="346"/>
      <c r="CG1028" s="346"/>
      <c r="CH1028" s="346"/>
      <c r="CI1028" s="346"/>
      <c r="CJ1028" s="346"/>
      <c r="CK1028" s="346"/>
      <c r="CL1028" s="346"/>
      <c r="CM1028" s="346"/>
      <c r="CN1028" s="346"/>
      <c r="CO1028" s="346"/>
      <c r="CP1028" s="346"/>
      <c r="CQ1028" s="346"/>
      <c r="CR1028" s="346"/>
      <c r="CS1028" s="346"/>
      <c r="CT1028" s="346"/>
      <c r="CU1028" s="346"/>
      <c r="CV1028" s="346"/>
      <c r="CW1028" s="346"/>
      <c r="CX1028" s="346"/>
      <c r="CY1028" s="346"/>
      <c r="CZ1028" s="346"/>
      <c r="DA1028" s="346"/>
      <c r="DB1028" s="346"/>
      <c r="DC1028" s="346"/>
      <c r="DD1028" s="346"/>
      <c r="DE1028" s="346"/>
      <c r="DF1028" s="346"/>
      <c r="DG1028" s="346"/>
      <c r="DH1028" s="346"/>
      <c r="DI1028" s="346"/>
      <c r="DJ1028" s="346"/>
      <c r="DK1028" s="346"/>
      <c r="DL1028" s="346"/>
      <c r="DM1028" s="346"/>
      <c r="DN1028" s="346"/>
      <c r="DO1028" s="346"/>
      <c r="DP1028" s="346"/>
      <c r="DQ1028" s="346"/>
      <c r="DR1028" s="346"/>
      <c r="DS1028" s="346"/>
      <c r="DT1028" s="346"/>
      <c r="DU1028" s="346"/>
      <c r="DV1028" s="346"/>
      <c r="DW1028" s="346"/>
      <c r="DX1028" s="346"/>
      <c r="DY1028" s="346"/>
      <c r="DZ1028" s="346"/>
      <c r="EA1028" s="346"/>
      <c r="EB1028" s="346"/>
      <c r="EC1028" s="346"/>
      <c r="ED1028" s="346"/>
      <c r="EE1028" s="346"/>
      <c r="EF1028" s="346"/>
      <c r="EG1028" s="346"/>
      <c r="EH1028" s="346"/>
      <c r="EI1028" s="346"/>
      <c r="EJ1028" s="346"/>
      <c r="EK1028" s="346"/>
      <c r="EL1028" s="346"/>
      <c r="EM1028" s="346"/>
      <c r="EN1028" s="346"/>
      <c r="EO1028" s="346"/>
      <c r="EP1028" s="346"/>
      <c r="EQ1028" s="346"/>
      <c r="ER1028" s="346"/>
      <c r="ES1028" s="346"/>
      <c r="ET1028" s="346"/>
      <c r="EU1028" s="346"/>
      <c r="EV1028" s="346"/>
      <c r="EW1028" s="346"/>
      <c r="EX1028" s="346"/>
      <c r="EY1028" s="346"/>
      <c r="EZ1028" s="346"/>
      <c r="FA1028" s="346"/>
      <c r="FB1028" s="346"/>
      <c r="FC1028" s="346"/>
      <c r="FD1028" s="346"/>
      <c r="FE1028" s="346"/>
      <c r="FF1028" s="346"/>
      <c r="FG1028" s="346"/>
      <c r="FH1028" s="346"/>
      <c r="FI1028" s="346"/>
      <c r="FJ1028" s="346"/>
      <c r="FK1028" s="346"/>
      <c r="FL1028" s="346"/>
      <c r="FM1028" s="346"/>
      <c r="FN1028" s="346"/>
      <c r="FO1028" s="346"/>
      <c r="FP1028" s="346"/>
      <c r="FQ1028" s="346"/>
      <c r="FR1028" s="346"/>
      <c r="FS1028" s="346"/>
      <c r="FT1028" s="346"/>
      <c r="FU1028" s="346"/>
      <c r="FV1028" s="346"/>
      <c r="FW1028" s="346"/>
      <c r="FX1028" s="346"/>
      <c r="FY1028" s="346"/>
      <c r="FZ1028" s="346"/>
      <c r="GA1028" s="346"/>
      <c r="GB1028" s="346"/>
      <c r="GC1028" s="346"/>
      <c r="GD1028" s="346"/>
      <c r="GE1028" s="346"/>
      <c r="GF1028" s="346"/>
      <c r="GG1028" s="346"/>
      <c r="GH1028" s="346"/>
      <c r="GI1028" s="346"/>
      <c r="GJ1028" s="346"/>
      <c r="GK1028" s="346"/>
      <c r="GL1028" s="346"/>
      <c r="GM1028" s="346"/>
      <c r="GN1028" s="346"/>
      <c r="GO1028" s="346"/>
      <c r="GP1028" s="346"/>
      <c r="GQ1028" s="346"/>
      <c r="GR1028" s="346"/>
      <c r="GS1028" s="346"/>
      <c r="GT1028" s="346"/>
      <c r="GU1028" s="346"/>
      <c r="GV1028" s="346"/>
      <c r="GW1028" s="346"/>
      <c r="GX1028" s="346"/>
      <c r="GY1028" s="346"/>
      <c r="GZ1028" s="346"/>
      <c r="HA1028" s="346"/>
      <c r="HB1028" s="346"/>
      <c r="HC1028" s="346"/>
      <c r="HD1028" s="346"/>
      <c r="HE1028" s="346"/>
      <c r="HF1028" s="346"/>
      <c r="HG1028" s="346"/>
      <c r="HH1028" s="346"/>
      <c r="HI1028" s="346"/>
      <c r="HJ1028" s="346"/>
      <c r="HK1028" s="346"/>
      <c r="HL1028" s="346"/>
      <c r="HM1028" s="346"/>
      <c r="HN1028" s="346"/>
      <c r="HO1028" s="346"/>
      <c r="HP1028" s="346"/>
      <c r="HQ1028" s="346"/>
      <c r="HR1028" s="346"/>
      <c r="HS1028" s="346"/>
      <c r="HT1028" s="346"/>
      <c r="HU1028" s="346"/>
      <c r="HV1028" s="346"/>
      <c r="HW1028" s="346"/>
      <c r="HX1028" s="346"/>
      <c r="HY1028" s="346"/>
      <c r="HZ1028" s="346"/>
      <c r="IA1028" s="346"/>
      <c r="IB1028" s="346"/>
      <c r="IC1028" s="346"/>
      <c r="ID1028" s="346"/>
      <c r="IE1028" s="346"/>
      <c r="IF1028" s="346"/>
      <c r="IG1028" s="346"/>
      <c r="IH1028" s="346"/>
    </row>
    <row r="1029" spans="1:253" s="340" customFormat="1" ht="12.75" customHeight="1">
      <c r="A1029" s="419" t="s">
        <v>1186</v>
      </c>
      <c r="B1029" s="276"/>
      <c r="C1029" s="276"/>
      <c r="D1029" s="121">
        <v>210000417</v>
      </c>
      <c r="E1029" s="240" t="s">
        <v>4926</v>
      </c>
      <c r="F1029" s="276"/>
      <c r="G1029" s="276"/>
      <c r="H1029" s="1308" t="s">
        <v>2830</v>
      </c>
      <c r="I1029" s="41" t="s">
        <v>2831</v>
      </c>
      <c r="J1029" s="41" t="s">
        <v>2832</v>
      </c>
      <c r="K1029" s="73" t="s">
        <v>149</v>
      </c>
      <c r="L1029" s="1529"/>
      <c r="M1029" s="39"/>
      <c r="N1029" s="77" t="s">
        <v>105</v>
      </c>
      <c r="O1029" s="41" t="s">
        <v>106</v>
      </c>
      <c r="P1029" s="35" t="s">
        <v>107</v>
      </c>
      <c r="Q1029" s="39" t="s">
        <v>2149</v>
      </c>
      <c r="R1029" s="61" t="s">
        <v>109</v>
      </c>
      <c r="S1029" s="41" t="s">
        <v>106</v>
      </c>
      <c r="T1029" s="41" t="s">
        <v>121</v>
      </c>
      <c r="U1029" s="61" t="s">
        <v>111</v>
      </c>
      <c r="V1029" s="66">
        <v>60</v>
      </c>
      <c r="W1029" s="35" t="s">
        <v>112</v>
      </c>
      <c r="X1029" s="35"/>
      <c r="Y1029" s="223"/>
      <c r="Z1029" s="996"/>
      <c r="AA1029" s="884">
        <v>0</v>
      </c>
      <c r="AB1029" s="885">
        <v>90</v>
      </c>
      <c r="AC1029" s="885">
        <v>10</v>
      </c>
      <c r="AD1029" s="294" t="s">
        <v>178</v>
      </c>
      <c r="AE1029" s="765" t="s">
        <v>114</v>
      </c>
      <c r="AF1029" s="1492">
        <v>1.04</v>
      </c>
      <c r="AG1029" s="1492">
        <v>747783.3</v>
      </c>
      <c r="AH1029" s="45">
        <v>0</v>
      </c>
      <c r="AI1029" s="45">
        <f t="shared" si="63"/>
        <v>0</v>
      </c>
      <c r="AJ1029" s="45"/>
      <c r="AK1029" s="45"/>
      <c r="AL1029" s="1550"/>
      <c r="AM1029" s="1293" t="s">
        <v>115</v>
      </c>
      <c r="AN1029" s="1556"/>
      <c r="AO1029" s="1309"/>
      <c r="AP1029" s="41"/>
      <c r="AQ1029" s="41"/>
      <c r="AR1029" s="37" t="s">
        <v>2834</v>
      </c>
      <c r="AS1029" s="41"/>
      <c r="AT1029" s="47"/>
      <c r="AU1029" s="41"/>
      <c r="AV1029" s="41"/>
      <c r="AW1029" s="41"/>
      <c r="AX1029" s="41"/>
      <c r="AY1029" s="1752" t="s">
        <v>8482</v>
      </c>
      <c r="AZ1029" s="35" t="s">
        <v>3944</v>
      </c>
      <c r="BA1029" s="329"/>
      <c r="BB1029" s="213"/>
      <c r="BC1029" s="213"/>
      <c r="BD1029" s="1077">
        <v>1013</v>
      </c>
    </row>
    <row r="1030" spans="1:253" s="213" customFormat="1" ht="13.15" customHeight="1">
      <c r="A1030" s="96" t="s">
        <v>1186</v>
      </c>
      <c r="B1030" s="399"/>
      <c r="C1030" s="399"/>
      <c r="D1030" s="121">
        <v>210013753</v>
      </c>
      <c r="E1030" s="515" t="s">
        <v>1458</v>
      </c>
      <c r="F1030" s="399"/>
      <c r="G1030" s="399"/>
      <c r="H1030" s="185" t="s">
        <v>2835</v>
      </c>
      <c r="I1030" s="185" t="s">
        <v>2831</v>
      </c>
      <c r="J1030" s="185" t="s">
        <v>2836</v>
      </c>
      <c r="K1030" s="515" t="s">
        <v>149</v>
      </c>
      <c r="L1030" s="489"/>
      <c r="M1030" s="515"/>
      <c r="N1030" s="480" t="s">
        <v>105</v>
      </c>
      <c r="O1030" s="88" t="s">
        <v>106</v>
      </c>
      <c r="P1030" s="185" t="s">
        <v>107</v>
      </c>
      <c r="Q1030" s="88" t="s">
        <v>433</v>
      </c>
      <c r="R1030" s="515" t="s">
        <v>109</v>
      </c>
      <c r="S1030" s="88" t="s">
        <v>106</v>
      </c>
      <c r="T1030" s="185" t="s">
        <v>121</v>
      </c>
      <c r="U1030" s="185" t="s">
        <v>111</v>
      </c>
      <c r="V1030" s="88">
        <v>60</v>
      </c>
      <c r="W1030" s="185" t="s">
        <v>112</v>
      </c>
      <c r="X1030" s="88"/>
      <c r="Y1030" s="88"/>
      <c r="Z1030" s="88"/>
      <c r="AA1030" s="464"/>
      <c r="AB1030" s="185">
        <v>90</v>
      </c>
      <c r="AC1030" s="185">
        <v>10</v>
      </c>
      <c r="AD1030" s="161" t="s">
        <v>178</v>
      </c>
      <c r="AE1030" s="185" t="s">
        <v>114</v>
      </c>
      <c r="AF1030" s="162">
        <v>0.8</v>
      </c>
      <c r="AG1030" s="91">
        <v>931777</v>
      </c>
      <c r="AH1030" s="78">
        <v>0</v>
      </c>
      <c r="AI1030" s="78">
        <v>0</v>
      </c>
      <c r="AJ1030" s="518"/>
      <c r="AK1030" s="44"/>
      <c r="AL1030" s="44"/>
      <c r="AM1030" s="96" t="s">
        <v>115</v>
      </c>
      <c r="AN1030" s="185"/>
      <c r="AO1030" s="185"/>
      <c r="AP1030" s="185"/>
      <c r="AQ1030" s="185"/>
      <c r="AR1030" s="185" t="s">
        <v>2837</v>
      </c>
      <c r="AS1030" s="185"/>
      <c r="AT1030" s="185"/>
      <c r="AU1030" s="185"/>
      <c r="AV1030" s="185"/>
      <c r="AW1030" s="185"/>
      <c r="AX1030" s="185"/>
      <c r="AY1030" s="96" t="s">
        <v>5006</v>
      </c>
      <c r="AZ1030" s="517" t="s">
        <v>4557</v>
      </c>
      <c r="BA1030" s="399"/>
      <c r="BB1030" s="344"/>
      <c r="BC1030" s="344"/>
      <c r="BD1030" s="1077">
        <v>1014</v>
      </c>
    </row>
    <row r="1031" spans="1:253" s="340" customFormat="1" ht="12.95" customHeight="1">
      <c r="A1031" s="72" t="s">
        <v>1186</v>
      </c>
      <c r="B1031" s="225"/>
      <c r="C1031" s="225"/>
      <c r="D1031" s="142">
        <v>210000414</v>
      </c>
      <c r="E1031" s="683" t="s">
        <v>1456</v>
      </c>
      <c r="F1031" s="229">
        <v>22100730</v>
      </c>
      <c r="G1031" s="168"/>
      <c r="H1031" s="233" t="s">
        <v>2830</v>
      </c>
      <c r="I1031" s="169" t="s">
        <v>2831</v>
      </c>
      <c r="J1031" s="168" t="s">
        <v>2832</v>
      </c>
      <c r="K1031" s="168" t="s">
        <v>149</v>
      </c>
      <c r="L1031" s="246"/>
      <c r="M1031" s="169"/>
      <c r="N1031" s="170" t="s">
        <v>105</v>
      </c>
      <c r="O1031" s="170" t="s">
        <v>106</v>
      </c>
      <c r="P1031" s="168" t="s">
        <v>107</v>
      </c>
      <c r="Q1031" s="193" t="s">
        <v>433</v>
      </c>
      <c r="R1031" s="231" t="s">
        <v>109</v>
      </c>
      <c r="S1031" s="170" t="s">
        <v>106</v>
      </c>
      <c r="T1031" s="168" t="s">
        <v>121</v>
      </c>
      <c r="U1031" s="168" t="s">
        <v>111</v>
      </c>
      <c r="V1031" s="170">
        <v>60</v>
      </c>
      <c r="W1031" s="169" t="s">
        <v>112</v>
      </c>
      <c r="X1031" s="170"/>
      <c r="Y1031" s="251"/>
      <c r="Z1031" s="170"/>
      <c r="AA1031" s="171"/>
      <c r="AB1031" s="172">
        <v>90</v>
      </c>
      <c r="AC1031" s="172">
        <v>10</v>
      </c>
      <c r="AD1031" s="173" t="s">
        <v>178</v>
      </c>
      <c r="AE1031" s="231" t="s">
        <v>114</v>
      </c>
      <c r="AF1031" s="174">
        <v>0.28999999999999998</v>
      </c>
      <c r="AG1031" s="175">
        <v>864370.1</v>
      </c>
      <c r="AH1031" s="43">
        <v>0</v>
      </c>
      <c r="AI1031" s="44">
        <f>AH1031*1.12</f>
        <v>0</v>
      </c>
      <c r="AJ1031" s="165"/>
      <c r="AK1031" s="165"/>
      <c r="AL1031" s="263"/>
      <c r="AM1031" s="176" t="s">
        <v>115</v>
      </c>
      <c r="AN1031" s="267"/>
      <c r="AO1031" s="168"/>
      <c r="AP1031" s="168"/>
      <c r="AQ1031" s="168"/>
      <c r="AR1031" s="168" t="s">
        <v>2838</v>
      </c>
      <c r="AS1031" s="168"/>
      <c r="AT1031" s="168"/>
      <c r="AU1031" s="168"/>
      <c r="AV1031" s="86"/>
      <c r="AW1031" s="86"/>
      <c r="AX1031" s="86"/>
      <c r="AY1031" s="274"/>
      <c r="AZ1031" s="87"/>
      <c r="BA1031" s="167"/>
      <c r="BB1031" s="167"/>
      <c r="BC1031" s="167"/>
      <c r="BD1031" s="1077">
        <v>1015</v>
      </c>
    </row>
    <row r="1032" spans="1:253" s="340" customFormat="1" ht="12.95" customHeight="1">
      <c r="A1032" s="419" t="s">
        <v>1186</v>
      </c>
      <c r="B1032" s="276"/>
      <c r="C1032" s="276"/>
      <c r="D1032" s="121">
        <v>210000414</v>
      </c>
      <c r="E1032" s="240" t="s">
        <v>4927</v>
      </c>
      <c r="F1032" s="276"/>
      <c r="G1032" s="276"/>
      <c r="H1032" s="1308" t="s">
        <v>2830</v>
      </c>
      <c r="I1032" s="41" t="s">
        <v>2831</v>
      </c>
      <c r="J1032" s="41" t="s">
        <v>2832</v>
      </c>
      <c r="K1032" s="73" t="s">
        <v>149</v>
      </c>
      <c r="L1032" s="1529"/>
      <c r="M1032" s="39"/>
      <c r="N1032" s="77" t="s">
        <v>105</v>
      </c>
      <c r="O1032" s="41" t="s">
        <v>106</v>
      </c>
      <c r="P1032" s="35" t="s">
        <v>107</v>
      </c>
      <c r="Q1032" s="39" t="s">
        <v>2149</v>
      </c>
      <c r="R1032" s="61" t="s">
        <v>109</v>
      </c>
      <c r="S1032" s="41" t="s">
        <v>106</v>
      </c>
      <c r="T1032" s="41" t="s">
        <v>121</v>
      </c>
      <c r="U1032" s="35" t="s">
        <v>111</v>
      </c>
      <c r="V1032" s="41">
        <v>60</v>
      </c>
      <c r="W1032" s="35" t="s">
        <v>112</v>
      </c>
      <c r="X1032" s="35"/>
      <c r="Y1032" s="223"/>
      <c r="Z1032" s="996"/>
      <c r="AA1032" s="921">
        <v>0</v>
      </c>
      <c r="AB1032" s="422">
        <v>90</v>
      </c>
      <c r="AC1032" s="422">
        <v>10</v>
      </c>
      <c r="AD1032" s="294" t="s">
        <v>178</v>
      </c>
      <c r="AE1032" s="46" t="s">
        <v>114</v>
      </c>
      <c r="AF1032" s="1492">
        <v>0.15</v>
      </c>
      <c r="AG1032" s="1492">
        <v>864370.1</v>
      </c>
      <c r="AH1032" s="45">
        <v>0</v>
      </c>
      <c r="AI1032" s="45">
        <f>AH1032*1.12</f>
        <v>0</v>
      </c>
      <c r="AJ1032" s="45"/>
      <c r="AK1032" s="45"/>
      <c r="AL1032" s="45"/>
      <c r="AM1032" s="1293" t="s">
        <v>115</v>
      </c>
      <c r="AN1032" s="1293"/>
      <c r="AO1032" s="1293"/>
      <c r="AP1032" s="41"/>
      <c r="AQ1032" s="41"/>
      <c r="AR1032" s="37" t="s">
        <v>2838</v>
      </c>
      <c r="AS1032" s="41"/>
      <c r="AT1032" s="47"/>
      <c r="AU1032" s="41"/>
      <c r="AV1032" s="41"/>
      <c r="AW1032" s="41"/>
      <c r="AX1032" s="41"/>
      <c r="AY1032" s="35" t="s">
        <v>8482</v>
      </c>
      <c r="AZ1032" s="35" t="s">
        <v>3944</v>
      </c>
      <c r="BA1032" s="329"/>
      <c r="BB1032" s="213"/>
      <c r="BC1032" s="213"/>
      <c r="BD1032" s="1077">
        <v>1016</v>
      </c>
    </row>
    <row r="1033" spans="1:253" s="340" customFormat="1" ht="12.95" customHeight="1">
      <c r="A1033" s="96" t="s">
        <v>1186</v>
      </c>
      <c r="B1033" s="399"/>
      <c r="C1033" s="399"/>
      <c r="D1033" s="121">
        <v>210022473</v>
      </c>
      <c r="E1033" s="1094" t="s">
        <v>1457</v>
      </c>
      <c r="F1033" s="399"/>
      <c r="G1033" s="399"/>
      <c r="H1033" s="1126" t="s">
        <v>2830</v>
      </c>
      <c r="I1033" s="185" t="s">
        <v>2831</v>
      </c>
      <c r="J1033" s="185" t="s">
        <v>2832</v>
      </c>
      <c r="K1033" s="515" t="s">
        <v>149</v>
      </c>
      <c r="L1033" s="1136"/>
      <c r="M1033" s="515"/>
      <c r="N1033" s="480" t="s">
        <v>105</v>
      </c>
      <c r="O1033" s="88" t="s">
        <v>106</v>
      </c>
      <c r="P1033" s="185" t="s">
        <v>107</v>
      </c>
      <c r="Q1033" s="88" t="s">
        <v>433</v>
      </c>
      <c r="R1033" s="1152" t="s">
        <v>109</v>
      </c>
      <c r="S1033" s="1131" t="s">
        <v>106</v>
      </c>
      <c r="T1033" s="468" t="s">
        <v>121</v>
      </c>
      <c r="U1033" s="185" t="s">
        <v>111</v>
      </c>
      <c r="V1033" s="88">
        <v>60</v>
      </c>
      <c r="W1033" s="185" t="s">
        <v>112</v>
      </c>
      <c r="X1033" s="88"/>
      <c r="Y1033" s="1131"/>
      <c r="Z1033" s="88"/>
      <c r="AA1033" s="464"/>
      <c r="AB1033" s="185">
        <v>90</v>
      </c>
      <c r="AC1033" s="185">
        <v>10</v>
      </c>
      <c r="AD1033" s="161" t="s">
        <v>178</v>
      </c>
      <c r="AE1033" s="377" t="s">
        <v>114</v>
      </c>
      <c r="AF1033" s="162">
        <v>1.2</v>
      </c>
      <c r="AG1033" s="91">
        <v>864370.1</v>
      </c>
      <c r="AH1033" s="78">
        <v>0</v>
      </c>
      <c r="AI1033" s="78">
        <v>0</v>
      </c>
      <c r="AJ1033" s="518"/>
      <c r="AK1033" s="44"/>
      <c r="AL1033" s="1210"/>
      <c r="AM1033" s="96" t="s">
        <v>115</v>
      </c>
      <c r="AN1033" s="1231"/>
      <c r="AO1033" s="1231"/>
      <c r="AP1033" s="185"/>
      <c r="AQ1033" s="185"/>
      <c r="AR1033" s="185" t="s">
        <v>2839</v>
      </c>
      <c r="AS1033" s="185"/>
      <c r="AT1033" s="185"/>
      <c r="AU1033" s="185"/>
      <c r="AV1033" s="185"/>
      <c r="AW1033" s="185"/>
      <c r="AX1033" s="185"/>
      <c r="AY1033" s="1248" t="s">
        <v>5006</v>
      </c>
      <c r="AZ1033" s="517" t="s">
        <v>4557</v>
      </c>
      <c r="BA1033" s="344"/>
      <c r="BB1033" s="344"/>
      <c r="BC1033" s="344"/>
      <c r="BD1033" s="1077">
        <v>1017</v>
      </c>
    </row>
    <row r="1034" spans="1:253" s="340" customFormat="1" ht="12.95" customHeight="1">
      <c r="A1034" s="72" t="s">
        <v>978</v>
      </c>
      <c r="B1034" s="225"/>
      <c r="C1034" s="225"/>
      <c r="D1034" s="142">
        <v>230002860</v>
      </c>
      <c r="E1034" s="683" t="s">
        <v>1360</v>
      </c>
      <c r="F1034" s="229">
        <v>22100435</v>
      </c>
      <c r="G1034" s="59"/>
      <c r="H1034" s="236" t="s">
        <v>2840</v>
      </c>
      <c r="I1034" s="59" t="s">
        <v>2841</v>
      </c>
      <c r="J1034" s="59" t="s">
        <v>2842</v>
      </c>
      <c r="K1034" s="59" t="s">
        <v>103</v>
      </c>
      <c r="L1034" s="246" t="s">
        <v>104</v>
      </c>
      <c r="M1034" s="59"/>
      <c r="N1034" s="177" t="s">
        <v>105</v>
      </c>
      <c r="O1034" s="177" t="s">
        <v>106</v>
      </c>
      <c r="P1034" s="59" t="s">
        <v>107</v>
      </c>
      <c r="Q1034" s="177" t="s">
        <v>1092</v>
      </c>
      <c r="R1034" s="188" t="s">
        <v>109</v>
      </c>
      <c r="S1034" s="712" t="s">
        <v>106</v>
      </c>
      <c r="T1034" s="239" t="s">
        <v>121</v>
      </c>
      <c r="U1034" s="59" t="s">
        <v>111</v>
      </c>
      <c r="V1034" s="178">
        <v>60</v>
      </c>
      <c r="W1034" s="59" t="s">
        <v>112</v>
      </c>
      <c r="X1034" s="177"/>
      <c r="Y1034" s="712"/>
      <c r="Z1034" s="177"/>
      <c r="AA1034" s="727"/>
      <c r="AB1034" s="180">
        <v>90</v>
      </c>
      <c r="AC1034" s="180">
        <v>10</v>
      </c>
      <c r="AD1034" s="181" t="s">
        <v>2843</v>
      </c>
      <c r="AE1034" s="182" t="s">
        <v>114</v>
      </c>
      <c r="AF1034" s="183">
        <v>420</v>
      </c>
      <c r="AG1034" s="184">
        <v>2785</v>
      </c>
      <c r="AH1034" s="43">
        <v>0</v>
      </c>
      <c r="AI1034" s="44">
        <f t="shared" ref="AI1034:AI1040" si="64">AH1034*1.12</f>
        <v>0</v>
      </c>
      <c r="AJ1034" s="165"/>
      <c r="AK1034" s="165"/>
      <c r="AL1034" s="165"/>
      <c r="AM1034" s="51" t="s">
        <v>115</v>
      </c>
      <c r="AN1034" s="59"/>
      <c r="AO1034" s="59"/>
      <c r="AP1034" s="59"/>
      <c r="AQ1034" s="59"/>
      <c r="AR1034" s="59" t="s">
        <v>2844</v>
      </c>
      <c r="AS1034" s="59"/>
      <c r="AT1034" s="59"/>
      <c r="AU1034" s="59"/>
      <c r="AV1034" s="86"/>
      <c r="AW1034" s="86"/>
      <c r="AX1034" s="86"/>
      <c r="AY1034" s="86"/>
      <c r="AZ1034" s="87"/>
      <c r="BA1034" s="167"/>
      <c r="BB1034" s="167"/>
      <c r="BC1034" s="167"/>
      <c r="BD1034" s="1077">
        <v>1018</v>
      </c>
    </row>
    <row r="1035" spans="1:253" s="340" customFormat="1" ht="12.95" customHeight="1">
      <c r="A1035" s="416" t="s">
        <v>978</v>
      </c>
      <c r="B1035" s="554"/>
      <c r="C1035" s="554"/>
      <c r="D1035" s="109">
        <v>230002860</v>
      </c>
      <c r="E1035" s="922" t="s">
        <v>4928</v>
      </c>
      <c r="F1035" s="554"/>
      <c r="G1035" s="554"/>
      <c r="H1035" s="867" t="s">
        <v>2840</v>
      </c>
      <c r="I1035" s="644" t="s">
        <v>2841</v>
      </c>
      <c r="J1035" s="644" t="s">
        <v>2842</v>
      </c>
      <c r="K1035" s="492" t="s">
        <v>103</v>
      </c>
      <c r="L1035" s="155"/>
      <c r="M1035" s="492"/>
      <c r="N1035" s="75" t="s">
        <v>105</v>
      </c>
      <c r="O1035" s="419" t="s">
        <v>106</v>
      </c>
      <c r="P1035" s="644" t="s">
        <v>107</v>
      </c>
      <c r="Q1035" s="419" t="s">
        <v>2149</v>
      </c>
      <c r="R1035" s="881" t="s">
        <v>109</v>
      </c>
      <c r="S1035" s="425" t="s">
        <v>106</v>
      </c>
      <c r="T1035" s="873" t="s">
        <v>121</v>
      </c>
      <c r="U1035" s="644" t="s">
        <v>111</v>
      </c>
      <c r="V1035" s="419">
        <v>60</v>
      </c>
      <c r="W1035" s="644" t="s">
        <v>112</v>
      </c>
      <c r="X1035" s="419"/>
      <c r="Y1035" s="425"/>
      <c r="Z1035" s="419"/>
      <c r="AA1035" s="532">
        <v>0</v>
      </c>
      <c r="AB1035" s="422">
        <v>90</v>
      </c>
      <c r="AC1035" s="422">
        <v>10</v>
      </c>
      <c r="AD1035" s="794" t="s">
        <v>2843</v>
      </c>
      <c r="AE1035" s="887" t="s">
        <v>114</v>
      </c>
      <c r="AF1035" s="648">
        <v>420</v>
      </c>
      <c r="AG1035" s="648">
        <v>2785</v>
      </c>
      <c r="AH1035" s="50">
        <v>0</v>
      </c>
      <c r="AI1035" s="45">
        <f t="shared" si="64"/>
        <v>0</v>
      </c>
      <c r="AJ1035" s="797"/>
      <c r="AK1035" s="798"/>
      <c r="AL1035" s="874"/>
      <c r="AM1035" s="416" t="s">
        <v>115</v>
      </c>
      <c r="AN1035" s="870"/>
      <c r="AO1035" s="870"/>
      <c r="AP1035" s="644"/>
      <c r="AQ1035" s="644"/>
      <c r="AR1035" s="644" t="s">
        <v>2844</v>
      </c>
      <c r="AS1035" s="644"/>
      <c r="AT1035" s="644"/>
      <c r="AU1035" s="644"/>
      <c r="AV1035" s="644"/>
      <c r="AW1035" s="644"/>
      <c r="AX1035" s="644"/>
      <c r="AY1035" s="1751" t="s">
        <v>104</v>
      </c>
      <c r="AZ1035" s="416" t="s">
        <v>64</v>
      </c>
      <c r="BA1035" s="344"/>
      <c r="BB1035" s="344"/>
      <c r="BC1035" s="117"/>
      <c r="BD1035" s="1077">
        <v>1019</v>
      </c>
    </row>
    <row r="1036" spans="1:253" s="340" customFormat="1" ht="12.95" customHeight="1">
      <c r="A1036" s="416" t="s">
        <v>978</v>
      </c>
      <c r="B1036" s="276"/>
      <c r="C1036" s="276"/>
      <c r="D1036" s="150">
        <v>230002860</v>
      </c>
      <c r="E1036" s="1287" t="s">
        <v>7748</v>
      </c>
      <c r="F1036" s="317"/>
      <c r="G1036" s="276"/>
      <c r="H1036" s="867" t="s">
        <v>2840</v>
      </c>
      <c r="I1036" s="644" t="s">
        <v>2841</v>
      </c>
      <c r="J1036" s="644" t="s">
        <v>2842</v>
      </c>
      <c r="K1036" s="317" t="s">
        <v>103</v>
      </c>
      <c r="L1036" s="1288"/>
      <c r="M1036" s="317"/>
      <c r="N1036" s="71" t="s">
        <v>105</v>
      </c>
      <c r="O1036" s="419" t="s">
        <v>106</v>
      </c>
      <c r="P1036" s="644" t="s">
        <v>107</v>
      </c>
      <c r="Q1036" s="419" t="s">
        <v>3118</v>
      </c>
      <c r="R1036" s="1274" t="s">
        <v>109</v>
      </c>
      <c r="S1036" s="425" t="s">
        <v>106</v>
      </c>
      <c r="T1036" s="873" t="s">
        <v>121</v>
      </c>
      <c r="U1036" s="644" t="s">
        <v>111</v>
      </c>
      <c r="V1036" s="419">
        <v>60</v>
      </c>
      <c r="W1036" s="644" t="s">
        <v>112</v>
      </c>
      <c r="X1036" s="419"/>
      <c r="Y1036" s="425"/>
      <c r="Z1036" s="419"/>
      <c r="AA1036" s="987">
        <v>0</v>
      </c>
      <c r="AB1036" s="644">
        <v>90</v>
      </c>
      <c r="AC1036" s="644">
        <v>10</v>
      </c>
      <c r="AD1036" s="794" t="s">
        <v>2843</v>
      </c>
      <c r="AE1036" s="795" t="s">
        <v>114</v>
      </c>
      <c r="AF1036" s="42">
        <v>420</v>
      </c>
      <c r="AG1036" s="50">
        <v>2785</v>
      </c>
      <c r="AH1036" s="798">
        <f>AF1036*AG1036</f>
        <v>1169700</v>
      </c>
      <c r="AI1036" s="798">
        <f t="shared" si="64"/>
        <v>1310064.0000000002</v>
      </c>
      <c r="AJ1036" s="797"/>
      <c r="AK1036" s="798"/>
      <c r="AL1036" s="798"/>
      <c r="AM1036" s="416" t="s">
        <v>115</v>
      </c>
      <c r="AN1036" s="644"/>
      <c r="AO1036" s="644"/>
      <c r="AP1036" s="644"/>
      <c r="AQ1036" s="644"/>
      <c r="AR1036" s="644" t="s">
        <v>2844</v>
      </c>
      <c r="AS1036" s="644"/>
      <c r="AT1036" s="644"/>
      <c r="AU1036" s="644"/>
      <c r="AV1036" s="644"/>
      <c r="AW1036" s="644"/>
      <c r="AX1036" s="644"/>
      <c r="AY1036" s="416" t="s">
        <v>104</v>
      </c>
      <c r="AZ1036" s="416" t="s">
        <v>64</v>
      </c>
      <c r="BA1036" s="213"/>
      <c r="BB1036" s="213"/>
      <c r="BC1036" s="221"/>
      <c r="BD1036" s="1077">
        <v>1020</v>
      </c>
    </row>
    <row r="1037" spans="1:253" s="340" customFormat="1" ht="12.75" customHeight="1">
      <c r="A1037" s="72" t="s">
        <v>978</v>
      </c>
      <c r="B1037" s="151"/>
      <c r="C1037" s="151"/>
      <c r="D1037" s="154">
        <v>210024622</v>
      </c>
      <c r="E1037" s="683" t="s">
        <v>1361</v>
      </c>
      <c r="F1037" s="155">
        <v>22100371</v>
      </c>
      <c r="G1037" s="239"/>
      <c r="H1037" s="59" t="s">
        <v>2845</v>
      </c>
      <c r="I1037" s="59" t="s">
        <v>2846</v>
      </c>
      <c r="J1037" s="59" t="s">
        <v>2847</v>
      </c>
      <c r="K1037" s="59" t="s">
        <v>103</v>
      </c>
      <c r="L1037" s="246" t="s">
        <v>104</v>
      </c>
      <c r="M1037" s="239" t="s">
        <v>120</v>
      </c>
      <c r="N1037" s="177" t="s">
        <v>83</v>
      </c>
      <c r="O1037" s="177" t="s">
        <v>106</v>
      </c>
      <c r="P1037" s="59" t="s">
        <v>107</v>
      </c>
      <c r="Q1037" s="177" t="s">
        <v>1092</v>
      </c>
      <c r="R1037" s="188" t="s">
        <v>109</v>
      </c>
      <c r="S1037" s="177" t="s">
        <v>106</v>
      </c>
      <c r="T1037" s="59" t="s">
        <v>121</v>
      </c>
      <c r="U1037" s="59" t="s">
        <v>111</v>
      </c>
      <c r="V1037" s="178">
        <v>60</v>
      </c>
      <c r="W1037" s="59" t="s">
        <v>112</v>
      </c>
      <c r="X1037" s="177"/>
      <c r="Y1037" s="712"/>
      <c r="Z1037" s="712"/>
      <c r="AA1037" s="179">
        <v>30</v>
      </c>
      <c r="AB1037" s="180">
        <v>60</v>
      </c>
      <c r="AC1037" s="180">
        <v>10</v>
      </c>
      <c r="AD1037" s="1186" t="s">
        <v>425</v>
      </c>
      <c r="AE1037" s="191" t="s">
        <v>114</v>
      </c>
      <c r="AF1037" s="1198">
        <v>560</v>
      </c>
      <c r="AG1037" s="1206">
        <v>1500</v>
      </c>
      <c r="AH1037" s="43">
        <v>0</v>
      </c>
      <c r="AI1037" s="44">
        <f t="shared" si="64"/>
        <v>0</v>
      </c>
      <c r="AJ1037" s="263"/>
      <c r="AK1037" s="263"/>
      <c r="AL1037" s="263"/>
      <c r="AM1037" s="51" t="s">
        <v>115</v>
      </c>
      <c r="AN1037" s="779"/>
      <c r="AO1037" s="59"/>
      <c r="AP1037" s="1240"/>
      <c r="AQ1037" s="59"/>
      <c r="AR1037" s="59" t="s">
        <v>2848</v>
      </c>
      <c r="AS1037" s="59"/>
      <c r="AT1037" s="59"/>
      <c r="AU1037" s="59"/>
      <c r="AV1037" s="86"/>
      <c r="AW1037" s="86"/>
      <c r="AX1037" s="86"/>
      <c r="AY1037" s="86"/>
      <c r="AZ1037" s="87"/>
      <c r="BA1037" s="167"/>
      <c r="BB1037" s="167"/>
      <c r="BC1037" s="167"/>
      <c r="BD1037" s="1077">
        <v>1021</v>
      </c>
    </row>
    <row r="1038" spans="1:253" s="340" customFormat="1" ht="12.95" customHeight="1">
      <c r="A1038" s="416" t="s">
        <v>978</v>
      </c>
      <c r="B1038" s="816"/>
      <c r="C1038" s="816"/>
      <c r="D1038" s="846">
        <v>210024622</v>
      </c>
      <c r="E1038" s="922" t="s">
        <v>4929</v>
      </c>
      <c r="F1038" s="816"/>
      <c r="G1038" s="816"/>
      <c r="H1038" s="644" t="s">
        <v>2845</v>
      </c>
      <c r="I1038" s="644" t="s">
        <v>2846</v>
      </c>
      <c r="J1038" s="644" t="s">
        <v>2847</v>
      </c>
      <c r="K1038" s="492" t="s">
        <v>103</v>
      </c>
      <c r="L1038" s="155"/>
      <c r="M1038" s="868" t="s">
        <v>120</v>
      </c>
      <c r="N1038" s="142" t="s">
        <v>83</v>
      </c>
      <c r="O1038" s="419" t="s">
        <v>106</v>
      </c>
      <c r="P1038" s="644" t="s">
        <v>107</v>
      </c>
      <c r="Q1038" s="419" t="s">
        <v>2149</v>
      </c>
      <c r="R1038" s="881" t="s">
        <v>109</v>
      </c>
      <c r="S1038" s="419" t="s">
        <v>106</v>
      </c>
      <c r="T1038" s="644" t="s">
        <v>121</v>
      </c>
      <c r="U1038" s="644" t="s">
        <v>111</v>
      </c>
      <c r="V1038" s="419">
        <v>60</v>
      </c>
      <c r="W1038" s="644" t="s">
        <v>112</v>
      </c>
      <c r="X1038" s="419"/>
      <c r="Y1038" s="425"/>
      <c r="Z1038" s="425"/>
      <c r="AA1038" s="1164">
        <v>30</v>
      </c>
      <c r="AB1038" s="492">
        <v>60</v>
      </c>
      <c r="AC1038" s="492">
        <v>10</v>
      </c>
      <c r="AD1038" s="794" t="s">
        <v>425</v>
      </c>
      <c r="AE1038" s="795" t="s">
        <v>114</v>
      </c>
      <c r="AF1038" s="648">
        <v>360</v>
      </c>
      <c r="AG1038" s="648">
        <v>1500</v>
      </c>
      <c r="AH1038" s="796">
        <v>540000</v>
      </c>
      <c r="AI1038" s="796">
        <f t="shared" si="64"/>
        <v>604800</v>
      </c>
      <c r="AJ1038" s="797"/>
      <c r="AK1038" s="798"/>
      <c r="AL1038" s="798"/>
      <c r="AM1038" s="416" t="s">
        <v>115</v>
      </c>
      <c r="AN1038" s="644"/>
      <c r="AO1038" s="644"/>
      <c r="AP1038" s="644"/>
      <c r="AQ1038" s="644"/>
      <c r="AR1038" s="644" t="s">
        <v>2848</v>
      </c>
      <c r="AS1038" s="644"/>
      <c r="AT1038" s="644"/>
      <c r="AU1038" s="644"/>
      <c r="AV1038" s="644"/>
      <c r="AW1038" s="644"/>
      <c r="AX1038" s="644"/>
      <c r="AY1038" s="416" t="s">
        <v>104</v>
      </c>
      <c r="AZ1038" s="416" t="s">
        <v>4011</v>
      </c>
      <c r="BA1038" s="344"/>
      <c r="BB1038" s="344"/>
      <c r="BC1038" s="117"/>
      <c r="BD1038" s="1077">
        <v>1022</v>
      </c>
    </row>
    <row r="1039" spans="1:253" s="340" customFormat="1" ht="12.95" customHeight="1">
      <c r="A1039" s="72" t="s">
        <v>1186</v>
      </c>
      <c r="B1039" s="151"/>
      <c r="C1039" s="151"/>
      <c r="D1039" s="154">
        <v>210000405</v>
      </c>
      <c r="E1039" s="683" t="s">
        <v>1452</v>
      </c>
      <c r="F1039" s="155">
        <v>22100733</v>
      </c>
      <c r="G1039" s="244"/>
      <c r="H1039" s="168" t="s">
        <v>2849</v>
      </c>
      <c r="I1039" s="169" t="s">
        <v>2850</v>
      </c>
      <c r="J1039" s="168" t="s">
        <v>2832</v>
      </c>
      <c r="K1039" s="168" t="s">
        <v>149</v>
      </c>
      <c r="L1039" s="246"/>
      <c r="M1039" s="241"/>
      <c r="N1039" s="170" t="s">
        <v>105</v>
      </c>
      <c r="O1039" s="170" t="s">
        <v>106</v>
      </c>
      <c r="P1039" s="168" t="s">
        <v>107</v>
      </c>
      <c r="Q1039" s="193" t="s">
        <v>433</v>
      </c>
      <c r="R1039" s="231" t="s">
        <v>109</v>
      </c>
      <c r="S1039" s="170" t="s">
        <v>106</v>
      </c>
      <c r="T1039" s="168" t="s">
        <v>121</v>
      </c>
      <c r="U1039" s="168" t="s">
        <v>111</v>
      </c>
      <c r="V1039" s="170">
        <v>60</v>
      </c>
      <c r="W1039" s="169" t="s">
        <v>112</v>
      </c>
      <c r="X1039" s="170"/>
      <c r="Y1039" s="251"/>
      <c r="Z1039" s="251"/>
      <c r="AA1039" s="171"/>
      <c r="AB1039" s="172">
        <v>90</v>
      </c>
      <c r="AC1039" s="172">
        <v>10</v>
      </c>
      <c r="AD1039" s="1182" t="s">
        <v>178</v>
      </c>
      <c r="AE1039" s="231" t="s">
        <v>114</v>
      </c>
      <c r="AF1039" s="1195">
        <v>4.1500000000000004</v>
      </c>
      <c r="AG1039" s="1203">
        <v>1064500.8</v>
      </c>
      <c r="AH1039" s="43">
        <v>0</v>
      </c>
      <c r="AI1039" s="44">
        <f t="shared" si="64"/>
        <v>0</v>
      </c>
      <c r="AJ1039" s="263"/>
      <c r="AK1039" s="263"/>
      <c r="AL1039" s="263"/>
      <c r="AM1039" s="176" t="s">
        <v>115</v>
      </c>
      <c r="AN1039" s="1228"/>
      <c r="AO1039" s="168"/>
      <c r="AP1039" s="1237"/>
      <c r="AQ1039" s="168"/>
      <c r="AR1039" s="168" t="s">
        <v>2851</v>
      </c>
      <c r="AS1039" s="168"/>
      <c r="AT1039" s="168"/>
      <c r="AU1039" s="168"/>
      <c r="AV1039" s="86"/>
      <c r="AW1039" s="86"/>
      <c r="AX1039" s="86"/>
      <c r="AY1039" s="86"/>
      <c r="AZ1039" s="87"/>
      <c r="BA1039" s="167"/>
      <c r="BB1039" s="167"/>
      <c r="BC1039" s="167"/>
      <c r="BD1039" s="1077">
        <v>1023</v>
      </c>
    </row>
    <row r="1040" spans="1:253" s="340" customFormat="1" ht="12.95" customHeight="1">
      <c r="A1040" s="419" t="s">
        <v>1186</v>
      </c>
      <c r="B1040" s="816"/>
      <c r="C1040" s="816"/>
      <c r="D1040" s="846">
        <v>210000405</v>
      </c>
      <c r="E1040" s="922" t="s">
        <v>4930</v>
      </c>
      <c r="F1040" s="816"/>
      <c r="G1040" s="816"/>
      <c r="H1040" s="47" t="s">
        <v>2849</v>
      </c>
      <c r="I1040" s="47" t="s">
        <v>2850</v>
      </c>
      <c r="J1040" s="47" t="s">
        <v>2832</v>
      </c>
      <c r="K1040" s="75" t="s">
        <v>149</v>
      </c>
      <c r="L1040" s="155"/>
      <c r="M1040" s="154"/>
      <c r="N1040" s="75" t="s">
        <v>105</v>
      </c>
      <c r="O1040" s="47" t="s">
        <v>106</v>
      </c>
      <c r="P1040" s="416" t="s">
        <v>107</v>
      </c>
      <c r="Q1040" s="419" t="s">
        <v>2149</v>
      </c>
      <c r="R1040" s="883" t="s">
        <v>109</v>
      </c>
      <c r="S1040" s="47" t="s">
        <v>106</v>
      </c>
      <c r="T1040" s="47" t="s">
        <v>121</v>
      </c>
      <c r="U1040" s="416" t="s">
        <v>111</v>
      </c>
      <c r="V1040" s="47">
        <v>60</v>
      </c>
      <c r="W1040" s="416" t="s">
        <v>112</v>
      </c>
      <c r="X1040" s="416"/>
      <c r="Y1040" s="566"/>
      <c r="Z1040" s="930"/>
      <c r="AA1040" s="921">
        <v>0</v>
      </c>
      <c r="AB1040" s="422">
        <v>90</v>
      </c>
      <c r="AC1040" s="422">
        <v>10</v>
      </c>
      <c r="AD1040" s="800" t="s">
        <v>178</v>
      </c>
      <c r="AE1040" s="795" t="s">
        <v>114</v>
      </c>
      <c r="AF1040" s="802">
        <v>4.1500000000000004</v>
      </c>
      <c r="AG1040" s="802">
        <v>1064500.8</v>
      </c>
      <c r="AH1040" s="796">
        <v>4417678.32</v>
      </c>
      <c r="AI1040" s="796">
        <f t="shared" si="64"/>
        <v>4947799.7184000006</v>
      </c>
      <c r="AJ1040" s="797"/>
      <c r="AK1040" s="798"/>
      <c r="AL1040" s="798"/>
      <c r="AM1040" s="803" t="s">
        <v>115</v>
      </c>
      <c r="AN1040" s="803"/>
      <c r="AO1040" s="803"/>
      <c r="AP1040" s="47"/>
      <c r="AQ1040" s="47"/>
      <c r="AR1040" s="644" t="s">
        <v>2851</v>
      </c>
      <c r="AS1040" s="47"/>
      <c r="AT1040" s="47"/>
      <c r="AU1040" s="47"/>
      <c r="AV1040" s="47"/>
      <c r="AW1040" s="47"/>
      <c r="AX1040" s="47"/>
      <c r="AY1040" s="416" t="s">
        <v>4712</v>
      </c>
      <c r="AZ1040" s="416"/>
      <c r="BA1040" s="344"/>
      <c r="BB1040" s="344"/>
      <c r="BC1040" s="117"/>
      <c r="BD1040" s="1077">
        <v>1024</v>
      </c>
    </row>
    <row r="1041" spans="1:56" s="340" customFormat="1" ht="12.95" customHeight="1">
      <c r="A1041" s="96" t="s">
        <v>1186</v>
      </c>
      <c r="B1041" s="600"/>
      <c r="C1041" s="600"/>
      <c r="D1041" s="285">
        <v>210015388</v>
      </c>
      <c r="E1041" s="1094" t="s">
        <v>1453</v>
      </c>
      <c r="F1041" s="600"/>
      <c r="G1041" s="600"/>
      <c r="H1041" s="185" t="s">
        <v>2852</v>
      </c>
      <c r="I1041" s="185" t="s">
        <v>2850</v>
      </c>
      <c r="J1041" s="185" t="s">
        <v>2836</v>
      </c>
      <c r="K1041" s="515" t="s">
        <v>149</v>
      </c>
      <c r="L1041" s="1136"/>
      <c r="M1041" s="940" t="s">
        <v>120</v>
      </c>
      <c r="N1041" s="480" t="s">
        <v>83</v>
      </c>
      <c r="O1041" s="88" t="s">
        <v>106</v>
      </c>
      <c r="P1041" s="185" t="s">
        <v>107</v>
      </c>
      <c r="Q1041" s="88" t="s">
        <v>433</v>
      </c>
      <c r="R1041" s="1152" t="s">
        <v>109</v>
      </c>
      <c r="S1041" s="88" t="s">
        <v>106</v>
      </c>
      <c r="T1041" s="185" t="s">
        <v>121</v>
      </c>
      <c r="U1041" s="185" t="s">
        <v>111</v>
      </c>
      <c r="V1041" s="88">
        <v>60</v>
      </c>
      <c r="W1041" s="185" t="s">
        <v>112</v>
      </c>
      <c r="X1041" s="88"/>
      <c r="Y1041" s="1131"/>
      <c r="Z1041" s="1131"/>
      <c r="AA1041" s="464">
        <v>30</v>
      </c>
      <c r="AB1041" s="185">
        <v>60</v>
      </c>
      <c r="AC1041" s="185">
        <v>10</v>
      </c>
      <c r="AD1041" s="735" t="s">
        <v>178</v>
      </c>
      <c r="AE1041" s="377" t="s">
        <v>114</v>
      </c>
      <c r="AF1041" s="740">
        <v>0.98</v>
      </c>
      <c r="AG1041" s="746">
        <v>851365</v>
      </c>
      <c r="AH1041" s="78">
        <v>0</v>
      </c>
      <c r="AI1041" s="78">
        <v>0</v>
      </c>
      <c r="AJ1041" s="1216"/>
      <c r="AK1041" s="1210"/>
      <c r="AL1041" s="1210"/>
      <c r="AM1041" s="96" t="s">
        <v>115</v>
      </c>
      <c r="AN1041" s="1230"/>
      <c r="AO1041" s="185"/>
      <c r="AP1041" s="1241"/>
      <c r="AQ1041" s="185"/>
      <c r="AR1041" s="185" t="s">
        <v>2853</v>
      </c>
      <c r="AS1041" s="185"/>
      <c r="AT1041" s="185"/>
      <c r="AU1041" s="185"/>
      <c r="AV1041" s="185"/>
      <c r="AW1041" s="185"/>
      <c r="AX1041" s="185"/>
      <c r="AY1041" s="96" t="s">
        <v>5006</v>
      </c>
      <c r="AZ1041" s="517" t="s">
        <v>4557</v>
      </c>
      <c r="BA1041" s="344"/>
      <c r="BB1041" s="344"/>
      <c r="BC1041" s="344"/>
      <c r="BD1041" s="1077">
        <v>1025</v>
      </c>
    </row>
    <row r="1042" spans="1:56" s="340" customFormat="1" ht="12.95" customHeight="1">
      <c r="A1042" s="72" t="s">
        <v>8488</v>
      </c>
      <c r="B1042" s="151"/>
      <c r="C1042" s="151"/>
      <c r="D1042" s="154">
        <v>210034883</v>
      </c>
      <c r="E1042" s="683" t="s">
        <v>1386</v>
      </c>
      <c r="F1042" s="155">
        <v>22100616</v>
      </c>
      <c r="G1042" s="235"/>
      <c r="H1042" s="156" t="s">
        <v>2854</v>
      </c>
      <c r="I1042" s="37" t="s">
        <v>2855</v>
      </c>
      <c r="J1042" s="156" t="s">
        <v>2856</v>
      </c>
      <c r="K1042" s="156" t="s">
        <v>103</v>
      </c>
      <c r="L1042" s="246" t="s">
        <v>925</v>
      </c>
      <c r="M1042" s="235"/>
      <c r="N1042" s="158" t="s">
        <v>105</v>
      </c>
      <c r="O1042" s="158" t="s">
        <v>106</v>
      </c>
      <c r="P1042" s="156" t="s">
        <v>107</v>
      </c>
      <c r="Q1042" s="193" t="s">
        <v>1092</v>
      </c>
      <c r="R1042" s="237" t="s">
        <v>109</v>
      </c>
      <c r="S1042" s="158" t="s">
        <v>106</v>
      </c>
      <c r="T1042" s="156" t="s">
        <v>121</v>
      </c>
      <c r="U1042" s="156" t="s">
        <v>111</v>
      </c>
      <c r="V1042" s="158">
        <v>60</v>
      </c>
      <c r="W1042" s="37" t="s">
        <v>112</v>
      </c>
      <c r="X1042" s="158"/>
      <c r="Y1042" s="250"/>
      <c r="Z1042" s="250"/>
      <c r="AA1042" s="724"/>
      <c r="AB1042" s="160">
        <v>90</v>
      </c>
      <c r="AC1042" s="160">
        <v>10</v>
      </c>
      <c r="AD1042" s="161" t="s">
        <v>139</v>
      </c>
      <c r="AE1042" s="156" t="s">
        <v>114</v>
      </c>
      <c r="AF1042" s="162">
        <v>10</v>
      </c>
      <c r="AG1042" s="91">
        <v>143107.13</v>
      </c>
      <c r="AH1042" s="163">
        <f t="shared" ref="AH1042:AH1047" si="65">AF1042*AG1042</f>
        <v>1431071.3</v>
      </c>
      <c r="AI1042" s="164">
        <f t="shared" ref="AI1042:AI1048" si="66">AH1042*1.12</f>
        <v>1602799.8560000001</v>
      </c>
      <c r="AJ1042" s="165"/>
      <c r="AK1042" s="165"/>
      <c r="AL1042" s="165"/>
      <c r="AM1042" s="166" t="s">
        <v>115</v>
      </c>
      <c r="AN1042" s="156"/>
      <c r="AO1042" s="156"/>
      <c r="AP1042" s="156"/>
      <c r="AQ1042" s="156"/>
      <c r="AR1042" s="37" t="s">
        <v>2857</v>
      </c>
      <c r="AS1042" s="156"/>
      <c r="AT1042" s="156"/>
      <c r="AU1042" s="156"/>
      <c r="AV1042" s="86"/>
      <c r="AW1042" s="86"/>
      <c r="AX1042" s="86"/>
      <c r="AY1042" s="86"/>
      <c r="AZ1042" s="87"/>
      <c r="BA1042" s="167"/>
      <c r="BB1042" s="167"/>
      <c r="BC1042" s="167"/>
      <c r="BD1042" s="1077">
        <v>1026</v>
      </c>
    </row>
    <row r="1043" spans="1:56" s="340" customFormat="1" ht="12.95" customHeight="1">
      <c r="A1043" s="72" t="s">
        <v>8488</v>
      </c>
      <c r="B1043" s="151"/>
      <c r="C1043" s="151"/>
      <c r="D1043" s="154">
        <v>210034886</v>
      </c>
      <c r="E1043" s="683" t="s">
        <v>1387</v>
      </c>
      <c r="F1043" s="155">
        <v>22100617</v>
      </c>
      <c r="G1043" s="235"/>
      <c r="H1043" s="156" t="s">
        <v>2854</v>
      </c>
      <c r="I1043" s="37" t="s">
        <v>2855</v>
      </c>
      <c r="J1043" s="156" t="s">
        <v>2856</v>
      </c>
      <c r="K1043" s="156" t="s">
        <v>103</v>
      </c>
      <c r="L1043" s="246" t="s">
        <v>925</v>
      </c>
      <c r="M1043" s="235"/>
      <c r="N1043" s="158" t="s">
        <v>105</v>
      </c>
      <c r="O1043" s="158" t="s">
        <v>106</v>
      </c>
      <c r="P1043" s="156" t="s">
        <v>107</v>
      </c>
      <c r="Q1043" s="193" t="s">
        <v>1092</v>
      </c>
      <c r="R1043" s="237" t="s">
        <v>109</v>
      </c>
      <c r="S1043" s="158" t="s">
        <v>106</v>
      </c>
      <c r="T1043" s="156" t="s">
        <v>121</v>
      </c>
      <c r="U1043" s="156" t="s">
        <v>111</v>
      </c>
      <c r="V1043" s="158">
        <v>60</v>
      </c>
      <c r="W1043" s="37" t="s">
        <v>112</v>
      </c>
      <c r="X1043" s="158"/>
      <c r="Y1043" s="250"/>
      <c r="Z1043" s="250"/>
      <c r="AA1043" s="159"/>
      <c r="AB1043" s="160">
        <v>90</v>
      </c>
      <c r="AC1043" s="160">
        <v>10</v>
      </c>
      <c r="AD1043" s="735" t="s">
        <v>139</v>
      </c>
      <c r="AE1043" s="237" t="s">
        <v>114</v>
      </c>
      <c r="AF1043" s="740">
        <v>10</v>
      </c>
      <c r="AG1043" s="746">
        <v>245467.4</v>
      </c>
      <c r="AH1043" s="163">
        <f t="shared" si="65"/>
        <v>2454674</v>
      </c>
      <c r="AI1043" s="164">
        <f t="shared" si="66"/>
        <v>2749234.8800000004</v>
      </c>
      <c r="AJ1043" s="263"/>
      <c r="AK1043" s="263"/>
      <c r="AL1043" s="263"/>
      <c r="AM1043" s="166" t="s">
        <v>115</v>
      </c>
      <c r="AN1043" s="778"/>
      <c r="AO1043" s="156"/>
      <c r="AP1043" s="786"/>
      <c r="AQ1043" s="156"/>
      <c r="AR1043" s="37" t="s">
        <v>2858</v>
      </c>
      <c r="AS1043" s="156"/>
      <c r="AT1043" s="156"/>
      <c r="AU1043" s="156"/>
      <c r="AV1043" s="86"/>
      <c r="AW1043" s="86"/>
      <c r="AX1043" s="86"/>
      <c r="AY1043" s="86"/>
      <c r="AZ1043" s="87"/>
      <c r="BA1043" s="167"/>
      <c r="BB1043" s="167"/>
      <c r="BC1043" s="167"/>
      <c r="BD1043" s="1077">
        <v>1027</v>
      </c>
    </row>
    <row r="1044" spans="1:56" s="340" customFormat="1" ht="12.95" customHeight="1">
      <c r="A1044" s="72" t="s">
        <v>8488</v>
      </c>
      <c r="B1044" s="151"/>
      <c r="C1044" s="151"/>
      <c r="D1044" s="154">
        <v>210034887</v>
      </c>
      <c r="E1044" s="683" t="s">
        <v>1388</v>
      </c>
      <c r="F1044" s="155">
        <v>22100618</v>
      </c>
      <c r="G1044" s="235"/>
      <c r="H1044" s="156" t="s">
        <v>2854</v>
      </c>
      <c r="I1044" s="37" t="s">
        <v>2855</v>
      </c>
      <c r="J1044" s="156" t="s">
        <v>2856</v>
      </c>
      <c r="K1044" s="156" t="s">
        <v>103</v>
      </c>
      <c r="L1044" s="246" t="s">
        <v>925</v>
      </c>
      <c r="M1044" s="235"/>
      <c r="N1044" s="158" t="s">
        <v>105</v>
      </c>
      <c r="O1044" s="158" t="s">
        <v>106</v>
      </c>
      <c r="P1044" s="156" t="s">
        <v>107</v>
      </c>
      <c r="Q1044" s="193" t="s">
        <v>1092</v>
      </c>
      <c r="R1044" s="237" t="s">
        <v>109</v>
      </c>
      <c r="S1044" s="158" t="s">
        <v>106</v>
      </c>
      <c r="T1044" s="156" t="s">
        <v>121</v>
      </c>
      <c r="U1044" s="156" t="s">
        <v>111</v>
      </c>
      <c r="V1044" s="158">
        <v>60</v>
      </c>
      <c r="W1044" s="37" t="s">
        <v>112</v>
      </c>
      <c r="X1044" s="158"/>
      <c r="Y1044" s="250"/>
      <c r="Z1044" s="250"/>
      <c r="AA1044" s="724"/>
      <c r="AB1044" s="160">
        <v>90</v>
      </c>
      <c r="AC1044" s="160">
        <v>10</v>
      </c>
      <c r="AD1044" s="161" t="s">
        <v>139</v>
      </c>
      <c r="AE1044" s="156" t="s">
        <v>114</v>
      </c>
      <c r="AF1044" s="162">
        <v>10</v>
      </c>
      <c r="AG1044" s="91">
        <v>233228.41</v>
      </c>
      <c r="AH1044" s="163">
        <f t="shared" si="65"/>
        <v>2332284.1</v>
      </c>
      <c r="AI1044" s="164">
        <f t="shared" si="66"/>
        <v>2612158.1920000003</v>
      </c>
      <c r="AJ1044" s="165"/>
      <c r="AK1044" s="165"/>
      <c r="AL1044" s="165"/>
      <c r="AM1044" s="166" t="s">
        <v>115</v>
      </c>
      <c r="AN1044" s="156"/>
      <c r="AO1044" s="156"/>
      <c r="AP1044" s="156"/>
      <c r="AQ1044" s="156"/>
      <c r="AR1044" s="37" t="s">
        <v>2859</v>
      </c>
      <c r="AS1044" s="156"/>
      <c r="AT1044" s="156"/>
      <c r="AU1044" s="156"/>
      <c r="AV1044" s="86"/>
      <c r="AW1044" s="86"/>
      <c r="AX1044" s="86"/>
      <c r="AY1044" s="86"/>
      <c r="AZ1044" s="87"/>
      <c r="BA1044" s="167"/>
      <c r="BB1044" s="167"/>
      <c r="BC1044" s="167"/>
      <c r="BD1044" s="1077">
        <v>1028</v>
      </c>
    </row>
    <row r="1045" spans="1:56" s="340" customFormat="1" ht="12.75" customHeight="1">
      <c r="A1045" s="72" t="s">
        <v>317</v>
      </c>
      <c r="B1045" s="151"/>
      <c r="C1045" s="151"/>
      <c r="D1045" s="154">
        <v>270011242</v>
      </c>
      <c r="E1045" s="683" t="s">
        <v>1486</v>
      </c>
      <c r="F1045" s="155">
        <v>22100459</v>
      </c>
      <c r="G1045" s="239"/>
      <c r="H1045" s="59" t="s">
        <v>2860</v>
      </c>
      <c r="I1045" s="59" t="s">
        <v>2861</v>
      </c>
      <c r="J1045" s="59" t="s">
        <v>2862</v>
      </c>
      <c r="K1045" s="59" t="s">
        <v>103</v>
      </c>
      <c r="L1045" s="246" t="s">
        <v>104</v>
      </c>
      <c r="M1045" s="239" t="s">
        <v>120</v>
      </c>
      <c r="N1045" s="177" t="s">
        <v>83</v>
      </c>
      <c r="O1045" s="177" t="s">
        <v>106</v>
      </c>
      <c r="P1045" s="59" t="s">
        <v>107</v>
      </c>
      <c r="Q1045" s="177" t="s">
        <v>1092</v>
      </c>
      <c r="R1045" s="188" t="s">
        <v>109</v>
      </c>
      <c r="S1045" s="177" t="s">
        <v>106</v>
      </c>
      <c r="T1045" s="59" t="s">
        <v>121</v>
      </c>
      <c r="U1045" s="59" t="s">
        <v>111</v>
      </c>
      <c r="V1045" s="178">
        <v>60</v>
      </c>
      <c r="W1045" s="59" t="s">
        <v>112</v>
      </c>
      <c r="X1045" s="177"/>
      <c r="Y1045" s="712"/>
      <c r="Z1045" s="712"/>
      <c r="AA1045" s="179">
        <v>30</v>
      </c>
      <c r="AB1045" s="180">
        <v>60</v>
      </c>
      <c r="AC1045" s="180">
        <v>10</v>
      </c>
      <c r="AD1045" s="1186" t="s">
        <v>128</v>
      </c>
      <c r="AE1045" s="191" t="s">
        <v>114</v>
      </c>
      <c r="AF1045" s="1198">
        <v>20</v>
      </c>
      <c r="AG1045" s="1206">
        <v>29820</v>
      </c>
      <c r="AH1045" s="163">
        <f t="shared" si="65"/>
        <v>596400</v>
      </c>
      <c r="AI1045" s="761">
        <f t="shared" si="66"/>
        <v>667968.00000000012</v>
      </c>
      <c r="AJ1045" s="263"/>
      <c r="AK1045" s="263"/>
      <c r="AL1045" s="263"/>
      <c r="AM1045" s="51" t="s">
        <v>115</v>
      </c>
      <c r="AN1045" s="779"/>
      <c r="AO1045" s="59"/>
      <c r="AP1045" s="1240"/>
      <c r="AQ1045" s="59"/>
      <c r="AR1045" s="59" t="s">
        <v>2863</v>
      </c>
      <c r="AS1045" s="59"/>
      <c r="AT1045" s="59"/>
      <c r="AU1045" s="59"/>
      <c r="AV1045" s="86"/>
      <c r="AW1045" s="86"/>
      <c r="AX1045" s="86"/>
      <c r="AY1045" s="86"/>
      <c r="AZ1045" s="87"/>
      <c r="BA1045" s="167"/>
      <c r="BB1045" s="167"/>
      <c r="BC1045" s="167"/>
      <c r="BD1045" s="1077">
        <v>1029</v>
      </c>
    </row>
    <row r="1046" spans="1:56" s="340" customFormat="1" ht="12.95" customHeight="1">
      <c r="A1046" s="72" t="s">
        <v>8488</v>
      </c>
      <c r="B1046" s="151"/>
      <c r="C1046" s="151"/>
      <c r="D1046" s="154">
        <v>210032573</v>
      </c>
      <c r="E1046" s="683" t="s">
        <v>1264</v>
      </c>
      <c r="F1046" s="155">
        <v>22100619</v>
      </c>
      <c r="G1046" s="235"/>
      <c r="H1046" s="156" t="s">
        <v>2864</v>
      </c>
      <c r="I1046" s="37" t="s">
        <v>2865</v>
      </c>
      <c r="J1046" s="156" t="s">
        <v>143</v>
      </c>
      <c r="K1046" s="156" t="s">
        <v>103</v>
      </c>
      <c r="L1046" s="246"/>
      <c r="M1046" s="235"/>
      <c r="N1046" s="158" t="s">
        <v>105</v>
      </c>
      <c r="O1046" s="158" t="s">
        <v>106</v>
      </c>
      <c r="P1046" s="156" t="s">
        <v>107</v>
      </c>
      <c r="Q1046" s="193" t="s">
        <v>1092</v>
      </c>
      <c r="R1046" s="237" t="s">
        <v>109</v>
      </c>
      <c r="S1046" s="158" t="s">
        <v>106</v>
      </c>
      <c r="T1046" s="156" t="s">
        <v>121</v>
      </c>
      <c r="U1046" s="156" t="s">
        <v>111</v>
      </c>
      <c r="V1046" s="158">
        <v>60</v>
      </c>
      <c r="W1046" s="37" t="s">
        <v>112</v>
      </c>
      <c r="X1046" s="158"/>
      <c r="Y1046" s="250"/>
      <c r="Z1046" s="250"/>
      <c r="AA1046" s="724"/>
      <c r="AB1046" s="160">
        <v>90</v>
      </c>
      <c r="AC1046" s="160">
        <v>10</v>
      </c>
      <c r="AD1046" s="161" t="s">
        <v>113</v>
      </c>
      <c r="AE1046" s="156" t="s">
        <v>114</v>
      </c>
      <c r="AF1046" s="162">
        <v>2</v>
      </c>
      <c r="AG1046" s="91">
        <v>4849.0200000000004</v>
      </c>
      <c r="AH1046" s="163">
        <f t="shared" si="65"/>
        <v>9698.0400000000009</v>
      </c>
      <c r="AI1046" s="164">
        <f t="shared" si="66"/>
        <v>10861.804800000002</v>
      </c>
      <c r="AJ1046" s="165"/>
      <c r="AK1046" s="165"/>
      <c r="AL1046" s="165"/>
      <c r="AM1046" s="166" t="s">
        <v>115</v>
      </c>
      <c r="AN1046" s="156"/>
      <c r="AO1046" s="156"/>
      <c r="AP1046" s="156"/>
      <c r="AQ1046" s="156"/>
      <c r="AR1046" s="37" t="s">
        <v>2866</v>
      </c>
      <c r="AS1046" s="156"/>
      <c r="AT1046" s="156"/>
      <c r="AU1046" s="156"/>
      <c r="AV1046" s="86"/>
      <c r="AW1046" s="86"/>
      <c r="AX1046" s="86"/>
      <c r="AY1046" s="86"/>
      <c r="AZ1046" s="87"/>
      <c r="BA1046" s="167"/>
      <c r="BB1046" s="167"/>
      <c r="BC1046" s="167"/>
      <c r="BD1046" s="1077">
        <v>1030</v>
      </c>
    </row>
    <row r="1047" spans="1:56" s="340" customFormat="1" ht="12.95" customHeight="1">
      <c r="A1047" s="72" t="s">
        <v>1186</v>
      </c>
      <c r="B1047" s="151"/>
      <c r="C1047" s="151"/>
      <c r="D1047" s="154">
        <v>150004362</v>
      </c>
      <c r="E1047" s="683" t="s">
        <v>3718</v>
      </c>
      <c r="F1047" s="155">
        <v>22100734</v>
      </c>
      <c r="G1047" s="244"/>
      <c r="H1047" s="168" t="s">
        <v>2867</v>
      </c>
      <c r="I1047" s="169" t="s">
        <v>2868</v>
      </c>
      <c r="J1047" s="168" t="s">
        <v>2869</v>
      </c>
      <c r="K1047" s="168" t="s">
        <v>149</v>
      </c>
      <c r="L1047" s="246"/>
      <c r="M1047" s="241"/>
      <c r="N1047" s="170" t="s">
        <v>105</v>
      </c>
      <c r="O1047" s="170" t="s">
        <v>106</v>
      </c>
      <c r="P1047" s="168" t="s">
        <v>107</v>
      </c>
      <c r="Q1047" s="193" t="s">
        <v>2149</v>
      </c>
      <c r="R1047" s="231" t="s">
        <v>109</v>
      </c>
      <c r="S1047" s="170" t="s">
        <v>106</v>
      </c>
      <c r="T1047" s="168" t="s">
        <v>121</v>
      </c>
      <c r="U1047" s="168" t="s">
        <v>111</v>
      </c>
      <c r="V1047" s="170">
        <v>60</v>
      </c>
      <c r="W1047" s="169" t="s">
        <v>112</v>
      </c>
      <c r="X1047" s="170"/>
      <c r="Y1047" s="251"/>
      <c r="Z1047" s="251"/>
      <c r="AA1047" s="171"/>
      <c r="AB1047" s="172">
        <v>90</v>
      </c>
      <c r="AC1047" s="172">
        <v>10</v>
      </c>
      <c r="AD1047" s="1182" t="s">
        <v>128</v>
      </c>
      <c r="AE1047" s="231" t="s">
        <v>114</v>
      </c>
      <c r="AF1047" s="1195">
        <v>7</v>
      </c>
      <c r="AG1047" s="1203">
        <v>8113545</v>
      </c>
      <c r="AH1047" s="163">
        <f t="shared" si="65"/>
        <v>56794815</v>
      </c>
      <c r="AI1047" s="761">
        <f t="shared" si="66"/>
        <v>63610192.800000004</v>
      </c>
      <c r="AJ1047" s="263"/>
      <c r="AK1047" s="263"/>
      <c r="AL1047" s="263"/>
      <c r="AM1047" s="176" t="s">
        <v>115</v>
      </c>
      <c r="AN1047" s="1228"/>
      <c r="AO1047" s="168"/>
      <c r="AP1047" s="1237"/>
      <c r="AQ1047" s="168"/>
      <c r="AR1047" s="168" t="s">
        <v>2870</v>
      </c>
      <c r="AS1047" s="168"/>
      <c r="AT1047" s="168"/>
      <c r="AU1047" s="168"/>
      <c r="AV1047" s="86"/>
      <c r="AW1047" s="86"/>
      <c r="AX1047" s="86"/>
      <c r="AY1047" s="86"/>
      <c r="AZ1047" s="87"/>
      <c r="BA1047" s="167"/>
      <c r="BB1047" s="167"/>
      <c r="BC1047" s="167"/>
      <c r="BD1047" s="1077">
        <v>1031</v>
      </c>
    </row>
    <row r="1048" spans="1:56" s="340" customFormat="1" ht="12.75" customHeight="1">
      <c r="A1048" s="72" t="s">
        <v>1186</v>
      </c>
      <c r="B1048" s="151"/>
      <c r="C1048" s="151"/>
      <c r="D1048" s="154">
        <v>120002920</v>
      </c>
      <c r="E1048" s="683" t="s">
        <v>3719</v>
      </c>
      <c r="F1048" s="155">
        <v>22100738</v>
      </c>
      <c r="G1048" s="244"/>
      <c r="H1048" s="168" t="s">
        <v>2871</v>
      </c>
      <c r="I1048" s="169" t="s">
        <v>2872</v>
      </c>
      <c r="J1048" s="168" t="s">
        <v>2873</v>
      </c>
      <c r="K1048" s="168" t="s">
        <v>149</v>
      </c>
      <c r="L1048" s="246"/>
      <c r="M1048" s="241" t="s">
        <v>120</v>
      </c>
      <c r="N1048" s="170" t="s">
        <v>83</v>
      </c>
      <c r="O1048" s="170" t="s">
        <v>106</v>
      </c>
      <c r="P1048" s="168" t="s">
        <v>107</v>
      </c>
      <c r="Q1048" s="193" t="s">
        <v>433</v>
      </c>
      <c r="R1048" s="231" t="s">
        <v>109</v>
      </c>
      <c r="S1048" s="170" t="s">
        <v>106</v>
      </c>
      <c r="T1048" s="168" t="s">
        <v>121</v>
      </c>
      <c r="U1048" s="168" t="s">
        <v>111</v>
      </c>
      <c r="V1048" s="170">
        <v>60</v>
      </c>
      <c r="W1048" s="169" t="s">
        <v>112</v>
      </c>
      <c r="X1048" s="170"/>
      <c r="Y1048" s="251"/>
      <c r="Z1048" s="251"/>
      <c r="AA1048" s="732">
        <v>30</v>
      </c>
      <c r="AB1048" s="172">
        <v>60</v>
      </c>
      <c r="AC1048" s="172">
        <v>10</v>
      </c>
      <c r="AD1048" s="173" t="s">
        <v>128</v>
      </c>
      <c r="AE1048" s="168" t="s">
        <v>114</v>
      </c>
      <c r="AF1048" s="174">
        <v>4</v>
      </c>
      <c r="AG1048" s="175">
        <v>27202545.399999999</v>
      </c>
      <c r="AH1048" s="163">
        <v>0</v>
      </c>
      <c r="AI1048" s="164">
        <f t="shared" si="66"/>
        <v>0</v>
      </c>
      <c r="AJ1048" s="165"/>
      <c r="AK1048" s="165"/>
      <c r="AL1048" s="165"/>
      <c r="AM1048" s="176" t="s">
        <v>115</v>
      </c>
      <c r="AN1048" s="168"/>
      <c r="AO1048" s="168"/>
      <c r="AP1048" s="168"/>
      <c r="AQ1048" s="168"/>
      <c r="AR1048" s="168" t="s">
        <v>2874</v>
      </c>
      <c r="AS1048" s="168"/>
      <c r="AT1048" s="168"/>
      <c r="AU1048" s="168"/>
      <c r="AV1048" s="86"/>
      <c r="AW1048" s="86"/>
      <c r="AX1048" s="86"/>
      <c r="AY1048" s="86"/>
      <c r="AZ1048" s="87"/>
      <c r="BA1048" s="167"/>
      <c r="BB1048" s="167"/>
      <c r="BC1048" s="167"/>
      <c r="BD1048" s="1077">
        <v>1032</v>
      </c>
    </row>
    <row r="1049" spans="1:56" s="340" customFormat="1" ht="12.95" customHeight="1">
      <c r="A1049" s="272" t="s">
        <v>1186</v>
      </c>
      <c r="B1049" s="1080"/>
      <c r="C1049" s="668"/>
      <c r="D1049" s="785">
        <v>120002920</v>
      </c>
      <c r="E1049" s="694" t="s">
        <v>4394</v>
      </c>
      <c r="F1049" s="940"/>
      <c r="G1049" s="940"/>
      <c r="H1049" s="168" t="s">
        <v>2871</v>
      </c>
      <c r="I1049" s="472" t="s">
        <v>2872</v>
      </c>
      <c r="J1049" s="168" t="s">
        <v>2873</v>
      </c>
      <c r="K1049" s="168" t="s">
        <v>149</v>
      </c>
      <c r="L1049" s="246"/>
      <c r="M1049" s="1140" t="s">
        <v>120</v>
      </c>
      <c r="N1049" s="170" t="s">
        <v>83</v>
      </c>
      <c r="O1049" s="170" t="s">
        <v>106</v>
      </c>
      <c r="P1049" s="168" t="s">
        <v>107</v>
      </c>
      <c r="Q1049" s="158" t="s">
        <v>433</v>
      </c>
      <c r="R1049" s="231" t="s">
        <v>109</v>
      </c>
      <c r="S1049" s="170" t="s">
        <v>106</v>
      </c>
      <c r="T1049" s="168" t="s">
        <v>121</v>
      </c>
      <c r="U1049" s="168" t="s">
        <v>111</v>
      </c>
      <c r="V1049" s="170" t="s">
        <v>284</v>
      </c>
      <c r="W1049" s="472" t="s">
        <v>112</v>
      </c>
      <c r="X1049" s="170"/>
      <c r="Y1049" s="251"/>
      <c r="Z1049" s="251"/>
      <c r="AA1049" s="1167">
        <v>30</v>
      </c>
      <c r="AB1049" s="168">
        <v>60</v>
      </c>
      <c r="AC1049" s="168">
        <v>10</v>
      </c>
      <c r="AD1049" s="1182" t="s">
        <v>128</v>
      </c>
      <c r="AE1049" s="231" t="s">
        <v>114</v>
      </c>
      <c r="AF1049" s="1195">
        <v>4</v>
      </c>
      <c r="AG1049" s="1203">
        <v>27202545.399999999</v>
      </c>
      <c r="AH1049" s="78">
        <v>0</v>
      </c>
      <c r="AI1049" s="1211">
        <v>0</v>
      </c>
      <c r="AJ1049" s="1214"/>
      <c r="AK1049" s="1214"/>
      <c r="AL1049" s="1214"/>
      <c r="AM1049" s="516" t="s">
        <v>115</v>
      </c>
      <c r="AN1049" s="1228"/>
      <c r="AO1049" s="168"/>
      <c r="AP1049" s="1237"/>
      <c r="AQ1049" s="168"/>
      <c r="AR1049" s="168" t="s">
        <v>2874</v>
      </c>
      <c r="AS1049" s="168"/>
      <c r="AT1049" s="168"/>
      <c r="AU1049" s="168"/>
      <c r="AV1049" s="74"/>
      <c r="AW1049" s="74"/>
      <c r="AX1049" s="74"/>
      <c r="AY1049" s="74" t="s">
        <v>4393</v>
      </c>
      <c r="AZ1049" s="517"/>
      <c r="BA1049" s="508"/>
      <c r="BB1049" s="508"/>
      <c r="BC1049" s="508"/>
      <c r="BD1049" s="1077">
        <v>1033</v>
      </c>
    </row>
    <row r="1050" spans="1:56" s="340" customFormat="1" ht="12.95" customHeight="1">
      <c r="A1050" s="72" t="s">
        <v>1186</v>
      </c>
      <c r="B1050" s="400"/>
      <c r="C1050" s="400"/>
      <c r="D1050" s="425">
        <v>120002920</v>
      </c>
      <c r="E1050" s="691" t="s">
        <v>4553</v>
      </c>
      <c r="F1050" s="400"/>
      <c r="G1050" s="400"/>
      <c r="H1050" s="168" t="s">
        <v>2871</v>
      </c>
      <c r="I1050" s="169" t="s">
        <v>2872</v>
      </c>
      <c r="J1050" s="168" t="s">
        <v>2873</v>
      </c>
      <c r="K1050" s="172" t="s">
        <v>149</v>
      </c>
      <c r="L1050" s="246"/>
      <c r="M1050" s="241" t="s">
        <v>120</v>
      </c>
      <c r="N1050" s="170" t="s">
        <v>83</v>
      </c>
      <c r="O1050" s="170" t="s">
        <v>106</v>
      </c>
      <c r="P1050" s="168" t="s">
        <v>107</v>
      </c>
      <c r="Q1050" s="39" t="s">
        <v>2149</v>
      </c>
      <c r="R1050" s="231" t="s">
        <v>109</v>
      </c>
      <c r="S1050" s="170" t="s">
        <v>106</v>
      </c>
      <c r="T1050" s="168" t="s">
        <v>121</v>
      </c>
      <c r="U1050" s="168" t="s">
        <v>111</v>
      </c>
      <c r="V1050" s="170" t="s">
        <v>284</v>
      </c>
      <c r="W1050" s="169" t="s">
        <v>112</v>
      </c>
      <c r="X1050" s="170"/>
      <c r="Y1050" s="251"/>
      <c r="Z1050" s="251"/>
      <c r="AA1050" s="1173">
        <v>30</v>
      </c>
      <c r="AB1050" s="622">
        <v>60</v>
      </c>
      <c r="AC1050" s="622">
        <v>10</v>
      </c>
      <c r="AD1050" s="173" t="s">
        <v>128</v>
      </c>
      <c r="AE1050" s="168" t="s">
        <v>114</v>
      </c>
      <c r="AF1050" s="174">
        <v>4</v>
      </c>
      <c r="AG1050" s="175">
        <v>27202545.399999999</v>
      </c>
      <c r="AH1050" s="163">
        <v>108810181.59999999</v>
      </c>
      <c r="AI1050" s="164">
        <v>121867403.392</v>
      </c>
      <c r="AJ1050" s="165"/>
      <c r="AK1050" s="165"/>
      <c r="AL1050" s="165"/>
      <c r="AM1050" s="176" t="s">
        <v>115</v>
      </c>
      <c r="AN1050" s="168"/>
      <c r="AO1050" s="168"/>
      <c r="AP1050" s="168"/>
      <c r="AQ1050" s="168"/>
      <c r="AR1050" s="168" t="s">
        <v>2874</v>
      </c>
      <c r="AS1050" s="168"/>
      <c r="AT1050" s="168"/>
      <c r="AU1050" s="168"/>
      <c r="AV1050" s="86"/>
      <c r="AW1050" s="86"/>
      <c r="AX1050" s="86"/>
      <c r="AY1050" s="86" t="s">
        <v>4507</v>
      </c>
      <c r="AZ1050" s="41"/>
      <c r="BA1050" s="1"/>
      <c r="BB1050" s="1"/>
      <c r="BC1050" s="1"/>
      <c r="BD1050" s="1077">
        <v>1034</v>
      </c>
    </row>
    <row r="1051" spans="1:56" s="340" customFormat="1" ht="12.95" customHeight="1">
      <c r="A1051" s="71" t="s">
        <v>8484</v>
      </c>
      <c r="B1051" s="151"/>
      <c r="C1051" s="151"/>
      <c r="D1051" s="154">
        <v>250007108</v>
      </c>
      <c r="E1051" s="683" t="s">
        <v>3720</v>
      </c>
      <c r="F1051" s="155">
        <v>22100512</v>
      </c>
      <c r="G1051" s="235"/>
      <c r="H1051" s="156" t="s">
        <v>2875</v>
      </c>
      <c r="I1051" s="37" t="s">
        <v>2876</v>
      </c>
      <c r="J1051" s="156" t="s">
        <v>2877</v>
      </c>
      <c r="K1051" s="156" t="s">
        <v>103</v>
      </c>
      <c r="L1051" s="246"/>
      <c r="M1051" s="235" t="s">
        <v>120</v>
      </c>
      <c r="N1051" s="158" t="s">
        <v>83</v>
      </c>
      <c r="O1051" s="158" t="s">
        <v>106</v>
      </c>
      <c r="P1051" s="156" t="s">
        <v>107</v>
      </c>
      <c r="Q1051" s="193" t="s">
        <v>2134</v>
      </c>
      <c r="R1051" s="237" t="s">
        <v>109</v>
      </c>
      <c r="S1051" s="158" t="s">
        <v>106</v>
      </c>
      <c r="T1051" s="156" t="s">
        <v>121</v>
      </c>
      <c r="U1051" s="156" t="s">
        <v>111</v>
      </c>
      <c r="V1051" s="158">
        <v>60</v>
      </c>
      <c r="W1051" s="37" t="s">
        <v>112</v>
      </c>
      <c r="X1051" s="158"/>
      <c r="Y1051" s="250"/>
      <c r="Z1051" s="250"/>
      <c r="AA1051" s="159">
        <v>30</v>
      </c>
      <c r="AB1051" s="160">
        <v>60</v>
      </c>
      <c r="AC1051" s="160">
        <v>10</v>
      </c>
      <c r="AD1051" s="735" t="s">
        <v>128</v>
      </c>
      <c r="AE1051" s="237" t="s">
        <v>114</v>
      </c>
      <c r="AF1051" s="740">
        <v>1</v>
      </c>
      <c r="AG1051" s="746">
        <v>162750</v>
      </c>
      <c r="AH1051" s="43">
        <v>0</v>
      </c>
      <c r="AI1051" s="1210">
        <f t="shared" ref="AI1051:AI1090" si="67">AH1051*1.12</f>
        <v>0</v>
      </c>
      <c r="AJ1051" s="263"/>
      <c r="AK1051" s="263"/>
      <c r="AL1051" s="263"/>
      <c r="AM1051" s="166" t="s">
        <v>115</v>
      </c>
      <c r="AN1051" s="778"/>
      <c r="AO1051" s="156"/>
      <c r="AP1051" s="786"/>
      <c r="AQ1051" s="156"/>
      <c r="AR1051" s="37" t="s">
        <v>2878</v>
      </c>
      <c r="AS1051" s="156"/>
      <c r="AT1051" s="156"/>
      <c r="AU1051" s="156"/>
      <c r="AV1051" s="86"/>
      <c r="AW1051" s="86"/>
      <c r="AX1051" s="86"/>
      <c r="AY1051" s="86"/>
      <c r="AZ1051" s="87"/>
      <c r="BA1051" s="167"/>
      <c r="BB1051" s="167"/>
      <c r="BC1051" s="167"/>
      <c r="BD1051" s="1077">
        <v>1035</v>
      </c>
    </row>
    <row r="1052" spans="1:56" s="340" customFormat="1" ht="12.95" customHeight="1">
      <c r="A1052" s="71" t="s">
        <v>8484</v>
      </c>
      <c r="B1052" s="816"/>
      <c r="C1052" s="816"/>
      <c r="D1052" s="846">
        <v>250007108</v>
      </c>
      <c r="E1052" s="922" t="s">
        <v>4932</v>
      </c>
      <c r="F1052" s="816"/>
      <c r="G1052" s="816"/>
      <c r="H1052" s="47" t="s">
        <v>2875</v>
      </c>
      <c r="I1052" s="47" t="s">
        <v>2876</v>
      </c>
      <c r="J1052" s="47" t="s">
        <v>2877</v>
      </c>
      <c r="K1052" s="75" t="s">
        <v>103</v>
      </c>
      <c r="L1052" s="817" t="s">
        <v>4707</v>
      </c>
      <c r="M1052" s="154" t="s">
        <v>120</v>
      </c>
      <c r="N1052" s="75" t="s">
        <v>83</v>
      </c>
      <c r="O1052" s="47" t="s">
        <v>106</v>
      </c>
      <c r="P1052" s="416" t="s">
        <v>107</v>
      </c>
      <c r="Q1052" s="419" t="s">
        <v>2134</v>
      </c>
      <c r="R1052" s="883" t="s">
        <v>109</v>
      </c>
      <c r="S1052" s="47" t="s">
        <v>106</v>
      </c>
      <c r="T1052" s="47" t="s">
        <v>121</v>
      </c>
      <c r="U1052" s="416" t="s">
        <v>111</v>
      </c>
      <c r="V1052" s="47">
        <v>60</v>
      </c>
      <c r="W1052" s="416" t="s">
        <v>112</v>
      </c>
      <c r="X1052" s="416"/>
      <c r="Y1052" s="566"/>
      <c r="Z1052" s="930"/>
      <c r="AA1052" s="1164">
        <v>30</v>
      </c>
      <c r="AB1052" s="492">
        <v>60</v>
      </c>
      <c r="AC1052" s="492">
        <v>10</v>
      </c>
      <c r="AD1052" s="800" t="s">
        <v>128</v>
      </c>
      <c r="AE1052" s="795" t="s">
        <v>114</v>
      </c>
      <c r="AF1052" s="802">
        <v>4</v>
      </c>
      <c r="AG1052" s="802">
        <v>162750</v>
      </c>
      <c r="AH1052" s="796">
        <v>651000</v>
      </c>
      <c r="AI1052" s="796">
        <f t="shared" si="67"/>
        <v>729120.00000000012</v>
      </c>
      <c r="AJ1052" s="797"/>
      <c r="AK1052" s="798"/>
      <c r="AL1052" s="798"/>
      <c r="AM1052" s="803" t="s">
        <v>115</v>
      </c>
      <c r="AN1052" s="803"/>
      <c r="AO1052" s="803"/>
      <c r="AP1052" s="47"/>
      <c r="AQ1052" s="47"/>
      <c r="AR1052" s="644" t="s">
        <v>2878</v>
      </c>
      <c r="AS1052" s="47"/>
      <c r="AT1052" s="47"/>
      <c r="AU1052" s="47"/>
      <c r="AV1052" s="47"/>
      <c r="AW1052" s="47"/>
      <c r="AX1052" s="47"/>
      <c r="AY1052" s="416" t="s">
        <v>4714</v>
      </c>
      <c r="AZ1052" s="416" t="s">
        <v>4709</v>
      </c>
      <c r="BA1052" s="344"/>
      <c r="BB1052" s="344"/>
      <c r="BC1052" s="117"/>
      <c r="BD1052" s="1077">
        <v>1036</v>
      </c>
    </row>
    <row r="1053" spans="1:56" s="340" customFormat="1" ht="12.95" customHeight="1">
      <c r="A1053" s="72" t="s">
        <v>317</v>
      </c>
      <c r="B1053" s="151"/>
      <c r="C1053" s="151"/>
      <c r="D1053" s="154">
        <v>270002303</v>
      </c>
      <c r="E1053" s="683" t="s">
        <v>1375</v>
      </c>
      <c r="F1053" s="155">
        <v>22100460</v>
      </c>
      <c r="G1053" s="239"/>
      <c r="H1053" s="59" t="s">
        <v>2879</v>
      </c>
      <c r="I1053" s="59" t="s">
        <v>2880</v>
      </c>
      <c r="J1053" s="59" t="s">
        <v>2881</v>
      </c>
      <c r="K1053" s="59" t="s">
        <v>103</v>
      </c>
      <c r="L1053" s="246" t="s">
        <v>104</v>
      </c>
      <c r="M1053" s="239" t="s">
        <v>120</v>
      </c>
      <c r="N1053" s="177" t="s">
        <v>83</v>
      </c>
      <c r="O1053" s="177" t="s">
        <v>106</v>
      </c>
      <c r="P1053" s="59" t="s">
        <v>107</v>
      </c>
      <c r="Q1053" s="177" t="s">
        <v>1092</v>
      </c>
      <c r="R1053" s="188" t="s">
        <v>109</v>
      </c>
      <c r="S1053" s="177" t="s">
        <v>106</v>
      </c>
      <c r="T1053" s="59" t="s">
        <v>121</v>
      </c>
      <c r="U1053" s="59" t="s">
        <v>111</v>
      </c>
      <c r="V1053" s="178">
        <v>60</v>
      </c>
      <c r="W1053" s="59" t="s">
        <v>112</v>
      </c>
      <c r="X1053" s="177"/>
      <c r="Y1053" s="712"/>
      <c r="Z1053" s="712"/>
      <c r="AA1053" s="179">
        <v>30</v>
      </c>
      <c r="AB1053" s="180">
        <v>60</v>
      </c>
      <c r="AC1053" s="180">
        <v>10</v>
      </c>
      <c r="AD1053" s="1186" t="s">
        <v>128</v>
      </c>
      <c r="AE1053" s="191" t="s">
        <v>114</v>
      </c>
      <c r="AF1053" s="1198">
        <v>16300</v>
      </c>
      <c r="AG1053" s="1206">
        <v>17.25</v>
      </c>
      <c r="AH1053" s="163">
        <f>AF1053*AG1053</f>
        <v>281175</v>
      </c>
      <c r="AI1053" s="164">
        <f t="shared" si="67"/>
        <v>314916.00000000006</v>
      </c>
      <c r="AJ1053" s="263"/>
      <c r="AK1053" s="263"/>
      <c r="AL1053" s="263"/>
      <c r="AM1053" s="51" t="s">
        <v>115</v>
      </c>
      <c r="AN1053" s="779"/>
      <c r="AO1053" s="59"/>
      <c r="AP1053" s="1240"/>
      <c r="AQ1053" s="59"/>
      <c r="AR1053" s="59" t="s">
        <v>2882</v>
      </c>
      <c r="AS1053" s="59"/>
      <c r="AT1053" s="59"/>
      <c r="AU1053" s="59"/>
      <c r="AV1053" s="86"/>
      <c r="AW1053" s="86"/>
      <c r="AX1053" s="86"/>
      <c r="AY1053" s="86"/>
      <c r="AZ1053" s="87"/>
      <c r="BA1053" s="167"/>
      <c r="BB1053" s="167"/>
      <c r="BC1053" s="167"/>
      <c r="BD1053" s="1077">
        <v>1037</v>
      </c>
    </row>
    <row r="1054" spans="1:56" s="340" customFormat="1" ht="12.75" customHeight="1">
      <c r="A1054" s="72" t="s">
        <v>8488</v>
      </c>
      <c r="B1054" s="151"/>
      <c r="C1054" s="151"/>
      <c r="D1054" s="154">
        <v>210032574</v>
      </c>
      <c r="E1054" s="683" t="s">
        <v>1271</v>
      </c>
      <c r="F1054" s="155">
        <v>22100620</v>
      </c>
      <c r="G1054" s="244"/>
      <c r="H1054" s="168" t="s">
        <v>2883</v>
      </c>
      <c r="I1054" s="169" t="s">
        <v>2884</v>
      </c>
      <c r="J1054" s="168" t="s">
        <v>143</v>
      </c>
      <c r="K1054" s="168" t="s">
        <v>103</v>
      </c>
      <c r="L1054" s="246"/>
      <c r="M1054" s="244"/>
      <c r="N1054" s="170" t="s">
        <v>105</v>
      </c>
      <c r="O1054" s="170" t="s">
        <v>106</v>
      </c>
      <c r="P1054" s="168" t="s">
        <v>107</v>
      </c>
      <c r="Q1054" s="412" t="s">
        <v>1092</v>
      </c>
      <c r="R1054" s="231" t="s">
        <v>109</v>
      </c>
      <c r="S1054" s="170" t="s">
        <v>106</v>
      </c>
      <c r="T1054" s="168" t="s">
        <v>121</v>
      </c>
      <c r="U1054" s="168" t="s">
        <v>111</v>
      </c>
      <c r="V1054" s="170">
        <v>60</v>
      </c>
      <c r="W1054" s="169" t="s">
        <v>112</v>
      </c>
      <c r="X1054" s="170"/>
      <c r="Y1054" s="251"/>
      <c r="Z1054" s="251"/>
      <c r="AA1054" s="732"/>
      <c r="AB1054" s="172">
        <v>90</v>
      </c>
      <c r="AC1054" s="172">
        <v>10</v>
      </c>
      <c r="AD1054" s="173" t="s">
        <v>113</v>
      </c>
      <c r="AE1054" s="168" t="s">
        <v>114</v>
      </c>
      <c r="AF1054" s="174">
        <v>0.5</v>
      </c>
      <c r="AG1054" s="175">
        <v>1847.48</v>
      </c>
      <c r="AH1054" s="163">
        <f>AF1054*AG1054</f>
        <v>923.74</v>
      </c>
      <c r="AI1054" s="164">
        <f t="shared" si="67"/>
        <v>1034.5888000000002</v>
      </c>
      <c r="AJ1054" s="165"/>
      <c r="AK1054" s="165"/>
      <c r="AL1054" s="165"/>
      <c r="AM1054" s="176" t="s">
        <v>115</v>
      </c>
      <c r="AN1054" s="168"/>
      <c r="AO1054" s="168"/>
      <c r="AP1054" s="168"/>
      <c r="AQ1054" s="168"/>
      <c r="AR1054" s="168" t="s">
        <v>2885</v>
      </c>
      <c r="AS1054" s="168"/>
      <c r="AT1054" s="168"/>
      <c r="AU1054" s="168"/>
      <c r="AV1054" s="86"/>
      <c r="AW1054" s="86"/>
      <c r="AX1054" s="86"/>
      <c r="AY1054" s="86"/>
      <c r="AZ1054" s="87"/>
      <c r="BA1054" s="167"/>
      <c r="BB1054" s="167"/>
      <c r="BC1054" s="167"/>
      <c r="BD1054" s="1077">
        <v>1038</v>
      </c>
    </row>
    <row r="1055" spans="1:56" s="340" customFormat="1" ht="12.95" customHeight="1">
      <c r="A1055" s="72" t="s">
        <v>8488</v>
      </c>
      <c r="B1055" s="151"/>
      <c r="C1055" s="151"/>
      <c r="D1055" s="154">
        <v>240000401</v>
      </c>
      <c r="E1055" s="683" t="s">
        <v>1385</v>
      </c>
      <c r="F1055" s="155">
        <v>22100621</v>
      </c>
      <c r="G1055" s="244"/>
      <c r="H1055" s="168" t="s">
        <v>2886</v>
      </c>
      <c r="I1055" s="169" t="s">
        <v>2887</v>
      </c>
      <c r="J1055" s="168" t="s">
        <v>2888</v>
      </c>
      <c r="K1055" s="168" t="s">
        <v>103</v>
      </c>
      <c r="L1055" s="246" t="s">
        <v>925</v>
      </c>
      <c r="M1055" s="244"/>
      <c r="N1055" s="170" t="s">
        <v>105</v>
      </c>
      <c r="O1055" s="170" t="s">
        <v>106</v>
      </c>
      <c r="P1055" s="168" t="s">
        <v>107</v>
      </c>
      <c r="Q1055" s="412" t="s">
        <v>1092</v>
      </c>
      <c r="R1055" s="231" t="s">
        <v>109</v>
      </c>
      <c r="S1055" s="170" t="s">
        <v>106</v>
      </c>
      <c r="T1055" s="168" t="s">
        <v>121</v>
      </c>
      <c r="U1055" s="168" t="s">
        <v>111</v>
      </c>
      <c r="V1055" s="170">
        <v>60</v>
      </c>
      <c r="W1055" s="169" t="s">
        <v>112</v>
      </c>
      <c r="X1055" s="170"/>
      <c r="Y1055" s="251"/>
      <c r="Z1055" s="251"/>
      <c r="AA1055" s="171"/>
      <c r="AB1055" s="172">
        <v>90</v>
      </c>
      <c r="AC1055" s="172">
        <v>10</v>
      </c>
      <c r="AD1055" s="1182" t="s">
        <v>128</v>
      </c>
      <c r="AE1055" s="231" t="s">
        <v>114</v>
      </c>
      <c r="AF1055" s="1195">
        <v>10</v>
      </c>
      <c r="AG1055" s="1203">
        <v>674.14</v>
      </c>
      <c r="AH1055" s="163">
        <f>AF1055*AG1055</f>
        <v>6741.4</v>
      </c>
      <c r="AI1055" s="164">
        <f t="shared" si="67"/>
        <v>7550.3680000000004</v>
      </c>
      <c r="AJ1055" s="263"/>
      <c r="AK1055" s="263"/>
      <c r="AL1055" s="263"/>
      <c r="AM1055" s="176" t="s">
        <v>115</v>
      </c>
      <c r="AN1055" s="1228"/>
      <c r="AO1055" s="168"/>
      <c r="AP1055" s="1237"/>
      <c r="AQ1055" s="168"/>
      <c r="AR1055" s="168" t="s">
        <v>2889</v>
      </c>
      <c r="AS1055" s="168"/>
      <c r="AT1055" s="168"/>
      <c r="AU1055" s="168"/>
      <c r="AV1055" s="86"/>
      <c r="AW1055" s="86"/>
      <c r="AX1055" s="86"/>
      <c r="AY1055" s="86"/>
      <c r="AZ1055" s="87"/>
      <c r="BA1055" s="167"/>
      <c r="BB1055" s="167"/>
      <c r="BC1055" s="167"/>
      <c r="BD1055" s="1077">
        <v>1039</v>
      </c>
    </row>
    <row r="1056" spans="1:56" s="340" customFormat="1" ht="12.95" customHeight="1">
      <c r="A1056" s="71" t="s">
        <v>8484</v>
      </c>
      <c r="B1056" s="151"/>
      <c r="C1056" s="151"/>
      <c r="D1056" s="154">
        <v>220023389</v>
      </c>
      <c r="E1056" s="683" t="s">
        <v>1313</v>
      </c>
      <c r="F1056" s="155">
        <v>22100438</v>
      </c>
      <c r="G1056" s="235"/>
      <c r="H1056" s="156" t="s">
        <v>2890</v>
      </c>
      <c r="I1056" s="37" t="s">
        <v>2891</v>
      </c>
      <c r="J1056" s="156" t="s">
        <v>2892</v>
      </c>
      <c r="K1056" s="156" t="s">
        <v>149</v>
      </c>
      <c r="L1056" s="246"/>
      <c r="M1056" s="235"/>
      <c r="N1056" s="158" t="s">
        <v>105</v>
      </c>
      <c r="O1056" s="158" t="s">
        <v>106</v>
      </c>
      <c r="P1056" s="156" t="s">
        <v>107</v>
      </c>
      <c r="Q1056" s="193" t="s">
        <v>433</v>
      </c>
      <c r="R1056" s="237" t="s">
        <v>109</v>
      </c>
      <c r="S1056" s="158" t="s">
        <v>106</v>
      </c>
      <c r="T1056" s="156" t="s">
        <v>121</v>
      </c>
      <c r="U1056" s="156" t="s">
        <v>111</v>
      </c>
      <c r="V1056" s="158">
        <v>60</v>
      </c>
      <c r="W1056" s="37" t="s">
        <v>112</v>
      </c>
      <c r="X1056" s="158"/>
      <c r="Y1056" s="250"/>
      <c r="Z1056" s="250"/>
      <c r="AA1056" s="724"/>
      <c r="AB1056" s="160">
        <v>90</v>
      </c>
      <c r="AC1056" s="160">
        <v>10</v>
      </c>
      <c r="AD1056" s="161" t="s">
        <v>128</v>
      </c>
      <c r="AE1056" s="156" t="s">
        <v>114</v>
      </c>
      <c r="AF1056" s="162">
        <v>12</v>
      </c>
      <c r="AG1056" s="91">
        <v>162085</v>
      </c>
      <c r="AH1056" s="43">
        <v>0</v>
      </c>
      <c r="AI1056" s="44">
        <f t="shared" si="67"/>
        <v>0</v>
      </c>
      <c r="AJ1056" s="165"/>
      <c r="AK1056" s="165"/>
      <c r="AL1056" s="165"/>
      <c r="AM1056" s="166" t="s">
        <v>115</v>
      </c>
      <c r="AN1056" s="156"/>
      <c r="AO1056" s="156"/>
      <c r="AP1056" s="156"/>
      <c r="AQ1056" s="156"/>
      <c r="AR1056" s="37" t="s">
        <v>2893</v>
      </c>
      <c r="AS1056" s="156"/>
      <c r="AT1056" s="156"/>
      <c r="AU1056" s="156"/>
      <c r="AV1056" s="86"/>
      <c r="AW1056" s="86"/>
      <c r="AX1056" s="86"/>
      <c r="AY1056" s="86"/>
      <c r="AZ1056" s="87"/>
      <c r="BA1056" s="401"/>
      <c r="BB1056" s="167"/>
      <c r="BC1056" s="167"/>
      <c r="BD1056" s="1077">
        <v>1040</v>
      </c>
    </row>
    <row r="1057" spans="1:56" s="340" customFormat="1" ht="12.75" customHeight="1">
      <c r="A1057" s="71" t="s">
        <v>8484</v>
      </c>
      <c r="B1057" s="816"/>
      <c r="C1057" s="816"/>
      <c r="D1057" s="846">
        <v>220023389</v>
      </c>
      <c r="E1057" s="922" t="s">
        <v>4941</v>
      </c>
      <c r="F1057" s="816"/>
      <c r="G1057" s="816"/>
      <c r="H1057" s="47" t="s">
        <v>2890</v>
      </c>
      <c r="I1057" s="47" t="s">
        <v>2891</v>
      </c>
      <c r="J1057" s="47" t="s">
        <v>2892</v>
      </c>
      <c r="K1057" s="75" t="s">
        <v>149</v>
      </c>
      <c r="L1057" s="155"/>
      <c r="M1057" s="154"/>
      <c r="N1057" s="75" t="s">
        <v>105</v>
      </c>
      <c r="O1057" s="47" t="s">
        <v>106</v>
      </c>
      <c r="P1057" s="416" t="s">
        <v>107</v>
      </c>
      <c r="Q1057" s="419" t="s">
        <v>2149</v>
      </c>
      <c r="R1057" s="883" t="s">
        <v>109</v>
      </c>
      <c r="S1057" s="47" t="s">
        <v>106</v>
      </c>
      <c r="T1057" s="47" t="s">
        <v>121</v>
      </c>
      <c r="U1057" s="416" t="s">
        <v>111</v>
      </c>
      <c r="V1057" s="47">
        <v>60</v>
      </c>
      <c r="W1057" s="416" t="s">
        <v>112</v>
      </c>
      <c r="X1057" s="416"/>
      <c r="Y1057" s="566"/>
      <c r="Z1057" s="930"/>
      <c r="AA1057" s="532">
        <v>0</v>
      </c>
      <c r="AB1057" s="422">
        <v>90</v>
      </c>
      <c r="AC1057" s="422">
        <v>10</v>
      </c>
      <c r="AD1057" s="931" t="s">
        <v>128</v>
      </c>
      <c r="AE1057" s="887" t="s">
        <v>114</v>
      </c>
      <c r="AF1057" s="932">
        <v>23</v>
      </c>
      <c r="AG1057" s="932">
        <v>162085</v>
      </c>
      <c r="AH1057" s="796">
        <v>3727955</v>
      </c>
      <c r="AI1057" s="796">
        <f t="shared" si="67"/>
        <v>4175309.6000000006</v>
      </c>
      <c r="AJ1057" s="933"/>
      <c r="AK1057" s="874"/>
      <c r="AL1057" s="874"/>
      <c r="AM1057" s="803" t="s">
        <v>115</v>
      </c>
      <c r="AN1057" s="927"/>
      <c r="AO1057" s="803"/>
      <c r="AP1057" s="934"/>
      <c r="AQ1057" s="47"/>
      <c r="AR1057" s="644" t="s">
        <v>2893</v>
      </c>
      <c r="AS1057" s="47"/>
      <c r="AT1057" s="47"/>
      <c r="AU1057" s="47"/>
      <c r="AV1057" s="47"/>
      <c r="AW1057" s="47"/>
      <c r="AX1057" s="47"/>
      <c r="AY1057" s="416" t="s">
        <v>4712</v>
      </c>
      <c r="AZ1057" s="416" t="s">
        <v>4709</v>
      </c>
      <c r="BA1057" s="344"/>
      <c r="BB1057" s="344"/>
      <c r="BC1057" s="117"/>
      <c r="BD1057" s="1077">
        <v>1041</v>
      </c>
    </row>
    <row r="1058" spans="1:56" s="340" customFormat="1" ht="12.95" customHeight="1">
      <c r="A1058" s="71" t="s">
        <v>8484</v>
      </c>
      <c r="B1058" s="151"/>
      <c r="C1058" s="151"/>
      <c r="D1058" s="154">
        <v>220000707</v>
      </c>
      <c r="E1058" s="683" t="s">
        <v>1314</v>
      </c>
      <c r="F1058" s="155">
        <v>22100439</v>
      </c>
      <c r="G1058" s="235"/>
      <c r="H1058" s="156" t="s">
        <v>2894</v>
      </c>
      <c r="I1058" s="37" t="s">
        <v>2891</v>
      </c>
      <c r="J1058" s="156" t="s">
        <v>2895</v>
      </c>
      <c r="K1058" s="156" t="s">
        <v>149</v>
      </c>
      <c r="L1058" s="246"/>
      <c r="M1058" s="235"/>
      <c r="N1058" s="158" t="s">
        <v>105</v>
      </c>
      <c r="O1058" s="158" t="s">
        <v>106</v>
      </c>
      <c r="P1058" s="156" t="s">
        <v>107</v>
      </c>
      <c r="Q1058" s="193" t="s">
        <v>433</v>
      </c>
      <c r="R1058" s="237" t="s">
        <v>109</v>
      </c>
      <c r="S1058" s="158" t="s">
        <v>106</v>
      </c>
      <c r="T1058" s="156" t="s">
        <v>121</v>
      </c>
      <c r="U1058" s="156" t="s">
        <v>111</v>
      </c>
      <c r="V1058" s="158">
        <v>60</v>
      </c>
      <c r="W1058" s="37" t="s">
        <v>112</v>
      </c>
      <c r="X1058" s="158"/>
      <c r="Y1058" s="250"/>
      <c r="Z1058" s="250"/>
      <c r="AA1058" s="724"/>
      <c r="AB1058" s="160">
        <v>90</v>
      </c>
      <c r="AC1058" s="160">
        <v>10</v>
      </c>
      <c r="AD1058" s="161" t="s">
        <v>128</v>
      </c>
      <c r="AE1058" s="156" t="s">
        <v>114</v>
      </c>
      <c r="AF1058" s="162">
        <v>147</v>
      </c>
      <c r="AG1058" s="91">
        <v>245598.4</v>
      </c>
      <c r="AH1058" s="43">
        <v>0</v>
      </c>
      <c r="AI1058" s="44">
        <f t="shared" si="67"/>
        <v>0</v>
      </c>
      <c r="AJ1058" s="165"/>
      <c r="AK1058" s="165"/>
      <c r="AL1058" s="165"/>
      <c r="AM1058" s="166" t="s">
        <v>115</v>
      </c>
      <c r="AN1058" s="156"/>
      <c r="AO1058" s="156"/>
      <c r="AP1058" s="156"/>
      <c r="AQ1058" s="156"/>
      <c r="AR1058" s="37" t="s">
        <v>2896</v>
      </c>
      <c r="AS1058" s="156"/>
      <c r="AT1058" s="156"/>
      <c r="AU1058" s="156"/>
      <c r="AV1058" s="86"/>
      <c r="AW1058" s="86"/>
      <c r="AX1058" s="86"/>
      <c r="AY1058" s="86"/>
      <c r="AZ1058" s="87"/>
      <c r="BA1058" s="167"/>
      <c r="BB1058" s="167"/>
      <c r="BC1058" s="167"/>
      <c r="BD1058" s="1077">
        <v>1042</v>
      </c>
    </row>
    <row r="1059" spans="1:56" s="340" customFormat="1" ht="12.95" customHeight="1">
      <c r="A1059" s="71" t="s">
        <v>8484</v>
      </c>
      <c r="B1059" s="816"/>
      <c r="C1059" s="816"/>
      <c r="D1059" s="846">
        <v>220000707</v>
      </c>
      <c r="E1059" s="922" t="s">
        <v>4942</v>
      </c>
      <c r="F1059" s="816"/>
      <c r="G1059" s="816"/>
      <c r="H1059" s="47" t="s">
        <v>2894</v>
      </c>
      <c r="I1059" s="47" t="s">
        <v>2891</v>
      </c>
      <c r="J1059" s="47" t="s">
        <v>2895</v>
      </c>
      <c r="K1059" s="75" t="s">
        <v>149</v>
      </c>
      <c r="L1059" s="155"/>
      <c r="M1059" s="154"/>
      <c r="N1059" s="75" t="s">
        <v>105</v>
      </c>
      <c r="O1059" s="47" t="s">
        <v>106</v>
      </c>
      <c r="P1059" s="416" t="s">
        <v>107</v>
      </c>
      <c r="Q1059" s="419" t="s">
        <v>2149</v>
      </c>
      <c r="R1059" s="883" t="s">
        <v>109</v>
      </c>
      <c r="S1059" s="47" t="s">
        <v>106</v>
      </c>
      <c r="T1059" s="47" t="s">
        <v>121</v>
      </c>
      <c r="U1059" s="416" t="s">
        <v>111</v>
      </c>
      <c r="V1059" s="47">
        <v>60</v>
      </c>
      <c r="W1059" s="416" t="s">
        <v>112</v>
      </c>
      <c r="X1059" s="416"/>
      <c r="Y1059" s="566"/>
      <c r="Z1059" s="930"/>
      <c r="AA1059" s="532">
        <v>0</v>
      </c>
      <c r="AB1059" s="422">
        <v>90</v>
      </c>
      <c r="AC1059" s="422">
        <v>10</v>
      </c>
      <c r="AD1059" s="931" t="s">
        <v>128</v>
      </c>
      <c r="AE1059" s="887" t="s">
        <v>114</v>
      </c>
      <c r="AF1059" s="932">
        <v>383</v>
      </c>
      <c r="AG1059" s="932">
        <v>245598.4</v>
      </c>
      <c r="AH1059" s="796">
        <v>94064187.200000003</v>
      </c>
      <c r="AI1059" s="796">
        <f t="shared" si="67"/>
        <v>105351889.66400002</v>
      </c>
      <c r="AJ1059" s="933"/>
      <c r="AK1059" s="874"/>
      <c r="AL1059" s="874"/>
      <c r="AM1059" s="803" t="s">
        <v>115</v>
      </c>
      <c r="AN1059" s="927"/>
      <c r="AO1059" s="803"/>
      <c r="AP1059" s="934"/>
      <c r="AQ1059" s="47"/>
      <c r="AR1059" s="644" t="s">
        <v>2896</v>
      </c>
      <c r="AS1059" s="47"/>
      <c r="AT1059" s="47"/>
      <c r="AU1059" s="47"/>
      <c r="AV1059" s="47"/>
      <c r="AW1059" s="47"/>
      <c r="AX1059" s="47"/>
      <c r="AY1059" s="416" t="s">
        <v>4712</v>
      </c>
      <c r="AZ1059" s="416" t="s">
        <v>4709</v>
      </c>
      <c r="BA1059" s="344"/>
      <c r="BB1059" s="344"/>
      <c r="BC1059" s="117"/>
      <c r="BD1059" s="1077">
        <v>1043</v>
      </c>
    </row>
    <row r="1060" spans="1:56" s="340" customFormat="1" ht="12.95" customHeight="1">
      <c r="A1060" s="71" t="s">
        <v>8484</v>
      </c>
      <c r="B1060" s="151"/>
      <c r="C1060" s="151"/>
      <c r="D1060" s="154">
        <v>220023134</v>
      </c>
      <c r="E1060" s="683" t="s">
        <v>1320</v>
      </c>
      <c r="F1060" s="155">
        <v>22100440</v>
      </c>
      <c r="G1060" s="235"/>
      <c r="H1060" s="156" t="s">
        <v>2897</v>
      </c>
      <c r="I1060" s="37" t="s">
        <v>2891</v>
      </c>
      <c r="J1060" s="156" t="s">
        <v>2898</v>
      </c>
      <c r="K1060" s="156" t="s">
        <v>149</v>
      </c>
      <c r="L1060" s="246"/>
      <c r="M1060" s="235"/>
      <c r="N1060" s="158" t="s">
        <v>105</v>
      </c>
      <c r="O1060" s="158" t="s">
        <v>106</v>
      </c>
      <c r="P1060" s="156" t="s">
        <v>107</v>
      </c>
      <c r="Q1060" s="193" t="s">
        <v>433</v>
      </c>
      <c r="R1060" s="237" t="s">
        <v>109</v>
      </c>
      <c r="S1060" s="158" t="s">
        <v>106</v>
      </c>
      <c r="T1060" s="156" t="s">
        <v>121</v>
      </c>
      <c r="U1060" s="156" t="s">
        <v>111</v>
      </c>
      <c r="V1060" s="158">
        <v>60</v>
      </c>
      <c r="W1060" s="37" t="s">
        <v>112</v>
      </c>
      <c r="X1060" s="158"/>
      <c r="Y1060" s="250"/>
      <c r="Z1060" s="250"/>
      <c r="AA1060" s="724"/>
      <c r="AB1060" s="160">
        <v>90</v>
      </c>
      <c r="AC1060" s="160">
        <v>10</v>
      </c>
      <c r="AD1060" s="161" t="s">
        <v>128</v>
      </c>
      <c r="AE1060" s="156" t="s">
        <v>114</v>
      </c>
      <c r="AF1060" s="162">
        <v>13</v>
      </c>
      <c r="AG1060" s="91">
        <v>37160</v>
      </c>
      <c r="AH1060" s="43">
        <v>0</v>
      </c>
      <c r="AI1060" s="44">
        <f t="shared" si="67"/>
        <v>0</v>
      </c>
      <c r="AJ1060" s="165"/>
      <c r="AK1060" s="165"/>
      <c r="AL1060" s="165"/>
      <c r="AM1060" s="166" t="s">
        <v>115</v>
      </c>
      <c r="AN1060" s="156"/>
      <c r="AO1060" s="156"/>
      <c r="AP1060" s="156"/>
      <c r="AQ1060" s="156"/>
      <c r="AR1060" s="37" t="s">
        <v>2899</v>
      </c>
      <c r="AS1060" s="156"/>
      <c r="AT1060" s="156"/>
      <c r="AU1060" s="156"/>
      <c r="AV1060" s="86"/>
      <c r="AW1060" s="86"/>
      <c r="AX1060" s="86"/>
      <c r="AY1060" s="86"/>
      <c r="AZ1060" s="87"/>
      <c r="BA1060" s="167"/>
      <c r="BB1060" s="167"/>
      <c r="BC1060" s="167"/>
      <c r="BD1060" s="1077">
        <v>1044</v>
      </c>
    </row>
    <row r="1061" spans="1:56" s="340" customFormat="1" ht="12.95" customHeight="1">
      <c r="A1061" s="71" t="s">
        <v>8484</v>
      </c>
      <c r="B1061" s="816"/>
      <c r="C1061" s="816"/>
      <c r="D1061" s="846">
        <v>220023134</v>
      </c>
      <c r="E1061" s="922" t="s">
        <v>4947</v>
      </c>
      <c r="F1061" s="816"/>
      <c r="G1061" s="816"/>
      <c r="H1061" s="47" t="s">
        <v>2897</v>
      </c>
      <c r="I1061" s="47" t="s">
        <v>2891</v>
      </c>
      <c r="J1061" s="47" t="s">
        <v>2898</v>
      </c>
      <c r="K1061" s="75" t="s">
        <v>149</v>
      </c>
      <c r="L1061" s="229"/>
      <c r="M1061" s="142"/>
      <c r="N1061" s="75" t="s">
        <v>105</v>
      </c>
      <c r="O1061" s="47" t="s">
        <v>106</v>
      </c>
      <c r="P1061" s="416" t="s">
        <v>107</v>
      </c>
      <c r="Q1061" s="419" t="s">
        <v>2149</v>
      </c>
      <c r="R1061" s="883" t="s">
        <v>109</v>
      </c>
      <c r="S1061" s="47" t="s">
        <v>106</v>
      </c>
      <c r="T1061" s="47" t="s">
        <v>121</v>
      </c>
      <c r="U1061" s="416" t="s">
        <v>111</v>
      </c>
      <c r="V1061" s="47">
        <v>60</v>
      </c>
      <c r="W1061" s="416" t="s">
        <v>112</v>
      </c>
      <c r="X1061" s="416"/>
      <c r="Y1061" s="416"/>
      <c r="Z1061" s="801"/>
      <c r="AA1061" s="532">
        <v>0</v>
      </c>
      <c r="AB1061" s="422">
        <v>90</v>
      </c>
      <c r="AC1061" s="422">
        <v>10</v>
      </c>
      <c r="AD1061" s="800" t="s">
        <v>128</v>
      </c>
      <c r="AE1061" s="795" t="s">
        <v>114</v>
      </c>
      <c r="AF1061" s="802">
        <v>17</v>
      </c>
      <c r="AG1061" s="802">
        <v>37160</v>
      </c>
      <c r="AH1061" s="796">
        <v>631720</v>
      </c>
      <c r="AI1061" s="796">
        <f t="shared" si="67"/>
        <v>707526.4</v>
      </c>
      <c r="AJ1061" s="797"/>
      <c r="AK1061" s="798"/>
      <c r="AL1061" s="798"/>
      <c r="AM1061" s="803" t="s">
        <v>115</v>
      </c>
      <c r="AN1061" s="803"/>
      <c r="AO1061" s="803"/>
      <c r="AP1061" s="47"/>
      <c r="AQ1061" s="47"/>
      <c r="AR1061" s="644" t="s">
        <v>2899</v>
      </c>
      <c r="AS1061" s="47"/>
      <c r="AT1061" s="47"/>
      <c r="AU1061" s="47"/>
      <c r="AV1061" s="47"/>
      <c r="AW1061" s="47"/>
      <c r="AX1061" s="47"/>
      <c r="AY1061" s="416" t="s">
        <v>4712</v>
      </c>
      <c r="AZ1061" s="416" t="s">
        <v>4709</v>
      </c>
      <c r="BA1061" s="344"/>
      <c r="BB1061" s="344"/>
      <c r="BC1061" s="117"/>
      <c r="BD1061" s="1077">
        <v>1045</v>
      </c>
    </row>
    <row r="1062" spans="1:56" s="340" customFormat="1" ht="12.95" customHeight="1">
      <c r="A1062" s="71" t="s">
        <v>8484</v>
      </c>
      <c r="B1062" s="151"/>
      <c r="C1062" s="151"/>
      <c r="D1062" s="154">
        <v>220034066</v>
      </c>
      <c r="E1062" s="683" t="s">
        <v>1324</v>
      </c>
      <c r="F1062" s="155">
        <v>22100441</v>
      </c>
      <c r="G1062" s="235"/>
      <c r="H1062" s="156" t="s">
        <v>2900</v>
      </c>
      <c r="I1062" s="37" t="s">
        <v>2891</v>
      </c>
      <c r="J1062" s="156" t="s">
        <v>2901</v>
      </c>
      <c r="K1062" s="156" t="s">
        <v>149</v>
      </c>
      <c r="L1062" s="157"/>
      <c r="M1062" s="156"/>
      <c r="N1062" s="158" t="s">
        <v>105</v>
      </c>
      <c r="O1062" s="158" t="s">
        <v>106</v>
      </c>
      <c r="P1062" s="156" t="s">
        <v>107</v>
      </c>
      <c r="Q1062" s="193" t="s">
        <v>433</v>
      </c>
      <c r="R1062" s="156" t="s">
        <v>109</v>
      </c>
      <c r="S1062" s="158" t="s">
        <v>106</v>
      </c>
      <c r="T1062" s="156" t="s">
        <v>121</v>
      </c>
      <c r="U1062" s="156" t="s">
        <v>111</v>
      </c>
      <c r="V1062" s="158">
        <v>60</v>
      </c>
      <c r="W1062" s="37" t="s">
        <v>112</v>
      </c>
      <c r="X1062" s="158"/>
      <c r="Y1062" s="158"/>
      <c r="Z1062" s="158"/>
      <c r="AA1062" s="159"/>
      <c r="AB1062" s="160">
        <v>90</v>
      </c>
      <c r="AC1062" s="160">
        <v>10</v>
      </c>
      <c r="AD1062" s="161" t="s">
        <v>128</v>
      </c>
      <c r="AE1062" s="156" t="s">
        <v>114</v>
      </c>
      <c r="AF1062" s="162">
        <v>2</v>
      </c>
      <c r="AG1062" s="91">
        <v>159689.25</v>
      </c>
      <c r="AH1062" s="43">
        <v>0</v>
      </c>
      <c r="AI1062" s="44">
        <f t="shared" si="67"/>
        <v>0</v>
      </c>
      <c r="AJ1062" s="165"/>
      <c r="AK1062" s="165"/>
      <c r="AL1062" s="165"/>
      <c r="AM1062" s="166" t="s">
        <v>115</v>
      </c>
      <c r="AN1062" s="156"/>
      <c r="AO1062" s="156"/>
      <c r="AP1062" s="156"/>
      <c r="AQ1062" s="156"/>
      <c r="AR1062" s="37" t="s">
        <v>2902</v>
      </c>
      <c r="AS1062" s="156"/>
      <c r="AT1062" s="156"/>
      <c r="AU1062" s="156"/>
      <c r="AV1062" s="86"/>
      <c r="AW1062" s="86"/>
      <c r="AX1062" s="86"/>
      <c r="AY1062" s="86"/>
      <c r="AZ1062" s="87"/>
      <c r="BA1062" s="167"/>
      <c r="BB1062" s="167"/>
      <c r="BC1062" s="167"/>
      <c r="BD1062" s="1077">
        <v>1046</v>
      </c>
    </row>
    <row r="1063" spans="1:56" s="340" customFormat="1" ht="12.95" customHeight="1">
      <c r="A1063" s="71" t="s">
        <v>8484</v>
      </c>
      <c r="B1063" s="816"/>
      <c r="C1063" s="816"/>
      <c r="D1063" s="846">
        <v>220034066</v>
      </c>
      <c r="E1063" s="922" t="s">
        <v>4950</v>
      </c>
      <c r="F1063" s="816"/>
      <c r="G1063" s="816"/>
      <c r="H1063" s="47" t="s">
        <v>2900</v>
      </c>
      <c r="I1063" s="47" t="s">
        <v>2891</v>
      </c>
      <c r="J1063" s="47" t="s">
        <v>2901</v>
      </c>
      <c r="K1063" s="75" t="s">
        <v>149</v>
      </c>
      <c r="L1063" s="229"/>
      <c r="M1063" s="142"/>
      <c r="N1063" s="75" t="s">
        <v>105</v>
      </c>
      <c r="O1063" s="47" t="s">
        <v>106</v>
      </c>
      <c r="P1063" s="416" t="s">
        <v>107</v>
      </c>
      <c r="Q1063" s="419" t="s">
        <v>2149</v>
      </c>
      <c r="R1063" s="75" t="s">
        <v>109</v>
      </c>
      <c r="S1063" s="47" t="s">
        <v>106</v>
      </c>
      <c r="T1063" s="47" t="s">
        <v>121</v>
      </c>
      <c r="U1063" s="416" t="s">
        <v>111</v>
      </c>
      <c r="V1063" s="47">
        <v>60</v>
      </c>
      <c r="W1063" s="416" t="s">
        <v>112</v>
      </c>
      <c r="X1063" s="416"/>
      <c r="Y1063" s="416"/>
      <c r="Z1063" s="801"/>
      <c r="AA1063" s="532">
        <v>0</v>
      </c>
      <c r="AB1063" s="422">
        <v>90</v>
      </c>
      <c r="AC1063" s="422">
        <v>10</v>
      </c>
      <c r="AD1063" s="800" t="s">
        <v>128</v>
      </c>
      <c r="AE1063" s="795" t="s">
        <v>114</v>
      </c>
      <c r="AF1063" s="802">
        <v>5</v>
      </c>
      <c r="AG1063" s="802">
        <v>159689.25</v>
      </c>
      <c r="AH1063" s="796">
        <v>798446.25</v>
      </c>
      <c r="AI1063" s="796">
        <f t="shared" si="67"/>
        <v>894259.8</v>
      </c>
      <c r="AJ1063" s="797"/>
      <c r="AK1063" s="798"/>
      <c r="AL1063" s="798"/>
      <c r="AM1063" s="803" t="s">
        <v>115</v>
      </c>
      <c r="AN1063" s="803"/>
      <c r="AO1063" s="803"/>
      <c r="AP1063" s="47"/>
      <c r="AQ1063" s="47"/>
      <c r="AR1063" s="644" t="s">
        <v>2902</v>
      </c>
      <c r="AS1063" s="47"/>
      <c r="AT1063" s="47"/>
      <c r="AU1063" s="47"/>
      <c r="AV1063" s="47"/>
      <c r="AW1063" s="47"/>
      <c r="AX1063" s="47"/>
      <c r="AY1063" s="416" t="s">
        <v>4712</v>
      </c>
      <c r="AZ1063" s="416" t="s">
        <v>4709</v>
      </c>
      <c r="BA1063" s="344"/>
      <c r="BB1063" s="344"/>
      <c r="BC1063" s="117"/>
      <c r="BD1063" s="1077">
        <v>1047</v>
      </c>
    </row>
    <row r="1064" spans="1:56" s="340" customFormat="1" ht="12.95" customHeight="1">
      <c r="A1064" s="71" t="s">
        <v>8484</v>
      </c>
      <c r="B1064" s="225"/>
      <c r="C1064" s="350"/>
      <c r="D1064" s="353">
        <v>220026788</v>
      </c>
      <c r="E1064" s="688" t="s">
        <v>1325</v>
      </c>
      <c r="F1064" s="355">
        <v>22100415</v>
      </c>
      <c r="G1064" s="237"/>
      <c r="H1064" s="245" t="s">
        <v>2903</v>
      </c>
      <c r="I1064" s="37" t="s">
        <v>2891</v>
      </c>
      <c r="J1064" s="156" t="s">
        <v>2904</v>
      </c>
      <c r="K1064" s="156" t="s">
        <v>149</v>
      </c>
      <c r="L1064" s="246"/>
      <c r="M1064" s="156"/>
      <c r="N1064" s="158" t="s">
        <v>105</v>
      </c>
      <c r="O1064" s="158" t="s">
        <v>106</v>
      </c>
      <c r="P1064" s="156" t="s">
        <v>107</v>
      </c>
      <c r="Q1064" s="452" t="s">
        <v>1092</v>
      </c>
      <c r="R1064" s="237" t="s">
        <v>109</v>
      </c>
      <c r="S1064" s="250" t="s">
        <v>106</v>
      </c>
      <c r="T1064" s="235" t="s">
        <v>121</v>
      </c>
      <c r="U1064" s="237" t="s">
        <v>111</v>
      </c>
      <c r="V1064" s="576">
        <v>60</v>
      </c>
      <c r="W1064" s="63" t="s">
        <v>112</v>
      </c>
      <c r="X1064" s="576"/>
      <c r="Y1064" s="723"/>
      <c r="Z1064" s="576"/>
      <c r="AA1064" s="583"/>
      <c r="AB1064" s="584">
        <v>90</v>
      </c>
      <c r="AC1064" s="584">
        <v>10</v>
      </c>
      <c r="AD1064" s="378" t="s">
        <v>128</v>
      </c>
      <c r="AE1064" s="237" t="s">
        <v>114</v>
      </c>
      <c r="AF1064" s="586">
        <v>14</v>
      </c>
      <c r="AG1064" s="588">
        <v>78760</v>
      </c>
      <c r="AH1064" s="305">
        <f>AF1064*AG1064</f>
        <v>1102640</v>
      </c>
      <c r="AI1064" s="164">
        <f t="shared" si="67"/>
        <v>1234956.8</v>
      </c>
      <c r="AJ1064" s="192"/>
      <c r="AK1064" s="192"/>
      <c r="AL1064" s="165"/>
      <c r="AM1064" s="166" t="s">
        <v>115</v>
      </c>
      <c r="AN1064" s="156"/>
      <c r="AO1064" s="237"/>
      <c r="AP1064" s="598"/>
      <c r="AQ1064" s="156"/>
      <c r="AR1064" s="37" t="s">
        <v>2905</v>
      </c>
      <c r="AS1064" s="156"/>
      <c r="AT1064" s="156"/>
      <c r="AU1064" s="156"/>
      <c r="AV1064" s="86"/>
      <c r="AW1064" s="86"/>
      <c r="AX1064" s="86"/>
      <c r="AY1064" s="86"/>
      <c r="AZ1064" s="87"/>
      <c r="BA1064" s="167"/>
      <c r="BB1064" s="167"/>
      <c r="BC1064" s="167"/>
      <c r="BD1064" s="1077">
        <v>1048</v>
      </c>
    </row>
    <row r="1065" spans="1:56" s="340" customFormat="1" ht="12.95" customHeight="1">
      <c r="A1065" s="71" t="s">
        <v>8484</v>
      </c>
      <c r="B1065" s="225"/>
      <c r="C1065" s="350"/>
      <c r="D1065" s="353">
        <v>220027914</v>
      </c>
      <c r="E1065" s="688" t="s">
        <v>1310</v>
      </c>
      <c r="F1065" s="355">
        <v>22100498</v>
      </c>
      <c r="G1065" s="237"/>
      <c r="H1065" s="245" t="s">
        <v>2906</v>
      </c>
      <c r="I1065" s="37" t="s">
        <v>2891</v>
      </c>
      <c r="J1065" s="156" t="s">
        <v>2907</v>
      </c>
      <c r="K1065" s="156" t="s">
        <v>149</v>
      </c>
      <c r="L1065" s="246"/>
      <c r="M1065" s="156"/>
      <c r="N1065" s="158" t="s">
        <v>105</v>
      </c>
      <c r="O1065" s="158" t="s">
        <v>106</v>
      </c>
      <c r="P1065" s="156" t="s">
        <v>107</v>
      </c>
      <c r="Q1065" s="452" t="s">
        <v>2149</v>
      </c>
      <c r="R1065" s="237" t="s">
        <v>109</v>
      </c>
      <c r="S1065" s="250" t="s">
        <v>106</v>
      </c>
      <c r="T1065" s="235" t="s">
        <v>121</v>
      </c>
      <c r="U1065" s="237" t="s">
        <v>111</v>
      </c>
      <c r="V1065" s="576">
        <v>60</v>
      </c>
      <c r="W1065" s="63" t="s">
        <v>112</v>
      </c>
      <c r="X1065" s="576"/>
      <c r="Y1065" s="723"/>
      <c r="Z1065" s="576"/>
      <c r="AA1065" s="583"/>
      <c r="AB1065" s="584">
        <v>90</v>
      </c>
      <c r="AC1065" s="584">
        <v>10</v>
      </c>
      <c r="AD1065" s="378" t="s">
        <v>128</v>
      </c>
      <c r="AE1065" s="237" t="s">
        <v>114</v>
      </c>
      <c r="AF1065" s="586">
        <v>123</v>
      </c>
      <c r="AG1065" s="588">
        <v>138300</v>
      </c>
      <c r="AH1065" s="43">
        <v>0</v>
      </c>
      <c r="AI1065" s="44">
        <f t="shared" si="67"/>
        <v>0</v>
      </c>
      <c r="AJ1065" s="192"/>
      <c r="AK1065" s="192"/>
      <c r="AL1065" s="165"/>
      <c r="AM1065" s="166" t="s">
        <v>115</v>
      </c>
      <c r="AN1065" s="156"/>
      <c r="AO1065" s="237"/>
      <c r="AP1065" s="598"/>
      <c r="AQ1065" s="156"/>
      <c r="AR1065" s="37" t="s">
        <v>2908</v>
      </c>
      <c r="AS1065" s="156"/>
      <c r="AT1065" s="156"/>
      <c r="AU1065" s="156"/>
      <c r="AV1065" s="86"/>
      <c r="AW1065" s="86"/>
      <c r="AX1065" s="86"/>
      <c r="AY1065" s="86"/>
      <c r="AZ1065" s="87"/>
      <c r="BA1065" s="167"/>
      <c r="BB1065" s="167"/>
      <c r="BC1065" s="167"/>
      <c r="BD1065" s="1077">
        <v>1049</v>
      </c>
    </row>
    <row r="1066" spans="1:56" s="340" customFormat="1" ht="12.95" customHeight="1">
      <c r="A1066" s="71" t="s">
        <v>8484</v>
      </c>
      <c r="B1066" s="554"/>
      <c r="C1066" s="878"/>
      <c r="D1066" s="366">
        <v>220027914</v>
      </c>
      <c r="E1066" s="937" t="s">
        <v>4940</v>
      </c>
      <c r="F1066" s="878"/>
      <c r="G1066" s="878"/>
      <c r="H1066" s="928" t="s">
        <v>2906</v>
      </c>
      <c r="I1066" s="47" t="s">
        <v>2891</v>
      </c>
      <c r="J1066" s="47" t="s">
        <v>2907</v>
      </c>
      <c r="K1066" s="75" t="s">
        <v>149</v>
      </c>
      <c r="L1066" s="155"/>
      <c r="M1066" s="142"/>
      <c r="N1066" s="75" t="s">
        <v>105</v>
      </c>
      <c r="O1066" s="47" t="s">
        <v>106</v>
      </c>
      <c r="P1066" s="416" t="s">
        <v>107</v>
      </c>
      <c r="Q1066" s="425" t="s">
        <v>2149</v>
      </c>
      <c r="R1066" s="883" t="s">
        <v>109</v>
      </c>
      <c r="S1066" s="926" t="s">
        <v>106</v>
      </c>
      <c r="T1066" s="926" t="s">
        <v>121</v>
      </c>
      <c r="U1066" s="909" t="s">
        <v>111</v>
      </c>
      <c r="V1066" s="911">
        <v>60</v>
      </c>
      <c r="W1066" s="909" t="s">
        <v>112</v>
      </c>
      <c r="X1066" s="909"/>
      <c r="Y1066" s="1160"/>
      <c r="Z1066" s="912"/>
      <c r="AA1066" s="884">
        <v>0</v>
      </c>
      <c r="AB1066" s="885">
        <v>90</v>
      </c>
      <c r="AC1066" s="885">
        <v>10</v>
      </c>
      <c r="AD1066" s="913" t="s">
        <v>128</v>
      </c>
      <c r="AE1066" s="887" t="s">
        <v>114</v>
      </c>
      <c r="AF1066" s="914">
        <v>104</v>
      </c>
      <c r="AG1066" s="914">
        <v>138300</v>
      </c>
      <c r="AH1066" s="888">
        <v>14383200</v>
      </c>
      <c r="AI1066" s="796">
        <f t="shared" si="67"/>
        <v>16109184.000000002</v>
      </c>
      <c r="AJ1066" s="889"/>
      <c r="AK1066" s="890"/>
      <c r="AL1066" s="798"/>
      <c r="AM1066" s="803" t="s">
        <v>115</v>
      </c>
      <c r="AN1066" s="803"/>
      <c r="AO1066" s="916"/>
      <c r="AP1066" s="917"/>
      <c r="AQ1066" s="47"/>
      <c r="AR1066" s="644" t="s">
        <v>2908</v>
      </c>
      <c r="AS1066" s="47"/>
      <c r="AT1066" s="47"/>
      <c r="AU1066" s="47"/>
      <c r="AV1066" s="47"/>
      <c r="AW1066" s="47"/>
      <c r="AX1066" s="47"/>
      <c r="AY1066" s="416" t="s">
        <v>4714</v>
      </c>
      <c r="AZ1066" s="416" t="s">
        <v>4709</v>
      </c>
      <c r="BA1066" s="344"/>
      <c r="BB1066" s="344"/>
      <c r="BC1066" s="117"/>
      <c r="BD1066" s="1077">
        <v>1050</v>
      </c>
    </row>
    <row r="1067" spans="1:56" s="340" customFormat="1" ht="12.95" customHeight="1">
      <c r="A1067" s="71" t="s">
        <v>8484</v>
      </c>
      <c r="B1067" s="225"/>
      <c r="C1067" s="350"/>
      <c r="D1067" s="353">
        <v>220023135</v>
      </c>
      <c r="E1067" s="688" t="s">
        <v>1311</v>
      </c>
      <c r="F1067" s="355">
        <v>22100499</v>
      </c>
      <c r="G1067" s="237"/>
      <c r="H1067" s="245" t="s">
        <v>2909</v>
      </c>
      <c r="I1067" s="37" t="s">
        <v>2891</v>
      </c>
      <c r="J1067" s="156" t="s">
        <v>2910</v>
      </c>
      <c r="K1067" s="156" t="s">
        <v>149</v>
      </c>
      <c r="L1067" s="246"/>
      <c r="M1067" s="156"/>
      <c r="N1067" s="158" t="s">
        <v>105</v>
      </c>
      <c r="O1067" s="158" t="s">
        <v>106</v>
      </c>
      <c r="P1067" s="156" t="s">
        <v>107</v>
      </c>
      <c r="Q1067" s="452" t="s">
        <v>2149</v>
      </c>
      <c r="R1067" s="237" t="s">
        <v>109</v>
      </c>
      <c r="S1067" s="250" t="s">
        <v>106</v>
      </c>
      <c r="T1067" s="235" t="s">
        <v>121</v>
      </c>
      <c r="U1067" s="237" t="s">
        <v>111</v>
      </c>
      <c r="V1067" s="576">
        <v>60</v>
      </c>
      <c r="W1067" s="63" t="s">
        <v>112</v>
      </c>
      <c r="X1067" s="576"/>
      <c r="Y1067" s="723"/>
      <c r="Z1067" s="576"/>
      <c r="AA1067" s="583"/>
      <c r="AB1067" s="584">
        <v>90</v>
      </c>
      <c r="AC1067" s="584">
        <v>10</v>
      </c>
      <c r="AD1067" s="378" t="s">
        <v>128</v>
      </c>
      <c r="AE1067" s="237" t="s">
        <v>114</v>
      </c>
      <c r="AF1067" s="586">
        <v>10</v>
      </c>
      <c r="AG1067" s="588">
        <v>18245</v>
      </c>
      <c r="AH1067" s="305">
        <f>AF1067*AG1067</f>
        <v>182450</v>
      </c>
      <c r="AI1067" s="164">
        <f t="shared" si="67"/>
        <v>204344.00000000003</v>
      </c>
      <c r="AJ1067" s="192"/>
      <c r="AK1067" s="192"/>
      <c r="AL1067" s="165"/>
      <c r="AM1067" s="166" t="s">
        <v>115</v>
      </c>
      <c r="AN1067" s="156"/>
      <c r="AO1067" s="237"/>
      <c r="AP1067" s="598"/>
      <c r="AQ1067" s="156"/>
      <c r="AR1067" s="37" t="s">
        <v>2911</v>
      </c>
      <c r="AS1067" s="156"/>
      <c r="AT1067" s="156"/>
      <c r="AU1067" s="156"/>
      <c r="AV1067" s="86"/>
      <c r="AW1067" s="86"/>
      <c r="AX1067" s="86"/>
      <c r="AY1067" s="86"/>
      <c r="AZ1067" s="87"/>
      <c r="BA1067" s="167"/>
      <c r="BB1067" s="167"/>
      <c r="BC1067" s="167"/>
      <c r="BD1067" s="1077">
        <v>1051</v>
      </c>
    </row>
    <row r="1068" spans="1:56" s="340" customFormat="1" ht="12.95" customHeight="1">
      <c r="A1068" s="71" t="s">
        <v>8484</v>
      </c>
      <c r="B1068" s="225"/>
      <c r="C1068" s="350"/>
      <c r="D1068" s="353">
        <v>220030252</v>
      </c>
      <c r="E1068" s="688" t="s">
        <v>1312</v>
      </c>
      <c r="F1068" s="355">
        <v>22100500</v>
      </c>
      <c r="G1068" s="237"/>
      <c r="H1068" s="245" t="s">
        <v>2912</v>
      </c>
      <c r="I1068" s="37" t="s">
        <v>2891</v>
      </c>
      <c r="J1068" s="156" t="s">
        <v>2913</v>
      </c>
      <c r="K1068" s="156" t="s">
        <v>149</v>
      </c>
      <c r="L1068" s="246"/>
      <c r="M1068" s="156"/>
      <c r="N1068" s="158" t="s">
        <v>105</v>
      </c>
      <c r="O1068" s="158" t="s">
        <v>106</v>
      </c>
      <c r="P1068" s="156" t="s">
        <v>107</v>
      </c>
      <c r="Q1068" s="452" t="s">
        <v>2149</v>
      </c>
      <c r="R1068" s="237" t="s">
        <v>109</v>
      </c>
      <c r="S1068" s="250" t="s">
        <v>106</v>
      </c>
      <c r="T1068" s="235" t="s">
        <v>121</v>
      </c>
      <c r="U1068" s="237" t="s">
        <v>111</v>
      </c>
      <c r="V1068" s="576">
        <v>60</v>
      </c>
      <c r="W1068" s="63" t="s">
        <v>112</v>
      </c>
      <c r="X1068" s="576"/>
      <c r="Y1068" s="723"/>
      <c r="Z1068" s="576"/>
      <c r="AA1068" s="583"/>
      <c r="AB1068" s="584">
        <v>90</v>
      </c>
      <c r="AC1068" s="584">
        <v>10</v>
      </c>
      <c r="AD1068" s="378" t="s">
        <v>128</v>
      </c>
      <c r="AE1068" s="237" t="s">
        <v>114</v>
      </c>
      <c r="AF1068" s="586">
        <v>2</v>
      </c>
      <c r="AG1068" s="588">
        <v>37095</v>
      </c>
      <c r="AH1068" s="305">
        <f>AF1068*AG1068</f>
        <v>74190</v>
      </c>
      <c r="AI1068" s="164">
        <f t="shared" si="67"/>
        <v>83092.800000000003</v>
      </c>
      <c r="AJ1068" s="192"/>
      <c r="AK1068" s="192"/>
      <c r="AL1068" s="165"/>
      <c r="AM1068" s="166" t="s">
        <v>115</v>
      </c>
      <c r="AN1068" s="156"/>
      <c r="AO1068" s="237"/>
      <c r="AP1068" s="598"/>
      <c r="AQ1068" s="156"/>
      <c r="AR1068" s="37" t="s">
        <v>2914</v>
      </c>
      <c r="AS1068" s="156"/>
      <c r="AT1068" s="156"/>
      <c r="AU1068" s="156"/>
      <c r="AV1068" s="86"/>
      <c r="AW1068" s="86"/>
      <c r="AX1068" s="86"/>
      <c r="AY1068" s="86"/>
      <c r="AZ1068" s="87"/>
      <c r="BA1068" s="167"/>
      <c r="BB1068" s="167"/>
      <c r="BC1068" s="167"/>
      <c r="BD1068" s="1077">
        <v>1052</v>
      </c>
    </row>
    <row r="1069" spans="1:56" s="340" customFormat="1" ht="12.95" customHeight="1">
      <c r="A1069" s="71" t="s">
        <v>8484</v>
      </c>
      <c r="B1069" s="225"/>
      <c r="C1069" s="350"/>
      <c r="D1069" s="353">
        <v>220000602</v>
      </c>
      <c r="E1069" s="688" t="s">
        <v>1318</v>
      </c>
      <c r="F1069" s="355">
        <v>22100501</v>
      </c>
      <c r="G1069" s="237"/>
      <c r="H1069" s="245" t="s">
        <v>2915</v>
      </c>
      <c r="I1069" s="37" t="s">
        <v>2891</v>
      </c>
      <c r="J1069" s="156" t="s">
        <v>2916</v>
      </c>
      <c r="K1069" s="156" t="s">
        <v>149</v>
      </c>
      <c r="L1069" s="246"/>
      <c r="M1069" s="156"/>
      <c r="N1069" s="158" t="s">
        <v>105</v>
      </c>
      <c r="O1069" s="158" t="s">
        <v>106</v>
      </c>
      <c r="P1069" s="156" t="s">
        <v>107</v>
      </c>
      <c r="Q1069" s="452" t="s">
        <v>2149</v>
      </c>
      <c r="R1069" s="237" t="s">
        <v>109</v>
      </c>
      <c r="S1069" s="250" t="s">
        <v>106</v>
      </c>
      <c r="T1069" s="235" t="s">
        <v>121</v>
      </c>
      <c r="U1069" s="237" t="s">
        <v>111</v>
      </c>
      <c r="V1069" s="576">
        <v>60</v>
      </c>
      <c r="W1069" s="63" t="s">
        <v>112</v>
      </c>
      <c r="X1069" s="576"/>
      <c r="Y1069" s="723"/>
      <c r="Z1069" s="576"/>
      <c r="AA1069" s="583"/>
      <c r="AB1069" s="584">
        <v>90</v>
      </c>
      <c r="AC1069" s="584">
        <v>10</v>
      </c>
      <c r="AD1069" s="378" t="s">
        <v>128</v>
      </c>
      <c r="AE1069" s="237" t="s">
        <v>114</v>
      </c>
      <c r="AF1069" s="586">
        <v>10</v>
      </c>
      <c r="AG1069" s="588">
        <v>152470</v>
      </c>
      <c r="AH1069" s="385">
        <v>0</v>
      </c>
      <c r="AI1069" s="44">
        <f t="shared" si="67"/>
        <v>0</v>
      </c>
      <c r="AJ1069" s="192"/>
      <c r="AK1069" s="192"/>
      <c r="AL1069" s="165"/>
      <c r="AM1069" s="166" t="s">
        <v>115</v>
      </c>
      <c r="AN1069" s="156"/>
      <c r="AO1069" s="237"/>
      <c r="AP1069" s="598"/>
      <c r="AQ1069" s="156"/>
      <c r="AR1069" s="37" t="s">
        <v>2917</v>
      </c>
      <c r="AS1069" s="156"/>
      <c r="AT1069" s="156"/>
      <c r="AU1069" s="156"/>
      <c r="AV1069" s="86"/>
      <c r="AW1069" s="86"/>
      <c r="AX1069" s="86"/>
      <c r="AY1069" s="86"/>
      <c r="AZ1069" s="87"/>
      <c r="BA1069" s="167"/>
      <c r="BB1069" s="167"/>
      <c r="BC1069" s="167"/>
      <c r="BD1069" s="1077">
        <v>1053</v>
      </c>
    </row>
    <row r="1070" spans="1:56" s="340" customFormat="1" ht="12.95" customHeight="1">
      <c r="A1070" s="71" t="s">
        <v>8484</v>
      </c>
      <c r="B1070" s="554"/>
      <c r="C1070" s="878"/>
      <c r="D1070" s="366">
        <v>220000602</v>
      </c>
      <c r="E1070" s="937" t="s">
        <v>4946</v>
      </c>
      <c r="F1070" s="878"/>
      <c r="G1070" s="878"/>
      <c r="H1070" s="928" t="s">
        <v>2915</v>
      </c>
      <c r="I1070" s="47" t="s">
        <v>2891</v>
      </c>
      <c r="J1070" s="47" t="s">
        <v>2916</v>
      </c>
      <c r="K1070" s="75" t="s">
        <v>149</v>
      </c>
      <c r="L1070" s="155"/>
      <c r="M1070" s="142"/>
      <c r="N1070" s="75" t="s">
        <v>105</v>
      </c>
      <c r="O1070" s="47" t="s">
        <v>106</v>
      </c>
      <c r="P1070" s="416" t="s">
        <v>107</v>
      </c>
      <c r="Q1070" s="425" t="s">
        <v>2149</v>
      </c>
      <c r="R1070" s="883" t="s">
        <v>109</v>
      </c>
      <c r="S1070" s="926" t="s">
        <v>106</v>
      </c>
      <c r="T1070" s="926" t="s">
        <v>121</v>
      </c>
      <c r="U1070" s="909" t="s">
        <v>111</v>
      </c>
      <c r="V1070" s="911">
        <v>60</v>
      </c>
      <c r="W1070" s="909" t="s">
        <v>112</v>
      </c>
      <c r="X1070" s="909"/>
      <c r="Y1070" s="1160"/>
      <c r="Z1070" s="912"/>
      <c r="AA1070" s="884">
        <v>0</v>
      </c>
      <c r="AB1070" s="885">
        <v>90</v>
      </c>
      <c r="AC1070" s="885">
        <v>10</v>
      </c>
      <c r="AD1070" s="913" t="s">
        <v>128</v>
      </c>
      <c r="AE1070" s="887" t="s">
        <v>114</v>
      </c>
      <c r="AF1070" s="914">
        <v>20</v>
      </c>
      <c r="AG1070" s="914">
        <v>152470</v>
      </c>
      <c r="AH1070" s="888">
        <v>3049400</v>
      </c>
      <c r="AI1070" s="796">
        <f t="shared" si="67"/>
        <v>3415328.0000000005</v>
      </c>
      <c r="AJ1070" s="889"/>
      <c r="AK1070" s="890"/>
      <c r="AL1070" s="798"/>
      <c r="AM1070" s="803" t="s">
        <v>115</v>
      </c>
      <c r="AN1070" s="803"/>
      <c r="AO1070" s="916"/>
      <c r="AP1070" s="917"/>
      <c r="AQ1070" s="47"/>
      <c r="AR1070" s="644" t="s">
        <v>2917</v>
      </c>
      <c r="AS1070" s="47"/>
      <c r="AT1070" s="47"/>
      <c r="AU1070" s="47"/>
      <c r="AV1070" s="47"/>
      <c r="AW1070" s="47"/>
      <c r="AX1070" s="47"/>
      <c r="AY1070" s="416" t="s">
        <v>4714</v>
      </c>
      <c r="AZ1070" s="416" t="s">
        <v>4709</v>
      </c>
      <c r="BA1070" s="344"/>
      <c r="BB1070" s="344"/>
      <c r="BC1070" s="117"/>
      <c r="BD1070" s="1077">
        <v>1054</v>
      </c>
    </row>
    <row r="1071" spans="1:56" s="340" customFormat="1" ht="12.95" customHeight="1">
      <c r="A1071" s="71" t="s">
        <v>8484</v>
      </c>
      <c r="B1071" s="225"/>
      <c r="C1071" s="350"/>
      <c r="D1071" s="353">
        <v>220023136</v>
      </c>
      <c r="E1071" s="688" t="s">
        <v>1319</v>
      </c>
      <c r="F1071" s="355">
        <v>22100502</v>
      </c>
      <c r="G1071" s="237"/>
      <c r="H1071" s="245" t="s">
        <v>2918</v>
      </c>
      <c r="I1071" s="37" t="s">
        <v>2891</v>
      </c>
      <c r="J1071" s="156" t="s">
        <v>2919</v>
      </c>
      <c r="K1071" s="156" t="s">
        <v>149</v>
      </c>
      <c r="L1071" s="246"/>
      <c r="M1071" s="156"/>
      <c r="N1071" s="158" t="s">
        <v>105</v>
      </c>
      <c r="O1071" s="158" t="s">
        <v>106</v>
      </c>
      <c r="P1071" s="156" t="s">
        <v>107</v>
      </c>
      <c r="Q1071" s="452" t="s">
        <v>2149</v>
      </c>
      <c r="R1071" s="237" t="s">
        <v>109</v>
      </c>
      <c r="S1071" s="250" t="s">
        <v>106</v>
      </c>
      <c r="T1071" s="235" t="s">
        <v>121</v>
      </c>
      <c r="U1071" s="237" t="s">
        <v>111</v>
      </c>
      <c r="V1071" s="576">
        <v>60</v>
      </c>
      <c r="W1071" s="63" t="s">
        <v>112</v>
      </c>
      <c r="X1071" s="576"/>
      <c r="Y1071" s="723"/>
      <c r="Z1071" s="576"/>
      <c r="AA1071" s="583"/>
      <c r="AB1071" s="584">
        <v>90</v>
      </c>
      <c r="AC1071" s="584">
        <v>10</v>
      </c>
      <c r="AD1071" s="378" t="s">
        <v>128</v>
      </c>
      <c r="AE1071" s="237" t="s">
        <v>114</v>
      </c>
      <c r="AF1071" s="586">
        <v>3</v>
      </c>
      <c r="AG1071" s="588">
        <v>59195</v>
      </c>
      <c r="AH1071" s="305">
        <f>AF1071*AG1071</f>
        <v>177585</v>
      </c>
      <c r="AI1071" s="164">
        <f t="shared" si="67"/>
        <v>198895.2</v>
      </c>
      <c r="AJ1071" s="192"/>
      <c r="AK1071" s="192"/>
      <c r="AL1071" s="165"/>
      <c r="AM1071" s="166" t="s">
        <v>115</v>
      </c>
      <c r="AN1071" s="156"/>
      <c r="AO1071" s="237"/>
      <c r="AP1071" s="598"/>
      <c r="AQ1071" s="156"/>
      <c r="AR1071" s="37" t="s">
        <v>2920</v>
      </c>
      <c r="AS1071" s="156"/>
      <c r="AT1071" s="156"/>
      <c r="AU1071" s="156"/>
      <c r="AV1071" s="86"/>
      <c r="AW1071" s="86"/>
      <c r="AX1071" s="86"/>
      <c r="AY1071" s="86"/>
      <c r="AZ1071" s="87"/>
      <c r="BA1071" s="167"/>
      <c r="BB1071" s="167"/>
      <c r="BC1071" s="167"/>
      <c r="BD1071" s="1077">
        <v>1055</v>
      </c>
    </row>
    <row r="1072" spans="1:56" s="344" customFormat="1" ht="13.15" customHeight="1">
      <c r="A1072" s="71" t="s">
        <v>8484</v>
      </c>
      <c r="B1072" s="225"/>
      <c r="C1072" s="225"/>
      <c r="D1072" s="142">
        <v>220000702</v>
      </c>
      <c r="E1072" s="228" t="s">
        <v>1323</v>
      </c>
      <c r="F1072" s="229">
        <v>22100714</v>
      </c>
      <c r="G1072" s="156"/>
      <c r="H1072" s="156" t="s">
        <v>2921</v>
      </c>
      <c r="I1072" s="37" t="s">
        <v>2891</v>
      </c>
      <c r="J1072" s="37" t="s">
        <v>2922</v>
      </c>
      <c r="K1072" s="156" t="s">
        <v>149</v>
      </c>
      <c r="L1072" s="157"/>
      <c r="M1072" s="156"/>
      <c r="N1072" s="158" t="s">
        <v>105</v>
      </c>
      <c r="O1072" s="158" t="s">
        <v>106</v>
      </c>
      <c r="P1072" s="156" t="s">
        <v>107</v>
      </c>
      <c r="Q1072" s="193" t="s">
        <v>2134</v>
      </c>
      <c r="R1072" s="156" t="s">
        <v>109</v>
      </c>
      <c r="S1072" s="158" t="s">
        <v>106</v>
      </c>
      <c r="T1072" s="156" t="s">
        <v>121</v>
      </c>
      <c r="U1072" s="156" t="s">
        <v>111</v>
      </c>
      <c r="V1072" s="158">
        <v>60</v>
      </c>
      <c r="W1072" s="37" t="s">
        <v>112</v>
      </c>
      <c r="X1072" s="158"/>
      <c r="Y1072" s="158"/>
      <c r="Z1072" s="158"/>
      <c r="AA1072" s="159"/>
      <c r="AB1072" s="160">
        <v>90</v>
      </c>
      <c r="AC1072" s="160">
        <v>10</v>
      </c>
      <c r="AD1072" s="161" t="s">
        <v>128</v>
      </c>
      <c r="AE1072" s="156" t="s">
        <v>114</v>
      </c>
      <c r="AF1072" s="162">
        <v>2</v>
      </c>
      <c r="AG1072" s="91">
        <v>434570</v>
      </c>
      <c r="AH1072" s="43">
        <v>0</v>
      </c>
      <c r="AI1072" s="44">
        <f t="shared" si="67"/>
        <v>0</v>
      </c>
      <c r="AJ1072" s="165"/>
      <c r="AK1072" s="165"/>
      <c r="AL1072" s="165"/>
      <c r="AM1072" s="166" t="s">
        <v>115</v>
      </c>
      <c r="AN1072" s="156"/>
      <c r="AO1072" s="156"/>
      <c r="AP1072" s="156"/>
      <c r="AQ1072" s="156"/>
      <c r="AR1072" s="37" t="s">
        <v>2923</v>
      </c>
      <c r="AS1072" s="156"/>
      <c r="AT1072" s="156"/>
      <c r="AU1072" s="156"/>
      <c r="AV1072" s="86"/>
      <c r="AW1072" s="86"/>
      <c r="AX1072" s="86"/>
      <c r="AY1072" s="86"/>
      <c r="AZ1072" s="87"/>
      <c r="BA1072" s="401"/>
      <c r="BB1072" s="167"/>
      <c r="BC1072" s="167"/>
      <c r="BD1072" s="1077">
        <v>1056</v>
      </c>
    </row>
    <row r="1073" spans="1:258" s="196" customFormat="1" ht="12.95" customHeight="1">
      <c r="A1073" s="71" t="s">
        <v>8484</v>
      </c>
      <c r="B1073" s="554"/>
      <c r="C1073" s="554"/>
      <c r="D1073" s="109">
        <v>220000702</v>
      </c>
      <c r="E1073" s="937" t="s">
        <v>4949</v>
      </c>
      <c r="F1073" s="554"/>
      <c r="G1073" s="554"/>
      <c r="H1073" s="928" t="s">
        <v>2921</v>
      </c>
      <c r="I1073" s="47" t="s">
        <v>2891</v>
      </c>
      <c r="J1073" s="47" t="s">
        <v>2922</v>
      </c>
      <c r="K1073" s="75" t="s">
        <v>149</v>
      </c>
      <c r="L1073" s="155"/>
      <c r="M1073" s="142"/>
      <c r="N1073" s="75" t="s">
        <v>105</v>
      </c>
      <c r="O1073" s="47" t="s">
        <v>106</v>
      </c>
      <c r="P1073" s="416" t="s">
        <v>107</v>
      </c>
      <c r="Q1073" s="419" t="s">
        <v>2134</v>
      </c>
      <c r="R1073" s="883" t="s">
        <v>109</v>
      </c>
      <c r="S1073" s="47" t="s">
        <v>106</v>
      </c>
      <c r="T1073" s="47" t="s">
        <v>121</v>
      </c>
      <c r="U1073" s="909" t="s">
        <v>111</v>
      </c>
      <c r="V1073" s="911">
        <v>60</v>
      </c>
      <c r="W1073" s="416" t="s">
        <v>112</v>
      </c>
      <c r="X1073" s="416"/>
      <c r="Y1073" s="566"/>
      <c r="Z1073" s="801"/>
      <c r="AA1073" s="1168">
        <v>0</v>
      </c>
      <c r="AB1073" s="422">
        <v>90</v>
      </c>
      <c r="AC1073" s="422">
        <v>10</v>
      </c>
      <c r="AD1073" s="800" t="s">
        <v>128</v>
      </c>
      <c r="AE1073" s="795" t="s">
        <v>114</v>
      </c>
      <c r="AF1073" s="802">
        <v>3</v>
      </c>
      <c r="AG1073" s="802">
        <v>434570</v>
      </c>
      <c r="AH1073" s="796">
        <v>1303710</v>
      </c>
      <c r="AI1073" s="796">
        <f t="shared" si="67"/>
        <v>1460155.2000000002</v>
      </c>
      <c r="AJ1073" s="797"/>
      <c r="AK1073" s="798"/>
      <c r="AL1073" s="798"/>
      <c r="AM1073" s="803" t="s">
        <v>115</v>
      </c>
      <c r="AN1073" s="803"/>
      <c r="AO1073" s="803"/>
      <c r="AP1073" s="47"/>
      <c r="AQ1073" s="47"/>
      <c r="AR1073" s="644" t="s">
        <v>2923</v>
      </c>
      <c r="AS1073" s="47"/>
      <c r="AT1073" s="47"/>
      <c r="AU1073" s="47"/>
      <c r="AV1073" s="47"/>
      <c r="AW1073" s="47"/>
      <c r="AX1073" s="47"/>
      <c r="AY1073" s="416" t="s">
        <v>4714</v>
      </c>
      <c r="AZ1073" s="416" t="s">
        <v>4709</v>
      </c>
      <c r="BA1073" s="344"/>
      <c r="BB1073" s="344"/>
      <c r="BC1073" s="117"/>
      <c r="BD1073" s="1077">
        <v>1057</v>
      </c>
    </row>
    <row r="1074" spans="1:258" s="8" customFormat="1" ht="12.95" customHeight="1">
      <c r="A1074" s="71" t="s">
        <v>8484</v>
      </c>
      <c r="B1074" s="225"/>
      <c r="C1074" s="225"/>
      <c r="D1074" s="142">
        <v>220000671</v>
      </c>
      <c r="E1074" s="228" t="s">
        <v>1315</v>
      </c>
      <c r="F1074" s="229">
        <v>22100547</v>
      </c>
      <c r="G1074" s="156"/>
      <c r="H1074" s="156" t="s">
        <v>2924</v>
      </c>
      <c r="I1074" s="37" t="s">
        <v>2891</v>
      </c>
      <c r="J1074" s="156" t="s">
        <v>2925</v>
      </c>
      <c r="K1074" s="156" t="s">
        <v>149</v>
      </c>
      <c r="L1074" s="157"/>
      <c r="M1074" s="156"/>
      <c r="N1074" s="158" t="s">
        <v>105</v>
      </c>
      <c r="O1074" s="158" t="s">
        <v>106</v>
      </c>
      <c r="P1074" s="156" t="s">
        <v>107</v>
      </c>
      <c r="Q1074" s="193" t="s">
        <v>2134</v>
      </c>
      <c r="R1074" s="156" t="s">
        <v>109</v>
      </c>
      <c r="S1074" s="158" t="s">
        <v>106</v>
      </c>
      <c r="T1074" s="156" t="s">
        <v>121</v>
      </c>
      <c r="U1074" s="156" t="s">
        <v>111</v>
      </c>
      <c r="V1074" s="158">
        <v>60</v>
      </c>
      <c r="W1074" s="37" t="s">
        <v>112</v>
      </c>
      <c r="X1074" s="158"/>
      <c r="Y1074" s="158"/>
      <c r="Z1074" s="158"/>
      <c r="AA1074" s="159"/>
      <c r="AB1074" s="160">
        <v>90</v>
      </c>
      <c r="AC1074" s="160">
        <v>10</v>
      </c>
      <c r="AD1074" s="161" t="s">
        <v>128</v>
      </c>
      <c r="AE1074" s="156" t="s">
        <v>114</v>
      </c>
      <c r="AF1074" s="162">
        <v>18</v>
      </c>
      <c r="AG1074" s="91">
        <v>65970</v>
      </c>
      <c r="AH1074" s="385">
        <v>0</v>
      </c>
      <c r="AI1074" s="262">
        <f t="shared" si="67"/>
        <v>0</v>
      </c>
      <c r="AJ1074" s="192"/>
      <c r="AK1074" s="192"/>
      <c r="AL1074" s="192"/>
      <c r="AM1074" s="166" t="s">
        <v>115</v>
      </c>
      <c r="AN1074" s="156"/>
      <c r="AO1074" s="156"/>
      <c r="AP1074" s="156"/>
      <c r="AQ1074" s="156"/>
      <c r="AR1074" s="37" t="s">
        <v>2926</v>
      </c>
      <c r="AS1074" s="156"/>
      <c r="AT1074" s="156"/>
      <c r="AU1074" s="156"/>
      <c r="AV1074" s="86"/>
      <c r="AW1074" s="86"/>
      <c r="AX1074" s="86"/>
      <c r="AY1074" s="86"/>
      <c r="AZ1074" s="87"/>
      <c r="BA1074" s="167"/>
      <c r="BB1074" s="167"/>
      <c r="BC1074" s="167"/>
      <c r="BD1074" s="1077">
        <v>1058</v>
      </c>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row>
    <row r="1075" spans="1:258" s="8" customFormat="1" ht="12.95" customHeight="1">
      <c r="A1075" s="71" t="s">
        <v>8484</v>
      </c>
      <c r="B1075" s="554"/>
      <c r="C1075" s="554"/>
      <c r="D1075" s="109">
        <v>220000671</v>
      </c>
      <c r="E1075" s="551" t="s">
        <v>4943</v>
      </c>
      <c r="F1075" s="554"/>
      <c r="G1075" s="554"/>
      <c r="H1075" s="47" t="s">
        <v>2924</v>
      </c>
      <c r="I1075" s="47" t="s">
        <v>2891</v>
      </c>
      <c r="J1075" s="47" t="s">
        <v>2925</v>
      </c>
      <c r="K1075" s="75" t="s">
        <v>149</v>
      </c>
      <c r="L1075" s="229"/>
      <c r="M1075" s="142"/>
      <c r="N1075" s="75" t="s">
        <v>105</v>
      </c>
      <c r="O1075" s="47" t="s">
        <v>106</v>
      </c>
      <c r="P1075" s="416" t="s">
        <v>107</v>
      </c>
      <c r="Q1075" s="419" t="s">
        <v>2134</v>
      </c>
      <c r="R1075" s="75" t="s">
        <v>109</v>
      </c>
      <c r="S1075" s="47" t="s">
        <v>106</v>
      </c>
      <c r="T1075" s="47" t="s">
        <v>121</v>
      </c>
      <c r="U1075" s="416" t="s">
        <v>111</v>
      </c>
      <c r="V1075" s="47">
        <v>60</v>
      </c>
      <c r="W1075" s="416" t="s">
        <v>112</v>
      </c>
      <c r="X1075" s="416"/>
      <c r="Y1075" s="416"/>
      <c r="Z1075" s="801"/>
      <c r="AA1075" s="532">
        <v>0</v>
      </c>
      <c r="AB1075" s="422">
        <v>90</v>
      </c>
      <c r="AC1075" s="422">
        <v>10</v>
      </c>
      <c r="AD1075" s="800" t="s">
        <v>128</v>
      </c>
      <c r="AE1075" s="795" t="s">
        <v>114</v>
      </c>
      <c r="AF1075" s="802">
        <v>16</v>
      </c>
      <c r="AG1075" s="802">
        <v>65970</v>
      </c>
      <c r="AH1075" s="888">
        <v>1055520</v>
      </c>
      <c r="AI1075" s="888">
        <f t="shared" si="67"/>
        <v>1182182.4000000001</v>
      </c>
      <c r="AJ1075" s="797"/>
      <c r="AK1075" s="798"/>
      <c r="AL1075" s="798"/>
      <c r="AM1075" s="803" t="s">
        <v>115</v>
      </c>
      <c r="AN1075" s="803"/>
      <c r="AO1075" s="803"/>
      <c r="AP1075" s="47"/>
      <c r="AQ1075" s="47"/>
      <c r="AR1075" s="644" t="s">
        <v>2926</v>
      </c>
      <c r="AS1075" s="47"/>
      <c r="AT1075" s="47"/>
      <c r="AU1075" s="47"/>
      <c r="AV1075" s="47"/>
      <c r="AW1075" s="47"/>
      <c r="AX1075" s="47"/>
      <c r="AY1075" s="416" t="s">
        <v>4714</v>
      </c>
      <c r="AZ1075" s="416" t="s">
        <v>4709</v>
      </c>
      <c r="BA1075" s="344"/>
      <c r="BB1075" s="344"/>
      <c r="BC1075" s="117"/>
      <c r="BD1075" s="1077">
        <v>1059</v>
      </c>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row>
    <row r="1076" spans="1:258" s="8" customFormat="1" ht="12.95" customHeight="1">
      <c r="A1076" s="71" t="s">
        <v>8484</v>
      </c>
      <c r="B1076" s="225"/>
      <c r="C1076" s="225"/>
      <c r="D1076" s="142">
        <v>220000685</v>
      </c>
      <c r="E1076" s="228" t="s">
        <v>1316</v>
      </c>
      <c r="F1076" s="229">
        <v>22100548</v>
      </c>
      <c r="G1076" s="156"/>
      <c r="H1076" s="156" t="s">
        <v>2924</v>
      </c>
      <c r="I1076" s="37" t="s">
        <v>2891</v>
      </c>
      <c r="J1076" s="156" t="s">
        <v>2925</v>
      </c>
      <c r="K1076" s="156" t="s">
        <v>149</v>
      </c>
      <c r="L1076" s="157"/>
      <c r="M1076" s="156"/>
      <c r="N1076" s="158" t="s">
        <v>105</v>
      </c>
      <c r="O1076" s="158" t="s">
        <v>106</v>
      </c>
      <c r="P1076" s="156" t="s">
        <v>107</v>
      </c>
      <c r="Q1076" s="193" t="s">
        <v>2134</v>
      </c>
      <c r="R1076" s="156" t="s">
        <v>109</v>
      </c>
      <c r="S1076" s="158" t="s">
        <v>106</v>
      </c>
      <c r="T1076" s="156" t="s">
        <v>121</v>
      </c>
      <c r="U1076" s="156" t="s">
        <v>111</v>
      </c>
      <c r="V1076" s="158">
        <v>60</v>
      </c>
      <c r="W1076" s="37" t="s">
        <v>112</v>
      </c>
      <c r="X1076" s="158"/>
      <c r="Y1076" s="158"/>
      <c r="Z1076" s="158"/>
      <c r="AA1076" s="159"/>
      <c r="AB1076" s="160">
        <v>90</v>
      </c>
      <c r="AC1076" s="160">
        <v>10</v>
      </c>
      <c r="AD1076" s="161" t="s">
        <v>128</v>
      </c>
      <c r="AE1076" s="156" t="s">
        <v>114</v>
      </c>
      <c r="AF1076" s="162">
        <v>33</v>
      </c>
      <c r="AG1076" s="91">
        <v>110610</v>
      </c>
      <c r="AH1076" s="43">
        <v>0</v>
      </c>
      <c r="AI1076" s="44">
        <f t="shared" si="67"/>
        <v>0</v>
      </c>
      <c r="AJ1076" s="165"/>
      <c r="AK1076" s="165"/>
      <c r="AL1076" s="165"/>
      <c r="AM1076" s="166" t="s">
        <v>115</v>
      </c>
      <c r="AN1076" s="156"/>
      <c r="AO1076" s="156"/>
      <c r="AP1076" s="156"/>
      <c r="AQ1076" s="156"/>
      <c r="AR1076" s="37" t="s">
        <v>2927</v>
      </c>
      <c r="AS1076" s="156"/>
      <c r="AT1076" s="156"/>
      <c r="AU1076" s="156"/>
      <c r="AV1076" s="86"/>
      <c r="AW1076" s="86"/>
      <c r="AX1076" s="86"/>
      <c r="AY1076" s="86"/>
      <c r="AZ1076" s="87"/>
      <c r="BA1076" s="167"/>
      <c r="BB1076" s="167"/>
      <c r="BC1076" s="167"/>
      <c r="BD1076" s="1077">
        <v>1060</v>
      </c>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row>
    <row r="1077" spans="1:258" s="8" customFormat="1" ht="12.95" customHeight="1">
      <c r="A1077" s="71" t="s">
        <v>8484</v>
      </c>
      <c r="B1077" s="554"/>
      <c r="C1077" s="554"/>
      <c r="D1077" s="109">
        <v>220000685</v>
      </c>
      <c r="E1077" s="551" t="s">
        <v>4944</v>
      </c>
      <c r="F1077" s="554"/>
      <c r="G1077" s="554"/>
      <c r="H1077" s="47" t="s">
        <v>2924</v>
      </c>
      <c r="I1077" s="47" t="s">
        <v>2891</v>
      </c>
      <c r="J1077" s="47" t="s">
        <v>2925</v>
      </c>
      <c r="K1077" s="75" t="s">
        <v>149</v>
      </c>
      <c r="L1077" s="229"/>
      <c r="M1077" s="142"/>
      <c r="N1077" s="75" t="s">
        <v>105</v>
      </c>
      <c r="O1077" s="47" t="s">
        <v>106</v>
      </c>
      <c r="P1077" s="416" t="s">
        <v>107</v>
      </c>
      <c r="Q1077" s="419" t="s">
        <v>2134</v>
      </c>
      <c r="R1077" s="75" t="s">
        <v>109</v>
      </c>
      <c r="S1077" s="47" t="s">
        <v>106</v>
      </c>
      <c r="T1077" s="47" t="s">
        <v>121</v>
      </c>
      <c r="U1077" s="416" t="s">
        <v>111</v>
      </c>
      <c r="V1077" s="47">
        <v>60</v>
      </c>
      <c r="W1077" s="416" t="s">
        <v>112</v>
      </c>
      <c r="X1077" s="416"/>
      <c r="Y1077" s="416"/>
      <c r="Z1077" s="801"/>
      <c r="AA1077" s="532">
        <v>0</v>
      </c>
      <c r="AB1077" s="422">
        <v>90</v>
      </c>
      <c r="AC1077" s="422">
        <v>10</v>
      </c>
      <c r="AD1077" s="800" t="s">
        <v>128</v>
      </c>
      <c r="AE1077" s="795" t="s">
        <v>114</v>
      </c>
      <c r="AF1077" s="802">
        <v>78</v>
      </c>
      <c r="AG1077" s="802">
        <v>110610</v>
      </c>
      <c r="AH1077" s="796">
        <v>8627580</v>
      </c>
      <c r="AI1077" s="796">
        <f t="shared" si="67"/>
        <v>9662889.6000000015</v>
      </c>
      <c r="AJ1077" s="797"/>
      <c r="AK1077" s="798"/>
      <c r="AL1077" s="798"/>
      <c r="AM1077" s="803" t="s">
        <v>115</v>
      </c>
      <c r="AN1077" s="803"/>
      <c r="AO1077" s="803"/>
      <c r="AP1077" s="47"/>
      <c r="AQ1077" s="47"/>
      <c r="AR1077" s="644" t="s">
        <v>2927</v>
      </c>
      <c r="AS1077" s="47"/>
      <c r="AT1077" s="47"/>
      <c r="AU1077" s="47"/>
      <c r="AV1077" s="47"/>
      <c r="AW1077" s="47"/>
      <c r="AX1077" s="47"/>
      <c r="AY1077" s="416" t="s">
        <v>4714</v>
      </c>
      <c r="AZ1077" s="416" t="s">
        <v>4709</v>
      </c>
      <c r="BA1077" s="344"/>
      <c r="BB1077" s="344"/>
      <c r="BC1077" s="117"/>
      <c r="BD1077" s="1077">
        <v>1061</v>
      </c>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row>
    <row r="1078" spans="1:258" s="213" customFormat="1" ht="13.15" customHeight="1">
      <c r="A1078" s="71" t="s">
        <v>8484</v>
      </c>
      <c r="B1078" s="225"/>
      <c r="C1078" s="225"/>
      <c r="D1078" s="142">
        <v>220001458</v>
      </c>
      <c r="E1078" s="228" t="s">
        <v>1317</v>
      </c>
      <c r="F1078" s="229">
        <v>22100549</v>
      </c>
      <c r="G1078" s="156"/>
      <c r="H1078" s="156" t="s">
        <v>2924</v>
      </c>
      <c r="I1078" s="37" t="s">
        <v>2891</v>
      </c>
      <c r="J1078" s="156" t="s">
        <v>2925</v>
      </c>
      <c r="K1078" s="156" t="s">
        <v>149</v>
      </c>
      <c r="L1078" s="157"/>
      <c r="M1078" s="156"/>
      <c r="N1078" s="158" t="s">
        <v>105</v>
      </c>
      <c r="O1078" s="158" t="s">
        <v>106</v>
      </c>
      <c r="P1078" s="156" t="s">
        <v>107</v>
      </c>
      <c r="Q1078" s="193" t="s">
        <v>2134</v>
      </c>
      <c r="R1078" s="156" t="s">
        <v>109</v>
      </c>
      <c r="S1078" s="158" t="s">
        <v>106</v>
      </c>
      <c r="T1078" s="156" t="s">
        <v>121</v>
      </c>
      <c r="U1078" s="156" t="s">
        <v>111</v>
      </c>
      <c r="V1078" s="158">
        <v>60</v>
      </c>
      <c r="W1078" s="37" t="s">
        <v>112</v>
      </c>
      <c r="X1078" s="158"/>
      <c r="Y1078" s="158"/>
      <c r="Z1078" s="158"/>
      <c r="AA1078" s="159"/>
      <c r="AB1078" s="160">
        <v>90</v>
      </c>
      <c r="AC1078" s="160">
        <v>10</v>
      </c>
      <c r="AD1078" s="161" t="s">
        <v>128</v>
      </c>
      <c r="AE1078" s="156" t="s">
        <v>114</v>
      </c>
      <c r="AF1078" s="162">
        <v>1</v>
      </c>
      <c r="AG1078" s="91">
        <v>175480</v>
      </c>
      <c r="AH1078" s="43">
        <v>0</v>
      </c>
      <c r="AI1078" s="44">
        <f t="shared" si="67"/>
        <v>0</v>
      </c>
      <c r="AJ1078" s="165"/>
      <c r="AK1078" s="165"/>
      <c r="AL1078" s="165"/>
      <c r="AM1078" s="166" t="s">
        <v>115</v>
      </c>
      <c r="AN1078" s="156"/>
      <c r="AO1078" s="156"/>
      <c r="AP1078" s="156"/>
      <c r="AQ1078" s="156"/>
      <c r="AR1078" s="37" t="s">
        <v>2928</v>
      </c>
      <c r="AS1078" s="156"/>
      <c r="AT1078" s="156"/>
      <c r="AU1078" s="156"/>
      <c r="AV1078" s="86"/>
      <c r="AW1078" s="86"/>
      <c r="AX1078" s="86"/>
      <c r="AY1078" s="86"/>
      <c r="AZ1078" s="87"/>
      <c r="BA1078" s="87"/>
      <c r="BB1078" s="167"/>
      <c r="BC1078" s="167"/>
      <c r="BD1078" s="1077">
        <v>1062</v>
      </c>
    </row>
    <row r="1079" spans="1:258" ht="12.95" customHeight="1">
      <c r="A1079" s="71" t="s">
        <v>8484</v>
      </c>
      <c r="B1079" s="816"/>
      <c r="C1079" s="554"/>
      <c r="D1079" s="109">
        <v>220001458</v>
      </c>
      <c r="E1079" s="551" t="s">
        <v>4945</v>
      </c>
      <c r="F1079" s="554"/>
      <c r="G1079" s="871"/>
      <c r="H1079" s="47" t="s">
        <v>2924</v>
      </c>
      <c r="I1079" s="928" t="s">
        <v>2891</v>
      </c>
      <c r="J1079" s="926" t="s">
        <v>2925</v>
      </c>
      <c r="K1079" s="75" t="s">
        <v>149</v>
      </c>
      <c r="L1079" s="155"/>
      <c r="M1079" s="154"/>
      <c r="N1079" s="75" t="s">
        <v>105</v>
      </c>
      <c r="O1079" s="47" t="s">
        <v>106</v>
      </c>
      <c r="P1079" s="416" t="s">
        <v>107</v>
      </c>
      <c r="Q1079" s="419" t="s">
        <v>2134</v>
      </c>
      <c r="R1079" s="75" t="s">
        <v>109</v>
      </c>
      <c r="S1079" s="47" t="s">
        <v>106</v>
      </c>
      <c r="T1079" s="47" t="s">
        <v>121</v>
      </c>
      <c r="U1079" s="416" t="s">
        <v>111</v>
      </c>
      <c r="V1079" s="47">
        <v>60</v>
      </c>
      <c r="W1079" s="416" t="s">
        <v>112</v>
      </c>
      <c r="X1079" s="416"/>
      <c r="Y1079" s="416"/>
      <c r="Z1079" s="801"/>
      <c r="AA1079" s="532">
        <v>0</v>
      </c>
      <c r="AB1079" s="422">
        <v>90</v>
      </c>
      <c r="AC1079" s="422">
        <v>10</v>
      </c>
      <c r="AD1079" s="800" t="s">
        <v>128</v>
      </c>
      <c r="AE1079" s="795" t="s">
        <v>114</v>
      </c>
      <c r="AF1079" s="802">
        <v>3</v>
      </c>
      <c r="AG1079" s="802">
        <v>175480</v>
      </c>
      <c r="AH1079" s="796">
        <v>526440</v>
      </c>
      <c r="AI1079" s="796">
        <f t="shared" si="67"/>
        <v>589612.80000000005</v>
      </c>
      <c r="AJ1079" s="797"/>
      <c r="AK1079" s="798"/>
      <c r="AL1079" s="1222"/>
      <c r="AM1079" s="803" t="s">
        <v>115</v>
      </c>
      <c r="AN1079" s="803"/>
      <c r="AO1079" s="803"/>
      <c r="AP1079" s="47"/>
      <c r="AQ1079" s="47"/>
      <c r="AR1079" s="644" t="s">
        <v>2928</v>
      </c>
      <c r="AS1079" s="47"/>
      <c r="AT1079" s="47"/>
      <c r="AU1079" s="47"/>
      <c r="AV1079" s="47"/>
      <c r="AW1079" s="47"/>
      <c r="AX1079" s="47"/>
      <c r="AY1079" s="416" t="s">
        <v>4714</v>
      </c>
      <c r="AZ1079" s="405" t="s">
        <v>4709</v>
      </c>
      <c r="BA1079" s="344"/>
      <c r="BB1079" s="344"/>
      <c r="BC1079" s="117"/>
      <c r="BD1079" s="1077">
        <v>1063</v>
      </c>
    </row>
    <row r="1080" spans="1:258" ht="12.95" customHeight="1">
      <c r="A1080" s="419" t="s">
        <v>8484</v>
      </c>
      <c r="B1080" s="276"/>
      <c r="C1080" s="276"/>
      <c r="D1080" s="121">
        <v>220017322</v>
      </c>
      <c r="E1080" s="37" t="s">
        <v>1321</v>
      </c>
      <c r="F1080" s="276"/>
      <c r="G1080" s="276"/>
      <c r="H1080" s="41" t="s">
        <v>2929</v>
      </c>
      <c r="I1080" s="41" t="s">
        <v>2891</v>
      </c>
      <c r="J1080" s="41" t="s">
        <v>2930</v>
      </c>
      <c r="K1080" s="73" t="s">
        <v>149</v>
      </c>
      <c r="L1080" s="1491"/>
      <c r="M1080" s="39"/>
      <c r="N1080" s="77" t="s">
        <v>105</v>
      </c>
      <c r="O1080" s="41" t="s">
        <v>106</v>
      </c>
      <c r="P1080" s="35" t="s">
        <v>107</v>
      </c>
      <c r="Q1080" s="39" t="s">
        <v>2134</v>
      </c>
      <c r="R1080" s="35" t="s">
        <v>109</v>
      </c>
      <c r="S1080" s="41" t="s">
        <v>106</v>
      </c>
      <c r="T1080" s="288" t="s">
        <v>121</v>
      </c>
      <c r="U1080" s="35" t="s">
        <v>111</v>
      </c>
      <c r="V1080" s="41">
        <v>60</v>
      </c>
      <c r="W1080" s="35" t="s">
        <v>112</v>
      </c>
      <c r="X1080" s="35"/>
      <c r="Y1080" s="35"/>
      <c r="Z1080" s="996"/>
      <c r="AA1080" s="532"/>
      <c r="AB1080" s="422">
        <v>90</v>
      </c>
      <c r="AC1080" s="422">
        <v>10</v>
      </c>
      <c r="AD1080" s="294" t="s">
        <v>128</v>
      </c>
      <c r="AE1080" s="46" t="s">
        <v>114</v>
      </c>
      <c r="AF1080" s="1492">
        <v>9</v>
      </c>
      <c r="AG1080" s="1492">
        <v>429500</v>
      </c>
      <c r="AH1080" s="45">
        <v>0</v>
      </c>
      <c r="AI1080" s="45">
        <f t="shared" si="67"/>
        <v>0</v>
      </c>
      <c r="AJ1080" s="45"/>
      <c r="AK1080" s="45"/>
      <c r="AL1080" s="1550"/>
      <c r="AM1080" s="1293" t="s">
        <v>115</v>
      </c>
      <c r="AN1080" s="1719"/>
      <c r="AO1080" s="1559"/>
      <c r="AP1080" s="1308"/>
      <c r="AQ1080" s="41"/>
      <c r="AR1080" s="37" t="s">
        <v>2931</v>
      </c>
      <c r="AS1080" s="41"/>
      <c r="AT1080" s="47"/>
      <c r="AU1080" s="41"/>
      <c r="AV1080" s="41"/>
      <c r="AW1080" s="1564"/>
      <c r="AX1080" s="41"/>
      <c r="AY1080" s="1562" t="s">
        <v>8482</v>
      </c>
      <c r="AZ1080" s="329" t="s">
        <v>3944</v>
      </c>
      <c r="BA1080" s="329"/>
      <c r="BB1080" s="213"/>
      <c r="BC1080" s="213"/>
      <c r="BD1080" s="1077">
        <v>1064</v>
      </c>
    </row>
    <row r="1081" spans="1:258" ht="12.95" customHeight="1">
      <c r="A1081" s="71" t="s">
        <v>8484</v>
      </c>
      <c r="B1081" s="225"/>
      <c r="C1081" s="225"/>
      <c r="D1081" s="142">
        <v>220023957</v>
      </c>
      <c r="E1081" s="228" t="s">
        <v>1322</v>
      </c>
      <c r="F1081" s="229">
        <v>22100551</v>
      </c>
      <c r="G1081" s="230"/>
      <c r="H1081" s="156" t="s">
        <v>2932</v>
      </c>
      <c r="I1081" s="240" t="s">
        <v>2891</v>
      </c>
      <c r="J1081" s="235" t="s">
        <v>2933</v>
      </c>
      <c r="K1081" s="156" t="s">
        <v>149</v>
      </c>
      <c r="L1081" s="246"/>
      <c r="M1081" s="156"/>
      <c r="N1081" s="250" t="s">
        <v>105</v>
      </c>
      <c r="O1081" s="158" t="s">
        <v>106</v>
      </c>
      <c r="P1081" s="156" t="s">
        <v>107</v>
      </c>
      <c r="Q1081" s="193" t="s">
        <v>2134</v>
      </c>
      <c r="R1081" s="156" t="s">
        <v>109</v>
      </c>
      <c r="S1081" s="158" t="s">
        <v>106</v>
      </c>
      <c r="T1081" s="156" t="s">
        <v>121</v>
      </c>
      <c r="U1081" s="156" t="s">
        <v>111</v>
      </c>
      <c r="V1081" s="158">
        <v>60</v>
      </c>
      <c r="W1081" s="37" t="s">
        <v>112</v>
      </c>
      <c r="X1081" s="250"/>
      <c r="Y1081" s="158"/>
      <c r="Z1081" s="158"/>
      <c r="AA1081" s="159"/>
      <c r="AB1081" s="160">
        <v>90</v>
      </c>
      <c r="AC1081" s="160">
        <v>10</v>
      </c>
      <c r="AD1081" s="161" t="s">
        <v>128</v>
      </c>
      <c r="AE1081" s="237" t="s">
        <v>114</v>
      </c>
      <c r="AF1081" s="162">
        <v>7</v>
      </c>
      <c r="AG1081" s="91">
        <v>217470</v>
      </c>
      <c r="AH1081" s="43">
        <v>0</v>
      </c>
      <c r="AI1081" s="44">
        <f t="shared" si="67"/>
        <v>0</v>
      </c>
      <c r="AJ1081" s="165"/>
      <c r="AK1081" s="165"/>
      <c r="AL1081" s="165"/>
      <c r="AM1081" s="166" t="s">
        <v>115</v>
      </c>
      <c r="AN1081" s="156"/>
      <c r="AO1081" s="1729"/>
      <c r="AP1081" s="156"/>
      <c r="AQ1081" s="156"/>
      <c r="AR1081" s="37" t="s">
        <v>2934</v>
      </c>
      <c r="AS1081" s="156"/>
      <c r="AT1081" s="156"/>
      <c r="AU1081" s="156"/>
      <c r="AV1081" s="86"/>
      <c r="AW1081" s="86"/>
      <c r="AX1081" s="86"/>
      <c r="AY1081" s="86"/>
      <c r="AZ1081" s="401"/>
      <c r="BA1081" s="167"/>
      <c r="BB1081" s="167"/>
      <c r="BC1081" s="167"/>
      <c r="BD1081" s="1077">
        <v>1065</v>
      </c>
    </row>
    <row r="1082" spans="1:258" s="344" customFormat="1" ht="13.15" customHeight="1">
      <c r="A1082" s="71" t="s">
        <v>8484</v>
      </c>
      <c r="B1082" s="554"/>
      <c r="C1082" s="554"/>
      <c r="D1082" s="109">
        <v>220023957</v>
      </c>
      <c r="E1082" s="551" t="s">
        <v>4948</v>
      </c>
      <c r="F1082" s="554"/>
      <c r="G1082" s="554"/>
      <c r="H1082" s="47" t="s">
        <v>2932</v>
      </c>
      <c r="I1082" s="47" t="s">
        <v>2891</v>
      </c>
      <c r="J1082" s="47" t="s">
        <v>2933</v>
      </c>
      <c r="K1082" s="75" t="s">
        <v>149</v>
      </c>
      <c r="L1082" s="229"/>
      <c r="M1082" s="142"/>
      <c r="N1082" s="75" t="s">
        <v>105</v>
      </c>
      <c r="O1082" s="47" t="s">
        <v>106</v>
      </c>
      <c r="P1082" s="416" t="s">
        <v>107</v>
      </c>
      <c r="Q1082" s="419" t="s">
        <v>2134</v>
      </c>
      <c r="R1082" s="75" t="s">
        <v>109</v>
      </c>
      <c r="S1082" s="47" t="s">
        <v>106</v>
      </c>
      <c r="T1082" s="47" t="s">
        <v>121</v>
      </c>
      <c r="U1082" s="416" t="s">
        <v>111</v>
      </c>
      <c r="V1082" s="47">
        <v>60</v>
      </c>
      <c r="W1082" s="416" t="s">
        <v>112</v>
      </c>
      <c r="X1082" s="416"/>
      <c r="Y1082" s="416"/>
      <c r="Z1082" s="801"/>
      <c r="AA1082" s="532">
        <v>0</v>
      </c>
      <c r="AB1082" s="422">
        <v>90</v>
      </c>
      <c r="AC1082" s="422">
        <v>10</v>
      </c>
      <c r="AD1082" s="800" t="s">
        <v>128</v>
      </c>
      <c r="AE1082" s="795" t="s">
        <v>114</v>
      </c>
      <c r="AF1082" s="802">
        <v>12</v>
      </c>
      <c r="AG1082" s="802">
        <v>217470</v>
      </c>
      <c r="AH1082" s="796">
        <v>2609640</v>
      </c>
      <c r="AI1082" s="796">
        <f t="shared" si="67"/>
        <v>2922796.8000000003</v>
      </c>
      <c r="AJ1082" s="797"/>
      <c r="AK1082" s="798"/>
      <c r="AL1082" s="798"/>
      <c r="AM1082" s="803" t="s">
        <v>115</v>
      </c>
      <c r="AN1082" s="803"/>
      <c r="AO1082" s="803"/>
      <c r="AP1082" s="47"/>
      <c r="AQ1082" s="47"/>
      <c r="AR1082" s="644" t="s">
        <v>2934</v>
      </c>
      <c r="AS1082" s="47"/>
      <c r="AT1082" s="47"/>
      <c r="AU1082" s="47"/>
      <c r="AV1082" s="47"/>
      <c r="AW1082" s="47"/>
      <c r="AX1082" s="47"/>
      <c r="AY1082" s="416" t="s">
        <v>4714</v>
      </c>
      <c r="AZ1082" s="416" t="s">
        <v>4709</v>
      </c>
      <c r="BC1082" s="117"/>
      <c r="BD1082" s="1077">
        <v>1066</v>
      </c>
    </row>
    <row r="1083" spans="1:258" ht="12.95" customHeight="1">
      <c r="A1083" s="72" t="s">
        <v>8487</v>
      </c>
      <c r="B1083" s="225"/>
      <c r="C1083" s="225"/>
      <c r="D1083" s="142">
        <v>250000060</v>
      </c>
      <c r="E1083" s="228" t="s">
        <v>1408</v>
      </c>
      <c r="F1083" s="229">
        <v>22100705</v>
      </c>
      <c r="G1083" s="37"/>
      <c r="H1083" s="37" t="s">
        <v>2935</v>
      </c>
      <c r="I1083" s="148" t="s">
        <v>2936</v>
      </c>
      <c r="J1083" s="148" t="s">
        <v>2937</v>
      </c>
      <c r="K1083" s="37" t="s">
        <v>103</v>
      </c>
      <c r="L1083" s="246" t="s">
        <v>925</v>
      </c>
      <c r="M1083" s="37"/>
      <c r="N1083" s="364" t="s">
        <v>105</v>
      </c>
      <c r="O1083" s="39" t="s">
        <v>106</v>
      </c>
      <c r="P1083" s="37" t="s">
        <v>107</v>
      </c>
      <c r="Q1083" s="39" t="s">
        <v>433</v>
      </c>
      <c r="R1083" s="37" t="s">
        <v>109</v>
      </c>
      <c r="S1083" s="39" t="s">
        <v>106</v>
      </c>
      <c r="T1083" s="148" t="s">
        <v>121</v>
      </c>
      <c r="U1083" s="37" t="s">
        <v>111</v>
      </c>
      <c r="V1083" s="88">
        <v>60</v>
      </c>
      <c r="W1083" s="37" t="s">
        <v>112</v>
      </c>
      <c r="X1083" s="364"/>
      <c r="Y1083" s="39"/>
      <c r="Z1083" s="39"/>
      <c r="AA1083" s="60"/>
      <c r="AB1083" s="38">
        <v>90</v>
      </c>
      <c r="AC1083" s="38">
        <v>10</v>
      </c>
      <c r="AD1083" s="161" t="s">
        <v>547</v>
      </c>
      <c r="AE1083" s="377" t="s">
        <v>114</v>
      </c>
      <c r="AF1083" s="162">
        <v>629</v>
      </c>
      <c r="AG1083" s="91">
        <v>1047.9000000000001</v>
      </c>
      <c r="AH1083" s="163">
        <f>AF1083*AG1083</f>
        <v>659129.10000000009</v>
      </c>
      <c r="AI1083" s="164">
        <f t="shared" si="67"/>
        <v>738224.59200000018</v>
      </c>
      <c r="AJ1083" s="165"/>
      <c r="AK1083" s="165"/>
      <c r="AL1083" s="263"/>
      <c r="AM1083" s="35" t="s">
        <v>115</v>
      </c>
      <c r="AN1083" s="37"/>
      <c r="AO1083" s="597"/>
      <c r="AP1083" s="37"/>
      <c r="AQ1083" s="37"/>
      <c r="AR1083" s="37" t="s">
        <v>2938</v>
      </c>
      <c r="AS1083" s="37"/>
      <c r="AT1083" s="37"/>
      <c r="AU1083" s="37"/>
      <c r="AV1083" s="86"/>
      <c r="AW1083" s="86"/>
      <c r="AX1083" s="86"/>
      <c r="AY1083" s="86"/>
      <c r="AZ1083" s="401"/>
      <c r="BA1083" s="401"/>
      <c r="BB1083" s="167"/>
      <c r="BC1083" s="167"/>
      <c r="BD1083" s="1077">
        <v>1067</v>
      </c>
    </row>
    <row r="1084" spans="1:258" ht="12.95" customHeight="1">
      <c r="A1084" s="72" t="s">
        <v>8487</v>
      </c>
      <c r="B1084" s="225"/>
      <c r="C1084" s="225"/>
      <c r="D1084" s="142">
        <v>250000061</v>
      </c>
      <c r="E1084" s="228" t="s">
        <v>1409</v>
      </c>
      <c r="F1084" s="229">
        <v>22100706</v>
      </c>
      <c r="G1084" s="152"/>
      <c r="H1084" s="37" t="s">
        <v>2935</v>
      </c>
      <c r="I1084" s="240" t="s">
        <v>2936</v>
      </c>
      <c r="J1084" s="148" t="s">
        <v>2937</v>
      </c>
      <c r="K1084" s="37" t="s">
        <v>103</v>
      </c>
      <c r="L1084" s="246" t="s">
        <v>925</v>
      </c>
      <c r="M1084" s="37"/>
      <c r="N1084" s="364" t="s">
        <v>105</v>
      </c>
      <c r="O1084" s="39" t="s">
        <v>106</v>
      </c>
      <c r="P1084" s="37" t="s">
        <v>107</v>
      </c>
      <c r="Q1084" s="39" t="s">
        <v>433</v>
      </c>
      <c r="R1084" s="37" t="s">
        <v>109</v>
      </c>
      <c r="S1084" s="39" t="s">
        <v>106</v>
      </c>
      <c r="T1084" s="37" t="s">
        <v>121</v>
      </c>
      <c r="U1084" s="37" t="s">
        <v>111</v>
      </c>
      <c r="V1084" s="88">
        <v>60</v>
      </c>
      <c r="W1084" s="37" t="s">
        <v>112</v>
      </c>
      <c r="X1084" s="364"/>
      <c r="Y1084" s="39"/>
      <c r="Z1084" s="39"/>
      <c r="AA1084" s="60"/>
      <c r="AB1084" s="38">
        <v>90</v>
      </c>
      <c r="AC1084" s="38">
        <v>10</v>
      </c>
      <c r="AD1084" s="161" t="s">
        <v>547</v>
      </c>
      <c r="AE1084" s="377" t="s">
        <v>114</v>
      </c>
      <c r="AF1084" s="162">
        <v>20</v>
      </c>
      <c r="AG1084" s="91">
        <v>2709.36</v>
      </c>
      <c r="AH1084" s="43">
        <v>0</v>
      </c>
      <c r="AI1084" s="44">
        <f t="shared" si="67"/>
        <v>0</v>
      </c>
      <c r="AJ1084" s="165"/>
      <c r="AK1084" s="165"/>
      <c r="AL1084" s="165"/>
      <c r="AM1084" s="35" t="s">
        <v>115</v>
      </c>
      <c r="AN1084" s="37"/>
      <c r="AO1084" s="242"/>
      <c r="AP1084" s="37"/>
      <c r="AQ1084" s="37"/>
      <c r="AR1084" s="37" t="s">
        <v>2939</v>
      </c>
      <c r="AS1084" s="37"/>
      <c r="AT1084" s="37"/>
      <c r="AU1084" s="37"/>
      <c r="AV1084" s="86"/>
      <c r="AW1084" s="86"/>
      <c r="AX1084" s="86"/>
      <c r="AY1084" s="86"/>
      <c r="AZ1084" s="401"/>
      <c r="BA1084" s="401"/>
      <c r="BB1084" s="167"/>
      <c r="BC1084" s="167"/>
      <c r="BD1084" s="1077">
        <v>1068</v>
      </c>
    </row>
    <row r="1085" spans="1:258" ht="12.95" customHeight="1">
      <c r="A1085" s="72" t="s">
        <v>8487</v>
      </c>
      <c r="B1085" s="554"/>
      <c r="C1085" s="554"/>
      <c r="D1085" s="142">
        <v>250000061</v>
      </c>
      <c r="E1085" s="853" t="s">
        <v>4951</v>
      </c>
      <c r="F1085" s="554"/>
      <c r="G1085" s="871"/>
      <c r="H1085" s="644" t="s">
        <v>2935</v>
      </c>
      <c r="I1085" s="872" t="s">
        <v>2936</v>
      </c>
      <c r="J1085" s="873" t="s">
        <v>2937</v>
      </c>
      <c r="K1085" s="492" t="s">
        <v>103</v>
      </c>
      <c r="L1085" s="155" t="s">
        <v>925</v>
      </c>
      <c r="M1085" s="492"/>
      <c r="N1085" s="819" t="s">
        <v>105</v>
      </c>
      <c r="O1085" s="419" t="s">
        <v>106</v>
      </c>
      <c r="P1085" s="644" t="s">
        <v>107</v>
      </c>
      <c r="Q1085" s="419" t="s">
        <v>2149</v>
      </c>
      <c r="R1085" s="492" t="s">
        <v>109</v>
      </c>
      <c r="S1085" s="419" t="s">
        <v>106</v>
      </c>
      <c r="T1085" s="644" t="s">
        <v>121</v>
      </c>
      <c r="U1085" s="644" t="s">
        <v>111</v>
      </c>
      <c r="V1085" s="419">
        <v>60</v>
      </c>
      <c r="W1085" s="644" t="s">
        <v>112</v>
      </c>
      <c r="X1085" s="425"/>
      <c r="Y1085" s="419"/>
      <c r="Z1085" s="419"/>
      <c r="AA1085" s="532">
        <v>0</v>
      </c>
      <c r="AB1085" s="422">
        <v>90</v>
      </c>
      <c r="AC1085" s="422">
        <v>10</v>
      </c>
      <c r="AD1085" s="851" t="s">
        <v>547</v>
      </c>
      <c r="AE1085" s="869" t="s">
        <v>114</v>
      </c>
      <c r="AF1085" s="524">
        <v>222</v>
      </c>
      <c r="AG1085" s="648">
        <v>2709.36</v>
      </c>
      <c r="AH1085" s="796">
        <v>601477.92000000004</v>
      </c>
      <c r="AI1085" s="796">
        <f t="shared" si="67"/>
        <v>673655.27040000015</v>
      </c>
      <c r="AJ1085" s="797"/>
      <c r="AK1085" s="798"/>
      <c r="AL1085" s="874"/>
      <c r="AM1085" s="416" t="s">
        <v>115</v>
      </c>
      <c r="AN1085" s="644"/>
      <c r="AO1085" s="867"/>
      <c r="AP1085" s="644"/>
      <c r="AQ1085" s="644"/>
      <c r="AR1085" s="644" t="s">
        <v>2939</v>
      </c>
      <c r="AS1085" s="644"/>
      <c r="AT1085" s="644"/>
      <c r="AU1085" s="644"/>
      <c r="AV1085" s="86"/>
      <c r="AW1085" s="86"/>
      <c r="AX1085" s="86"/>
      <c r="AY1085" s="71" t="s">
        <v>3843</v>
      </c>
      <c r="AZ1085" s="695"/>
      <c r="BA1085" s="344"/>
      <c r="BB1085" s="344"/>
      <c r="BC1085" s="117"/>
      <c r="BD1085" s="1077">
        <v>1069</v>
      </c>
    </row>
    <row r="1086" spans="1:258" ht="12.95" customHeight="1">
      <c r="A1086" s="72" t="s">
        <v>8487</v>
      </c>
      <c r="B1086" s="225"/>
      <c r="C1086" s="225"/>
      <c r="D1086" s="142">
        <v>250001017</v>
      </c>
      <c r="E1086" s="228" t="s">
        <v>1405</v>
      </c>
      <c r="F1086" s="229">
        <v>22100707</v>
      </c>
      <c r="G1086" s="152"/>
      <c r="H1086" s="37" t="s">
        <v>2935</v>
      </c>
      <c r="I1086" s="240" t="s">
        <v>2936</v>
      </c>
      <c r="J1086" s="148" t="s">
        <v>2937</v>
      </c>
      <c r="K1086" s="37" t="s">
        <v>103</v>
      </c>
      <c r="L1086" s="246" t="s">
        <v>925</v>
      </c>
      <c r="M1086" s="37"/>
      <c r="N1086" s="364" t="s">
        <v>105</v>
      </c>
      <c r="O1086" s="39" t="s">
        <v>106</v>
      </c>
      <c r="P1086" s="37" t="s">
        <v>107</v>
      </c>
      <c r="Q1086" s="39" t="s">
        <v>433</v>
      </c>
      <c r="R1086" s="37" t="s">
        <v>109</v>
      </c>
      <c r="S1086" s="39" t="s">
        <v>106</v>
      </c>
      <c r="T1086" s="37" t="s">
        <v>121</v>
      </c>
      <c r="U1086" s="37" t="s">
        <v>111</v>
      </c>
      <c r="V1086" s="88">
        <v>60</v>
      </c>
      <c r="W1086" s="37" t="s">
        <v>112</v>
      </c>
      <c r="X1086" s="364"/>
      <c r="Y1086" s="39"/>
      <c r="Z1086" s="39"/>
      <c r="AA1086" s="60"/>
      <c r="AB1086" s="38">
        <v>90</v>
      </c>
      <c r="AC1086" s="38">
        <v>10</v>
      </c>
      <c r="AD1086" s="161" t="s">
        <v>547</v>
      </c>
      <c r="AE1086" s="377" t="s">
        <v>114</v>
      </c>
      <c r="AF1086" s="162">
        <v>257.55</v>
      </c>
      <c r="AG1086" s="91">
        <v>1472.18</v>
      </c>
      <c r="AH1086" s="163">
        <f>AF1086*AG1086</f>
        <v>379159.95900000003</v>
      </c>
      <c r="AI1086" s="164">
        <f t="shared" si="67"/>
        <v>424659.15408000007</v>
      </c>
      <c r="AJ1086" s="165"/>
      <c r="AK1086" s="165"/>
      <c r="AL1086" s="263"/>
      <c r="AM1086" s="35" t="s">
        <v>115</v>
      </c>
      <c r="AN1086" s="37"/>
      <c r="AO1086" s="268"/>
      <c r="AP1086" s="37"/>
      <c r="AQ1086" s="37"/>
      <c r="AR1086" s="37" t="s">
        <v>2940</v>
      </c>
      <c r="AS1086" s="37"/>
      <c r="AT1086" s="37"/>
      <c r="AU1086" s="37"/>
      <c r="AV1086" s="86"/>
      <c r="AW1086" s="86"/>
      <c r="AX1086" s="86"/>
      <c r="AY1086" s="86"/>
      <c r="AZ1086" s="401"/>
      <c r="BA1086" s="167"/>
      <c r="BB1086" s="167"/>
      <c r="BC1086" s="167"/>
      <c r="BD1086" s="1077">
        <v>1070</v>
      </c>
    </row>
    <row r="1087" spans="1:258" ht="12.95" customHeight="1">
      <c r="A1087" s="72" t="s">
        <v>8487</v>
      </c>
      <c r="B1087" s="225"/>
      <c r="C1087" s="225"/>
      <c r="D1087" s="142">
        <v>250002441</v>
      </c>
      <c r="E1087" s="228" t="s">
        <v>1406</v>
      </c>
      <c r="F1087" s="229">
        <v>22100708</v>
      </c>
      <c r="G1087" s="37"/>
      <c r="H1087" s="37" t="s">
        <v>2935</v>
      </c>
      <c r="I1087" s="37" t="s">
        <v>2936</v>
      </c>
      <c r="J1087" s="37" t="s">
        <v>2937</v>
      </c>
      <c r="K1087" s="37" t="s">
        <v>103</v>
      </c>
      <c r="L1087" s="157" t="s">
        <v>925</v>
      </c>
      <c r="M1087" s="37"/>
      <c r="N1087" s="39" t="s">
        <v>105</v>
      </c>
      <c r="O1087" s="39" t="s">
        <v>106</v>
      </c>
      <c r="P1087" s="37" t="s">
        <v>107</v>
      </c>
      <c r="Q1087" s="39" t="s">
        <v>433</v>
      </c>
      <c r="R1087" s="37" t="s">
        <v>109</v>
      </c>
      <c r="S1087" s="39" t="s">
        <v>106</v>
      </c>
      <c r="T1087" s="37" t="s">
        <v>121</v>
      </c>
      <c r="U1087" s="37" t="s">
        <v>111</v>
      </c>
      <c r="V1087" s="88">
        <v>60</v>
      </c>
      <c r="W1087" s="37" t="s">
        <v>112</v>
      </c>
      <c r="X1087" s="39"/>
      <c r="Y1087" s="39"/>
      <c r="Z1087" s="39"/>
      <c r="AA1087" s="60"/>
      <c r="AB1087" s="38">
        <v>90</v>
      </c>
      <c r="AC1087" s="38">
        <v>10</v>
      </c>
      <c r="AD1087" s="161" t="s">
        <v>547</v>
      </c>
      <c r="AE1087" s="185" t="s">
        <v>114</v>
      </c>
      <c r="AF1087" s="162">
        <v>175</v>
      </c>
      <c r="AG1087" s="91">
        <v>1495.92</v>
      </c>
      <c r="AH1087" s="163">
        <f>AF1087*AG1087</f>
        <v>261786</v>
      </c>
      <c r="AI1087" s="164">
        <f t="shared" si="67"/>
        <v>293200.32</v>
      </c>
      <c r="AJ1087" s="165"/>
      <c r="AK1087" s="165"/>
      <c r="AL1087" s="165"/>
      <c r="AM1087" s="35" t="s">
        <v>115</v>
      </c>
      <c r="AN1087" s="37"/>
      <c r="AO1087" s="37"/>
      <c r="AP1087" s="37"/>
      <c r="AQ1087" s="37"/>
      <c r="AR1087" s="37" t="s">
        <v>2941</v>
      </c>
      <c r="AS1087" s="37"/>
      <c r="AT1087" s="37"/>
      <c r="AU1087" s="37"/>
      <c r="AV1087" s="86"/>
      <c r="AW1087" s="86"/>
      <c r="AX1087" s="86"/>
      <c r="AY1087" s="86"/>
      <c r="AZ1087" s="401"/>
      <c r="BA1087" s="167"/>
      <c r="BB1087" s="167"/>
      <c r="BC1087" s="167"/>
      <c r="BD1087" s="1077">
        <v>1071</v>
      </c>
    </row>
    <row r="1088" spans="1:258" ht="12.95" customHeight="1">
      <c r="A1088" s="72" t="s">
        <v>8487</v>
      </c>
      <c r="B1088" s="225"/>
      <c r="C1088" s="225"/>
      <c r="D1088" s="142">
        <v>250002442</v>
      </c>
      <c r="E1088" s="228" t="s">
        <v>1407</v>
      </c>
      <c r="F1088" s="229">
        <v>22100709</v>
      </c>
      <c r="G1088" s="37"/>
      <c r="H1088" s="37" t="s">
        <v>2935</v>
      </c>
      <c r="I1088" s="37" t="s">
        <v>2936</v>
      </c>
      <c r="J1088" s="37" t="s">
        <v>2937</v>
      </c>
      <c r="K1088" s="37" t="s">
        <v>103</v>
      </c>
      <c r="L1088" s="157" t="s">
        <v>925</v>
      </c>
      <c r="M1088" s="37"/>
      <c r="N1088" s="39" t="s">
        <v>105</v>
      </c>
      <c r="O1088" s="39" t="s">
        <v>106</v>
      </c>
      <c r="P1088" s="37" t="s">
        <v>107</v>
      </c>
      <c r="Q1088" s="39" t="s">
        <v>433</v>
      </c>
      <c r="R1088" s="37" t="s">
        <v>109</v>
      </c>
      <c r="S1088" s="39" t="s">
        <v>106</v>
      </c>
      <c r="T1088" s="37" t="s">
        <v>121</v>
      </c>
      <c r="U1088" s="37" t="s">
        <v>111</v>
      </c>
      <c r="V1088" s="88">
        <v>60</v>
      </c>
      <c r="W1088" s="37" t="s">
        <v>112</v>
      </c>
      <c r="X1088" s="39"/>
      <c r="Y1088" s="39"/>
      <c r="Z1088" s="39"/>
      <c r="AA1088" s="60"/>
      <c r="AB1088" s="38">
        <v>90</v>
      </c>
      <c r="AC1088" s="38">
        <v>10</v>
      </c>
      <c r="AD1088" s="161" t="s">
        <v>547</v>
      </c>
      <c r="AE1088" s="185" t="s">
        <v>114</v>
      </c>
      <c r="AF1088" s="162">
        <v>160</v>
      </c>
      <c r="AG1088" s="91">
        <v>3622.5</v>
      </c>
      <c r="AH1088" s="163">
        <f>AF1088*AG1088</f>
        <v>579600</v>
      </c>
      <c r="AI1088" s="164">
        <f t="shared" si="67"/>
        <v>649152.00000000012</v>
      </c>
      <c r="AJ1088" s="165"/>
      <c r="AK1088" s="165"/>
      <c r="AL1088" s="165"/>
      <c r="AM1088" s="35" t="s">
        <v>115</v>
      </c>
      <c r="AN1088" s="37"/>
      <c r="AO1088" s="37"/>
      <c r="AP1088" s="37"/>
      <c r="AQ1088" s="37"/>
      <c r="AR1088" s="37" t="s">
        <v>2942</v>
      </c>
      <c r="AS1088" s="37"/>
      <c r="AT1088" s="37"/>
      <c r="AU1088" s="37"/>
      <c r="AV1088" s="86"/>
      <c r="AW1088" s="86"/>
      <c r="AX1088" s="86"/>
      <c r="AY1088" s="86"/>
      <c r="AZ1088" s="401"/>
      <c r="BA1088" s="167"/>
      <c r="BB1088" s="167"/>
      <c r="BC1088" s="167"/>
      <c r="BD1088" s="1077">
        <v>1072</v>
      </c>
    </row>
    <row r="1089" spans="1:258" ht="12.95" customHeight="1">
      <c r="A1089" s="72" t="s">
        <v>8487</v>
      </c>
      <c r="B1089" s="225"/>
      <c r="C1089" s="225"/>
      <c r="D1089" s="142">
        <v>250000077</v>
      </c>
      <c r="E1089" s="228" t="s">
        <v>3721</v>
      </c>
      <c r="F1089" s="229">
        <v>22100710</v>
      </c>
      <c r="G1089" s="37"/>
      <c r="H1089" s="37" t="s">
        <v>2943</v>
      </c>
      <c r="I1089" s="37" t="s">
        <v>2944</v>
      </c>
      <c r="J1089" s="37" t="s">
        <v>2945</v>
      </c>
      <c r="K1089" s="37" t="s">
        <v>103</v>
      </c>
      <c r="L1089" s="157"/>
      <c r="M1089" s="37"/>
      <c r="N1089" s="39" t="s">
        <v>105</v>
      </c>
      <c r="O1089" s="39" t="s">
        <v>106</v>
      </c>
      <c r="P1089" s="37" t="s">
        <v>107</v>
      </c>
      <c r="Q1089" s="39" t="s">
        <v>433</v>
      </c>
      <c r="R1089" s="37" t="s">
        <v>109</v>
      </c>
      <c r="S1089" s="39" t="s">
        <v>106</v>
      </c>
      <c r="T1089" s="37" t="s">
        <v>121</v>
      </c>
      <c r="U1089" s="37" t="s">
        <v>111</v>
      </c>
      <c r="V1089" s="88">
        <v>60</v>
      </c>
      <c r="W1089" s="37" t="s">
        <v>112</v>
      </c>
      <c r="X1089" s="39"/>
      <c r="Y1089" s="39"/>
      <c r="Z1089" s="39"/>
      <c r="AA1089" s="60"/>
      <c r="AB1089" s="38">
        <v>90</v>
      </c>
      <c r="AC1089" s="38">
        <v>10</v>
      </c>
      <c r="AD1089" s="161" t="s">
        <v>128</v>
      </c>
      <c r="AE1089" s="185" t="s">
        <v>114</v>
      </c>
      <c r="AF1089" s="162">
        <v>31</v>
      </c>
      <c r="AG1089" s="91">
        <v>9838.5</v>
      </c>
      <c r="AH1089" s="163">
        <f>AF1089*AG1089</f>
        <v>304993.5</v>
      </c>
      <c r="AI1089" s="164">
        <f t="shared" si="67"/>
        <v>341592.72000000003</v>
      </c>
      <c r="AJ1089" s="165"/>
      <c r="AK1089" s="165"/>
      <c r="AL1089" s="165"/>
      <c r="AM1089" s="35" t="s">
        <v>115</v>
      </c>
      <c r="AN1089" s="37"/>
      <c r="AO1089" s="37"/>
      <c r="AP1089" s="37"/>
      <c r="AQ1089" s="37"/>
      <c r="AR1089" s="37" t="s">
        <v>2946</v>
      </c>
      <c r="AS1089" s="37"/>
      <c r="AT1089" s="37"/>
      <c r="AU1089" s="37"/>
      <c r="AV1089" s="86"/>
      <c r="AW1089" s="86"/>
      <c r="AX1089" s="86"/>
      <c r="AY1089" s="86"/>
      <c r="AZ1089" s="401"/>
      <c r="BA1089" s="167"/>
      <c r="BB1089" s="167"/>
      <c r="BC1089" s="167"/>
      <c r="BD1089" s="1077">
        <v>1073</v>
      </c>
    </row>
    <row r="1090" spans="1:258" s="220" customFormat="1" ht="12.95" customHeight="1">
      <c r="A1090" s="72" t="s">
        <v>8487</v>
      </c>
      <c r="B1090" s="225"/>
      <c r="C1090" s="225"/>
      <c r="D1090" s="142">
        <v>250004106</v>
      </c>
      <c r="E1090" s="228" t="s">
        <v>3722</v>
      </c>
      <c r="F1090" s="229">
        <v>22100711</v>
      </c>
      <c r="G1090" s="37"/>
      <c r="H1090" s="148" t="s">
        <v>2943</v>
      </c>
      <c r="I1090" s="148" t="s">
        <v>2944</v>
      </c>
      <c r="J1090" s="148" t="s">
        <v>2945</v>
      </c>
      <c r="K1090" s="37" t="s">
        <v>103</v>
      </c>
      <c r="L1090" s="157"/>
      <c r="M1090" s="37"/>
      <c r="N1090" s="39" t="s">
        <v>105</v>
      </c>
      <c r="O1090" s="39" t="s">
        <v>106</v>
      </c>
      <c r="P1090" s="37" t="s">
        <v>107</v>
      </c>
      <c r="Q1090" s="39" t="s">
        <v>433</v>
      </c>
      <c r="R1090" s="37" t="s">
        <v>109</v>
      </c>
      <c r="S1090" s="39" t="s">
        <v>106</v>
      </c>
      <c r="T1090" s="37" t="s">
        <v>121</v>
      </c>
      <c r="U1090" s="37" t="s">
        <v>111</v>
      </c>
      <c r="V1090" s="88">
        <v>60</v>
      </c>
      <c r="W1090" s="37" t="s">
        <v>112</v>
      </c>
      <c r="X1090" s="39"/>
      <c r="Y1090" s="39"/>
      <c r="Z1090" s="39"/>
      <c r="AA1090" s="60"/>
      <c r="AB1090" s="38">
        <v>90</v>
      </c>
      <c r="AC1090" s="38">
        <v>10</v>
      </c>
      <c r="AD1090" s="161" t="s">
        <v>128</v>
      </c>
      <c r="AE1090" s="185" t="s">
        <v>114</v>
      </c>
      <c r="AF1090" s="162">
        <v>30</v>
      </c>
      <c r="AG1090" s="91">
        <v>48760</v>
      </c>
      <c r="AH1090" s="163">
        <f>AF1090*AG1090</f>
        <v>1462800</v>
      </c>
      <c r="AI1090" s="164">
        <f t="shared" si="67"/>
        <v>1638336.0000000002</v>
      </c>
      <c r="AJ1090" s="165"/>
      <c r="AK1090" s="165"/>
      <c r="AL1090" s="165"/>
      <c r="AM1090" s="35" t="s">
        <v>115</v>
      </c>
      <c r="AN1090" s="37"/>
      <c r="AO1090" s="37"/>
      <c r="AP1090" s="37"/>
      <c r="AQ1090" s="37"/>
      <c r="AR1090" s="37" t="s">
        <v>2947</v>
      </c>
      <c r="AS1090" s="37"/>
      <c r="AT1090" s="37"/>
      <c r="AU1090" s="37"/>
      <c r="AV1090" s="86"/>
      <c r="AW1090" s="86"/>
      <c r="AX1090" s="86"/>
      <c r="AY1090" s="86"/>
      <c r="AZ1090" s="87"/>
      <c r="BA1090" s="167"/>
      <c r="BB1090" s="167"/>
      <c r="BC1090" s="167"/>
      <c r="BD1090" s="1077">
        <v>1074</v>
      </c>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row>
    <row r="1091" spans="1:258" s="220" customFormat="1" ht="12.95" customHeight="1">
      <c r="A1091" s="480" t="s">
        <v>8487</v>
      </c>
      <c r="B1091" s="399"/>
      <c r="C1091" s="399"/>
      <c r="D1091" s="83">
        <v>250004105</v>
      </c>
      <c r="E1091" s="821" t="s">
        <v>3723</v>
      </c>
      <c r="F1091" s="399"/>
      <c r="G1091" s="399"/>
      <c r="H1091" s="185" t="s">
        <v>2948</v>
      </c>
      <c r="I1091" s="185" t="s">
        <v>2944</v>
      </c>
      <c r="J1091" s="185" t="s">
        <v>2949</v>
      </c>
      <c r="K1091" s="515" t="s">
        <v>103</v>
      </c>
      <c r="L1091" s="489"/>
      <c r="M1091" s="515"/>
      <c r="N1091" s="480" t="s">
        <v>105</v>
      </c>
      <c r="O1091" s="88" t="s">
        <v>106</v>
      </c>
      <c r="P1091" s="185" t="s">
        <v>107</v>
      </c>
      <c r="Q1091" s="88" t="s">
        <v>433</v>
      </c>
      <c r="R1091" s="515" t="s">
        <v>109</v>
      </c>
      <c r="S1091" s="88" t="s">
        <v>106</v>
      </c>
      <c r="T1091" s="185" t="s">
        <v>121</v>
      </c>
      <c r="U1091" s="185" t="s">
        <v>111</v>
      </c>
      <c r="V1091" s="88">
        <v>60</v>
      </c>
      <c r="W1091" s="185" t="s">
        <v>112</v>
      </c>
      <c r="X1091" s="88"/>
      <c r="Y1091" s="88"/>
      <c r="Z1091" s="88"/>
      <c r="AA1091" s="88">
        <v>0</v>
      </c>
      <c r="AB1091" s="185">
        <v>90</v>
      </c>
      <c r="AC1091" s="185">
        <v>10</v>
      </c>
      <c r="AD1091" s="161" t="s">
        <v>128</v>
      </c>
      <c r="AE1091" s="185" t="s">
        <v>114</v>
      </c>
      <c r="AF1091" s="162">
        <v>30</v>
      </c>
      <c r="AG1091" s="91">
        <v>31644</v>
      </c>
      <c r="AH1091" s="78">
        <v>0</v>
      </c>
      <c r="AI1091" s="78">
        <v>0</v>
      </c>
      <c r="AJ1091" s="78"/>
      <c r="AK1091" s="78"/>
      <c r="AL1091" s="78"/>
      <c r="AM1091" s="96" t="s">
        <v>115</v>
      </c>
      <c r="AN1091" s="185"/>
      <c r="AO1091" s="185"/>
      <c r="AP1091" s="185"/>
      <c r="AQ1091" s="185"/>
      <c r="AR1091" s="185" t="s">
        <v>2950</v>
      </c>
      <c r="AS1091" s="185"/>
      <c r="AT1091" s="185"/>
      <c r="AU1091" s="185"/>
      <c r="AV1091" s="370"/>
      <c r="AW1091" s="370"/>
      <c r="AX1091" s="370"/>
      <c r="AY1091" s="804" t="s">
        <v>3906</v>
      </c>
      <c r="AZ1091" s="804" t="s">
        <v>5007</v>
      </c>
      <c r="BA1091" s="344"/>
      <c r="BB1091" s="344"/>
      <c r="BC1091" s="344"/>
      <c r="BD1091" s="1077">
        <v>1075</v>
      </c>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row>
    <row r="1092" spans="1:258" s="220" customFormat="1" ht="12.95" customHeight="1">
      <c r="A1092" s="72" t="s">
        <v>8487</v>
      </c>
      <c r="B1092" s="225"/>
      <c r="C1092" s="225"/>
      <c r="D1092" s="142">
        <v>220034728</v>
      </c>
      <c r="E1092" s="228" t="s">
        <v>3724</v>
      </c>
      <c r="F1092" s="229">
        <v>22100542</v>
      </c>
      <c r="G1092" s="37"/>
      <c r="H1092" s="37" t="s">
        <v>2951</v>
      </c>
      <c r="I1092" s="37" t="s">
        <v>834</v>
      </c>
      <c r="J1092" s="37" t="s">
        <v>2952</v>
      </c>
      <c r="K1092" s="37" t="s">
        <v>149</v>
      </c>
      <c r="L1092" s="157"/>
      <c r="M1092" s="37"/>
      <c r="N1092" s="39" t="s">
        <v>105</v>
      </c>
      <c r="O1092" s="39" t="s">
        <v>106</v>
      </c>
      <c r="P1092" s="37" t="s">
        <v>107</v>
      </c>
      <c r="Q1092" s="39" t="s">
        <v>433</v>
      </c>
      <c r="R1092" s="37" t="s">
        <v>109</v>
      </c>
      <c r="S1092" s="39" t="s">
        <v>106</v>
      </c>
      <c r="T1092" s="37" t="s">
        <v>121</v>
      </c>
      <c r="U1092" s="37" t="s">
        <v>111</v>
      </c>
      <c r="V1092" s="88">
        <v>60</v>
      </c>
      <c r="W1092" s="37" t="s">
        <v>112</v>
      </c>
      <c r="X1092" s="39"/>
      <c r="Y1092" s="39"/>
      <c r="Z1092" s="39"/>
      <c r="AA1092" s="60"/>
      <c r="AB1092" s="38">
        <v>90</v>
      </c>
      <c r="AC1092" s="38">
        <v>10</v>
      </c>
      <c r="AD1092" s="161" t="s">
        <v>128</v>
      </c>
      <c r="AE1092" s="185" t="s">
        <v>114</v>
      </c>
      <c r="AF1092" s="162">
        <v>32</v>
      </c>
      <c r="AG1092" s="91">
        <v>6960</v>
      </c>
      <c r="AH1092" s="43">
        <v>0</v>
      </c>
      <c r="AI1092" s="44">
        <f t="shared" ref="AI1092:AI1102" si="68">AH1092*1.12</f>
        <v>0</v>
      </c>
      <c r="AJ1092" s="165"/>
      <c r="AK1092" s="165"/>
      <c r="AL1092" s="165"/>
      <c r="AM1092" s="35" t="s">
        <v>115</v>
      </c>
      <c r="AN1092" s="37"/>
      <c r="AO1092" s="37"/>
      <c r="AP1092" s="37"/>
      <c r="AQ1092" s="37"/>
      <c r="AR1092" s="37" t="s">
        <v>2953</v>
      </c>
      <c r="AS1092" s="37"/>
      <c r="AT1092" s="37"/>
      <c r="AU1092" s="37"/>
      <c r="AV1092" s="86"/>
      <c r="AW1092" s="86"/>
      <c r="AX1092" s="86"/>
      <c r="AY1092" s="86"/>
      <c r="AZ1092" s="87"/>
      <c r="BA1092" s="167"/>
      <c r="BB1092" s="167"/>
      <c r="BC1092" s="167"/>
      <c r="BD1092" s="1077">
        <v>1076</v>
      </c>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row>
    <row r="1093" spans="1:258" s="220" customFormat="1" ht="12.95" customHeight="1">
      <c r="A1093" s="72" t="s">
        <v>8487</v>
      </c>
      <c r="B1093" s="554"/>
      <c r="C1093" s="554"/>
      <c r="D1093" s="142">
        <v>220034728</v>
      </c>
      <c r="E1093" s="853" t="s">
        <v>4954</v>
      </c>
      <c r="F1093" s="554"/>
      <c r="G1093" s="554"/>
      <c r="H1093" s="644" t="s">
        <v>2951</v>
      </c>
      <c r="I1093" s="644" t="s">
        <v>834</v>
      </c>
      <c r="J1093" s="644" t="s">
        <v>2952</v>
      </c>
      <c r="K1093" s="492" t="s">
        <v>149</v>
      </c>
      <c r="L1093" s="229"/>
      <c r="M1093" s="492"/>
      <c r="N1093" s="75" t="s">
        <v>105</v>
      </c>
      <c r="O1093" s="419" t="s">
        <v>106</v>
      </c>
      <c r="P1093" s="644" t="s">
        <v>107</v>
      </c>
      <c r="Q1093" s="419" t="s">
        <v>2149</v>
      </c>
      <c r="R1093" s="492" t="s">
        <v>109</v>
      </c>
      <c r="S1093" s="419" t="s">
        <v>106</v>
      </c>
      <c r="T1093" s="644" t="s">
        <v>121</v>
      </c>
      <c r="U1093" s="644" t="s">
        <v>111</v>
      </c>
      <c r="V1093" s="419">
        <v>60</v>
      </c>
      <c r="W1093" s="644" t="s">
        <v>112</v>
      </c>
      <c r="X1093" s="419"/>
      <c r="Y1093" s="419"/>
      <c r="Z1093" s="419"/>
      <c r="AA1093" s="532">
        <v>0</v>
      </c>
      <c r="AB1093" s="422">
        <v>90</v>
      </c>
      <c r="AC1093" s="422">
        <v>10</v>
      </c>
      <c r="AD1093" s="851" t="s">
        <v>128</v>
      </c>
      <c r="AE1093" s="469" t="s">
        <v>114</v>
      </c>
      <c r="AF1093" s="524">
        <v>74</v>
      </c>
      <c r="AG1093" s="648">
        <v>6960</v>
      </c>
      <c r="AH1093" s="796">
        <v>515040</v>
      </c>
      <c r="AI1093" s="796">
        <f t="shared" si="68"/>
        <v>576844.80000000005</v>
      </c>
      <c r="AJ1093" s="797"/>
      <c r="AK1093" s="798"/>
      <c r="AL1093" s="798"/>
      <c r="AM1093" s="416" t="s">
        <v>115</v>
      </c>
      <c r="AN1093" s="644"/>
      <c r="AO1093" s="644"/>
      <c r="AP1093" s="644"/>
      <c r="AQ1093" s="644"/>
      <c r="AR1093" s="644" t="s">
        <v>2953</v>
      </c>
      <c r="AS1093" s="644"/>
      <c r="AT1093" s="644"/>
      <c r="AU1093" s="644"/>
      <c r="AV1093" s="86"/>
      <c r="AW1093" s="86"/>
      <c r="AX1093" s="86"/>
      <c r="AY1093" s="71" t="s">
        <v>3843</v>
      </c>
      <c r="AZ1093" s="229"/>
      <c r="BA1093" s="344"/>
      <c r="BB1093" s="344"/>
      <c r="BC1093" s="117"/>
      <c r="BD1093" s="1077">
        <v>1077</v>
      </c>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row>
    <row r="1094" spans="1:258" s="8" customFormat="1" ht="12.95" customHeight="1">
      <c r="A1094" s="72" t="s">
        <v>8487</v>
      </c>
      <c r="B1094" s="225"/>
      <c r="C1094" s="225"/>
      <c r="D1094" s="142">
        <v>220034734</v>
      </c>
      <c r="E1094" s="228" t="s">
        <v>3725</v>
      </c>
      <c r="F1094" s="229">
        <v>22100543</v>
      </c>
      <c r="G1094" s="37"/>
      <c r="H1094" s="37" t="s">
        <v>2951</v>
      </c>
      <c r="I1094" s="37" t="s">
        <v>834</v>
      </c>
      <c r="J1094" s="37" t="s">
        <v>2952</v>
      </c>
      <c r="K1094" s="37" t="s">
        <v>149</v>
      </c>
      <c r="L1094" s="157"/>
      <c r="M1094" s="37"/>
      <c r="N1094" s="39" t="s">
        <v>105</v>
      </c>
      <c r="O1094" s="39" t="s">
        <v>106</v>
      </c>
      <c r="P1094" s="37" t="s">
        <v>107</v>
      </c>
      <c r="Q1094" s="39" t="s">
        <v>433</v>
      </c>
      <c r="R1094" s="37" t="s">
        <v>109</v>
      </c>
      <c r="S1094" s="39" t="s">
        <v>106</v>
      </c>
      <c r="T1094" s="37" t="s">
        <v>121</v>
      </c>
      <c r="U1094" s="37" t="s">
        <v>111</v>
      </c>
      <c r="V1094" s="88">
        <v>60</v>
      </c>
      <c r="W1094" s="37" t="s">
        <v>112</v>
      </c>
      <c r="X1094" s="39"/>
      <c r="Y1094" s="39"/>
      <c r="Z1094" s="39"/>
      <c r="AA1094" s="60"/>
      <c r="AB1094" s="38">
        <v>90</v>
      </c>
      <c r="AC1094" s="38">
        <v>10</v>
      </c>
      <c r="AD1094" s="161" t="s">
        <v>128</v>
      </c>
      <c r="AE1094" s="185" t="s">
        <v>114</v>
      </c>
      <c r="AF1094" s="162">
        <v>16</v>
      </c>
      <c r="AG1094" s="91">
        <v>12480</v>
      </c>
      <c r="AH1094" s="163">
        <f>AF1094*AG1094</f>
        <v>199680</v>
      </c>
      <c r="AI1094" s="164">
        <f t="shared" si="68"/>
        <v>223641.60000000003</v>
      </c>
      <c r="AJ1094" s="165"/>
      <c r="AK1094" s="165"/>
      <c r="AL1094" s="165"/>
      <c r="AM1094" s="35" t="s">
        <v>115</v>
      </c>
      <c r="AN1094" s="37"/>
      <c r="AO1094" s="37"/>
      <c r="AP1094" s="37"/>
      <c r="AQ1094" s="37"/>
      <c r="AR1094" s="37" t="s">
        <v>2954</v>
      </c>
      <c r="AS1094" s="37"/>
      <c r="AT1094" s="37"/>
      <c r="AU1094" s="37"/>
      <c r="AV1094" s="86"/>
      <c r="AW1094" s="86"/>
      <c r="AX1094" s="86"/>
      <c r="AY1094" s="86"/>
      <c r="AZ1094" s="87"/>
      <c r="BA1094" s="87"/>
      <c r="BB1094" s="167"/>
      <c r="BC1094" s="167"/>
      <c r="BD1094" s="1077">
        <v>1078</v>
      </c>
      <c r="BE1094" s="217"/>
      <c r="BF1094" s="216"/>
      <c r="BG1094" s="216"/>
      <c r="BH1094" s="216"/>
      <c r="BI1094" s="216"/>
      <c r="BJ1094" s="216"/>
      <c r="BK1094" s="216"/>
      <c r="BL1094" s="216"/>
      <c r="BM1094" s="216"/>
      <c r="BN1094" s="216"/>
      <c r="BO1094" s="216"/>
      <c r="BP1094" s="216"/>
      <c r="BQ1094" s="216"/>
      <c r="BR1094" s="216"/>
      <c r="BS1094" s="216"/>
      <c r="BT1094" s="216"/>
      <c r="BU1094" s="216"/>
      <c r="BV1094" s="216"/>
      <c r="BW1094" s="216"/>
      <c r="BX1094" s="216"/>
      <c r="BY1094" s="216"/>
      <c r="BZ1094" s="216"/>
      <c r="CA1094" s="216"/>
      <c r="CB1094" s="216"/>
      <c r="CC1094" s="216"/>
      <c r="CD1094" s="216"/>
      <c r="CE1094" s="216"/>
      <c r="CF1094" s="216"/>
      <c r="CG1094" s="216"/>
      <c r="CH1094" s="216"/>
      <c r="CI1094" s="216"/>
      <c r="CJ1094" s="216"/>
      <c r="CK1094" s="216"/>
      <c r="CL1094" s="216"/>
      <c r="CM1094" s="216"/>
      <c r="CN1094" s="216"/>
      <c r="CO1094" s="216"/>
      <c r="CP1094" s="216"/>
      <c r="CQ1094" s="216"/>
      <c r="CR1094" s="216"/>
      <c r="CS1094" s="216"/>
      <c r="CT1094" s="216"/>
      <c r="CU1094" s="216"/>
      <c r="CV1094" s="216"/>
      <c r="CW1094" s="216"/>
      <c r="CX1094" s="216"/>
      <c r="CY1094" s="216"/>
      <c r="CZ1094" s="216"/>
      <c r="DA1094" s="216"/>
      <c r="DB1094" s="216"/>
      <c r="DC1094" s="216"/>
      <c r="DD1094" s="216"/>
      <c r="DE1094" s="216"/>
      <c r="DF1094" s="216"/>
      <c r="DG1094" s="216"/>
      <c r="DH1094" s="216"/>
      <c r="DI1094" s="216"/>
      <c r="DJ1094" s="216"/>
      <c r="DK1094" s="216"/>
      <c r="DL1094" s="216"/>
      <c r="DM1094" s="216"/>
      <c r="DN1094" s="216"/>
      <c r="DO1094" s="216"/>
      <c r="DP1094" s="216"/>
      <c r="DQ1094" s="216"/>
      <c r="DR1094" s="216"/>
      <c r="DS1094" s="216"/>
      <c r="DT1094" s="216"/>
      <c r="DU1094" s="216"/>
      <c r="DV1094" s="216"/>
      <c r="DW1094" s="216"/>
      <c r="DX1094" s="216"/>
      <c r="DY1094" s="216"/>
      <c r="DZ1094" s="216"/>
      <c r="EA1094" s="216"/>
      <c r="EB1094" s="216"/>
      <c r="EC1094" s="216"/>
      <c r="ED1094" s="216"/>
      <c r="EE1094" s="216"/>
      <c r="EF1094" s="216"/>
      <c r="EG1094" s="216"/>
      <c r="EH1094" s="216"/>
      <c r="EI1094" s="216"/>
      <c r="EJ1094" s="216"/>
      <c r="EK1094" s="216"/>
      <c r="EL1094" s="216"/>
      <c r="EM1094" s="216"/>
      <c r="EN1094" s="216"/>
      <c r="EO1094" s="216"/>
      <c r="EP1094" s="216"/>
      <c r="EQ1094" s="216"/>
      <c r="ER1094" s="216"/>
      <c r="ES1094" s="216"/>
      <c r="ET1094" s="216"/>
      <c r="EU1094" s="216"/>
      <c r="EV1094" s="216"/>
      <c r="EW1094" s="216"/>
      <c r="EX1094" s="216"/>
      <c r="EY1094" s="216"/>
      <c r="EZ1094" s="216"/>
      <c r="FA1094" s="216"/>
      <c r="FB1094" s="216"/>
      <c r="FC1094" s="216"/>
      <c r="FD1094" s="216"/>
      <c r="FE1094" s="216"/>
      <c r="FF1094" s="216"/>
      <c r="FG1094" s="216"/>
      <c r="FH1094" s="216"/>
      <c r="FI1094" s="216"/>
      <c r="FJ1094" s="216"/>
      <c r="FK1094" s="216"/>
      <c r="FL1094" s="216"/>
      <c r="FM1094" s="216"/>
      <c r="FN1094" s="216"/>
      <c r="FO1094" s="216"/>
      <c r="FP1094" s="216"/>
      <c r="FQ1094" s="216"/>
      <c r="FR1094" s="216"/>
      <c r="FS1094" s="216"/>
      <c r="FT1094" s="216"/>
      <c r="FU1094" s="216"/>
      <c r="FV1094" s="216"/>
      <c r="FW1094" s="216"/>
      <c r="FX1094" s="216"/>
      <c r="FY1094" s="216"/>
      <c r="FZ1094" s="216"/>
      <c r="GA1094" s="216"/>
      <c r="GB1094" s="216"/>
      <c r="GC1094" s="216"/>
      <c r="GD1094" s="216"/>
      <c r="GE1094" s="216"/>
      <c r="GF1094" s="216"/>
      <c r="GG1094" s="216"/>
      <c r="GH1094" s="216"/>
      <c r="GI1094" s="216"/>
      <c r="GJ1094" s="216"/>
      <c r="GK1094" s="216"/>
      <c r="GL1094" s="216"/>
      <c r="GM1094" s="216"/>
      <c r="GN1094" s="216"/>
      <c r="GO1094" s="216"/>
      <c r="GP1094" s="216"/>
      <c r="GQ1094" s="216"/>
      <c r="GR1094" s="216"/>
      <c r="GS1094" s="216"/>
      <c r="GT1094" s="216"/>
      <c r="GU1094" s="216"/>
      <c r="GV1094" s="216"/>
      <c r="GW1094" s="216"/>
      <c r="GX1094" s="216"/>
      <c r="GY1094" s="216"/>
      <c r="GZ1094" s="216"/>
      <c r="HA1094" s="216"/>
      <c r="HB1094" s="216"/>
      <c r="HC1094" s="216"/>
      <c r="HD1094" s="216"/>
      <c r="HE1094" s="216"/>
      <c r="HF1094" s="216"/>
      <c r="HG1094" s="216"/>
      <c r="HH1094" s="216"/>
      <c r="HI1094" s="216"/>
      <c r="HJ1094" s="216"/>
      <c r="HK1094" s="216"/>
      <c r="HL1094" s="216"/>
      <c r="HM1094" s="216"/>
      <c r="HN1094" s="216"/>
      <c r="HO1094" s="216"/>
      <c r="HP1094" s="216"/>
      <c r="HQ1094" s="216"/>
      <c r="HR1094" s="216"/>
      <c r="HS1094" s="216"/>
      <c r="HT1094" s="216"/>
      <c r="HU1094" s="216"/>
      <c r="HV1094" s="216"/>
      <c r="HW1094" s="216"/>
      <c r="HX1094" s="216"/>
      <c r="HY1094" s="216"/>
      <c r="HZ1094" s="216"/>
      <c r="IA1094" s="216"/>
      <c r="IB1094" s="216"/>
      <c r="IC1094" s="216"/>
      <c r="ID1094" s="216"/>
      <c r="IE1094" s="216"/>
      <c r="IF1094" s="216"/>
    </row>
    <row r="1095" spans="1:258" s="220" customFormat="1" ht="12.95" customHeight="1">
      <c r="A1095" s="72" t="s">
        <v>978</v>
      </c>
      <c r="B1095" s="225"/>
      <c r="C1095" s="225"/>
      <c r="D1095" s="142">
        <v>250005022</v>
      </c>
      <c r="E1095" s="228" t="s">
        <v>1526</v>
      </c>
      <c r="F1095" s="229">
        <v>22100436</v>
      </c>
      <c r="G1095" s="59"/>
      <c r="H1095" s="59" t="s">
        <v>2955</v>
      </c>
      <c r="I1095" s="59" t="s">
        <v>2956</v>
      </c>
      <c r="J1095" s="59" t="s">
        <v>2515</v>
      </c>
      <c r="K1095" s="59" t="s">
        <v>103</v>
      </c>
      <c r="L1095" s="157" t="s">
        <v>104</v>
      </c>
      <c r="M1095" s="59"/>
      <c r="N1095" s="177" t="s">
        <v>105</v>
      </c>
      <c r="O1095" s="177" t="s">
        <v>106</v>
      </c>
      <c r="P1095" s="59" t="s">
        <v>107</v>
      </c>
      <c r="Q1095" s="177" t="s">
        <v>1092</v>
      </c>
      <c r="R1095" s="59" t="s">
        <v>109</v>
      </c>
      <c r="S1095" s="177" t="s">
        <v>106</v>
      </c>
      <c r="T1095" s="59" t="s">
        <v>121</v>
      </c>
      <c r="U1095" s="59" t="s">
        <v>111</v>
      </c>
      <c r="V1095" s="178">
        <v>60</v>
      </c>
      <c r="W1095" s="59" t="s">
        <v>112</v>
      </c>
      <c r="X1095" s="177"/>
      <c r="Y1095" s="177"/>
      <c r="Z1095" s="177"/>
      <c r="AA1095" s="179"/>
      <c r="AB1095" s="180">
        <v>90</v>
      </c>
      <c r="AC1095" s="180">
        <v>10</v>
      </c>
      <c r="AD1095" s="181" t="s">
        <v>122</v>
      </c>
      <c r="AE1095" s="182" t="s">
        <v>114</v>
      </c>
      <c r="AF1095" s="183">
        <v>1</v>
      </c>
      <c r="AG1095" s="184">
        <v>187357.25</v>
      </c>
      <c r="AH1095" s="43">
        <v>0</v>
      </c>
      <c r="AI1095" s="44">
        <f t="shared" si="68"/>
        <v>0</v>
      </c>
      <c r="AJ1095" s="165"/>
      <c r="AK1095" s="165"/>
      <c r="AL1095" s="165"/>
      <c r="AM1095" s="51" t="s">
        <v>115</v>
      </c>
      <c r="AN1095" s="59"/>
      <c r="AO1095" s="59"/>
      <c r="AP1095" s="59"/>
      <c r="AQ1095" s="59"/>
      <c r="AR1095" s="59" t="s">
        <v>2957</v>
      </c>
      <c r="AS1095" s="59"/>
      <c r="AT1095" s="59"/>
      <c r="AU1095" s="59"/>
      <c r="AV1095" s="86"/>
      <c r="AW1095" s="86"/>
      <c r="AX1095" s="86"/>
      <c r="AY1095" s="86"/>
      <c r="AZ1095" s="87"/>
      <c r="BA1095" s="167"/>
      <c r="BB1095" s="167"/>
      <c r="BC1095" s="167"/>
      <c r="BD1095" s="1077">
        <v>1079</v>
      </c>
    </row>
    <row r="1096" spans="1:258" s="213" customFormat="1" ht="13.15" customHeight="1">
      <c r="A1096" s="35" t="s">
        <v>978</v>
      </c>
      <c r="B1096" s="276"/>
      <c r="C1096" s="276"/>
      <c r="D1096" s="36">
        <v>250005022</v>
      </c>
      <c r="E1096" s="38" t="s">
        <v>4724</v>
      </c>
      <c r="F1096" s="37"/>
      <c r="G1096" s="276"/>
      <c r="H1096" s="63" t="s">
        <v>2955</v>
      </c>
      <c r="I1096" s="63" t="s">
        <v>2956</v>
      </c>
      <c r="J1096" s="63" t="s">
        <v>2515</v>
      </c>
      <c r="K1096" s="37" t="s">
        <v>103</v>
      </c>
      <c r="L1096" s="414"/>
      <c r="M1096" s="37"/>
      <c r="N1096" s="39" t="s">
        <v>105</v>
      </c>
      <c r="O1096" s="39" t="s">
        <v>106</v>
      </c>
      <c r="P1096" s="37" t="s">
        <v>107</v>
      </c>
      <c r="Q1096" s="39" t="s">
        <v>1092</v>
      </c>
      <c r="R1096" s="37" t="s">
        <v>109</v>
      </c>
      <c r="S1096" s="39" t="s">
        <v>106</v>
      </c>
      <c r="T1096" s="37" t="s">
        <v>121</v>
      </c>
      <c r="U1096" s="37" t="s">
        <v>111</v>
      </c>
      <c r="V1096" s="39">
        <v>60</v>
      </c>
      <c r="W1096" s="37" t="s">
        <v>112</v>
      </c>
      <c r="X1096" s="39"/>
      <c r="Y1096" s="39"/>
      <c r="Z1096" s="39"/>
      <c r="AA1096" s="415"/>
      <c r="AB1096" s="37">
        <v>90</v>
      </c>
      <c r="AC1096" s="37">
        <v>10</v>
      </c>
      <c r="AD1096" s="42" t="s">
        <v>122</v>
      </c>
      <c r="AE1096" s="37" t="s">
        <v>114</v>
      </c>
      <c r="AF1096" s="42">
        <v>3</v>
      </c>
      <c r="AG1096" s="50">
        <v>187357.25</v>
      </c>
      <c r="AH1096" s="45">
        <v>0</v>
      </c>
      <c r="AI1096" s="45">
        <f t="shared" si="68"/>
        <v>0</v>
      </c>
      <c r="AJ1096" s="46"/>
      <c r="AK1096" s="45"/>
      <c r="AL1096" s="45"/>
      <c r="AM1096" s="35" t="s">
        <v>115</v>
      </c>
      <c r="AN1096" s="37"/>
      <c r="AO1096" s="37"/>
      <c r="AP1096" s="268"/>
      <c r="AQ1096" s="37"/>
      <c r="AR1096" s="37" t="s">
        <v>2957</v>
      </c>
      <c r="AS1096" s="37"/>
      <c r="AT1096" s="37"/>
      <c r="AU1096" s="37"/>
      <c r="AV1096" s="37"/>
      <c r="AW1096" s="37"/>
      <c r="AX1096" s="37"/>
      <c r="AY1096" s="35"/>
      <c r="AZ1096" s="35" t="s">
        <v>4011</v>
      </c>
      <c r="BA1096" s="329" t="s">
        <v>4021</v>
      </c>
      <c r="BB1096" s="329"/>
      <c r="BC1096" s="221"/>
      <c r="BD1096" s="1077">
        <v>1080</v>
      </c>
    </row>
    <row r="1097" spans="1:258" s="220" customFormat="1" ht="12.95" customHeight="1">
      <c r="A1097" s="416" t="s">
        <v>978</v>
      </c>
      <c r="B1097" s="554"/>
      <c r="C1097" s="554"/>
      <c r="D1097" s="109">
        <v>250005022</v>
      </c>
      <c r="E1097" s="551" t="s">
        <v>4803</v>
      </c>
      <c r="F1097" s="554"/>
      <c r="G1097" s="554"/>
      <c r="H1097" s="644" t="s">
        <v>2955</v>
      </c>
      <c r="I1097" s="644" t="s">
        <v>2956</v>
      </c>
      <c r="J1097" s="644" t="s">
        <v>2515</v>
      </c>
      <c r="K1097" s="492" t="s">
        <v>103</v>
      </c>
      <c r="L1097" s="229"/>
      <c r="M1097" s="492"/>
      <c r="N1097" s="75" t="s">
        <v>105</v>
      </c>
      <c r="O1097" s="419" t="s">
        <v>106</v>
      </c>
      <c r="P1097" s="644" t="s">
        <v>107</v>
      </c>
      <c r="Q1097" s="419" t="s">
        <v>2149</v>
      </c>
      <c r="R1097" s="492" t="s">
        <v>109</v>
      </c>
      <c r="S1097" s="419" t="s">
        <v>106</v>
      </c>
      <c r="T1097" s="644" t="s">
        <v>121</v>
      </c>
      <c r="U1097" s="644" t="s">
        <v>111</v>
      </c>
      <c r="V1097" s="419">
        <v>60</v>
      </c>
      <c r="W1097" s="644" t="s">
        <v>112</v>
      </c>
      <c r="X1097" s="419"/>
      <c r="Y1097" s="419"/>
      <c r="Z1097" s="419"/>
      <c r="AA1097" s="532">
        <v>0</v>
      </c>
      <c r="AB1097" s="422">
        <v>90</v>
      </c>
      <c r="AC1097" s="422">
        <v>10</v>
      </c>
      <c r="AD1097" s="794" t="s">
        <v>122</v>
      </c>
      <c r="AE1097" s="795" t="s">
        <v>114</v>
      </c>
      <c r="AF1097" s="648">
        <v>3</v>
      </c>
      <c r="AG1097" s="648">
        <v>187357.25</v>
      </c>
      <c r="AH1097" s="50">
        <v>0</v>
      </c>
      <c r="AI1097" s="45">
        <f t="shared" si="68"/>
        <v>0</v>
      </c>
      <c r="AJ1097" s="797"/>
      <c r="AK1097" s="798"/>
      <c r="AL1097" s="798"/>
      <c r="AM1097" s="416" t="s">
        <v>115</v>
      </c>
      <c r="AN1097" s="644"/>
      <c r="AO1097" s="644"/>
      <c r="AP1097" s="644"/>
      <c r="AQ1097" s="644"/>
      <c r="AR1097" s="644" t="s">
        <v>2957</v>
      </c>
      <c r="AS1097" s="644"/>
      <c r="AT1097" s="644"/>
      <c r="AU1097" s="644"/>
      <c r="AV1097" s="644"/>
      <c r="AW1097" s="644"/>
      <c r="AX1097" s="644"/>
      <c r="AY1097" s="416" t="s">
        <v>104</v>
      </c>
      <c r="AZ1097" s="416" t="s">
        <v>4011</v>
      </c>
      <c r="BA1097" s="344"/>
      <c r="BB1097" s="344"/>
      <c r="BC1097" s="117"/>
      <c r="BD1097" s="1077">
        <v>1081</v>
      </c>
      <c r="BE1097" s="82"/>
      <c r="BF1097" s="82"/>
      <c r="BG1097" s="82"/>
      <c r="BH1097" s="82"/>
      <c r="BI1097" s="82"/>
      <c r="BJ1097" s="82"/>
      <c r="BK1097" s="82"/>
      <c r="BL1097" s="82"/>
      <c r="BM1097" s="82"/>
      <c r="BN1097" s="82"/>
      <c r="BO1097" s="82"/>
      <c r="BP1097" s="82"/>
      <c r="BQ1097" s="82"/>
      <c r="BR1097" s="82"/>
      <c r="BS1097" s="82"/>
      <c r="BT1097" s="82"/>
      <c r="BU1097" s="82"/>
      <c r="BV1097" s="82"/>
      <c r="BW1097" s="82"/>
      <c r="BX1097" s="82"/>
      <c r="BY1097" s="82"/>
      <c r="BZ1097" s="82"/>
      <c r="CA1097" s="82"/>
      <c r="CB1097" s="82"/>
      <c r="CC1097" s="82"/>
      <c r="CD1097" s="82"/>
      <c r="CE1097" s="82"/>
      <c r="CF1097" s="82"/>
      <c r="CG1097" s="82"/>
      <c r="CH1097" s="82"/>
      <c r="CI1097" s="82"/>
      <c r="CJ1097" s="82"/>
      <c r="CK1097" s="82"/>
      <c r="CL1097" s="82"/>
      <c r="CM1097" s="82"/>
      <c r="CN1097" s="82"/>
      <c r="CO1097" s="82"/>
      <c r="CP1097" s="82"/>
      <c r="CQ1097" s="82"/>
      <c r="CR1097" s="82"/>
      <c r="CS1097" s="82"/>
      <c r="CT1097" s="82"/>
      <c r="CU1097" s="82"/>
      <c r="CV1097" s="82"/>
      <c r="CW1097" s="82"/>
      <c r="CX1097" s="82"/>
      <c r="CY1097" s="82"/>
      <c r="CZ1097" s="82"/>
      <c r="DA1097" s="82"/>
      <c r="DB1097" s="82"/>
      <c r="DC1097" s="82"/>
      <c r="DD1097" s="82"/>
      <c r="DE1097" s="82"/>
      <c r="DF1097" s="82"/>
      <c r="DG1097" s="82"/>
      <c r="DH1097" s="82"/>
      <c r="DI1097" s="82"/>
      <c r="DJ1097" s="82"/>
      <c r="DK1097" s="82"/>
      <c r="DL1097" s="82"/>
      <c r="DM1097" s="82"/>
      <c r="DN1097" s="82"/>
      <c r="DO1097" s="82"/>
      <c r="DP1097" s="82"/>
      <c r="DQ1097" s="82"/>
      <c r="DR1097" s="82"/>
      <c r="DS1097" s="82"/>
      <c r="DT1097" s="82"/>
      <c r="DU1097" s="82"/>
      <c r="DV1097" s="82"/>
      <c r="DW1097" s="82"/>
      <c r="DX1097" s="82"/>
      <c r="DY1097" s="82"/>
      <c r="DZ1097" s="82"/>
      <c r="EA1097" s="82"/>
      <c r="EB1097" s="82"/>
      <c r="EC1097" s="82"/>
      <c r="ED1097" s="82"/>
      <c r="EE1097" s="82"/>
      <c r="EF1097" s="82"/>
      <c r="EG1097" s="82"/>
      <c r="EH1097" s="82"/>
      <c r="EI1097" s="82"/>
      <c r="EJ1097" s="82"/>
      <c r="EK1097" s="82"/>
      <c r="EL1097" s="82"/>
      <c r="EM1097" s="82"/>
      <c r="EN1097" s="82"/>
      <c r="EO1097" s="82"/>
      <c r="EP1097" s="82"/>
      <c r="EQ1097" s="82"/>
      <c r="ER1097" s="82"/>
      <c r="ES1097" s="82"/>
      <c r="ET1097" s="82"/>
      <c r="EU1097" s="82"/>
      <c r="EV1097" s="82"/>
      <c r="EW1097" s="82"/>
      <c r="EX1097" s="82"/>
      <c r="EY1097" s="82"/>
      <c r="EZ1097" s="82"/>
      <c r="FA1097" s="82"/>
      <c r="FB1097" s="82"/>
      <c r="FC1097" s="82"/>
      <c r="FD1097" s="82"/>
      <c r="FE1097" s="82"/>
      <c r="FF1097" s="82"/>
      <c r="FG1097" s="82"/>
      <c r="FH1097" s="82"/>
      <c r="FI1097" s="82"/>
      <c r="FJ1097" s="82"/>
      <c r="FK1097" s="82"/>
      <c r="FL1097" s="82"/>
      <c r="FM1097" s="82"/>
      <c r="FN1097" s="82"/>
      <c r="FO1097" s="82"/>
      <c r="FP1097" s="82"/>
      <c r="FQ1097" s="82"/>
      <c r="FR1097" s="82"/>
      <c r="FS1097" s="82"/>
      <c r="FT1097" s="82"/>
      <c r="FU1097" s="82"/>
      <c r="FV1097" s="82"/>
      <c r="FW1097" s="82"/>
      <c r="FX1097" s="82"/>
      <c r="FY1097" s="82"/>
      <c r="FZ1097" s="82"/>
      <c r="GA1097" s="82"/>
      <c r="GB1097" s="82"/>
      <c r="GC1097" s="82"/>
      <c r="GD1097" s="82"/>
      <c r="GE1097" s="82"/>
      <c r="GF1097" s="82"/>
      <c r="GG1097" s="82"/>
      <c r="GH1097" s="82"/>
      <c r="GI1097" s="82"/>
      <c r="GJ1097" s="82"/>
      <c r="GK1097" s="82"/>
      <c r="GL1097" s="82"/>
      <c r="GM1097" s="82"/>
      <c r="GN1097" s="82"/>
      <c r="GO1097" s="82"/>
      <c r="GP1097" s="82"/>
      <c r="GQ1097" s="82"/>
      <c r="GR1097" s="82"/>
      <c r="GS1097" s="82"/>
      <c r="GT1097" s="82"/>
      <c r="GU1097" s="82"/>
      <c r="GV1097" s="82"/>
      <c r="GW1097" s="82"/>
      <c r="GX1097" s="82"/>
      <c r="GY1097" s="82"/>
      <c r="GZ1097" s="82"/>
      <c r="HA1097" s="82"/>
      <c r="HB1097" s="82"/>
      <c r="HC1097" s="82"/>
      <c r="HD1097" s="82"/>
      <c r="HE1097" s="82"/>
      <c r="HF1097" s="82"/>
      <c r="HG1097" s="82"/>
      <c r="HH1097" s="82"/>
      <c r="HI1097" s="82"/>
      <c r="HJ1097" s="82"/>
      <c r="HK1097" s="82"/>
      <c r="HL1097" s="82"/>
      <c r="HM1097" s="82"/>
      <c r="HN1097" s="82"/>
      <c r="HO1097" s="82"/>
      <c r="HP1097" s="82"/>
      <c r="HQ1097" s="82"/>
      <c r="HR1097" s="82"/>
      <c r="HS1097" s="82"/>
      <c r="HT1097" s="82"/>
      <c r="HU1097" s="82"/>
      <c r="HV1097" s="82"/>
      <c r="HW1097" s="82"/>
      <c r="HX1097" s="82"/>
      <c r="HY1097" s="82"/>
      <c r="HZ1097" s="82"/>
      <c r="IA1097" s="82"/>
      <c r="IB1097" s="82"/>
      <c r="IC1097" s="82"/>
      <c r="ID1097" s="82"/>
      <c r="IE1097" s="82"/>
      <c r="IF1097" s="82"/>
      <c r="IG1097" s="82"/>
      <c r="IH1097" s="82"/>
      <c r="II1097" s="82"/>
      <c r="IJ1097" s="82"/>
      <c r="IK1097" s="82"/>
      <c r="IL1097" s="82"/>
      <c r="IM1097" s="82"/>
      <c r="IN1097" s="82"/>
      <c r="IO1097" s="82"/>
      <c r="IP1097" s="82"/>
      <c r="IQ1097" s="82"/>
      <c r="IR1097" s="82"/>
      <c r="IS1097" s="82"/>
      <c r="IT1097" s="82"/>
      <c r="IU1097" s="82"/>
      <c r="IV1097" s="82"/>
      <c r="IW1097" s="82"/>
      <c r="IX1097" s="1"/>
    </row>
    <row r="1098" spans="1:258" ht="12.95" customHeight="1">
      <c r="A1098" s="416" t="s">
        <v>978</v>
      </c>
      <c r="B1098" s="276"/>
      <c r="C1098" s="276"/>
      <c r="D1098" s="150">
        <v>250005022</v>
      </c>
      <c r="E1098" s="317" t="s">
        <v>7790</v>
      </c>
      <c r="F1098" s="317"/>
      <c r="G1098" s="443"/>
      <c r="H1098" s="644" t="s">
        <v>2955</v>
      </c>
      <c r="I1098" s="644" t="s">
        <v>2956</v>
      </c>
      <c r="J1098" s="644" t="s">
        <v>2515</v>
      </c>
      <c r="K1098" s="1111" t="s">
        <v>103</v>
      </c>
      <c r="L1098" s="334"/>
      <c r="M1098" s="317"/>
      <c r="N1098" s="71" t="s">
        <v>105</v>
      </c>
      <c r="O1098" s="419" t="s">
        <v>106</v>
      </c>
      <c r="P1098" s="644" t="s">
        <v>107</v>
      </c>
      <c r="Q1098" s="419" t="s">
        <v>3118</v>
      </c>
      <c r="R1098" s="317" t="s">
        <v>109</v>
      </c>
      <c r="S1098" s="419" t="s">
        <v>106</v>
      </c>
      <c r="T1098" s="644" t="s">
        <v>121</v>
      </c>
      <c r="U1098" s="644" t="s">
        <v>111</v>
      </c>
      <c r="V1098" s="419">
        <v>60</v>
      </c>
      <c r="W1098" s="644" t="s">
        <v>112</v>
      </c>
      <c r="X1098" s="419"/>
      <c r="Y1098" s="419"/>
      <c r="Z1098" s="419"/>
      <c r="AA1098" s="419">
        <v>0</v>
      </c>
      <c r="AB1098" s="644">
        <v>90</v>
      </c>
      <c r="AC1098" s="644">
        <v>10</v>
      </c>
      <c r="AD1098" s="794" t="s">
        <v>122</v>
      </c>
      <c r="AE1098" s="795" t="s">
        <v>114</v>
      </c>
      <c r="AF1098" s="648">
        <v>3</v>
      </c>
      <c r="AG1098" s="648">
        <v>187357.25</v>
      </c>
      <c r="AH1098" s="798">
        <f>AF1098*AG1098</f>
        <v>562071.75</v>
      </c>
      <c r="AI1098" s="798">
        <f t="shared" si="68"/>
        <v>629520.3600000001</v>
      </c>
      <c r="AJ1098" s="797"/>
      <c r="AK1098" s="798"/>
      <c r="AL1098" s="798"/>
      <c r="AM1098" s="416" t="s">
        <v>115</v>
      </c>
      <c r="AN1098" s="824"/>
      <c r="AO1098" s="644"/>
      <c r="AP1098" s="644"/>
      <c r="AQ1098" s="644"/>
      <c r="AR1098" s="644" t="s">
        <v>2957</v>
      </c>
      <c r="AS1098" s="644"/>
      <c r="AT1098" s="644"/>
      <c r="AU1098" s="644"/>
      <c r="AV1098" s="644"/>
      <c r="AW1098" s="644"/>
      <c r="AX1098" s="644"/>
      <c r="AY1098" s="416" t="s">
        <v>104</v>
      </c>
      <c r="AZ1098" s="405" t="s">
        <v>4011</v>
      </c>
      <c r="BA1098" s="213"/>
      <c r="BB1098" s="213"/>
      <c r="BC1098" s="221"/>
      <c r="BD1098" s="1077">
        <v>1082</v>
      </c>
      <c r="BE1098" s="82"/>
      <c r="BF1098" s="82"/>
      <c r="BG1098" s="82"/>
      <c r="BH1098" s="82"/>
      <c r="BI1098" s="82"/>
      <c r="BJ1098" s="82"/>
      <c r="BK1098" s="82"/>
      <c r="BL1098" s="82"/>
      <c r="BM1098" s="82"/>
      <c r="BN1098" s="82"/>
      <c r="BO1098" s="82"/>
      <c r="BP1098" s="82"/>
      <c r="BQ1098" s="82"/>
      <c r="BR1098" s="82"/>
      <c r="BS1098" s="82"/>
      <c r="BT1098" s="82"/>
      <c r="BU1098" s="82"/>
      <c r="BV1098" s="82"/>
      <c r="BW1098" s="82"/>
      <c r="BX1098" s="82"/>
      <c r="BY1098" s="82"/>
      <c r="BZ1098" s="82"/>
      <c r="CA1098" s="82"/>
      <c r="CB1098" s="82"/>
      <c r="CC1098" s="82"/>
      <c r="CD1098" s="82"/>
      <c r="CE1098" s="82"/>
      <c r="CF1098" s="82"/>
      <c r="CG1098" s="82"/>
      <c r="CH1098" s="82"/>
      <c r="CI1098" s="82"/>
      <c r="CJ1098" s="82"/>
      <c r="CK1098" s="82"/>
      <c r="CL1098" s="82"/>
      <c r="CM1098" s="82"/>
      <c r="CN1098" s="82"/>
      <c r="CO1098" s="82"/>
      <c r="CP1098" s="82"/>
      <c r="CQ1098" s="82"/>
      <c r="CR1098" s="82"/>
      <c r="CS1098" s="82"/>
      <c r="CT1098" s="82"/>
      <c r="CU1098" s="82"/>
      <c r="CV1098" s="82"/>
      <c r="CW1098" s="82"/>
      <c r="CX1098" s="82"/>
      <c r="CY1098" s="82"/>
      <c r="CZ1098" s="82"/>
      <c r="DA1098" s="82"/>
      <c r="DB1098" s="82"/>
      <c r="DC1098" s="82"/>
      <c r="DD1098" s="82"/>
      <c r="DE1098" s="82"/>
      <c r="DF1098" s="82"/>
      <c r="DG1098" s="82"/>
      <c r="DH1098" s="82"/>
      <c r="DI1098" s="82"/>
      <c r="DJ1098" s="82"/>
      <c r="DK1098" s="82"/>
      <c r="DL1098" s="82"/>
      <c r="DM1098" s="82"/>
      <c r="DN1098" s="82"/>
      <c r="DO1098" s="82"/>
      <c r="DP1098" s="82"/>
      <c r="DQ1098" s="82"/>
      <c r="DR1098" s="82"/>
      <c r="DS1098" s="82"/>
      <c r="DT1098" s="82"/>
      <c r="DU1098" s="82"/>
      <c r="DV1098" s="82"/>
      <c r="DW1098" s="82"/>
      <c r="DX1098" s="82"/>
      <c r="DY1098" s="82"/>
      <c r="DZ1098" s="82"/>
      <c r="EA1098" s="82"/>
      <c r="EB1098" s="82"/>
      <c r="EC1098" s="82"/>
      <c r="ED1098" s="82"/>
      <c r="EE1098" s="82"/>
      <c r="EF1098" s="82"/>
      <c r="EG1098" s="82"/>
      <c r="EH1098" s="82"/>
      <c r="EI1098" s="82"/>
      <c r="EJ1098" s="82"/>
      <c r="EK1098" s="82"/>
      <c r="EL1098" s="82"/>
      <c r="EM1098" s="82"/>
      <c r="EN1098" s="82"/>
      <c r="EO1098" s="82"/>
      <c r="EP1098" s="82"/>
      <c r="EQ1098" s="82"/>
      <c r="ER1098" s="82"/>
      <c r="ES1098" s="82"/>
      <c r="ET1098" s="82"/>
      <c r="EU1098" s="82"/>
      <c r="EV1098" s="82"/>
      <c r="EW1098" s="82"/>
      <c r="EX1098" s="82"/>
      <c r="EY1098" s="82"/>
      <c r="EZ1098" s="82"/>
      <c r="FA1098" s="82"/>
      <c r="FB1098" s="82"/>
      <c r="FC1098" s="82"/>
      <c r="FD1098" s="82"/>
      <c r="FE1098" s="82"/>
      <c r="FF1098" s="82"/>
      <c r="FG1098" s="82"/>
      <c r="FH1098" s="82"/>
      <c r="FI1098" s="82"/>
      <c r="FJ1098" s="82"/>
      <c r="FK1098" s="82"/>
      <c r="FL1098" s="82"/>
      <c r="FM1098" s="82"/>
      <c r="FN1098" s="82"/>
      <c r="FO1098" s="82"/>
      <c r="FP1098" s="82"/>
      <c r="FQ1098" s="82"/>
      <c r="FR1098" s="82"/>
      <c r="FS1098" s="82"/>
      <c r="FT1098" s="82"/>
      <c r="FU1098" s="82"/>
      <c r="FV1098" s="82"/>
      <c r="FW1098" s="82"/>
      <c r="FX1098" s="82"/>
      <c r="FY1098" s="82"/>
      <c r="FZ1098" s="82"/>
      <c r="GA1098" s="82"/>
      <c r="GB1098" s="82"/>
      <c r="GC1098" s="82"/>
      <c r="GD1098" s="82"/>
      <c r="GE1098" s="82"/>
      <c r="GF1098" s="82"/>
      <c r="GG1098" s="82"/>
      <c r="GH1098" s="82"/>
      <c r="GI1098" s="82"/>
      <c r="GJ1098" s="82"/>
      <c r="GK1098" s="82"/>
      <c r="GL1098" s="82"/>
      <c r="GM1098" s="82"/>
      <c r="GN1098" s="82"/>
      <c r="GO1098" s="82"/>
      <c r="GP1098" s="82"/>
      <c r="GQ1098" s="82"/>
      <c r="GR1098" s="82"/>
      <c r="GS1098" s="82"/>
      <c r="GT1098" s="82"/>
      <c r="GU1098" s="82"/>
      <c r="GV1098" s="82"/>
      <c r="GW1098" s="82"/>
      <c r="GX1098" s="82"/>
      <c r="GY1098" s="82"/>
      <c r="GZ1098" s="82"/>
      <c r="HA1098" s="82"/>
      <c r="HB1098" s="82"/>
      <c r="HC1098" s="82"/>
      <c r="HD1098" s="82"/>
      <c r="HE1098" s="82"/>
      <c r="HF1098" s="82"/>
      <c r="HG1098" s="82"/>
      <c r="HH1098" s="82"/>
      <c r="HI1098" s="82"/>
      <c r="HJ1098" s="82"/>
      <c r="HK1098" s="82"/>
      <c r="HL1098" s="82"/>
      <c r="HM1098" s="82"/>
      <c r="HN1098" s="82"/>
      <c r="HO1098" s="82"/>
      <c r="HP1098" s="82"/>
      <c r="HQ1098" s="82"/>
      <c r="HR1098" s="82"/>
      <c r="HS1098" s="82"/>
      <c r="HT1098" s="82"/>
      <c r="HU1098" s="82"/>
      <c r="HV1098" s="82"/>
      <c r="HW1098" s="82"/>
      <c r="HX1098" s="82"/>
      <c r="HY1098" s="82"/>
      <c r="HZ1098" s="82"/>
      <c r="IA1098" s="82"/>
      <c r="IB1098" s="82"/>
      <c r="IC1098" s="82"/>
      <c r="ID1098" s="82"/>
      <c r="IE1098" s="82"/>
      <c r="IF1098" s="82"/>
      <c r="IG1098" s="82"/>
      <c r="IH1098" s="82"/>
      <c r="II1098" s="82"/>
      <c r="IJ1098" s="82"/>
      <c r="IK1098" s="82"/>
      <c r="IL1098" s="82"/>
      <c r="IM1098" s="82"/>
      <c r="IN1098" s="82"/>
      <c r="IO1098" s="82"/>
      <c r="IP1098" s="82"/>
      <c r="IQ1098" s="82"/>
      <c r="IR1098" s="82"/>
      <c r="IS1098" s="82"/>
      <c r="IT1098" s="82"/>
      <c r="IU1098" s="82"/>
      <c r="IV1098" s="82"/>
      <c r="IW1098" s="82"/>
    </row>
    <row r="1099" spans="1:258" ht="12.95" customHeight="1">
      <c r="A1099" s="72" t="s">
        <v>978</v>
      </c>
      <c r="B1099" s="225"/>
      <c r="C1099" s="225"/>
      <c r="D1099" s="142">
        <v>230000490</v>
      </c>
      <c r="E1099" s="228" t="s">
        <v>1212</v>
      </c>
      <c r="F1099" s="229">
        <v>22100372</v>
      </c>
      <c r="G1099" s="59"/>
      <c r="H1099" s="59" t="s">
        <v>2958</v>
      </c>
      <c r="I1099" s="59" t="s">
        <v>2959</v>
      </c>
      <c r="J1099" s="59" t="s">
        <v>2960</v>
      </c>
      <c r="K1099" s="59" t="s">
        <v>103</v>
      </c>
      <c r="L1099" s="157" t="s">
        <v>104</v>
      </c>
      <c r="M1099" s="59" t="s">
        <v>120</v>
      </c>
      <c r="N1099" s="177" t="s">
        <v>83</v>
      </c>
      <c r="O1099" s="177" t="s">
        <v>106</v>
      </c>
      <c r="P1099" s="59" t="s">
        <v>107</v>
      </c>
      <c r="Q1099" s="177" t="s">
        <v>1092</v>
      </c>
      <c r="R1099" s="59" t="s">
        <v>109</v>
      </c>
      <c r="S1099" s="177" t="s">
        <v>106</v>
      </c>
      <c r="T1099" s="59" t="s">
        <v>121</v>
      </c>
      <c r="U1099" s="59" t="s">
        <v>111</v>
      </c>
      <c r="V1099" s="178">
        <v>60</v>
      </c>
      <c r="W1099" s="59" t="s">
        <v>112</v>
      </c>
      <c r="X1099" s="177"/>
      <c r="Y1099" s="177"/>
      <c r="Z1099" s="177"/>
      <c r="AA1099" s="179">
        <v>30</v>
      </c>
      <c r="AB1099" s="180">
        <v>60</v>
      </c>
      <c r="AC1099" s="180">
        <v>10</v>
      </c>
      <c r="AD1099" s="181" t="s">
        <v>178</v>
      </c>
      <c r="AE1099" s="182" t="s">
        <v>114</v>
      </c>
      <c r="AF1099" s="183">
        <v>315</v>
      </c>
      <c r="AG1099" s="184">
        <v>5747.7</v>
      </c>
      <c r="AH1099" s="43">
        <v>0</v>
      </c>
      <c r="AI1099" s="44">
        <f t="shared" si="68"/>
        <v>0</v>
      </c>
      <c r="AJ1099" s="165"/>
      <c r="AK1099" s="165"/>
      <c r="AL1099" s="165"/>
      <c r="AM1099" s="51" t="s">
        <v>115</v>
      </c>
      <c r="AN1099" s="59"/>
      <c r="AO1099" s="59"/>
      <c r="AP1099" s="59"/>
      <c r="AQ1099" s="59"/>
      <c r="AR1099" s="59" t="s">
        <v>2961</v>
      </c>
      <c r="AS1099" s="59"/>
      <c r="AT1099" s="59"/>
      <c r="AU1099" s="59"/>
      <c r="AV1099" s="86"/>
      <c r="AW1099" s="86"/>
      <c r="AX1099" s="86"/>
      <c r="AY1099" s="86"/>
      <c r="AZ1099" s="401"/>
      <c r="BA1099" s="401"/>
      <c r="BB1099" s="167"/>
      <c r="BC1099" s="167"/>
      <c r="BD1099" s="1077">
        <v>1083</v>
      </c>
      <c r="BE1099" s="139"/>
      <c r="BF1099" s="139"/>
      <c r="BG1099" s="139"/>
      <c r="BH1099" s="139"/>
      <c r="BI1099" s="139"/>
      <c r="BJ1099" s="139"/>
      <c r="BK1099" s="139"/>
      <c r="BL1099" s="139"/>
      <c r="BM1099" s="139"/>
      <c r="BN1099" s="139"/>
      <c r="BO1099" s="139"/>
      <c r="BP1099" s="139"/>
      <c r="BQ1099" s="139"/>
      <c r="BR1099" s="139"/>
      <c r="BS1099" s="139"/>
      <c r="BT1099" s="139"/>
      <c r="BU1099" s="139"/>
      <c r="BV1099" s="139"/>
      <c r="BW1099" s="139"/>
      <c r="BX1099" s="139"/>
      <c r="BY1099" s="139"/>
      <c r="BZ1099" s="139"/>
      <c r="CA1099" s="139"/>
      <c r="CB1099" s="139"/>
      <c r="CC1099" s="139"/>
      <c r="CD1099" s="139"/>
      <c r="CE1099" s="139"/>
      <c r="CF1099" s="139"/>
      <c r="CG1099" s="139"/>
      <c r="CH1099" s="139"/>
      <c r="CI1099" s="139"/>
      <c r="CJ1099" s="139"/>
      <c r="CK1099" s="139"/>
      <c r="CL1099" s="139"/>
      <c r="CM1099" s="139"/>
      <c r="CN1099" s="139"/>
      <c r="CO1099" s="139"/>
      <c r="CP1099" s="139"/>
      <c r="CQ1099" s="139"/>
      <c r="CR1099" s="139"/>
      <c r="CS1099" s="139"/>
      <c r="CT1099" s="139"/>
      <c r="CU1099" s="139"/>
      <c r="CV1099" s="139"/>
      <c r="CW1099" s="139"/>
      <c r="CX1099" s="139"/>
      <c r="CY1099" s="139"/>
      <c r="CZ1099" s="139"/>
      <c r="DA1099" s="139"/>
      <c r="DB1099" s="139"/>
      <c r="DC1099" s="139"/>
      <c r="DD1099" s="139"/>
      <c r="DE1099" s="139"/>
      <c r="DF1099" s="139"/>
      <c r="DG1099" s="139"/>
      <c r="DH1099" s="139"/>
      <c r="DI1099" s="139"/>
      <c r="DJ1099" s="139"/>
      <c r="DK1099" s="139"/>
      <c r="DL1099" s="139"/>
      <c r="DM1099" s="139"/>
      <c r="DN1099" s="139"/>
      <c r="DO1099" s="139"/>
      <c r="DP1099" s="139"/>
      <c r="DQ1099" s="139"/>
      <c r="DR1099" s="139"/>
      <c r="DS1099" s="139"/>
      <c r="DT1099" s="139"/>
      <c r="DU1099" s="139"/>
      <c r="DV1099" s="139"/>
      <c r="DW1099" s="139"/>
      <c r="DX1099" s="139"/>
      <c r="DY1099" s="139"/>
      <c r="DZ1099" s="139"/>
      <c r="EA1099" s="139"/>
      <c r="EB1099" s="139"/>
      <c r="EC1099" s="139"/>
      <c r="ED1099" s="139"/>
      <c r="EE1099" s="139"/>
      <c r="EF1099" s="139"/>
      <c r="EG1099" s="139"/>
      <c r="EH1099" s="139"/>
      <c r="EI1099" s="139"/>
      <c r="EJ1099" s="139"/>
      <c r="EK1099" s="139"/>
      <c r="EL1099" s="139"/>
      <c r="EM1099" s="139"/>
      <c r="EN1099" s="139"/>
      <c r="EO1099" s="139"/>
      <c r="EP1099" s="139"/>
      <c r="EQ1099" s="139"/>
      <c r="ER1099" s="139"/>
      <c r="ES1099" s="139"/>
      <c r="ET1099" s="139"/>
      <c r="EU1099" s="139"/>
      <c r="EV1099" s="139"/>
      <c r="EW1099" s="139"/>
      <c r="EX1099" s="139"/>
      <c r="EY1099" s="139"/>
      <c r="EZ1099" s="139"/>
      <c r="FA1099" s="139"/>
      <c r="FB1099" s="139"/>
      <c r="FC1099" s="139"/>
      <c r="FD1099" s="139"/>
      <c r="FE1099" s="139"/>
      <c r="FF1099" s="139"/>
      <c r="FG1099" s="139"/>
      <c r="FH1099" s="139"/>
      <c r="FI1099" s="139"/>
      <c r="FJ1099" s="139"/>
      <c r="FK1099" s="139"/>
      <c r="FL1099" s="139"/>
      <c r="FM1099" s="139"/>
      <c r="FN1099" s="139"/>
      <c r="FO1099" s="139"/>
      <c r="FP1099" s="139"/>
      <c r="FQ1099" s="139"/>
      <c r="FR1099" s="139"/>
      <c r="FS1099" s="139"/>
      <c r="FT1099" s="139"/>
      <c r="FU1099" s="139"/>
      <c r="FV1099" s="139"/>
      <c r="FW1099" s="139"/>
      <c r="FX1099" s="139"/>
      <c r="FY1099" s="139"/>
      <c r="FZ1099" s="139"/>
      <c r="GA1099" s="139"/>
      <c r="GB1099" s="139"/>
      <c r="GC1099" s="139"/>
      <c r="GD1099" s="139"/>
      <c r="GE1099" s="139"/>
      <c r="GF1099" s="139"/>
      <c r="GG1099" s="139"/>
      <c r="GH1099" s="139"/>
      <c r="GI1099" s="139"/>
      <c r="GJ1099" s="139"/>
      <c r="GK1099" s="139"/>
      <c r="GL1099" s="139"/>
      <c r="GM1099" s="139"/>
      <c r="GN1099" s="139"/>
      <c r="GO1099" s="139"/>
      <c r="GP1099" s="139"/>
      <c r="GQ1099" s="139"/>
      <c r="GR1099" s="139"/>
      <c r="GS1099" s="139"/>
      <c r="GT1099" s="139"/>
      <c r="GU1099" s="139"/>
      <c r="GV1099" s="139"/>
      <c r="GW1099" s="139"/>
      <c r="GX1099" s="139"/>
      <c r="GY1099" s="139"/>
      <c r="GZ1099" s="139"/>
      <c r="HA1099" s="139"/>
      <c r="HB1099" s="139"/>
      <c r="HC1099" s="139"/>
      <c r="HD1099" s="139"/>
      <c r="HE1099" s="139"/>
      <c r="HF1099" s="139"/>
      <c r="HG1099" s="139"/>
      <c r="HH1099" s="139"/>
      <c r="HI1099" s="139"/>
      <c r="HJ1099" s="139"/>
      <c r="HK1099" s="139"/>
      <c r="HL1099" s="139"/>
      <c r="HM1099" s="139"/>
      <c r="HN1099" s="139"/>
      <c r="HO1099" s="139"/>
      <c r="HP1099" s="139"/>
      <c r="HQ1099" s="139"/>
      <c r="HR1099" s="139"/>
      <c r="HS1099" s="139"/>
      <c r="HT1099" s="139"/>
      <c r="HU1099" s="139"/>
      <c r="HV1099" s="139"/>
      <c r="HW1099" s="139"/>
      <c r="HX1099" s="139"/>
      <c r="HY1099" s="139"/>
      <c r="HZ1099" s="139"/>
      <c r="IA1099" s="139"/>
      <c r="IB1099" s="139"/>
      <c r="IC1099" s="139"/>
      <c r="ID1099" s="139"/>
      <c r="IE1099" s="139"/>
      <c r="IF1099" s="139"/>
      <c r="IG1099" s="139"/>
      <c r="IH1099" s="139"/>
      <c r="II1099" s="139"/>
      <c r="IJ1099" s="139"/>
      <c r="IK1099" s="139"/>
      <c r="IL1099" s="139"/>
      <c r="IM1099" s="139"/>
      <c r="IN1099" s="139"/>
      <c r="IO1099" s="139"/>
      <c r="IP1099" s="139"/>
      <c r="IQ1099" s="139"/>
      <c r="IR1099" s="139"/>
      <c r="IS1099" s="139"/>
      <c r="IT1099" s="139"/>
      <c r="IU1099" s="139"/>
      <c r="IV1099" s="139"/>
      <c r="IW1099" s="139"/>
    </row>
    <row r="1100" spans="1:258" ht="12.95" customHeight="1">
      <c r="A1100" s="416" t="s">
        <v>978</v>
      </c>
      <c r="B1100" s="554"/>
      <c r="C1100" s="554"/>
      <c r="D1100" s="109">
        <v>230000490</v>
      </c>
      <c r="E1100" s="551" t="s">
        <v>4955</v>
      </c>
      <c r="F1100" s="554"/>
      <c r="G1100" s="871"/>
      <c r="H1100" s="644" t="s">
        <v>2958</v>
      </c>
      <c r="I1100" s="867" t="s">
        <v>2959</v>
      </c>
      <c r="J1100" s="644" t="s">
        <v>2960</v>
      </c>
      <c r="K1100" s="492" t="s">
        <v>103</v>
      </c>
      <c r="L1100" s="229"/>
      <c r="M1100" s="492" t="s">
        <v>120</v>
      </c>
      <c r="N1100" s="142" t="s">
        <v>83</v>
      </c>
      <c r="O1100" s="419" t="s">
        <v>106</v>
      </c>
      <c r="P1100" s="644" t="s">
        <v>107</v>
      </c>
      <c r="Q1100" s="419" t="s">
        <v>2149</v>
      </c>
      <c r="R1100" s="492" t="s">
        <v>109</v>
      </c>
      <c r="S1100" s="419" t="s">
        <v>106</v>
      </c>
      <c r="T1100" s="644" t="s">
        <v>121</v>
      </c>
      <c r="U1100" s="644" t="s">
        <v>111</v>
      </c>
      <c r="V1100" s="419">
        <v>60</v>
      </c>
      <c r="W1100" s="644" t="s">
        <v>112</v>
      </c>
      <c r="X1100" s="419"/>
      <c r="Y1100" s="419"/>
      <c r="Z1100" s="419"/>
      <c r="AA1100" s="492">
        <v>30</v>
      </c>
      <c r="AB1100" s="492">
        <v>60</v>
      </c>
      <c r="AC1100" s="492">
        <v>10</v>
      </c>
      <c r="AD1100" s="794" t="s">
        <v>178</v>
      </c>
      <c r="AE1100" s="795" t="s">
        <v>114</v>
      </c>
      <c r="AF1100" s="648">
        <v>315</v>
      </c>
      <c r="AG1100" s="648">
        <v>5747.7</v>
      </c>
      <c r="AH1100" s="50">
        <v>0</v>
      </c>
      <c r="AI1100" s="45">
        <f t="shared" si="68"/>
        <v>0</v>
      </c>
      <c r="AJ1100" s="797"/>
      <c r="AK1100" s="798"/>
      <c r="AL1100" s="798"/>
      <c r="AM1100" s="416" t="s">
        <v>115</v>
      </c>
      <c r="AN1100" s="644"/>
      <c r="AO1100" s="644"/>
      <c r="AP1100" s="644"/>
      <c r="AQ1100" s="644"/>
      <c r="AR1100" s="644" t="s">
        <v>2961</v>
      </c>
      <c r="AS1100" s="644"/>
      <c r="AT1100" s="644"/>
      <c r="AU1100" s="644"/>
      <c r="AV1100" s="644"/>
      <c r="AW1100" s="644"/>
      <c r="AX1100" s="644"/>
      <c r="AY1100" s="416" t="s">
        <v>104</v>
      </c>
      <c r="AZ1100" s="405" t="s">
        <v>64</v>
      </c>
      <c r="BA1100" s="344"/>
      <c r="BB1100" s="344"/>
      <c r="BC1100" s="117"/>
      <c r="BD1100" s="1077">
        <v>1084</v>
      </c>
    </row>
    <row r="1101" spans="1:258" ht="12.95" customHeight="1">
      <c r="A1101" s="416" t="s">
        <v>978</v>
      </c>
      <c r="B1101" s="276"/>
      <c r="C1101" s="276"/>
      <c r="D1101" s="150">
        <v>230000490</v>
      </c>
      <c r="E1101" s="317" t="s">
        <v>7791</v>
      </c>
      <c r="F1101" s="317"/>
      <c r="G1101" s="443"/>
      <c r="H1101" s="644" t="s">
        <v>2958</v>
      </c>
      <c r="I1101" s="867" t="s">
        <v>2959</v>
      </c>
      <c r="J1101" s="644" t="s">
        <v>2960</v>
      </c>
      <c r="K1101" s="317" t="s">
        <v>103</v>
      </c>
      <c r="L1101" s="334"/>
      <c r="M1101" s="317" t="s">
        <v>120</v>
      </c>
      <c r="N1101" s="83" t="s">
        <v>83</v>
      </c>
      <c r="O1101" s="419" t="s">
        <v>106</v>
      </c>
      <c r="P1101" s="644" t="s">
        <v>107</v>
      </c>
      <c r="Q1101" s="419" t="s">
        <v>3118</v>
      </c>
      <c r="R1101" s="317" t="s">
        <v>109</v>
      </c>
      <c r="S1101" s="419" t="s">
        <v>106</v>
      </c>
      <c r="T1101" s="644" t="s">
        <v>121</v>
      </c>
      <c r="U1101" s="644" t="s">
        <v>111</v>
      </c>
      <c r="V1101" s="419">
        <v>60</v>
      </c>
      <c r="W1101" s="644" t="s">
        <v>112</v>
      </c>
      <c r="X1101" s="419"/>
      <c r="Y1101" s="419"/>
      <c r="Z1101" s="419"/>
      <c r="AA1101" s="419">
        <v>30</v>
      </c>
      <c r="AB1101" s="644">
        <v>60</v>
      </c>
      <c r="AC1101" s="644">
        <v>10</v>
      </c>
      <c r="AD1101" s="794" t="s">
        <v>178</v>
      </c>
      <c r="AE1101" s="795" t="s">
        <v>114</v>
      </c>
      <c r="AF1101" s="648">
        <v>315</v>
      </c>
      <c r="AG1101" s="648">
        <v>5747.7</v>
      </c>
      <c r="AH1101" s="798">
        <f>AF1101*AG1101</f>
        <v>1810525.5</v>
      </c>
      <c r="AI1101" s="798">
        <f t="shared" si="68"/>
        <v>2027788.5600000003</v>
      </c>
      <c r="AJ1101" s="797"/>
      <c r="AK1101" s="798"/>
      <c r="AL1101" s="798"/>
      <c r="AM1101" s="416" t="s">
        <v>115</v>
      </c>
      <c r="AN1101" s="644"/>
      <c r="AO1101" s="644"/>
      <c r="AP1101" s="644"/>
      <c r="AQ1101" s="644"/>
      <c r="AR1101" s="644" t="s">
        <v>2961</v>
      </c>
      <c r="AS1101" s="644"/>
      <c r="AT1101" s="644"/>
      <c r="AU1101" s="644"/>
      <c r="AV1101" s="644"/>
      <c r="AW1101" s="644"/>
      <c r="AX1101" s="644"/>
      <c r="AY1101" s="416" t="s">
        <v>104</v>
      </c>
      <c r="AZ1101" s="405" t="s">
        <v>64</v>
      </c>
      <c r="BA1101" s="213"/>
      <c r="BB1101" s="213"/>
      <c r="BC1101" s="221"/>
      <c r="BD1101" s="1077">
        <v>1085</v>
      </c>
    </row>
    <row r="1102" spans="1:258" ht="12.95" customHeight="1">
      <c r="A1102" s="72" t="s">
        <v>8487</v>
      </c>
      <c r="B1102" s="673"/>
      <c r="C1102" s="673"/>
      <c r="D1102" s="679">
        <v>210026799</v>
      </c>
      <c r="E1102" s="684" t="s">
        <v>3726</v>
      </c>
      <c r="F1102" s="695">
        <v>22100713</v>
      </c>
      <c r="G1102" s="268"/>
      <c r="H1102" s="268" t="s">
        <v>2962</v>
      </c>
      <c r="I1102" s="268" t="s">
        <v>2963</v>
      </c>
      <c r="J1102" s="268" t="s">
        <v>2964</v>
      </c>
      <c r="K1102" s="268" t="s">
        <v>103</v>
      </c>
      <c r="L1102" s="575"/>
      <c r="M1102" s="268"/>
      <c r="N1102" s="656" t="s">
        <v>105</v>
      </c>
      <c r="O1102" s="656" t="s">
        <v>106</v>
      </c>
      <c r="P1102" s="268" t="s">
        <v>107</v>
      </c>
      <c r="Q1102" s="656" t="s">
        <v>433</v>
      </c>
      <c r="R1102" s="268" t="s">
        <v>109</v>
      </c>
      <c r="S1102" s="656" t="s">
        <v>106</v>
      </c>
      <c r="T1102" s="268" t="s">
        <v>121</v>
      </c>
      <c r="U1102" s="268" t="s">
        <v>111</v>
      </c>
      <c r="V1102" s="781">
        <v>60</v>
      </c>
      <c r="W1102" s="268" t="s">
        <v>112</v>
      </c>
      <c r="X1102" s="656"/>
      <c r="Y1102" s="656"/>
      <c r="Z1102" s="656"/>
      <c r="AA1102" s="1165"/>
      <c r="AB1102" s="1071">
        <v>90</v>
      </c>
      <c r="AC1102" s="1071">
        <v>10</v>
      </c>
      <c r="AD1102" s="258" t="s">
        <v>128</v>
      </c>
      <c r="AE1102" s="1190" t="s">
        <v>114</v>
      </c>
      <c r="AF1102" s="1196">
        <v>70</v>
      </c>
      <c r="AG1102" s="1204">
        <v>2072.0700000000002</v>
      </c>
      <c r="AH1102" s="753">
        <f>AF1102*AG1102</f>
        <v>145044.90000000002</v>
      </c>
      <c r="AI1102" s="762">
        <f t="shared" si="68"/>
        <v>162450.28800000003</v>
      </c>
      <c r="AJ1102" s="764"/>
      <c r="AK1102" s="764"/>
      <c r="AL1102" s="764"/>
      <c r="AM1102" s="329" t="s">
        <v>115</v>
      </c>
      <c r="AN1102" s="268"/>
      <c r="AO1102" s="268"/>
      <c r="AP1102" s="268"/>
      <c r="AQ1102" s="268"/>
      <c r="AR1102" s="268" t="s">
        <v>2965</v>
      </c>
      <c r="AS1102" s="268"/>
      <c r="AT1102" s="268"/>
      <c r="AU1102" s="268"/>
      <c r="AV1102" s="787"/>
      <c r="AW1102" s="787"/>
      <c r="AX1102" s="787"/>
      <c r="AY1102" s="787"/>
      <c r="AZ1102" s="401"/>
      <c r="BA1102" s="401"/>
      <c r="BB1102" s="167"/>
      <c r="BC1102" s="167"/>
      <c r="BD1102" s="1077">
        <v>1086</v>
      </c>
    </row>
    <row r="1103" spans="1:258" s="213" customFormat="1" ht="13.15" customHeight="1">
      <c r="A1103" s="480" t="s">
        <v>8487</v>
      </c>
      <c r="B1103" s="399"/>
      <c r="C1103" s="399"/>
      <c r="D1103" s="83">
        <v>210009297</v>
      </c>
      <c r="E1103" s="821" t="s">
        <v>3727</v>
      </c>
      <c r="F1103" s="399"/>
      <c r="G1103" s="399"/>
      <c r="H1103" s="185" t="s">
        <v>840</v>
      </c>
      <c r="I1103" s="185" t="s">
        <v>841</v>
      </c>
      <c r="J1103" s="185" t="s">
        <v>842</v>
      </c>
      <c r="K1103" s="515" t="s">
        <v>103</v>
      </c>
      <c r="L1103" s="489"/>
      <c r="M1103" s="515" t="s">
        <v>120</v>
      </c>
      <c r="N1103" s="480" t="s">
        <v>83</v>
      </c>
      <c r="O1103" s="88" t="s">
        <v>106</v>
      </c>
      <c r="P1103" s="185" t="s">
        <v>107</v>
      </c>
      <c r="Q1103" s="88" t="s">
        <v>108</v>
      </c>
      <c r="R1103" s="515" t="s">
        <v>109</v>
      </c>
      <c r="S1103" s="88" t="s">
        <v>106</v>
      </c>
      <c r="T1103" s="185" t="s">
        <v>121</v>
      </c>
      <c r="U1103" s="185" t="s">
        <v>111</v>
      </c>
      <c r="V1103" s="88">
        <v>60</v>
      </c>
      <c r="W1103" s="185" t="s">
        <v>112</v>
      </c>
      <c r="X1103" s="88"/>
      <c r="Y1103" s="88"/>
      <c r="Z1103" s="88"/>
      <c r="AA1103" s="88">
        <v>30</v>
      </c>
      <c r="AB1103" s="182">
        <v>60</v>
      </c>
      <c r="AC1103" s="182">
        <v>10</v>
      </c>
      <c r="AD1103" s="161" t="s">
        <v>178</v>
      </c>
      <c r="AE1103" s="185" t="s">
        <v>114</v>
      </c>
      <c r="AF1103" s="162">
        <v>3.4</v>
      </c>
      <c r="AG1103" s="91">
        <v>783600</v>
      </c>
      <c r="AH1103" s="78">
        <v>0</v>
      </c>
      <c r="AI1103" s="78">
        <v>0</v>
      </c>
      <c r="AJ1103" s="78"/>
      <c r="AK1103" s="78"/>
      <c r="AL1103" s="78"/>
      <c r="AM1103" s="96" t="s">
        <v>115</v>
      </c>
      <c r="AN1103" s="185"/>
      <c r="AO1103" s="185"/>
      <c r="AP1103" s="185"/>
      <c r="AQ1103" s="185"/>
      <c r="AR1103" s="185" t="s">
        <v>2966</v>
      </c>
      <c r="AS1103" s="185"/>
      <c r="AT1103" s="185"/>
      <c r="AU1103" s="185"/>
      <c r="AV1103" s="370"/>
      <c r="AW1103" s="370"/>
      <c r="AX1103" s="370"/>
      <c r="AY1103" s="804" t="s">
        <v>3906</v>
      </c>
      <c r="AZ1103" s="804" t="s">
        <v>5007</v>
      </c>
      <c r="BA1103" s="399"/>
      <c r="BB1103" s="344"/>
      <c r="BC1103" s="344"/>
      <c r="BD1103" s="1077">
        <v>1087</v>
      </c>
    </row>
    <row r="1104" spans="1:258" s="213" customFormat="1" ht="13.15" customHeight="1">
      <c r="A1104" s="71" t="s">
        <v>8484</v>
      </c>
      <c r="B1104" s="225"/>
      <c r="C1104" s="225"/>
      <c r="D1104" s="142">
        <v>210016076</v>
      </c>
      <c r="E1104" s="228" t="s">
        <v>1254</v>
      </c>
      <c r="F1104" s="229">
        <v>22100513</v>
      </c>
      <c r="G1104" s="156"/>
      <c r="H1104" s="156" t="s">
        <v>2967</v>
      </c>
      <c r="I1104" s="37" t="s">
        <v>2968</v>
      </c>
      <c r="J1104" s="156" t="s">
        <v>2969</v>
      </c>
      <c r="K1104" s="156" t="s">
        <v>103</v>
      </c>
      <c r="L1104" s="157"/>
      <c r="M1104" s="156" t="s">
        <v>120</v>
      </c>
      <c r="N1104" s="158" t="s">
        <v>83</v>
      </c>
      <c r="O1104" s="158" t="s">
        <v>106</v>
      </c>
      <c r="P1104" s="156" t="s">
        <v>107</v>
      </c>
      <c r="Q1104" s="193" t="s">
        <v>2134</v>
      </c>
      <c r="R1104" s="156" t="s">
        <v>109</v>
      </c>
      <c r="S1104" s="158" t="s">
        <v>106</v>
      </c>
      <c r="T1104" s="156" t="s">
        <v>121</v>
      </c>
      <c r="U1104" s="156" t="s">
        <v>111</v>
      </c>
      <c r="V1104" s="158">
        <v>60</v>
      </c>
      <c r="W1104" s="37" t="s">
        <v>112</v>
      </c>
      <c r="X1104" s="158"/>
      <c r="Y1104" s="158"/>
      <c r="Z1104" s="158"/>
      <c r="AA1104" s="159">
        <v>30</v>
      </c>
      <c r="AB1104" s="160">
        <v>60</v>
      </c>
      <c r="AC1104" s="160">
        <v>10</v>
      </c>
      <c r="AD1104" s="161" t="s">
        <v>178</v>
      </c>
      <c r="AE1104" s="156" t="s">
        <v>114</v>
      </c>
      <c r="AF1104" s="162">
        <v>0.6</v>
      </c>
      <c r="AG1104" s="91">
        <v>410287.5</v>
      </c>
      <c r="AH1104" s="163">
        <f>AF1104*AG1104</f>
        <v>246172.5</v>
      </c>
      <c r="AI1104" s="164">
        <f t="shared" ref="AI1104:AI1135" si="69">AH1104*1.12</f>
        <v>275713.2</v>
      </c>
      <c r="AJ1104" s="165"/>
      <c r="AK1104" s="165"/>
      <c r="AL1104" s="165"/>
      <c r="AM1104" s="166" t="s">
        <v>115</v>
      </c>
      <c r="AN1104" s="156"/>
      <c r="AO1104" s="156"/>
      <c r="AP1104" s="156"/>
      <c r="AQ1104" s="156"/>
      <c r="AR1104" s="37" t="s">
        <v>2970</v>
      </c>
      <c r="AS1104" s="156"/>
      <c r="AT1104" s="156"/>
      <c r="AU1104" s="156"/>
      <c r="AV1104" s="86"/>
      <c r="AW1104" s="86"/>
      <c r="AX1104" s="86"/>
      <c r="AY1104" s="86"/>
      <c r="AZ1104" s="87"/>
      <c r="BA1104" s="87"/>
      <c r="BB1104" s="167"/>
      <c r="BC1104" s="167"/>
      <c r="BD1104" s="1077">
        <v>1088</v>
      </c>
    </row>
    <row r="1105" spans="1:257" s="213" customFormat="1" ht="13.15" customHeight="1">
      <c r="A1105" s="72" t="s">
        <v>978</v>
      </c>
      <c r="B1105" s="225"/>
      <c r="C1105" s="225"/>
      <c r="D1105" s="142">
        <v>230000547</v>
      </c>
      <c r="E1105" s="228" t="s">
        <v>1273</v>
      </c>
      <c r="F1105" s="229">
        <v>22100374</v>
      </c>
      <c r="G1105" s="59"/>
      <c r="H1105" s="59" t="s">
        <v>2971</v>
      </c>
      <c r="I1105" s="59" t="s">
        <v>2972</v>
      </c>
      <c r="J1105" s="59" t="s">
        <v>2973</v>
      </c>
      <c r="K1105" s="59" t="s">
        <v>103</v>
      </c>
      <c r="L1105" s="157"/>
      <c r="M1105" s="59" t="s">
        <v>120</v>
      </c>
      <c r="N1105" s="177" t="s">
        <v>83</v>
      </c>
      <c r="O1105" s="177" t="s">
        <v>106</v>
      </c>
      <c r="P1105" s="59" t="s">
        <v>107</v>
      </c>
      <c r="Q1105" s="177" t="s">
        <v>1092</v>
      </c>
      <c r="R1105" s="59" t="s">
        <v>109</v>
      </c>
      <c r="S1105" s="177" t="s">
        <v>106</v>
      </c>
      <c r="T1105" s="59" t="s">
        <v>121</v>
      </c>
      <c r="U1105" s="59" t="s">
        <v>111</v>
      </c>
      <c r="V1105" s="178">
        <v>60</v>
      </c>
      <c r="W1105" s="59" t="s">
        <v>112</v>
      </c>
      <c r="X1105" s="177"/>
      <c r="Y1105" s="177"/>
      <c r="Z1105" s="177"/>
      <c r="AA1105" s="179">
        <v>30</v>
      </c>
      <c r="AB1105" s="180">
        <v>60</v>
      </c>
      <c r="AC1105" s="180">
        <v>10</v>
      </c>
      <c r="AD1105" s="181" t="s">
        <v>113</v>
      </c>
      <c r="AE1105" s="182" t="s">
        <v>114</v>
      </c>
      <c r="AF1105" s="183">
        <v>460</v>
      </c>
      <c r="AG1105" s="184">
        <v>870</v>
      </c>
      <c r="AH1105" s="43">
        <v>0</v>
      </c>
      <c r="AI1105" s="44">
        <f t="shared" si="69"/>
        <v>0</v>
      </c>
      <c r="AJ1105" s="165"/>
      <c r="AK1105" s="165"/>
      <c r="AL1105" s="165"/>
      <c r="AM1105" s="51" t="s">
        <v>115</v>
      </c>
      <c r="AN1105" s="59"/>
      <c r="AO1105" s="59"/>
      <c r="AP1105" s="59"/>
      <c r="AQ1105" s="59"/>
      <c r="AR1105" s="59" t="s">
        <v>2974</v>
      </c>
      <c r="AS1105" s="59"/>
      <c r="AT1105" s="59"/>
      <c r="AU1105" s="59"/>
      <c r="AV1105" s="86"/>
      <c r="AW1105" s="86"/>
      <c r="AX1105" s="86"/>
      <c r="AY1105" s="86"/>
      <c r="AZ1105" s="87"/>
      <c r="BA1105" s="87"/>
      <c r="BB1105" s="167"/>
      <c r="BC1105" s="167"/>
      <c r="BD1105" s="1077">
        <v>1089</v>
      </c>
    </row>
    <row r="1106" spans="1:257" s="213" customFormat="1" ht="12.75" customHeight="1">
      <c r="A1106" s="35" t="s">
        <v>978</v>
      </c>
      <c r="B1106" s="276"/>
      <c r="C1106" s="276"/>
      <c r="D1106" s="36">
        <v>230000547</v>
      </c>
      <c r="E1106" s="38" t="s">
        <v>4726</v>
      </c>
      <c r="F1106" s="37"/>
      <c r="G1106" s="276"/>
      <c r="H1106" s="37" t="s">
        <v>2971</v>
      </c>
      <c r="I1106" s="37" t="s">
        <v>2972</v>
      </c>
      <c r="J1106" s="37" t="s">
        <v>2973</v>
      </c>
      <c r="K1106" s="37" t="s">
        <v>103</v>
      </c>
      <c r="L1106" s="414"/>
      <c r="M1106" s="37" t="s">
        <v>120</v>
      </c>
      <c r="N1106" s="39" t="s">
        <v>83</v>
      </c>
      <c r="O1106" s="39" t="s">
        <v>106</v>
      </c>
      <c r="P1106" s="37" t="s">
        <v>107</v>
      </c>
      <c r="Q1106" s="39" t="s">
        <v>1092</v>
      </c>
      <c r="R1106" s="37" t="s">
        <v>109</v>
      </c>
      <c r="S1106" s="39" t="s">
        <v>106</v>
      </c>
      <c r="T1106" s="37" t="s">
        <v>121</v>
      </c>
      <c r="U1106" s="37" t="s">
        <v>111</v>
      </c>
      <c r="V1106" s="39">
        <v>60</v>
      </c>
      <c r="W1106" s="37" t="s">
        <v>112</v>
      </c>
      <c r="X1106" s="39"/>
      <c r="Y1106" s="39"/>
      <c r="Z1106" s="39"/>
      <c r="AA1106" s="415">
        <v>30</v>
      </c>
      <c r="AB1106" s="37">
        <v>60</v>
      </c>
      <c r="AC1106" s="37">
        <v>10</v>
      </c>
      <c r="AD1106" s="42" t="s">
        <v>113</v>
      </c>
      <c r="AE1106" s="37" t="s">
        <v>114</v>
      </c>
      <c r="AF1106" s="42">
        <v>1300</v>
      </c>
      <c r="AG1106" s="50">
        <v>870</v>
      </c>
      <c r="AH1106" s="43">
        <v>0</v>
      </c>
      <c r="AI1106" s="44">
        <f t="shared" si="69"/>
        <v>0</v>
      </c>
      <c r="AJ1106" s="46"/>
      <c r="AK1106" s="45"/>
      <c r="AL1106" s="45"/>
      <c r="AM1106" s="35" t="s">
        <v>115</v>
      </c>
      <c r="AN1106" s="37"/>
      <c r="AO1106" s="37"/>
      <c r="AP1106" s="37"/>
      <c r="AQ1106" s="37"/>
      <c r="AR1106" s="37" t="s">
        <v>2974</v>
      </c>
      <c r="AS1106" s="37"/>
      <c r="AT1106" s="37"/>
      <c r="AU1106" s="37"/>
      <c r="AV1106" s="37"/>
      <c r="AW1106" s="37"/>
      <c r="AX1106" s="37"/>
      <c r="AY1106" s="35"/>
      <c r="AZ1106" s="35" t="s">
        <v>4011</v>
      </c>
      <c r="BA1106" s="35" t="s">
        <v>4012</v>
      </c>
      <c r="BB1106" s="329"/>
      <c r="BC1106" s="221"/>
      <c r="BD1106" s="1077">
        <v>1090</v>
      </c>
    </row>
    <row r="1107" spans="1:257" s="213" customFormat="1" ht="12.75" customHeight="1">
      <c r="A1107" s="416" t="s">
        <v>978</v>
      </c>
      <c r="B1107" s="554"/>
      <c r="C1107" s="554"/>
      <c r="D1107" s="109">
        <v>230000547</v>
      </c>
      <c r="E1107" s="551" t="s">
        <v>4805</v>
      </c>
      <c r="F1107" s="554"/>
      <c r="G1107" s="554"/>
      <c r="H1107" s="644" t="s">
        <v>2971</v>
      </c>
      <c r="I1107" s="644" t="s">
        <v>2972</v>
      </c>
      <c r="J1107" s="644" t="s">
        <v>2973</v>
      </c>
      <c r="K1107" s="492" t="s">
        <v>103</v>
      </c>
      <c r="L1107" s="229"/>
      <c r="M1107" s="492" t="s">
        <v>120</v>
      </c>
      <c r="N1107" s="142" t="s">
        <v>83</v>
      </c>
      <c r="O1107" s="419" t="s">
        <v>106</v>
      </c>
      <c r="P1107" s="644" t="s">
        <v>107</v>
      </c>
      <c r="Q1107" s="419" t="s">
        <v>2134</v>
      </c>
      <c r="R1107" s="492" t="s">
        <v>109</v>
      </c>
      <c r="S1107" s="419" t="s">
        <v>106</v>
      </c>
      <c r="T1107" s="644" t="s">
        <v>121</v>
      </c>
      <c r="U1107" s="644" t="s">
        <v>111</v>
      </c>
      <c r="V1107" s="419">
        <v>60</v>
      </c>
      <c r="W1107" s="644" t="s">
        <v>112</v>
      </c>
      <c r="X1107" s="419"/>
      <c r="Y1107" s="419"/>
      <c r="Z1107" s="419"/>
      <c r="AA1107" s="492">
        <v>30</v>
      </c>
      <c r="AB1107" s="492">
        <v>60</v>
      </c>
      <c r="AC1107" s="492">
        <v>10</v>
      </c>
      <c r="AD1107" s="800" t="s">
        <v>113</v>
      </c>
      <c r="AE1107" s="795" t="s">
        <v>114</v>
      </c>
      <c r="AF1107" s="648">
        <v>1765</v>
      </c>
      <c r="AG1107" s="648">
        <v>870</v>
      </c>
      <c r="AH1107" s="796">
        <v>1535550</v>
      </c>
      <c r="AI1107" s="796">
        <f t="shared" si="69"/>
        <v>1719816.0000000002</v>
      </c>
      <c r="AJ1107" s="797"/>
      <c r="AK1107" s="798"/>
      <c r="AL1107" s="798"/>
      <c r="AM1107" s="416" t="s">
        <v>115</v>
      </c>
      <c r="AN1107" s="644"/>
      <c r="AO1107" s="644"/>
      <c r="AP1107" s="644"/>
      <c r="AQ1107" s="644"/>
      <c r="AR1107" s="644" t="s">
        <v>2974</v>
      </c>
      <c r="AS1107" s="644"/>
      <c r="AT1107" s="644"/>
      <c r="AU1107" s="644"/>
      <c r="AV1107" s="644"/>
      <c r="AW1107" s="644"/>
      <c r="AX1107" s="644"/>
      <c r="AY1107" s="416" t="s">
        <v>104</v>
      </c>
      <c r="AZ1107" s="416" t="s">
        <v>4011</v>
      </c>
      <c r="BA1107" s="344"/>
      <c r="BB1107" s="344"/>
      <c r="BC1107" s="117"/>
      <c r="BD1107" s="1077">
        <v>1091</v>
      </c>
    </row>
    <row r="1108" spans="1:257" s="213" customFormat="1" ht="12.75" customHeight="1">
      <c r="A1108" s="72" t="s">
        <v>978</v>
      </c>
      <c r="B1108" s="225"/>
      <c r="C1108" s="350"/>
      <c r="D1108" s="353">
        <v>230000548</v>
      </c>
      <c r="E1108" s="688" t="s">
        <v>1274</v>
      </c>
      <c r="F1108" s="355">
        <v>22100375</v>
      </c>
      <c r="G1108" s="188"/>
      <c r="H1108" s="236" t="s">
        <v>2971</v>
      </c>
      <c r="I1108" s="59" t="s">
        <v>2972</v>
      </c>
      <c r="J1108" s="59" t="s">
        <v>2973</v>
      </c>
      <c r="K1108" s="59" t="s">
        <v>103</v>
      </c>
      <c r="L1108" s="246"/>
      <c r="M1108" s="59" t="s">
        <v>120</v>
      </c>
      <c r="N1108" s="177" t="s">
        <v>83</v>
      </c>
      <c r="O1108" s="177" t="s">
        <v>106</v>
      </c>
      <c r="P1108" s="59" t="s">
        <v>107</v>
      </c>
      <c r="Q1108" s="712" t="s">
        <v>1092</v>
      </c>
      <c r="R1108" s="188" t="s">
        <v>109</v>
      </c>
      <c r="S1108" s="712" t="s">
        <v>106</v>
      </c>
      <c r="T1108" s="239" t="s">
        <v>121</v>
      </c>
      <c r="U1108" s="188" t="s">
        <v>111</v>
      </c>
      <c r="V1108" s="371">
        <v>60</v>
      </c>
      <c r="W1108" s="188" t="s">
        <v>112</v>
      </c>
      <c r="X1108" s="190"/>
      <c r="Y1108" s="722"/>
      <c r="Z1108" s="190"/>
      <c r="AA1108" s="372">
        <v>30</v>
      </c>
      <c r="AB1108" s="373">
        <v>60</v>
      </c>
      <c r="AC1108" s="373">
        <v>10</v>
      </c>
      <c r="AD1108" s="375" t="s">
        <v>113</v>
      </c>
      <c r="AE1108" s="191" t="s">
        <v>114</v>
      </c>
      <c r="AF1108" s="381">
        <v>225</v>
      </c>
      <c r="AG1108" s="383">
        <v>897.75</v>
      </c>
      <c r="AH1108" s="385">
        <v>0</v>
      </c>
      <c r="AI1108" s="44">
        <f t="shared" si="69"/>
        <v>0</v>
      </c>
      <c r="AJ1108" s="192"/>
      <c r="AK1108" s="192"/>
      <c r="AL1108" s="165"/>
      <c r="AM1108" s="51" t="s">
        <v>115</v>
      </c>
      <c r="AN1108" s="59"/>
      <c r="AO1108" s="188"/>
      <c r="AP1108" s="232"/>
      <c r="AQ1108" s="59"/>
      <c r="AR1108" s="59" t="s">
        <v>2975</v>
      </c>
      <c r="AS1108" s="59"/>
      <c r="AT1108" s="59"/>
      <c r="AU1108" s="59"/>
      <c r="AV1108" s="86"/>
      <c r="AW1108" s="86"/>
      <c r="AX1108" s="86"/>
      <c r="AY1108" s="86"/>
      <c r="AZ1108" s="87"/>
      <c r="BA1108" s="401"/>
      <c r="BB1108" s="167"/>
      <c r="BC1108" s="167"/>
      <c r="BD1108" s="1077">
        <v>1092</v>
      </c>
    </row>
    <row r="1109" spans="1:257" s="213" customFormat="1" ht="12.75" customHeight="1">
      <c r="A1109" s="35" t="s">
        <v>978</v>
      </c>
      <c r="B1109" s="276"/>
      <c r="C1109" s="303"/>
      <c r="D1109" s="62">
        <v>230000548</v>
      </c>
      <c r="E1109" s="692" t="s">
        <v>4727</v>
      </c>
      <c r="F1109" s="63"/>
      <c r="G1109" s="303"/>
      <c r="H1109" s="242" t="s">
        <v>2971</v>
      </c>
      <c r="I1109" s="37" t="s">
        <v>2972</v>
      </c>
      <c r="J1109" s="37" t="s">
        <v>2973</v>
      </c>
      <c r="K1109" s="37" t="s">
        <v>103</v>
      </c>
      <c r="L1109" s="444"/>
      <c r="M1109" s="37" t="s">
        <v>120</v>
      </c>
      <c r="N1109" s="39" t="s">
        <v>83</v>
      </c>
      <c r="O1109" s="39" t="s">
        <v>106</v>
      </c>
      <c r="P1109" s="37" t="s">
        <v>107</v>
      </c>
      <c r="Q1109" s="364" t="s">
        <v>1092</v>
      </c>
      <c r="R1109" s="63" t="s">
        <v>109</v>
      </c>
      <c r="S1109" s="364" t="s">
        <v>106</v>
      </c>
      <c r="T1109" s="148" t="s">
        <v>121</v>
      </c>
      <c r="U1109" s="63" t="s">
        <v>111</v>
      </c>
      <c r="V1109" s="65">
        <v>60</v>
      </c>
      <c r="W1109" s="63" t="s">
        <v>112</v>
      </c>
      <c r="X1109" s="65"/>
      <c r="Y1109" s="573"/>
      <c r="Z1109" s="65"/>
      <c r="AA1109" s="728">
        <v>30</v>
      </c>
      <c r="AB1109" s="63">
        <v>60</v>
      </c>
      <c r="AC1109" s="63">
        <v>10</v>
      </c>
      <c r="AD1109" s="67" t="s">
        <v>113</v>
      </c>
      <c r="AE1109" s="63" t="s">
        <v>114</v>
      </c>
      <c r="AF1109" s="67">
        <v>1000</v>
      </c>
      <c r="AG1109" s="590">
        <v>897.75</v>
      </c>
      <c r="AH1109" s="43">
        <v>0</v>
      </c>
      <c r="AI1109" s="44">
        <f t="shared" si="69"/>
        <v>0</v>
      </c>
      <c r="AJ1109" s="765"/>
      <c r="AK1109" s="756"/>
      <c r="AL1109" s="45"/>
      <c r="AM1109" s="35" t="s">
        <v>115</v>
      </c>
      <c r="AN1109" s="37"/>
      <c r="AO1109" s="63"/>
      <c r="AP1109" s="699"/>
      <c r="AQ1109" s="37"/>
      <c r="AR1109" s="37" t="s">
        <v>2975</v>
      </c>
      <c r="AS1109" s="37"/>
      <c r="AT1109" s="37"/>
      <c r="AU1109" s="37"/>
      <c r="AV1109" s="37"/>
      <c r="AW1109" s="37"/>
      <c r="AX1109" s="37"/>
      <c r="AY1109" s="35"/>
      <c r="AZ1109" s="35" t="s">
        <v>4011</v>
      </c>
      <c r="BA1109" s="329" t="s">
        <v>4013</v>
      </c>
      <c r="BB1109" s="329"/>
      <c r="BC1109" s="221"/>
      <c r="BD1109" s="1077">
        <v>1093</v>
      </c>
    </row>
    <row r="1110" spans="1:257" s="213" customFormat="1" ht="12.75" customHeight="1">
      <c r="A1110" s="416" t="s">
        <v>978</v>
      </c>
      <c r="B1110" s="554"/>
      <c r="C1110" s="878"/>
      <c r="D1110" s="366">
        <v>230000548</v>
      </c>
      <c r="E1110" s="937" t="s">
        <v>4806</v>
      </c>
      <c r="F1110" s="878"/>
      <c r="G1110" s="878"/>
      <c r="H1110" s="867" t="s">
        <v>2971</v>
      </c>
      <c r="I1110" s="644" t="s">
        <v>2972</v>
      </c>
      <c r="J1110" s="644" t="s">
        <v>2973</v>
      </c>
      <c r="K1110" s="492" t="s">
        <v>103</v>
      </c>
      <c r="L1110" s="155"/>
      <c r="M1110" s="492" t="s">
        <v>120</v>
      </c>
      <c r="N1110" s="142" t="s">
        <v>83</v>
      </c>
      <c r="O1110" s="419" t="s">
        <v>106</v>
      </c>
      <c r="P1110" s="644" t="s">
        <v>107</v>
      </c>
      <c r="Q1110" s="425" t="s">
        <v>2134</v>
      </c>
      <c r="R1110" s="881" t="s">
        <v>109</v>
      </c>
      <c r="S1110" s="425" t="s">
        <v>106</v>
      </c>
      <c r="T1110" s="873" t="s">
        <v>121</v>
      </c>
      <c r="U1110" s="880" t="s">
        <v>111</v>
      </c>
      <c r="V1110" s="670">
        <v>60</v>
      </c>
      <c r="W1110" s="880" t="s">
        <v>112</v>
      </c>
      <c r="X1110" s="670"/>
      <c r="Y1110" s="935"/>
      <c r="Z1110" s="670"/>
      <c r="AA1110" s="881">
        <v>30</v>
      </c>
      <c r="AB1110" s="881">
        <v>60</v>
      </c>
      <c r="AC1110" s="881">
        <v>10</v>
      </c>
      <c r="AD1110" s="913" t="s">
        <v>113</v>
      </c>
      <c r="AE1110" s="887" t="s">
        <v>114</v>
      </c>
      <c r="AF1110" s="587">
        <v>1635</v>
      </c>
      <c r="AG1110" s="587">
        <v>897.75</v>
      </c>
      <c r="AH1110" s="888">
        <v>1467821.25</v>
      </c>
      <c r="AI1110" s="796">
        <f t="shared" si="69"/>
        <v>1643959.8</v>
      </c>
      <c r="AJ1110" s="889"/>
      <c r="AK1110" s="890"/>
      <c r="AL1110" s="798"/>
      <c r="AM1110" s="416" t="s">
        <v>115</v>
      </c>
      <c r="AN1110" s="644"/>
      <c r="AO1110" s="880"/>
      <c r="AP1110" s="892"/>
      <c r="AQ1110" s="644"/>
      <c r="AR1110" s="644" t="s">
        <v>2975</v>
      </c>
      <c r="AS1110" s="644"/>
      <c r="AT1110" s="644"/>
      <c r="AU1110" s="644"/>
      <c r="AV1110" s="644"/>
      <c r="AW1110" s="644"/>
      <c r="AX1110" s="644"/>
      <c r="AY1110" s="416" t="s">
        <v>104</v>
      </c>
      <c r="AZ1110" s="416" t="s">
        <v>4011</v>
      </c>
      <c r="BA1110" s="344"/>
      <c r="BB1110" s="344"/>
      <c r="BC1110" s="117"/>
      <c r="BD1110" s="1077">
        <v>1094</v>
      </c>
    </row>
    <row r="1111" spans="1:257" s="213" customFormat="1" ht="12.75" customHeight="1">
      <c r="A1111" s="348" t="s">
        <v>978</v>
      </c>
      <c r="B1111" s="225"/>
      <c r="C1111" s="350"/>
      <c r="D1111" s="353">
        <v>230000658</v>
      </c>
      <c r="E1111" s="688" t="s">
        <v>1275</v>
      </c>
      <c r="F1111" s="355">
        <v>22100376</v>
      </c>
      <c r="G1111" s="188"/>
      <c r="H1111" s="188" t="s">
        <v>2971</v>
      </c>
      <c r="I1111" s="188" t="s">
        <v>2972</v>
      </c>
      <c r="J1111" s="188" t="s">
        <v>2973</v>
      </c>
      <c r="K1111" s="188" t="s">
        <v>103</v>
      </c>
      <c r="L1111" s="157"/>
      <c r="M1111" s="188" t="s">
        <v>120</v>
      </c>
      <c r="N1111" s="190" t="s">
        <v>83</v>
      </c>
      <c r="O1111" s="190" t="s">
        <v>106</v>
      </c>
      <c r="P1111" s="188" t="s">
        <v>107</v>
      </c>
      <c r="Q1111" s="190" t="s">
        <v>1092</v>
      </c>
      <c r="R1111" s="188" t="s">
        <v>109</v>
      </c>
      <c r="S1111" s="190" t="s">
        <v>106</v>
      </c>
      <c r="T1111" s="188" t="s">
        <v>121</v>
      </c>
      <c r="U1111" s="188" t="s">
        <v>111</v>
      </c>
      <c r="V1111" s="371">
        <v>60</v>
      </c>
      <c r="W1111" s="188" t="s">
        <v>112</v>
      </c>
      <c r="X1111" s="177"/>
      <c r="Y1111" s="190"/>
      <c r="Z1111" s="190"/>
      <c r="AA1111" s="372">
        <v>30</v>
      </c>
      <c r="AB1111" s="373">
        <v>60</v>
      </c>
      <c r="AC1111" s="373">
        <v>10</v>
      </c>
      <c r="AD1111" s="375" t="s">
        <v>113</v>
      </c>
      <c r="AE1111" s="191" t="s">
        <v>114</v>
      </c>
      <c r="AF1111" s="381">
        <v>540</v>
      </c>
      <c r="AG1111" s="383">
        <v>870</v>
      </c>
      <c r="AH1111" s="385">
        <v>0</v>
      </c>
      <c r="AI1111" s="262">
        <f t="shared" si="69"/>
        <v>0</v>
      </c>
      <c r="AJ1111" s="192"/>
      <c r="AK1111" s="192"/>
      <c r="AL1111" s="192"/>
      <c r="AM1111" s="266" t="s">
        <v>115</v>
      </c>
      <c r="AN1111" s="59"/>
      <c r="AO1111" s="59"/>
      <c r="AP1111" s="232"/>
      <c r="AQ1111" s="59"/>
      <c r="AR1111" s="59" t="s">
        <v>2976</v>
      </c>
      <c r="AS1111" s="59"/>
      <c r="AT1111" s="59"/>
      <c r="AU1111" s="59"/>
      <c r="AV1111" s="86"/>
      <c r="AW1111" s="86"/>
      <c r="AX1111" s="86"/>
      <c r="AY1111" s="86"/>
      <c r="AZ1111" s="87"/>
      <c r="BA1111" s="401"/>
      <c r="BB1111" s="167"/>
      <c r="BC1111" s="167"/>
      <c r="BD1111" s="1077">
        <v>1095</v>
      </c>
    </row>
    <row r="1112" spans="1:257" s="213" customFormat="1" ht="12.75" customHeight="1">
      <c r="A1112" s="35" t="s">
        <v>978</v>
      </c>
      <c r="B1112" s="276"/>
      <c r="C1112" s="303"/>
      <c r="D1112" s="62">
        <v>230000658</v>
      </c>
      <c r="E1112" s="692" t="s">
        <v>4728</v>
      </c>
      <c r="F1112" s="63"/>
      <c r="G1112" s="303"/>
      <c r="H1112" s="242" t="s">
        <v>2971</v>
      </c>
      <c r="I1112" s="37" t="s">
        <v>2972</v>
      </c>
      <c r="J1112" s="37" t="s">
        <v>2973</v>
      </c>
      <c r="K1112" s="37" t="s">
        <v>103</v>
      </c>
      <c r="L1112" s="414"/>
      <c r="M1112" s="37" t="s">
        <v>120</v>
      </c>
      <c r="N1112" s="39" t="s">
        <v>83</v>
      </c>
      <c r="O1112" s="39" t="s">
        <v>106</v>
      </c>
      <c r="P1112" s="37" t="s">
        <v>107</v>
      </c>
      <c r="Q1112" s="364" t="s">
        <v>1092</v>
      </c>
      <c r="R1112" s="63" t="s">
        <v>109</v>
      </c>
      <c r="S1112" s="364" t="s">
        <v>106</v>
      </c>
      <c r="T1112" s="148" t="s">
        <v>121</v>
      </c>
      <c r="U1112" s="63" t="s">
        <v>111</v>
      </c>
      <c r="V1112" s="65">
        <v>60</v>
      </c>
      <c r="W1112" s="63" t="s">
        <v>112</v>
      </c>
      <c r="X1112" s="65"/>
      <c r="Y1112" s="573"/>
      <c r="Z1112" s="65"/>
      <c r="AA1112" s="728">
        <v>30</v>
      </c>
      <c r="AB1112" s="63">
        <v>60</v>
      </c>
      <c r="AC1112" s="63">
        <v>10</v>
      </c>
      <c r="AD1112" s="67" t="s">
        <v>113</v>
      </c>
      <c r="AE1112" s="63" t="s">
        <v>114</v>
      </c>
      <c r="AF1112" s="67">
        <v>1500</v>
      </c>
      <c r="AG1112" s="590">
        <v>870</v>
      </c>
      <c r="AH1112" s="385">
        <v>0</v>
      </c>
      <c r="AI1112" s="44">
        <f t="shared" si="69"/>
        <v>0</v>
      </c>
      <c r="AJ1112" s="765"/>
      <c r="AK1112" s="756"/>
      <c r="AL1112" s="45"/>
      <c r="AM1112" s="35" t="s">
        <v>115</v>
      </c>
      <c r="AN1112" s="37"/>
      <c r="AO1112" s="63"/>
      <c r="AP1112" s="699"/>
      <c r="AQ1112" s="37"/>
      <c r="AR1112" s="37" t="s">
        <v>2976</v>
      </c>
      <c r="AS1112" s="37"/>
      <c r="AT1112" s="37"/>
      <c r="AU1112" s="37"/>
      <c r="AV1112" s="37"/>
      <c r="AW1112" s="37"/>
      <c r="AX1112" s="37"/>
      <c r="AY1112" s="35"/>
      <c r="AZ1112" s="35" t="s">
        <v>4011</v>
      </c>
      <c r="BA1112" s="329" t="s">
        <v>4014</v>
      </c>
      <c r="BB1112" s="329"/>
      <c r="BC1112" s="221"/>
      <c r="BD1112" s="1077">
        <v>1096</v>
      </c>
    </row>
    <row r="1113" spans="1:257" s="213" customFormat="1" ht="12.75" customHeight="1">
      <c r="A1113" s="416" t="s">
        <v>978</v>
      </c>
      <c r="B1113" s="554"/>
      <c r="C1113" s="878"/>
      <c r="D1113" s="366">
        <v>230000658</v>
      </c>
      <c r="E1113" s="937" t="s">
        <v>4807</v>
      </c>
      <c r="F1113" s="878"/>
      <c r="G1113" s="878"/>
      <c r="H1113" s="867" t="s">
        <v>2971</v>
      </c>
      <c r="I1113" s="644" t="s">
        <v>2972</v>
      </c>
      <c r="J1113" s="644" t="s">
        <v>2973</v>
      </c>
      <c r="K1113" s="492" t="s">
        <v>103</v>
      </c>
      <c r="L1113" s="229"/>
      <c r="M1113" s="492" t="s">
        <v>120</v>
      </c>
      <c r="N1113" s="142" t="s">
        <v>83</v>
      </c>
      <c r="O1113" s="419" t="s">
        <v>106</v>
      </c>
      <c r="P1113" s="644" t="s">
        <v>107</v>
      </c>
      <c r="Q1113" s="425" t="s">
        <v>2134</v>
      </c>
      <c r="R1113" s="881" t="s">
        <v>109</v>
      </c>
      <c r="S1113" s="425" t="s">
        <v>106</v>
      </c>
      <c r="T1113" s="873" t="s">
        <v>121</v>
      </c>
      <c r="U1113" s="880" t="s">
        <v>111</v>
      </c>
      <c r="V1113" s="670">
        <v>60</v>
      </c>
      <c r="W1113" s="880" t="s">
        <v>112</v>
      </c>
      <c r="X1113" s="670"/>
      <c r="Y1113" s="935"/>
      <c r="Z1113" s="670"/>
      <c r="AA1113" s="881">
        <v>30</v>
      </c>
      <c r="AB1113" s="881">
        <v>60</v>
      </c>
      <c r="AC1113" s="881">
        <v>10</v>
      </c>
      <c r="AD1113" s="913" t="s">
        <v>113</v>
      </c>
      <c r="AE1113" s="887" t="s">
        <v>114</v>
      </c>
      <c r="AF1113" s="587">
        <v>1615</v>
      </c>
      <c r="AG1113" s="587">
        <v>870</v>
      </c>
      <c r="AH1113" s="888">
        <v>1405050</v>
      </c>
      <c r="AI1113" s="796">
        <f t="shared" si="69"/>
        <v>1573656.0000000002</v>
      </c>
      <c r="AJ1113" s="889"/>
      <c r="AK1113" s="890"/>
      <c r="AL1113" s="798"/>
      <c r="AM1113" s="416" t="s">
        <v>115</v>
      </c>
      <c r="AN1113" s="644"/>
      <c r="AO1113" s="880"/>
      <c r="AP1113" s="892"/>
      <c r="AQ1113" s="644"/>
      <c r="AR1113" s="644" t="s">
        <v>2976</v>
      </c>
      <c r="AS1113" s="644"/>
      <c r="AT1113" s="644"/>
      <c r="AU1113" s="644"/>
      <c r="AV1113" s="644"/>
      <c r="AW1113" s="644"/>
      <c r="AX1113" s="644"/>
      <c r="AY1113" s="416" t="s">
        <v>104</v>
      </c>
      <c r="AZ1113" s="416" t="s">
        <v>4011</v>
      </c>
      <c r="BA1113" s="344"/>
      <c r="BB1113" s="344"/>
      <c r="BC1113" s="117"/>
      <c r="BD1113" s="1077">
        <v>1097</v>
      </c>
    </row>
    <row r="1114" spans="1:257" s="213" customFormat="1" ht="13.15" customHeight="1">
      <c r="A1114" s="72" t="s">
        <v>978</v>
      </c>
      <c r="B1114" s="225"/>
      <c r="C1114" s="350"/>
      <c r="D1114" s="353">
        <v>230000659</v>
      </c>
      <c r="E1114" s="688" t="s">
        <v>1276</v>
      </c>
      <c r="F1114" s="355">
        <v>22100377</v>
      </c>
      <c r="G1114" s="188"/>
      <c r="H1114" s="236" t="s">
        <v>2971</v>
      </c>
      <c r="I1114" s="59" t="s">
        <v>2972</v>
      </c>
      <c r="J1114" s="59" t="s">
        <v>2973</v>
      </c>
      <c r="K1114" s="59" t="s">
        <v>103</v>
      </c>
      <c r="L1114" s="246"/>
      <c r="M1114" s="59" t="s">
        <v>120</v>
      </c>
      <c r="N1114" s="177" t="s">
        <v>83</v>
      </c>
      <c r="O1114" s="177" t="s">
        <v>106</v>
      </c>
      <c r="P1114" s="59" t="s">
        <v>107</v>
      </c>
      <c r="Q1114" s="712" t="s">
        <v>1092</v>
      </c>
      <c r="R1114" s="188" t="s">
        <v>109</v>
      </c>
      <c r="S1114" s="712" t="s">
        <v>106</v>
      </c>
      <c r="T1114" s="239" t="s">
        <v>121</v>
      </c>
      <c r="U1114" s="188" t="s">
        <v>111</v>
      </c>
      <c r="V1114" s="371">
        <v>60</v>
      </c>
      <c r="W1114" s="188" t="s">
        <v>112</v>
      </c>
      <c r="X1114" s="190"/>
      <c r="Y1114" s="722"/>
      <c r="Z1114" s="190"/>
      <c r="AA1114" s="372">
        <v>30</v>
      </c>
      <c r="AB1114" s="373">
        <v>60</v>
      </c>
      <c r="AC1114" s="373">
        <v>10</v>
      </c>
      <c r="AD1114" s="375" t="s">
        <v>113</v>
      </c>
      <c r="AE1114" s="191" t="s">
        <v>114</v>
      </c>
      <c r="AF1114" s="381">
        <v>865</v>
      </c>
      <c r="AG1114" s="383">
        <v>897.75</v>
      </c>
      <c r="AH1114" s="385">
        <v>0</v>
      </c>
      <c r="AI1114" s="44">
        <f t="shared" si="69"/>
        <v>0</v>
      </c>
      <c r="AJ1114" s="192"/>
      <c r="AK1114" s="192"/>
      <c r="AL1114" s="165"/>
      <c r="AM1114" s="51" t="s">
        <v>115</v>
      </c>
      <c r="AN1114" s="59"/>
      <c r="AO1114" s="188"/>
      <c r="AP1114" s="232"/>
      <c r="AQ1114" s="59"/>
      <c r="AR1114" s="59" t="s">
        <v>2977</v>
      </c>
      <c r="AS1114" s="59"/>
      <c r="AT1114" s="59"/>
      <c r="AU1114" s="59"/>
      <c r="AV1114" s="86"/>
      <c r="AW1114" s="86"/>
      <c r="AX1114" s="86"/>
      <c r="AY1114" s="86"/>
      <c r="AZ1114" s="87"/>
      <c r="BA1114" s="401"/>
      <c r="BB1114" s="167"/>
      <c r="BC1114" s="167"/>
      <c r="BD1114" s="1077">
        <v>1098</v>
      </c>
    </row>
    <row r="1115" spans="1:257" s="213" customFormat="1" ht="13.15" customHeight="1">
      <c r="A1115" s="35" t="s">
        <v>978</v>
      </c>
      <c r="B1115" s="276"/>
      <c r="C1115" s="303"/>
      <c r="D1115" s="62">
        <v>230000659</v>
      </c>
      <c r="E1115" s="692" t="s">
        <v>4729</v>
      </c>
      <c r="F1115" s="63"/>
      <c r="G1115" s="303"/>
      <c r="H1115" s="242" t="s">
        <v>2971</v>
      </c>
      <c r="I1115" s="37" t="s">
        <v>2972</v>
      </c>
      <c r="J1115" s="37" t="s">
        <v>2973</v>
      </c>
      <c r="K1115" s="37" t="s">
        <v>103</v>
      </c>
      <c r="L1115" s="444"/>
      <c r="M1115" s="37" t="s">
        <v>120</v>
      </c>
      <c r="N1115" s="39" t="s">
        <v>83</v>
      </c>
      <c r="O1115" s="39" t="s">
        <v>106</v>
      </c>
      <c r="P1115" s="37" t="s">
        <v>107</v>
      </c>
      <c r="Q1115" s="364" t="s">
        <v>1092</v>
      </c>
      <c r="R1115" s="63" t="s">
        <v>109</v>
      </c>
      <c r="S1115" s="364" t="s">
        <v>106</v>
      </c>
      <c r="T1115" s="148" t="s">
        <v>121</v>
      </c>
      <c r="U1115" s="63" t="s">
        <v>111</v>
      </c>
      <c r="V1115" s="65">
        <v>60</v>
      </c>
      <c r="W1115" s="63" t="s">
        <v>112</v>
      </c>
      <c r="X1115" s="65"/>
      <c r="Y1115" s="573"/>
      <c r="Z1115" s="65"/>
      <c r="AA1115" s="728">
        <v>30</v>
      </c>
      <c r="AB1115" s="63">
        <v>60</v>
      </c>
      <c r="AC1115" s="63">
        <v>10</v>
      </c>
      <c r="AD1115" s="67" t="s">
        <v>113</v>
      </c>
      <c r="AE1115" s="63" t="s">
        <v>114</v>
      </c>
      <c r="AF1115" s="67">
        <v>1900</v>
      </c>
      <c r="AG1115" s="590">
        <v>897.75</v>
      </c>
      <c r="AH1115" s="385">
        <v>0</v>
      </c>
      <c r="AI1115" s="44">
        <f t="shared" si="69"/>
        <v>0</v>
      </c>
      <c r="AJ1115" s="765"/>
      <c r="AK1115" s="756"/>
      <c r="AL1115" s="45"/>
      <c r="AM1115" s="35" t="s">
        <v>115</v>
      </c>
      <c r="AN1115" s="37"/>
      <c r="AO1115" s="63"/>
      <c r="AP1115" s="699"/>
      <c r="AQ1115" s="37"/>
      <c r="AR1115" s="37" t="s">
        <v>2977</v>
      </c>
      <c r="AS1115" s="37"/>
      <c r="AT1115" s="37"/>
      <c r="AU1115" s="37"/>
      <c r="AV1115" s="37"/>
      <c r="AW1115" s="37"/>
      <c r="AX1115" s="37"/>
      <c r="AY1115" s="35"/>
      <c r="AZ1115" s="35" t="s">
        <v>4011</v>
      </c>
      <c r="BA1115" s="329" t="s">
        <v>4015</v>
      </c>
      <c r="BB1115" s="329"/>
      <c r="BC1115" s="221"/>
      <c r="BD1115" s="1077">
        <v>1099</v>
      </c>
    </row>
    <row r="1116" spans="1:257" s="213" customFormat="1" ht="13.15" customHeight="1">
      <c r="A1116" s="416" t="s">
        <v>978</v>
      </c>
      <c r="B1116" s="554"/>
      <c r="C1116" s="878"/>
      <c r="D1116" s="366">
        <v>230000659</v>
      </c>
      <c r="E1116" s="937" t="s">
        <v>4808</v>
      </c>
      <c r="F1116" s="878"/>
      <c r="G1116" s="878"/>
      <c r="H1116" s="644" t="s">
        <v>2971</v>
      </c>
      <c r="I1116" s="644" t="s">
        <v>2972</v>
      </c>
      <c r="J1116" s="644" t="s">
        <v>2973</v>
      </c>
      <c r="K1116" s="492" t="s">
        <v>103</v>
      </c>
      <c r="L1116" s="229"/>
      <c r="M1116" s="492" t="s">
        <v>120</v>
      </c>
      <c r="N1116" s="142" t="s">
        <v>83</v>
      </c>
      <c r="O1116" s="419" t="s">
        <v>106</v>
      </c>
      <c r="P1116" s="644" t="s">
        <v>107</v>
      </c>
      <c r="Q1116" s="425" t="s">
        <v>2134</v>
      </c>
      <c r="R1116" s="492" t="s">
        <v>109</v>
      </c>
      <c r="S1116" s="419" t="s">
        <v>106</v>
      </c>
      <c r="T1116" s="644" t="s">
        <v>121</v>
      </c>
      <c r="U1116" s="644" t="s">
        <v>111</v>
      </c>
      <c r="V1116" s="419">
        <v>60</v>
      </c>
      <c r="W1116" s="644" t="s">
        <v>112</v>
      </c>
      <c r="X1116" s="425"/>
      <c r="Y1116" s="419"/>
      <c r="Z1116" s="419"/>
      <c r="AA1116" s="492">
        <v>30</v>
      </c>
      <c r="AB1116" s="492">
        <v>60</v>
      </c>
      <c r="AC1116" s="492">
        <v>10</v>
      </c>
      <c r="AD1116" s="800" t="s">
        <v>113</v>
      </c>
      <c r="AE1116" s="795" t="s">
        <v>114</v>
      </c>
      <c r="AF1116" s="648">
        <v>2290</v>
      </c>
      <c r="AG1116" s="648">
        <v>897.75</v>
      </c>
      <c r="AH1116" s="796">
        <v>2055847.5</v>
      </c>
      <c r="AI1116" s="796">
        <f t="shared" si="69"/>
        <v>2302549.2000000002</v>
      </c>
      <c r="AJ1116" s="797"/>
      <c r="AK1116" s="798"/>
      <c r="AL1116" s="798"/>
      <c r="AM1116" s="1224" t="s">
        <v>115</v>
      </c>
      <c r="AN1116" s="873"/>
      <c r="AO1116" s="873"/>
      <c r="AP1116" s="644"/>
      <c r="AQ1116" s="644"/>
      <c r="AR1116" s="644" t="s">
        <v>2977</v>
      </c>
      <c r="AS1116" s="644"/>
      <c r="AT1116" s="644"/>
      <c r="AU1116" s="644"/>
      <c r="AV1116" s="644"/>
      <c r="AW1116" s="644"/>
      <c r="AX1116" s="644"/>
      <c r="AY1116" s="416" t="s">
        <v>104</v>
      </c>
      <c r="AZ1116" s="416" t="s">
        <v>4011</v>
      </c>
      <c r="BA1116" s="344"/>
      <c r="BB1116" s="344"/>
      <c r="BC1116" s="117"/>
      <c r="BD1116" s="1077">
        <v>1100</v>
      </c>
    </row>
    <row r="1117" spans="1:257" s="342" customFormat="1" ht="12.95" customHeight="1">
      <c r="A1117" s="348" t="s">
        <v>978</v>
      </c>
      <c r="B1117" s="350"/>
      <c r="C1117" s="350"/>
      <c r="D1117" s="353">
        <v>230000751</v>
      </c>
      <c r="E1117" s="354" t="s">
        <v>1277</v>
      </c>
      <c r="F1117" s="355">
        <v>22100378</v>
      </c>
      <c r="G1117" s="188"/>
      <c r="H1117" s="188" t="s">
        <v>2971</v>
      </c>
      <c r="I1117" s="188" t="s">
        <v>2972</v>
      </c>
      <c r="J1117" s="188" t="s">
        <v>2973</v>
      </c>
      <c r="K1117" s="188" t="s">
        <v>103</v>
      </c>
      <c r="L1117" s="189"/>
      <c r="M1117" s="188" t="s">
        <v>120</v>
      </c>
      <c r="N1117" s="190" t="s">
        <v>83</v>
      </c>
      <c r="O1117" s="190" t="s">
        <v>106</v>
      </c>
      <c r="P1117" s="188" t="s">
        <v>107</v>
      </c>
      <c r="Q1117" s="190" t="s">
        <v>1092</v>
      </c>
      <c r="R1117" s="188" t="s">
        <v>109</v>
      </c>
      <c r="S1117" s="190" t="s">
        <v>106</v>
      </c>
      <c r="T1117" s="188" t="s">
        <v>121</v>
      </c>
      <c r="U1117" s="188" t="s">
        <v>111</v>
      </c>
      <c r="V1117" s="371">
        <v>60</v>
      </c>
      <c r="W1117" s="188" t="s">
        <v>112</v>
      </c>
      <c r="X1117" s="190"/>
      <c r="Y1117" s="190"/>
      <c r="Z1117" s="190"/>
      <c r="AA1117" s="372">
        <v>30</v>
      </c>
      <c r="AB1117" s="373">
        <v>60</v>
      </c>
      <c r="AC1117" s="373">
        <v>10</v>
      </c>
      <c r="AD1117" s="375" t="s">
        <v>113</v>
      </c>
      <c r="AE1117" s="191" t="s">
        <v>114</v>
      </c>
      <c r="AF1117" s="381">
        <v>552</v>
      </c>
      <c r="AG1117" s="383">
        <v>853.53</v>
      </c>
      <c r="AH1117" s="385">
        <v>0</v>
      </c>
      <c r="AI1117" s="262">
        <f t="shared" si="69"/>
        <v>0</v>
      </c>
      <c r="AJ1117" s="192"/>
      <c r="AK1117" s="192"/>
      <c r="AL1117" s="192"/>
      <c r="AM1117" s="266" t="s">
        <v>115</v>
      </c>
      <c r="AN1117" s="188"/>
      <c r="AO1117" s="188"/>
      <c r="AP1117" s="232"/>
      <c r="AQ1117" s="59"/>
      <c r="AR1117" s="59" t="s">
        <v>2978</v>
      </c>
      <c r="AS1117" s="59"/>
      <c r="AT1117" s="59"/>
      <c r="AU1117" s="59"/>
      <c r="AV1117" s="86"/>
      <c r="AW1117" s="86"/>
      <c r="AX1117" s="86"/>
      <c r="AY1117" s="86"/>
      <c r="AZ1117" s="87"/>
      <c r="BA1117" s="401"/>
      <c r="BB1117" s="167"/>
      <c r="BC1117" s="167"/>
      <c r="BD1117" s="1077">
        <v>1101</v>
      </c>
      <c r="IW1117" s="343"/>
    </row>
    <row r="1118" spans="1:257" s="213" customFormat="1" ht="13.15" customHeight="1">
      <c r="A1118" s="35" t="s">
        <v>978</v>
      </c>
      <c r="B1118" s="276"/>
      <c r="C1118" s="276"/>
      <c r="D1118" s="36">
        <v>230000751</v>
      </c>
      <c r="E1118" s="38" t="s">
        <v>4730</v>
      </c>
      <c r="F1118" s="37"/>
      <c r="G1118" s="276"/>
      <c r="H1118" s="37" t="s">
        <v>2971</v>
      </c>
      <c r="I1118" s="37" t="s">
        <v>2972</v>
      </c>
      <c r="J1118" s="37" t="s">
        <v>2973</v>
      </c>
      <c r="K1118" s="37" t="s">
        <v>103</v>
      </c>
      <c r="L1118" s="414"/>
      <c r="M1118" s="37" t="s">
        <v>120</v>
      </c>
      <c r="N1118" s="39" t="s">
        <v>83</v>
      </c>
      <c r="O1118" s="39" t="s">
        <v>106</v>
      </c>
      <c r="P1118" s="37" t="s">
        <v>107</v>
      </c>
      <c r="Q1118" s="39" t="s">
        <v>1092</v>
      </c>
      <c r="R1118" s="37" t="s">
        <v>109</v>
      </c>
      <c r="S1118" s="39" t="s">
        <v>106</v>
      </c>
      <c r="T1118" s="37" t="s">
        <v>121</v>
      </c>
      <c r="U1118" s="37" t="s">
        <v>111</v>
      </c>
      <c r="V1118" s="39">
        <v>60</v>
      </c>
      <c r="W1118" s="37" t="s">
        <v>112</v>
      </c>
      <c r="X1118" s="39"/>
      <c r="Y1118" s="39"/>
      <c r="Z1118" s="39"/>
      <c r="AA1118" s="415">
        <v>30</v>
      </c>
      <c r="AB1118" s="37">
        <v>60</v>
      </c>
      <c r="AC1118" s="37">
        <v>10</v>
      </c>
      <c r="AD1118" s="42" t="s">
        <v>113</v>
      </c>
      <c r="AE1118" s="37" t="s">
        <v>114</v>
      </c>
      <c r="AF1118" s="42">
        <v>1700</v>
      </c>
      <c r="AG1118" s="50">
        <v>853.53</v>
      </c>
      <c r="AH1118" s="43">
        <v>0</v>
      </c>
      <c r="AI1118" s="44">
        <f t="shared" si="69"/>
        <v>0</v>
      </c>
      <c r="AJ1118" s="46"/>
      <c r="AK1118" s="45"/>
      <c r="AL1118" s="45"/>
      <c r="AM1118" s="35" t="s">
        <v>115</v>
      </c>
      <c r="AN1118" s="37"/>
      <c r="AO1118" s="37"/>
      <c r="AP1118" s="37"/>
      <c r="AQ1118" s="37"/>
      <c r="AR1118" s="37" t="s">
        <v>2978</v>
      </c>
      <c r="AS1118" s="37"/>
      <c r="AT1118" s="37"/>
      <c r="AU1118" s="37"/>
      <c r="AV1118" s="37"/>
      <c r="AW1118" s="37"/>
      <c r="AX1118" s="37"/>
      <c r="AY1118" s="35"/>
      <c r="AZ1118" s="35" t="s">
        <v>4011</v>
      </c>
      <c r="BA1118" s="35" t="s">
        <v>4016</v>
      </c>
      <c r="BB1118" s="329"/>
      <c r="BC1118" s="221"/>
      <c r="BD1118" s="1077">
        <v>1102</v>
      </c>
    </row>
    <row r="1119" spans="1:257" s="213" customFormat="1" ht="13.15" customHeight="1">
      <c r="A1119" s="416" t="s">
        <v>978</v>
      </c>
      <c r="B1119" s="554"/>
      <c r="C1119" s="554"/>
      <c r="D1119" s="109">
        <v>230000751</v>
      </c>
      <c r="E1119" s="551" t="s">
        <v>4809</v>
      </c>
      <c r="F1119" s="554"/>
      <c r="G1119" s="554"/>
      <c r="H1119" s="644" t="s">
        <v>2971</v>
      </c>
      <c r="I1119" s="644" t="s">
        <v>2972</v>
      </c>
      <c r="J1119" s="644" t="s">
        <v>2973</v>
      </c>
      <c r="K1119" s="492" t="s">
        <v>103</v>
      </c>
      <c r="L1119" s="229"/>
      <c r="M1119" s="492" t="s">
        <v>120</v>
      </c>
      <c r="N1119" s="142" t="s">
        <v>83</v>
      </c>
      <c r="O1119" s="419" t="s">
        <v>106</v>
      </c>
      <c r="P1119" s="644" t="s">
        <v>107</v>
      </c>
      <c r="Q1119" s="419" t="s">
        <v>2134</v>
      </c>
      <c r="R1119" s="492" t="s">
        <v>109</v>
      </c>
      <c r="S1119" s="419" t="s">
        <v>106</v>
      </c>
      <c r="T1119" s="644" t="s">
        <v>121</v>
      </c>
      <c r="U1119" s="644" t="s">
        <v>111</v>
      </c>
      <c r="V1119" s="419">
        <v>60</v>
      </c>
      <c r="W1119" s="644" t="s">
        <v>112</v>
      </c>
      <c r="X1119" s="419"/>
      <c r="Y1119" s="419"/>
      <c r="Z1119" s="419"/>
      <c r="AA1119" s="492">
        <v>30</v>
      </c>
      <c r="AB1119" s="492">
        <v>60</v>
      </c>
      <c r="AC1119" s="492">
        <v>10</v>
      </c>
      <c r="AD1119" s="800" t="s">
        <v>113</v>
      </c>
      <c r="AE1119" s="795" t="s">
        <v>114</v>
      </c>
      <c r="AF1119" s="648">
        <v>2070</v>
      </c>
      <c r="AG1119" s="648">
        <v>853.53</v>
      </c>
      <c r="AH1119" s="796">
        <v>1766807.0999999999</v>
      </c>
      <c r="AI1119" s="796">
        <f t="shared" si="69"/>
        <v>1978823.952</v>
      </c>
      <c r="AJ1119" s="797"/>
      <c r="AK1119" s="798"/>
      <c r="AL1119" s="798"/>
      <c r="AM1119" s="416" t="s">
        <v>115</v>
      </c>
      <c r="AN1119" s="644"/>
      <c r="AO1119" s="644"/>
      <c r="AP1119" s="644"/>
      <c r="AQ1119" s="644"/>
      <c r="AR1119" s="644" t="s">
        <v>2978</v>
      </c>
      <c r="AS1119" s="644"/>
      <c r="AT1119" s="644"/>
      <c r="AU1119" s="644"/>
      <c r="AV1119" s="644"/>
      <c r="AW1119" s="644"/>
      <c r="AX1119" s="644"/>
      <c r="AY1119" s="416" t="s">
        <v>104</v>
      </c>
      <c r="AZ1119" s="416" t="s">
        <v>4011</v>
      </c>
      <c r="BA1119" s="399"/>
      <c r="BB1119" s="344"/>
      <c r="BC1119" s="117"/>
      <c r="BD1119" s="1077">
        <v>1103</v>
      </c>
    </row>
    <row r="1120" spans="1:257" s="213" customFormat="1" ht="13.15" customHeight="1">
      <c r="A1120" s="72" t="s">
        <v>978</v>
      </c>
      <c r="B1120" s="225"/>
      <c r="C1120" s="225"/>
      <c r="D1120" s="142">
        <v>230000760</v>
      </c>
      <c r="E1120" s="228" t="s">
        <v>1279</v>
      </c>
      <c r="F1120" s="229">
        <v>22100379</v>
      </c>
      <c r="G1120" s="59"/>
      <c r="H1120" s="59" t="s">
        <v>2971</v>
      </c>
      <c r="I1120" s="59" t="s">
        <v>2972</v>
      </c>
      <c r="J1120" s="59" t="s">
        <v>2973</v>
      </c>
      <c r="K1120" s="59" t="s">
        <v>103</v>
      </c>
      <c r="L1120" s="157"/>
      <c r="M1120" s="59" t="s">
        <v>120</v>
      </c>
      <c r="N1120" s="177" t="s">
        <v>83</v>
      </c>
      <c r="O1120" s="177" t="s">
        <v>106</v>
      </c>
      <c r="P1120" s="59" t="s">
        <v>107</v>
      </c>
      <c r="Q1120" s="177" t="s">
        <v>1092</v>
      </c>
      <c r="R1120" s="59" t="s">
        <v>109</v>
      </c>
      <c r="S1120" s="177" t="s">
        <v>106</v>
      </c>
      <c r="T1120" s="59" t="s">
        <v>121</v>
      </c>
      <c r="U1120" s="59" t="s">
        <v>111</v>
      </c>
      <c r="V1120" s="178">
        <v>60</v>
      </c>
      <c r="W1120" s="59" t="s">
        <v>112</v>
      </c>
      <c r="X1120" s="177"/>
      <c r="Y1120" s="177"/>
      <c r="Z1120" s="177"/>
      <c r="AA1120" s="179">
        <v>30</v>
      </c>
      <c r="AB1120" s="180">
        <v>60</v>
      </c>
      <c r="AC1120" s="180">
        <v>10</v>
      </c>
      <c r="AD1120" s="181" t="s">
        <v>113</v>
      </c>
      <c r="AE1120" s="182" t="s">
        <v>114</v>
      </c>
      <c r="AF1120" s="183">
        <v>600</v>
      </c>
      <c r="AG1120" s="184">
        <v>870</v>
      </c>
      <c r="AH1120" s="43">
        <v>0</v>
      </c>
      <c r="AI1120" s="44">
        <f t="shared" si="69"/>
        <v>0</v>
      </c>
      <c r="AJ1120" s="165"/>
      <c r="AK1120" s="165"/>
      <c r="AL1120" s="165"/>
      <c r="AM1120" s="51" t="s">
        <v>115</v>
      </c>
      <c r="AN1120" s="59"/>
      <c r="AO1120" s="59"/>
      <c r="AP1120" s="59"/>
      <c r="AQ1120" s="59"/>
      <c r="AR1120" s="59" t="s">
        <v>2979</v>
      </c>
      <c r="AS1120" s="59"/>
      <c r="AT1120" s="59"/>
      <c r="AU1120" s="59"/>
      <c r="AV1120" s="86"/>
      <c r="AW1120" s="86"/>
      <c r="AX1120" s="86"/>
      <c r="AY1120" s="86"/>
      <c r="AZ1120" s="87"/>
      <c r="BA1120" s="87"/>
      <c r="BB1120" s="167"/>
      <c r="BC1120" s="167"/>
      <c r="BD1120" s="1077">
        <v>1104</v>
      </c>
    </row>
    <row r="1121" spans="1:56" s="213" customFormat="1" ht="13.15" customHeight="1">
      <c r="A1121" s="35" t="s">
        <v>978</v>
      </c>
      <c r="B1121" s="276"/>
      <c r="C1121" s="276"/>
      <c r="D1121" s="36">
        <v>230000760</v>
      </c>
      <c r="E1121" s="38" t="s">
        <v>4731</v>
      </c>
      <c r="F1121" s="37"/>
      <c r="G1121" s="276"/>
      <c r="H1121" s="37" t="s">
        <v>2971</v>
      </c>
      <c r="I1121" s="37" t="s">
        <v>2972</v>
      </c>
      <c r="J1121" s="37" t="s">
        <v>2973</v>
      </c>
      <c r="K1121" s="37" t="s">
        <v>103</v>
      </c>
      <c r="L1121" s="414"/>
      <c r="M1121" s="37" t="s">
        <v>120</v>
      </c>
      <c r="N1121" s="39" t="s">
        <v>83</v>
      </c>
      <c r="O1121" s="39" t="s">
        <v>106</v>
      </c>
      <c r="P1121" s="37" t="s">
        <v>107</v>
      </c>
      <c r="Q1121" s="39" t="s">
        <v>1092</v>
      </c>
      <c r="R1121" s="37" t="s">
        <v>109</v>
      </c>
      <c r="S1121" s="39" t="s">
        <v>106</v>
      </c>
      <c r="T1121" s="37" t="s">
        <v>121</v>
      </c>
      <c r="U1121" s="37" t="s">
        <v>111</v>
      </c>
      <c r="V1121" s="39">
        <v>60</v>
      </c>
      <c r="W1121" s="37" t="s">
        <v>112</v>
      </c>
      <c r="X1121" s="39"/>
      <c r="Y1121" s="39"/>
      <c r="Z1121" s="39"/>
      <c r="AA1121" s="415">
        <v>30</v>
      </c>
      <c r="AB1121" s="37">
        <v>60</v>
      </c>
      <c r="AC1121" s="37">
        <v>10</v>
      </c>
      <c r="AD1121" s="42" t="s">
        <v>113</v>
      </c>
      <c r="AE1121" s="37" t="s">
        <v>114</v>
      </c>
      <c r="AF1121" s="42">
        <v>1600</v>
      </c>
      <c r="AG1121" s="50">
        <v>870</v>
      </c>
      <c r="AH1121" s="43">
        <v>0</v>
      </c>
      <c r="AI1121" s="44">
        <f t="shared" si="69"/>
        <v>0</v>
      </c>
      <c r="AJ1121" s="46"/>
      <c r="AK1121" s="45"/>
      <c r="AL1121" s="45"/>
      <c r="AM1121" s="35" t="s">
        <v>115</v>
      </c>
      <c r="AN1121" s="37"/>
      <c r="AO1121" s="37"/>
      <c r="AP1121" s="37"/>
      <c r="AQ1121" s="37"/>
      <c r="AR1121" s="37" t="s">
        <v>2979</v>
      </c>
      <c r="AS1121" s="37"/>
      <c r="AT1121" s="37"/>
      <c r="AU1121" s="37"/>
      <c r="AV1121" s="37"/>
      <c r="AW1121" s="37"/>
      <c r="AX1121" s="37"/>
      <c r="AY1121" s="35"/>
      <c r="AZ1121" s="35" t="s">
        <v>4011</v>
      </c>
      <c r="BA1121" s="35" t="s">
        <v>4017</v>
      </c>
      <c r="BB1121" s="329"/>
      <c r="BC1121" s="221"/>
      <c r="BD1121" s="1077">
        <v>1105</v>
      </c>
    </row>
    <row r="1122" spans="1:56" s="213" customFormat="1" ht="13.15" customHeight="1">
      <c r="A1122" s="416" t="s">
        <v>978</v>
      </c>
      <c r="B1122" s="554"/>
      <c r="C1122" s="554"/>
      <c r="D1122" s="109">
        <v>230000760</v>
      </c>
      <c r="E1122" s="551" t="s">
        <v>4810</v>
      </c>
      <c r="F1122" s="554"/>
      <c r="G1122" s="554"/>
      <c r="H1122" s="644" t="s">
        <v>2971</v>
      </c>
      <c r="I1122" s="644" t="s">
        <v>2972</v>
      </c>
      <c r="J1122" s="644" t="s">
        <v>2973</v>
      </c>
      <c r="K1122" s="492" t="s">
        <v>103</v>
      </c>
      <c r="L1122" s="229"/>
      <c r="M1122" s="492" t="s">
        <v>120</v>
      </c>
      <c r="N1122" s="142" t="s">
        <v>83</v>
      </c>
      <c r="O1122" s="419" t="s">
        <v>106</v>
      </c>
      <c r="P1122" s="644" t="s">
        <v>107</v>
      </c>
      <c r="Q1122" s="419" t="s">
        <v>2134</v>
      </c>
      <c r="R1122" s="492" t="s">
        <v>109</v>
      </c>
      <c r="S1122" s="419" t="s">
        <v>106</v>
      </c>
      <c r="T1122" s="644" t="s">
        <v>121</v>
      </c>
      <c r="U1122" s="644" t="s">
        <v>111</v>
      </c>
      <c r="V1122" s="419">
        <v>60</v>
      </c>
      <c r="W1122" s="644" t="s">
        <v>112</v>
      </c>
      <c r="X1122" s="419"/>
      <c r="Y1122" s="419"/>
      <c r="Z1122" s="419"/>
      <c r="AA1122" s="492">
        <v>30</v>
      </c>
      <c r="AB1122" s="492">
        <v>60</v>
      </c>
      <c r="AC1122" s="492">
        <v>10</v>
      </c>
      <c r="AD1122" s="800" t="s">
        <v>113</v>
      </c>
      <c r="AE1122" s="795" t="s">
        <v>114</v>
      </c>
      <c r="AF1122" s="648">
        <v>1895</v>
      </c>
      <c r="AG1122" s="648">
        <v>870</v>
      </c>
      <c r="AH1122" s="796">
        <v>1648650</v>
      </c>
      <c r="AI1122" s="796">
        <f t="shared" si="69"/>
        <v>1846488.0000000002</v>
      </c>
      <c r="AJ1122" s="797"/>
      <c r="AK1122" s="798"/>
      <c r="AL1122" s="798"/>
      <c r="AM1122" s="416" t="s">
        <v>115</v>
      </c>
      <c r="AN1122" s="644"/>
      <c r="AO1122" s="644"/>
      <c r="AP1122" s="644"/>
      <c r="AQ1122" s="644"/>
      <c r="AR1122" s="644" t="s">
        <v>2979</v>
      </c>
      <c r="AS1122" s="644"/>
      <c r="AT1122" s="644"/>
      <c r="AU1122" s="644"/>
      <c r="AV1122" s="644"/>
      <c r="AW1122" s="644"/>
      <c r="AX1122" s="644"/>
      <c r="AY1122" s="416" t="s">
        <v>104</v>
      </c>
      <c r="AZ1122" s="416" t="s">
        <v>4011</v>
      </c>
      <c r="BA1122" s="399"/>
      <c r="BB1122" s="344"/>
      <c r="BC1122" s="117"/>
      <c r="BD1122" s="1077">
        <v>1106</v>
      </c>
    </row>
    <row r="1123" spans="1:56" s="213" customFormat="1" ht="13.15" customHeight="1">
      <c r="A1123" s="72" t="s">
        <v>978</v>
      </c>
      <c r="B1123" s="225"/>
      <c r="C1123" s="225"/>
      <c r="D1123" s="142">
        <v>230000060</v>
      </c>
      <c r="E1123" s="228" t="s">
        <v>1280</v>
      </c>
      <c r="F1123" s="229">
        <v>22100373</v>
      </c>
      <c r="G1123" s="59"/>
      <c r="H1123" s="59" t="s">
        <v>2971</v>
      </c>
      <c r="I1123" s="59" t="s">
        <v>2972</v>
      </c>
      <c r="J1123" s="59" t="s">
        <v>2973</v>
      </c>
      <c r="K1123" s="59" t="s">
        <v>103</v>
      </c>
      <c r="L1123" s="157"/>
      <c r="M1123" s="59" t="s">
        <v>120</v>
      </c>
      <c r="N1123" s="177" t="s">
        <v>83</v>
      </c>
      <c r="O1123" s="177" t="s">
        <v>106</v>
      </c>
      <c r="P1123" s="59" t="s">
        <v>107</v>
      </c>
      <c r="Q1123" s="177" t="s">
        <v>1092</v>
      </c>
      <c r="R1123" s="59" t="s">
        <v>109</v>
      </c>
      <c r="S1123" s="177" t="s">
        <v>106</v>
      </c>
      <c r="T1123" s="59" t="s">
        <v>121</v>
      </c>
      <c r="U1123" s="59" t="s">
        <v>111</v>
      </c>
      <c r="V1123" s="178">
        <v>60</v>
      </c>
      <c r="W1123" s="59" t="s">
        <v>112</v>
      </c>
      <c r="X1123" s="177"/>
      <c r="Y1123" s="177"/>
      <c r="Z1123" s="177"/>
      <c r="AA1123" s="179">
        <v>30</v>
      </c>
      <c r="AB1123" s="180">
        <v>60</v>
      </c>
      <c r="AC1123" s="180">
        <v>10</v>
      </c>
      <c r="AD1123" s="181" t="s">
        <v>113</v>
      </c>
      <c r="AE1123" s="182" t="s">
        <v>114</v>
      </c>
      <c r="AF1123" s="183">
        <v>1215</v>
      </c>
      <c r="AG1123" s="184">
        <v>800</v>
      </c>
      <c r="AH1123" s="43">
        <v>0</v>
      </c>
      <c r="AI1123" s="44">
        <f t="shared" si="69"/>
        <v>0</v>
      </c>
      <c r="AJ1123" s="165"/>
      <c r="AK1123" s="165"/>
      <c r="AL1123" s="165"/>
      <c r="AM1123" s="51" t="s">
        <v>115</v>
      </c>
      <c r="AN1123" s="59"/>
      <c r="AO1123" s="59"/>
      <c r="AP1123" s="59"/>
      <c r="AQ1123" s="59"/>
      <c r="AR1123" s="59" t="s">
        <v>2980</v>
      </c>
      <c r="AS1123" s="59"/>
      <c r="AT1123" s="59"/>
      <c r="AU1123" s="59"/>
      <c r="AV1123" s="86"/>
      <c r="AW1123" s="86"/>
      <c r="AX1123" s="86"/>
      <c r="AY1123" s="86"/>
      <c r="AZ1123" s="87"/>
      <c r="BA1123" s="87"/>
      <c r="BB1123" s="167"/>
      <c r="BC1123" s="167"/>
      <c r="BD1123" s="1077">
        <v>1107</v>
      </c>
    </row>
    <row r="1124" spans="1:56" s="213" customFormat="1" ht="13.15" customHeight="1">
      <c r="A1124" s="35" t="s">
        <v>978</v>
      </c>
      <c r="B1124" s="276"/>
      <c r="C1124" s="276"/>
      <c r="D1124" s="36">
        <v>230000060</v>
      </c>
      <c r="E1124" s="38" t="s">
        <v>4732</v>
      </c>
      <c r="F1124" s="37"/>
      <c r="G1124" s="276"/>
      <c r="H1124" s="37" t="s">
        <v>2971</v>
      </c>
      <c r="I1124" s="37" t="s">
        <v>2972</v>
      </c>
      <c r="J1124" s="37" t="s">
        <v>2973</v>
      </c>
      <c r="K1124" s="37" t="s">
        <v>103</v>
      </c>
      <c r="L1124" s="414"/>
      <c r="M1124" s="37" t="s">
        <v>120</v>
      </c>
      <c r="N1124" s="39" t="s">
        <v>83</v>
      </c>
      <c r="O1124" s="39" t="s">
        <v>106</v>
      </c>
      <c r="P1124" s="37" t="s">
        <v>107</v>
      </c>
      <c r="Q1124" s="39" t="s">
        <v>1092</v>
      </c>
      <c r="R1124" s="37" t="s">
        <v>109</v>
      </c>
      <c r="S1124" s="39" t="s">
        <v>106</v>
      </c>
      <c r="T1124" s="37" t="s">
        <v>121</v>
      </c>
      <c r="U1124" s="37" t="s">
        <v>111</v>
      </c>
      <c r="V1124" s="39">
        <v>60</v>
      </c>
      <c r="W1124" s="37" t="s">
        <v>112</v>
      </c>
      <c r="X1124" s="39"/>
      <c r="Y1124" s="39"/>
      <c r="Z1124" s="39"/>
      <c r="AA1124" s="415">
        <v>30</v>
      </c>
      <c r="AB1124" s="37">
        <v>60</v>
      </c>
      <c r="AC1124" s="37">
        <v>10</v>
      </c>
      <c r="AD1124" s="42" t="s">
        <v>113</v>
      </c>
      <c r="AE1124" s="37" t="s">
        <v>114</v>
      </c>
      <c r="AF1124" s="42">
        <v>1300</v>
      </c>
      <c r="AG1124" s="50">
        <v>800</v>
      </c>
      <c r="AH1124" s="43">
        <v>0</v>
      </c>
      <c r="AI1124" s="44">
        <f t="shared" si="69"/>
        <v>0</v>
      </c>
      <c r="AJ1124" s="46"/>
      <c r="AK1124" s="45"/>
      <c r="AL1124" s="45"/>
      <c r="AM1124" s="35" t="s">
        <v>115</v>
      </c>
      <c r="AN1124" s="37"/>
      <c r="AO1124" s="37"/>
      <c r="AP1124" s="37"/>
      <c r="AQ1124" s="37"/>
      <c r="AR1124" s="37" t="s">
        <v>2980</v>
      </c>
      <c r="AS1124" s="37"/>
      <c r="AT1124" s="37"/>
      <c r="AU1124" s="37"/>
      <c r="AV1124" s="37"/>
      <c r="AW1124" s="37"/>
      <c r="AX1124" s="37"/>
      <c r="AY1124" s="35"/>
      <c r="AZ1124" s="35" t="s">
        <v>4011</v>
      </c>
      <c r="BA1124" s="35" t="s">
        <v>4018</v>
      </c>
      <c r="BB1124" s="329"/>
      <c r="BC1124" s="221"/>
      <c r="BD1124" s="1077">
        <v>1108</v>
      </c>
    </row>
    <row r="1125" spans="1:56" s="213" customFormat="1" ht="13.15" customHeight="1">
      <c r="A1125" s="416" t="s">
        <v>978</v>
      </c>
      <c r="B1125" s="554"/>
      <c r="C1125" s="554"/>
      <c r="D1125" s="109">
        <v>230000060</v>
      </c>
      <c r="E1125" s="551" t="s">
        <v>4811</v>
      </c>
      <c r="F1125" s="554"/>
      <c r="G1125" s="554"/>
      <c r="H1125" s="644" t="s">
        <v>2971</v>
      </c>
      <c r="I1125" s="644" t="s">
        <v>2972</v>
      </c>
      <c r="J1125" s="644" t="s">
        <v>2973</v>
      </c>
      <c r="K1125" s="492" t="s">
        <v>103</v>
      </c>
      <c r="L1125" s="229"/>
      <c r="M1125" s="492" t="s">
        <v>120</v>
      </c>
      <c r="N1125" s="142" t="s">
        <v>83</v>
      </c>
      <c r="O1125" s="419" t="s">
        <v>106</v>
      </c>
      <c r="P1125" s="644" t="s">
        <v>107</v>
      </c>
      <c r="Q1125" s="419" t="s">
        <v>2134</v>
      </c>
      <c r="R1125" s="492" t="s">
        <v>109</v>
      </c>
      <c r="S1125" s="419" t="s">
        <v>106</v>
      </c>
      <c r="T1125" s="644" t="s">
        <v>121</v>
      </c>
      <c r="U1125" s="644" t="s">
        <v>111</v>
      </c>
      <c r="V1125" s="419">
        <v>60</v>
      </c>
      <c r="W1125" s="644" t="s">
        <v>112</v>
      </c>
      <c r="X1125" s="419"/>
      <c r="Y1125" s="419"/>
      <c r="Z1125" s="419"/>
      <c r="AA1125" s="492">
        <v>30</v>
      </c>
      <c r="AB1125" s="492">
        <v>60</v>
      </c>
      <c r="AC1125" s="492">
        <v>10</v>
      </c>
      <c r="AD1125" s="800" t="s">
        <v>113</v>
      </c>
      <c r="AE1125" s="795" t="s">
        <v>114</v>
      </c>
      <c r="AF1125" s="648">
        <v>1345.08</v>
      </c>
      <c r="AG1125" s="648">
        <v>800</v>
      </c>
      <c r="AH1125" s="796">
        <v>1076064</v>
      </c>
      <c r="AI1125" s="796">
        <f t="shared" si="69"/>
        <v>1205191.6800000002</v>
      </c>
      <c r="AJ1125" s="797"/>
      <c r="AK1125" s="798"/>
      <c r="AL1125" s="798"/>
      <c r="AM1125" s="416" t="s">
        <v>115</v>
      </c>
      <c r="AN1125" s="644"/>
      <c r="AO1125" s="644"/>
      <c r="AP1125" s="644"/>
      <c r="AQ1125" s="644"/>
      <c r="AR1125" s="644" t="s">
        <v>2980</v>
      </c>
      <c r="AS1125" s="644"/>
      <c r="AT1125" s="644"/>
      <c r="AU1125" s="644"/>
      <c r="AV1125" s="644"/>
      <c r="AW1125" s="644"/>
      <c r="AX1125" s="644"/>
      <c r="AY1125" s="416" t="s">
        <v>104</v>
      </c>
      <c r="AZ1125" s="416" t="s">
        <v>4011</v>
      </c>
      <c r="BA1125" s="399"/>
      <c r="BB1125" s="344"/>
      <c r="BC1125" s="117"/>
      <c r="BD1125" s="1077">
        <v>1109</v>
      </c>
    </row>
    <row r="1126" spans="1:56" s="213" customFormat="1" ht="13.15" customHeight="1">
      <c r="A1126" s="72" t="s">
        <v>978</v>
      </c>
      <c r="B1126" s="225"/>
      <c r="C1126" s="225"/>
      <c r="D1126" s="142">
        <v>230000053</v>
      </c>
      <c r="E1126" s="228" t="s">
        <v>1288</v>
      </c>
      <c r="F1126" s="229">
        <v>22100380</v>
      </c>
      <c r="G1126" s="59"/>
      <c r="H1126" s="59" t="s">
        <v>2981</v>
      </c>
      <c r="I1126" s="59" t="s">
        <v>2972</v>
      </c>
      <c r="J1126" s="59" t="s">
        <v>2982</v>
      </c>
      <c r="K1126" s="59" t="s">
        <v>103</v>
      </c>
      <c r="L1126" s="157" t="s">
        <v>104</v>
      </c>
      <c r="M1126" s="59" t="s">
        <v>120</v>
      </c>
      <c r="N1126" s="177" t="s">
        <v>83</v>
      </c>
      <c r="O1126" s="177" t="s">
        <v>106</v>
      </c>
      <c r="P1126" s="59" t="s">
        <v>107</v>
      </c>
      <c r="Q1126" s="177" t="s">
        <v>1092</v>
      </c>
      <c r="R1126" s="59" t="s">
        <v>109</v>
      </c>
      <c r="S1126" s="177" t="s">
        <v>106</v>
      </c>
      <c r="T1126" s="59" t="s">
        <v>121</v>
      </c>
      <c r="U1126" s="59" t="s">
        <v>111</v>
      </c>
      <c r="V1126" s="178">
        <v>60</v>
      </c>
      <c r="W1126" s="59" t="s">
        <v>112</v>
      </c>
      <c r="X1126" s="177"/>
      <c r="Y1126" s="177"/>
      <c r="Z1126" s="177"/>
      <c r="AA1126" s="179">
        <v>30</v>
      </c>
      <c r="AB1126" s="180">
        <v>60</v>
      </c>
      <c r="AC1126" s="180">
        <v>10</v>
      </c>
      <c r="AD1126" s="181" t="s">
        <v>113</v>
      </c>
      <c r="AE1126" s="182" t="s">
        <v>114</v>
      </c>
      <c r="AF1126" s="183">
        <v>220</v>
      </c>
      <c r="AG1126" s="184">
        <v>628</v>
      </c>
      <c r="AH1126" s="43">
        <v>0</v>
      </c>
      <c r="AI1126" s="44">
        <f t="shared" si="69"/>
        <v>0</v>
      </c>
      <c r="AJ1126" s="165"/>
      <c r="AK1126" s="165"/>
      <c r="AL1126" s="165"/>
      <c r="AM1126" s="51" t="s">
        <v>115</v>
      </c>
      <c r="AN1126" s="59"/>
      <c r="AO1126" s="59"/>
      <c r="AP1126" s="59"/>
      <c r="AQ1126" s="59"/>
      <c r="AR1126" s="59" t="s">
        <v>2983</v>
      </c>
      <c r="AS1126" s="59"/>
      <c r="AT1126" s="59"/>
      <c r="AU1126" s="59"/>
      <c r="AV1126" s="86"/>
      <c r="AW1126" s="86"/>
      <c r="AX1126" s="86"/>
      <c r="AY1126" s="86"/>
      <c r="AZ1126" s="87"/>
      <c r="BA1126" s="87"/>
      <c r="BB1126" s="167"/>
      <c r="BC1126" s="167"/>
      <c r="BD1126" s="1077">
        <v>1110</v>
      </c>
    </row>
    <row r="1127" spans="1:56" s="213" customFormat="1" ht="13.15" customHeight="1">
      <c r="A1127" s="223" t="s">
        <v>978</v>
      </c>
      <c r="B1127" s="276"/>
      <c r="C1127" s="276"/>
      <c r="D1127" s="226">
        <v>230000053</v>
      </c>
      <c r="E1127" s="424" t="s">
        <v>4725</v>
      </c>
      <c r="F1127" s="37"/>
      <c r="G1127" s="276"/>
      <c r="H1127" s="37" t="s">
        <v>2981</v>
      </c>
      <c r="I1127" s="37" t="s">
        <v>2972</v>
      </c>
      <c r="J1127" s="37" t="s">
        <v>2982</v>
      </c>
      <c r="K1127" s="37" t="s">
        <v>103</v>
      </c>
      <c r="L1127" s="414"/>
      <c r="M1127" s="37" t="s">
        <v>120</v>
      </c>
      <c r="N1127" s="39" t="s">
        <v>83</v>
      </c>
      <c r="O1127" s="39" t="s">
        <v>106</v>
      </c>
      <c r="P1127" s="37" t="s">
        <v>107</v>
      </c>
      <c r="Q1127" s="39" t="s">
        <v>1092</v>
      </c>
      <c r="R1127" s="37" t="s">
        <v>109</v>
      </c>
      <c r="S1127" s="39" t="s">
        <v>106</v>
      </c>
      <c r="T1127" s="37" t="s">
        <v>121</v>
      </c>
      <c r="U1127" s="37" t="s">
        <v>111</v>
      </c>
      <c r="V1127" s="39">
        <v>60</v>
      </c>
      <c r="W1127" s="37" t="s">
        <v>112</v>
      </c>
      <c r="X1127" s="39"/>
      <c r="Y1127" s="39"/>
      <c r="Z1127" s="39"/>
      <c r="AA1127" s="415">
        <v>30</v>
      </c>
      <c r="AB1127" s="37">
        <v>60</v>
      </c>
      <c r="AC1127" s="37">
        <v>10</v>
      </c>
      <c r="AD1127" s="42" t="s">
        <v>113</v>
      </c>
      <c r="AE1127" s="37" t="s">
        <v>114</v>
      </c>
      <c r="AF1127" s="42">
        <v>240</v>
      </c>
      <c r="AG1127" s="50">
        <v>628</v>
      </c>
      <c r="AH1127" s="43">
        <v>0</v>
      </c>
      <c r="AI1127" s="44">
        <f t="shared" si="69"/>
        <v>0</v>
      </c>
      <c r="AJ1127" s="46"/>
      <c r="AK1127" s="45"/>
      <c r="AL1127" s="45"/>
      <c r="AM1127" s="35" t="s">
        <v>115</v>
      </c>
      <c r="AN1127" s="37"/>
      <c r="AO1127" s="37"/>
      <c r="AP1127" s="37"/>
      <c r="AQ1127" s="37"/>
      <c r="AR1127" s="37" t="s">
        <v>2983</v>
      </c>
      <c r="AS1127" s="37"/>
      <c r="AT1127" s="37"/>
      <c r="AU1127" s="37"/>
      <c r="AV1127" s="37"/>
      <c r="AW1127" s="37"/>
      <c r="AX1127" s="37"/>
      <c r="AY1127" s="35"/>
      <c r="AZ1127" s="35" t="s">
        <v>4011</v>
      </c>
      <c r="BA1127" s="223" t="s">
        <v>4020</v>
      </c>
      <c r="BB1127" s="329"/>
      <c r="BC1127" s="221"/>
      <c r="BD1127" s="1077">
        <v>1111</v>
      </c>
    </row>
    <row r="1128" spans="1:56" s="213" customFormat="1" ht="13.15" customHeight="1">
      <c r="A1128" s="566" t="s">
        <v>978</v>
      </c>
      <c r="B1128" s="554"/>
      <c r="C1128" s="554"/>
      <c r="D1128" s="846">
        <v>230000053</v>
      </c>
      <c r="E1128" s="820" t="s">
        <v>4804</v>
      </c>
      <c r="F1128" s="554"/>
      <c r="G1128" s="554"/>
      <c r="H1128" s="644" t="s">
        <v>2981</v>
      </c>
      <c r="I1128" s="644" t="s">
        <v>2972</v>
      </c>
      <c r="J1128" s="644" t="s">
        <v>2982</v>
      </c>
      <c r="K1128" s="492" t="s">
        <v>103</v>
      </c>
      <c r="L1128" s="229"/>
      <c r="M1128" s="492" t="s">
        <v>120</v>
      </c>
      <c r="N1128" s="142" t="s">
        <v>83</v>
      </c>
      <c r="O1128" s="419" t="s">
        <v>106</v>
      </c>
      <c r="P1128" s="644" t="s">
        <v>107</v>
      </c>
      <c r="Q1128" s="419" t="s">
        <v>2134</v>
      </c>
      <c r="R1128" s="492" t="s">
        <v>109</v>
      </c>
      <c r="S1128" s="419" t="s">
        <v>106</v>
      </c>
      <c r="T1128" s="644" t="s">
        <v>121</v>
      </c>
      <c r="U1128" s="644" t="s">
        <v>111</v>
      </c>
      <c r="V1128" s="419">
        <v>60</v>
      </c>
      <c r="W1128" s="644" t="s">
        <v>112</v>
      </c>
      <c r="X1128" s="419"/>
      <c r="Y1128" s="419"/>
      <c r="Z1128" s="419"/>
      <c r="AA1128" s="492">
        <v>30</v>
      </c>
      <c r="AB1128" s="492">
        <v>60</v>
      </c>
      <c r="AC1128" s="492">
        <v>10</v>
      </c>
      <c r="AD1128" s="800" t="s">
        <v>113</v>
      </c>
      <c r="AE1128" s="795" t="s">
        <v>114</v>
      </c>
      <c r="AF1128" s="648">
        <v>240</v>
      </c>
      <c r="AG1128" s="648">
        <v>628</v>
      </c>
      <c r="AH1128" s="796">
        <v>150720</v>
      </c>
      <c r="AI1128" s="796">
        <f t="shared" si="69"/>
        <v>168806.40000000002</v>
      </c>
      <c r="AJ1128" s="797"/>
      <c r="AK1128" s="798"/>
      <c r="AL1128" s="798"/>
      <c r="AM1128" s="416" t="s">
        <v>115</v>
      </c>
      <c r="AN1128" s="644"/>
      <c r="AO1128" s="644"/>
      <c r="AP1128" s="644"/>
      <c r="AQ1128" s="644"/>
      <c r="AR1128" s="644" t="s">
        <v>2983</v>
      </c>
      <c r="AS1128" s="644"/>
      <c r="AT1128" s="644"/>
      <c r="AU1128" s="644"/>
      <c r="AV1128" s="644"/>
      <c r="AW1128" s="644"/>
      <c r="AX1128" s="644"/>
      <c r="AY1128" s="416" t="s">
        <v>104</v>
      </c>
      <c r="AZ1128" s="416" t="s">
        <v>4011</v>
      </c>
      <c r="BA1128" s="600"/>
      <c r="BB1128" s="344"/>
      <c r="BC1128" s="117"/>
      <c r="BD1128" s="1077">
        <v>1112</v>
      </c>
    </row>
    <row r="1129" spans="1:56" s="213" customFormat="1" ht="13.15" customHeight="1">
      <c r="A1129" s="143" t="s">
        <v>978</v>
      </c>
      <c r="B1129" s="225"/>
      <c r="C1129" s="225"/>
      <c r="D1129" s="154">
        <v>230000059</v>
      </c>
      <c r="E1129" s="211" t="s">
        <v>1287</v>
      </c>
      <c r="F1129" s="229">
        <v>22100381</v>
      </c>
      <c r="G1129" s="59"/>
      <c r="H1129" s="59" t="s">
        <v>2981</v>
      </c>
      <c r="I1129" s="59" t="s">
        <v>2972</v>
      </c>
      <c r="J1129" s="59" t="s">
        <v>2982</v>
      </c>
      <c r="K1129" s="59" t="s">
        <v>103</v>
      </c>
      <c r="L1129" s="157" t="s">
        <v>104</v>
      </c>
      <c r="M1129" s="59" t="s">
        <v>120</v>
      </c>
      <c r="N1129" s="177" t="s">
        <v>83</v>
      </c>
      <c r="O1129" s="177" t="s">
        <v>106</v>
      </c>
      <c r="P1129" s="59" t="s">
        <v>107</v>
      </c>
      <c r="Q1129" s="177" t="s">
        <v>1092</v>
      </c>
      <c r="R1129" s="59" t="s">
        <v>109</v>
      </c>
      <c r="S1129" s="177" t="s">
        <v>106</v>
      </c>
      <c r="T1129" s="59" t="s">
        <v>121</v>
      </c>
      <c r="U1129" s="59" t="s">
        <v>111</v>
      </c>
      <c r="V1129" s="178">
        <v>60</v>
      </c>
      <c r="W1129" s="59" t="s">
        <v>112</v>
      </c>
      <c r="X1129" s="177"/>
      <c r="Y1129" s="177"/>
      <c r="Z1129" s="177"/>
      <c r="AA1129" s="179">
        <v>30</v>
      </c>
      <c r="AB1129" s="180">
        <v>60</v>
      </c>
      <c r="AC1129" s="180">
        <v>10</v>
      </c>
      <c r="AD1129" s="181" t="s">
        <v>113</v>
      </c>
      <c r="AE1129" s="182" t="s">
        <v>114</v>
      </c>
      <c r="AF1129" s="183">
        <v>190</v>
      </c>
      <c r="AG1129" s="184">
        <v>655</v>
      </c>
      <c r="AH1129" s="43">
        <v>0</v>
      </c>
      <c r="AI1129" s="44">
        <f t="shared" si="69"/>
        <v>0</v>
      </c>
      <c r="AJ1129" s="165"/>
      <c r="AK1129" s="165"/>
      <c r="AL1129" s="165"/>
      <c r="AM1129" s="51" t="s">
        <v>115</v>
      </c>
      <c r="AN1129" s="59"/>
      <c r="AO1129" s="59"/>
      <c r="AP1129" s="59"/>
      <c r="AQ1129" s="59"/>
      <c r="AR1129" s="59" t="s">
        <v>2984</v>
      </c>
      <c r="AS1129" s="59"/>
      <c r="AT1129" s="59"/>
      <c r="AU1129" s="59"/>
      <c r="AV1129" s="86"/>
      <c r="AW1129" s="86"/>
      <c r="AX1129" s="86"/>
      <c r="AY1129" s="86"/>
      <c r="AZ1129" s="87"/>
      <c r="BA1129" s="568"/>
      <c r="BB1129" s="167"/>
      <c r="BC1129" s="167"/>
      <c r="BD1129" s="1077">
        <v>1113</v>
      </c>
    </row>
    <row r="1130" spans="1:56" s="213" customFormat="1" ht="13.15" customHeight="1">
      <c r="A1130" s="35" t="s">
        <v>978</v>
      </c>
      <c r="B1130" s="276"/>
      <c r="C1130" s="276"/>
      <c r="D1130" s="226">
        <v>230000059</v>
      </c>
      <c r="E1130" s="424" t="s">
        <v>4733</v>
      </c>
      <c r="F1130" s="37"/>
      <c r="G1130" s="276"/>
      <c r="H1130" s="37" t="s">
        <v>2981</v>
      </c>
      <c r="I1130" s="37" t="s">
        <v>2972</v>
      </c>
      <c r="J1130" s="37" t="s">
        <v>2982</v>
      </c>
      <c r="K1130" s="37" t="s">
        <v>103</v>
      </c>
      <c r="L1130" s="414"/>
      <c r="M1130" s="37" t="s">
        <v>120</v>
      </c>
      <c r="N1130" s="39" t="s">
        <v>83</v>
      </c>
      <c r="O1130" s="39" t="s">
        <v>106</v>
      </c>
      <c r="P1130" s="37" t="s">
        <v>107</v>
      </c>
      <c r="Q1130" s="39" t="s">
        <v>1092</v>
      </c>
      <c r="R1130" s="37" t="s">
        <v>109</v>
      </c>
      <c r="S1130" s="39" t="s">
        <v>106</v>
      </c>
      <c r="T1130" s="37" t="s">
        <v>121</v>
      </c>
      <c r="U1130" s="37" t="s">
        <v>111</v>
      </c>
      <c r="V1130" s="39">
        <v>60</v>
      </c>
      <c r="W1130" s="37" t="s">
        <v>112</v>
      </c>
      <c r="X1130" s="39"/>
      <c r="Y1130" s="39"/>
      <c r="Z1130" s="39"/>
      <c r="AA1130" s="415">
        <v>30</v>
      </c>
      <c r="AB1130" s="37">
        <v>60</v>
      </c>
      <c r="AC1130" s="37">
        <v>10</v>
      </c>
      <c r="AD1130" s="42" t="s">
        <v>113</v>
      </c>
      <c r="AE1130" s="37" t="s">
        <v>114</v>
      </c>
      <c r="AF1130" s="42">
        <v>180</v>
      </c>
      <c r="AG1130" s="50">
        <v>655</v>
      </c>
      <c r="AH1130" s="43">
        <v>0</v>
      </c>
      <c r="AI1130" s="44">
        <f t="shared" si="69"/>
        <v>0</v>
      </c>
      <c r="AJ1130" s="46"/>
      <c r="AK1130" s="45"/>
      <c r="AL1130" s="45"/>
      <c r="AM1130" s="35" t="s">
        <v>115</v>
      </c>
      <c r="AN1130" s="37"/>
      <c r="AO1130" s="37"/>
      <c r="AP1130" s="37"/>
      <c r="AQ1130" s="37"/>
      <c r="AR1130" s="37" t="s">
        <v>2984</v>
      </c>
      <c r="AS1130" s="37"/>
      <c r="AT1130" s="37"/>
      <c r="AU1130" s="37"/>
      <c r="AV1130" s="37"/>
      <c r="AW1130" s="37"/>
      <c r="AX1130" s="37"/>
      <c r="AY1130" s="35"/>
      <c r="AZ1130" s="35" t="s">
        <v>4011</v>
      </c>
      <c r="BA1130" s="223" t="s">
        <v>4019</v>
      </c>
      <c r="BB1130" s="329"/>
      <c r="BC1130" s="221"/>
      <c r="BD1130" s="1077">
        <v>1114</v>
      </c>
    </row>
    <row r="1131" spans="1:56" s="213" customFormat="1" ht="13.15" customHeight="1">
      <c r="A1131" s="416" t="s">
        <v>978</v>
      </c>
      <c r="B1131" s="554"/>
      <c r="C1131" s="554"/>
      <c r="D1131" s="846">
        <v>230000059</v>
      </c>
      <c r="E1131" s="820" t="s">
        <v>4812</v>
      </c>
      <c r="F1131" s="554"/>
      <c r="G1131" s="554"/>
      <c r="H1131" s="644" t="s">
        <v>2981</v>
      </c>
      <c r="I1131" s="644" t="s">
        <v>2972</v>
      </c>
      <c r="J1131" s="644" t="s">
        <v>2982</v>
      </c>
      <c r="K1131" s="492" t="s">
        <v>103</v>
      </c>
      <c r="L1131" s="229"/>
      <c r="M1131" s="492" t="s">
        <v>120</v>
      </c>
      <c r="N1131" s="142" t="s">
        <v>83</v>
      </c>
      <c r="O1131" s="419" t="s">
        <v>106</v>
      </c>
      <c r="P1131" s="644" t="s">
        <v>107</v>
      </c>
      <c r="Q1131" s="419" t="s">
        <v>2134</v>
      </c>
      <c r="R1131" s="492" t="s">
        <v>109</v>
      </c>
      <c r="S1131" s="419" t="s">
        <v>106</v>
      </c>
      <c r="T1131" s="644" t="s">
        <v>121</v>
      </c>
      <c r="U1131" s="644" t="s">
        <v>111</v>
      </c>
      <c r="V1131" s="419">
        <v>60</v>
      </c>
      <c r="W1131" s="644" t="s">
        <v>112</v>
      </c>
      <c r="X1131" s="419"/>
      <c r="Y1131" s="419"/>
      <c r="Z1131" s="419"/>
      <c r="AA1131" s="492">
        <v>30</v>
      </c>
      <c r="AB1131" s="492">
        <v>60</v>
      </c>
      <c r="AC1131" s="492">
        <v>10</v>
      </c>
      <c r="AD1131" s="800" t="s">
        <v>113</v>
      </c>
      <c r="AE1131" s="795" t="s">
        <v>114</v>
      </c>
      <c r="AF1131" s="648">
        <v>190</v>
      </c>
      <c r="AG1131" s="648">
        <v>655</v>
      </c>
      <c r="AH1131" s="796">
        <v>124450</v>
      </c>
      <c r="AI1131" s="796">
        <f t="shared" si="69"/>
        <v>139384</v>
      </c>
      <c r="AJ1131" s="797"/>
      <c r="AK1131" s="798"/>
      <c r="AL1131" s="798"/>
      <c r="AM1131" s="416" t="s">
        <v>115</v>
      </c>
      <c r="AN1131" s="644"/>
      <c r="AO1131" s="644"/>
      <c r="AP1131" s="644"/>
      <c r="AQ1131" s="644"/>
      <c r="AR1131" s="644" t="s">
        <v>2984</v>
      </c>
      <c r="AS1131" s="644"/>
      <c r="AT1131" s="644"/>
      <c r="AU1131" s="644"/>
      <c r="AV1131" s="644"/>
      <c r="AW1131" s="644"/>
      <c r="AX1131" s="644"/>
      <c r="AY1131" s="416" t="s">
        <v>104</v>
      </c>
      <c r="AZ1131" s="416" t="s">
        <v>64</v>
      </c>
      <c r="BA1131" s="600"/>
      <c r="BB1131" s="344"/>
      <c r="BC1131" s="117"/>
      <c r="BD1131" s="1077">
        <v>1115</v>
      </c>
    </row>
    <row r="1132" spans="1:56" s="213" customFormat="1" ht="13.15" customHeight="1">
      <c r="A1132" s="71" t="s">
        <v>8484</v>
      </c>
      <c r="B1132" s="225"/>
      <c r="C1132" s="225"/>
      <c r="D1132" s="154">
        <v>210001298</v>
      </c>
      <c r="E1132" s="211" t="s">
        <v>1278</v>
      </c>
      <c r="F1132" s="229">
        <v>22100417</v>
      </c>
      <c r="G1132" s="156"/>
      <c r="H1132" s="156" t="s">
        <v>2971</v>
      </c>
      <c r="I1132" s="37" t="s">
        <v>2972</v>
      </c>
      <c r="J1132" s="156" t="s">
        <v>2973</v>
      </c>
      <c r="K1132" s="156" t="s">
        <v>103</v>
      </c>
      <c r="L1132" s="157"/>
      <c r="M1132" s="156" t="s">
        <v>120</v>
      </c>
      <c r="N1132" s="158" t="s">
        <v>83</v>
      </c>
      <c r="O1132" s="158" t="s">
        <v>106</v>
      </c>
      <c r="P1132" s="156" t="s">
        <v>107</v>
      </c>
      <c r="Q1132" s="177" t="s">
        <v>1092</v>
      </c>
      <c r="R1132" s="156" t="s">
        <v>109</v>
      </c>
      <c r="S1132" s="158" t="s">
        <v>106</v>
      </c>
      <c r="T1132" s="156" t="s">
        <v>121</v>
      </c>
      <c r="U1132" s="156" t="s">
        <v>111</v>
      </c>
      <c r="V1132" s="158">
        <v>60</v>
      </c>
      <c r="W1132" s="37" t="s">
        <v>112</v>
      </c>
      <c r="X1132" s="158"/>
      <c r="Y1132" s="158"/>
      <c r="Z1132" s="158"/>
      <c r="AA1132" s="159">
        <v>30</v>
      </c>
      <c r="AB1132" s="160">
        <v>60</v>
      </c>
      <c r="AC1132" s="160">
        <v>10</v>
      </c>
      <c r="AD1132" s="161" t="s">
        <v>113</v>
      </c>
      <c r="AE1132" s="156" t="s">
        <v>114</v>
      </c>
      <c r="AF1132" s="162">
        <v>9</v>
      </c>
      <c r="AG1132" s="91">
        <v>1370</v>
      </c>
      <c r="AH1132" s="163">
        <v>0</v>
      </c>
      <c r="AI1132" s="164">
        <f t="shared" si="69"/>
        <v>0</v>
      </c>
      <c r="AJ1132" s="165"/>
      <c r="AK1132" s="165"/>
      <c r="AL1132" s="165"/>
      <c r="AM1132" s="166" t="s">
        <v>115</v>
      </c>
      <c r="AN1132" s="156"/>
      <c r="AO1132" s="156"/>
      <c r="AP1132" s="156"/>
      <c r="AQ1132" s="156"/>
      <c r="AR1132" s="37" t="s">
        <v>2985</v>
      </c>
      <c r="AS1132" s="156"/>
      <c r="AT1132" s="156"/>
      <c r="AU1132" s="156"/>
      <c r="AV1132" s="86"/>
      <c r="AW1132" s="86"/>
      <c r="AX1132" s="86"/>
      <c r="AY1132" s="86"/>
      <c r="AZ1132" s="87"/>
      <c r="BA1132" s="568"/>
      <c r="BB1132" s="167"/>
      <c r="BC1132" s="167"/>
      <c r="BD1132" s="1077">
        <v>1116</v>
      </c>
    </row>
    <row r="1133" spans="1:56" s="213" customFormat="1" ht="13.15" customHeight="1">
      <c r="A1133" s="71" t="s">
        <v>8484</v>
      </c>
      <c r="B1133" s="121"/>
      <c r="C1133" s="121"/>
      <c r="D1133" s="284">
        <v>210001298</v>
      </c>
      <c r="E1133" s="284" t="s">
        <v>3899</v>
      </c>
      <c r="F1133" s="100">
        <v>22100417</v>
      </c>
      <c r="G1133" s="276"/>
      <c r="H1133" s="125" t="s">
        <v>2971</v>
      </c>
      <c r="I1133" s="125" t="s">
        <v>2972</v>
      </c>
      <c r="J1133" s="125" t="s">
        <v>2973</v>
      </c>
      <c r="K1133" s="100" t="s">
        <v>103</v>
      </c>
      <c r="L1133" s="100"/>
      <c r="M1133" s="73" t="s">
        <v>120</v>
      </c>
      <c r="N1133" s="100" t="s">
        <v>83</v>
      </c>
      <c r="O1133" s="121" t="s">
        <v>106</v>
      </c>
      <c r="P1133" s="123" t="s">
        <v>107</v>
      </c>
      <c r="Q1133" s="73" t="s">
        <v>1092</v>
      </c>
      <c r="R1133" s="73" t="s">
        <v>109</v>
      </c>
      <c r="S1133" s="121" t="s">
        <v>106</v>
      </c>
      <c r="T1133" s="123" t="s">
        <v>121</v>
      </c>
      <c r="U1133" s="73" t="s">
        <v>111</v>
      </c>
      <c r="V1133" s="73">
        <v>60</v>
      </c>
      <c r="W1133" s="73" t="s">
        <v>112</v>
      </c>
      <c r="X1133" s="73"/>
      <c r="Y1133" s="73"/>
      <c r="Z1133" s="73"/>
      <c r="AA1133" s="277">
        <v>30</v>
      </c>
      <c r="AB1133" s="73">
        <v>60</v>
      </c>
      <c r="AC1133" s="277">
        <v>10</v>
      </c>
      <c r="AD1133" s="73" t="s">
        <v>113</v>
      </c>
      <c r="AE1133" s="73" t="s">
        <v>114</v>
      </c>
      <c r="AF1133" s="278">
        <v>245</v>
      </c>
      <c r="AG1133" s="279">
        <v>1370</v>
      </c>
      <c r="AH1133" s="280">
        <f>AF1133*AG1133</f>
        <v>335650</v>
      </c>
      <c r="AI1133" s="163">
        <f t="shared" si="69"/>
        <v>375928.00000000006</v>
      </c>
      <c r="AJ1133" s="281"/>
      <c r="AK1133" s="281"/>
      <c r="AL1133" s="281"/>
      <c r="AM1133" s="282" t="s">
        <v>115</v>
      </c>
      <c r="AN1133" s="283"/>
      <c r="AO1133" s="283"/>
      <c r="AP1133" s="73"/>
      <c r="AQ1133" s="73"/>
      <c r="AR1133" s="73" t="s">
        <v>2985</v>
      </c>
      <c r="AS1133" s="276"/>
      <c r="AT1133" s="73"/>
      <c r="AU1133" s="73"/>
      <c r="AV1133" s="73"/>
      <c r="AW1133" s="73"/>
      <c r="AX1133" s="73"/>
      <c r="AY1133" s="73"/>
      <c r="AZ1133" s="276"/>
      <c r="BA1133" s="400"/>
      <c r="BC1133" s="221"/>
      <c r="BD1133" s="1077">
        <v>1117</v>
      </c>
    </row>
    <row r="1134" spans="1:56" s="213" customFormat="1" ht="13.15" customHeight="1">
      <c r="A1134" s="71" t="s">
        <v>8484</v>
      </c>
      <c r="B1134" s="225"/>
      <c r="C1134" s="225"/>
      <c r="D1134" s="154">
        <v>210011633</v>
      </c>
      <c r="E1134" s="211" t="s">
        <v>1281</v>
      </c>
      <c r="F1134" s="229">
        <v>22100418</v>
      </c>
      <c r="G1134" s="156"/>
      <c r="H1134" s="156" t="s">
        <v>2971</v>
      </c>
      <c r="I1134" s="37" t="s">
        <v>2972</v>
      </c>
      <c r="J1134" s="156" t="s">
        <v>2973</v>
      </c>
      <c r="K1134" s="156" t="s">
        <v>103</v>
      </c>
      <c r="L1134" s="157"/>
      <c r="M1134" s="156" t="s">
        <v>120</v>
      </c>
      <c r="N1134" s="158" t="s">
        <v>83</v>
      </c>
      <c r="O1134" s="158" t="s">
        <v>106</v>
      </c>
      <c r="P1134" s="156" t="s">
        <v>107</v>
      </c>
      <c r="Q1134" s="177" t="s">
        <v>1092</v>
      </c>
      <c r="R1134" s="156" t="s">
        <v>109</v>
      </c>
      <c r="S1134" s="158" t="s">
        <v>106</v>
      </c>
      <c r="T1134" s="156" t="s">
        <v>121</v>
      </c>
      <c r="U1134" s="156" t="s">
        <v>111</v>
      </c>
      <c r="V1134" s="158">
        <v>60</v>
      </c>
      <c r="W1134" s="37" t="s">
        <v>112</v>
      </c>
      <c r="X1134" s="158"/>
      <c r="Y1134" s="158"/>
      <c r="Z1134" s="158"/>
      <c r="AA1134" s="159">
        <v>30</v>
      </c>
      <c r="AB1134" s="160">
        <v>60</v>
      </c>
      <c r="AC1134" s="160">
        <v>10</v>
      </c>
      <c r="AD1134" s="161" t="s">
        <v>113</v>
      </c>
      <c r="AE1134" s="156" t="s">
        <v>114</v>
      </c>
      <c r="AF1134" s="162">
        <v>245</v>
      </c>
      <c r="AG1134" s="91">
        <v>1433.33</v>
      </c>
      <c r="AH1134" s="163">
        <f>AF1134*AG1134</f>
        <v>351165.85</v>
      </c>
      <c r="AI1134" s="164">
        <f t="shared" si="69"/>
        <v>393305.75200000004</v>
      </c>
      <c r="AJ1134" s="165"/>
      <c r="AK1134" s="165"/>
      <c r="AL1134" s="165"/>
      <c r="AM1134" s="166" t="s">
        <v>115</v>
      </c>
      <c r="AN1134" s="156"/>
      <c r="AO1134" s="156"/>
      <c r="AP1134" s="156"/>
      <c r="AQ1134" s="156"/>
      <c r="AR1134" s="37" t="s">
        <v>2986</v>
      </c>
      <c r="AS1134" s="156"/>
      <c r="AT1134" s="156"/>
      <c r="AU1134" s="156"/>
      <c r="AV1134" s="86"/>
      <c r="AW1134" s="86"/>
      <c r="AX1134" s="86"/>
      <c r="AY1134" s="86"/>
      <c r="AZ1134" s="87"/>
      <c r="BA1134" s="568"/>
      <c r="BB1134" s="167"/>
      <c r="BC1134" s="167"/>
      <c r="BD1134" s="1077">
        <v>1118</v>
      </c>
    </row>
    <row r="1135" spans="1:56" s="213" customFormat="1" ht="13.15" customHeight="1">
      <c r="A1135" s="71" t="s">
        <v>8484</v>
      </c>
      <c r="B1135" s="225"/>
      <c r="C1135" s="225"/>
      <c r="D1135" s="154">
        <v>210011632</v>
      </c>
      <c r="E1135" s="211" t="s">
        <v>1282</v>
      </c>
      <c r="F1135" s="229">
        <v>22100419</v>
      </c>
      <c r="G1135" s="156"/>
      <c r="H1135" s="156" t="s">
        <v>2987</v>
      </c>
      <c r="I1135" s="37" t="s">
        <v>2972</v>
      </c>
      <c r="J1135" s="156" t="s">
        <v>2973</v>
      </c>
      <c r="K1135" s="156" t="s">
        <v>103</v>
      </c>
      <c r="L1135" s="157"/>
      <c r="M1135" s="156" t="s">
        <v>120</v>
      </c>
      <c r="N1135" s="158" t="s">
        <v>83</v>
      </c>
      <c r="O1135" s="158" t="s">
        <v>106</v>
      </c>
      <c r="P1135" s="156" t="s">
        <v>107</v>
      </c>
      <c r="Q1135" s="177" t="s">
        <v>1092</v>
      </c>
      <c r="R1135" s="156" t="s">
        <v>109</v>
      </c>
      <c r="S1135" s="158" t="s">
        <v>106</v>
      </c>
      <c r="T1135" s="156" t="s">
        <v>121</v>
      </c>
      <c r="U1135" s="156" t="s">
        <v>111</v>
      </c>
      <c r="V1135" s="158">
        <v>60</v>
      </c>
      <c r="W1135" s="37" t="s">
        <v>112</v>
      </c>
      <c r="X1135" s="158"/>
      <c r="Y1135" s="158"/>
      <c r="Z1135" s="158"/>
      <c r="AA1135" s="159">
        <v>30</v>
      </c>
      <c r="AB1135" s="160">
        <v>60</v>
      </c>
      <c r="AC1135" s="160">
        <v>10</v>
      </c>
      <c r="AD1135" s="161" t="s">
        <v>113</v>
      </c>
      <c r="AE1135" s="156" t="s">
        <v>114</v>
      </c>
      <c r="AF1135" s="162">
        <v>245</v>
      </c>
      <c r="AG1135" s="91">
        <v>1625</v>
      </c>
      <c r="AH1135" s="163">
        <f>AF1135*AG1135</f>
        <v>398125</v>
      </c>
      <c r="AI1135" s="164">
        <f t="shared" si="69"/>
        <v>445900.00000000006</v>
      </c>
      <c r="AJ1135" s="165"/>
      <c r="AK1135" s="165"/>
      <c r="AL1135" s="165"/>
      <c r="AM1135" s="166" t="s">
        <v>115</v>
      </c>
      <c r="AN1135" s="156"/>
      <c r="AO1135" s="156"/>
      <c r="AP1135" s="156"/>
      <c r="AQ1135" s="156"/>
      <c r="AR1135" s="37" t="s">
        <v>2988</v>
      </c>
      <c r="AS1135" s="156"/>
      <c r="AT1135" s="156"/>
      <c r="AU1135" s="156"/>
      <c r="AV1135" s="86"/>
      <c r="AW1135" s="86"/>
      <c r="AX1135" s="86"/>
      <c r="AY1135" s="86"/>
      <c r="AZ1135" s="87"/>
      <c r="BA1135" s="568"/>
      <c r="BB1135" s="167"/>
      <c r="BC1135" s="167"/>
      <c r="BD1135" s="1077">
        <v>1119</v>
      </c>
    </row>
    <row r="1136" spans="1:56" s="213" customFormat="1" ht="13.15" customHeight="1">
      <c r="A1136" s="71" t="s">
        <v>8484</v>
      </c>
      <c r="B1136" s="225"/>
      <c r="C1136" s="225"/>
      <c r="D1136" s="154">
        <v>210011634</v>
      </c>
      <c r="E1136" s="211" t="s">
        <v>1283</v>
      </c>
      <c r="F1136" s="229">
        <v>22100420</v>
      </c>
      <c r="G1136" s="156"/>
      <c r="H1136" s="156" t="s">
        <v>2987</v>
      </c>
      <c r="I1136" s="37" t="s">
        <v>2972</v>
      </c>
      <c r="J1136" s="156" t="s">
        <v>2973</v>
      </c>
      <c r="K1136" s="156" t="s">
        <v>103</v>
      </c>
      <c r="L1136" s="157"/>
      <c r="M1136" s="156" t="s">
        <v>120</v>
      </c>
      <c r="N1136" s="158" t="s">
        <v>83</v>
      </c>
      <c r="O1136" s="158" t="s">
        <v>106</v>
      </c>
      <c r="P1136" s="156" t="s">
        <v>107</v>
      </c>
      <c r="Q1136" s="177" t="s">
        <v>1092</v>
      </c>
      <c r="R1136" s="156" t="s">
        <v>109</v>
      </c>
      <c r="S1136" s="158" t="s">
        <v>106</v>
      </c>
      <c r="T1136" s="156" t="s">
        <v>121</v>
      </c>
      <c r="U1136" s="156" t="s">
        <v>111</v>
      </c>
      <c r="V1136" s="158">
        <v>60</v>
      </c>
      <c r="W1136" s="37" t="s">
        <v>112</v>
      </c>
      <c r="X1136" s="158"/>
      <c r="Y1136" s="158"/>
      <c r="Z1136" s="158"/>
      <c r="AA1136" s="159">
        <v>30</v>
      </c>
      <c r="AB1136" s="160">
        <v>60</v>
      </c>
      <c r="AC1136" s="160">
        <v>10</v>
      </c>
      <c r="AD1136" s="161" t="s">
        <v>113</v>
      </c>
      <c r="AE1136" s="156" t="s">
        <v>114</v>
      </c>
      <c r="AF1136" s="162">
        <v>350</v>
      </c>
      <c r="AG1136" s="91">
        <v>1625</v>
      </c>
      <c r="AH1136" s="163">
        <f>AF1136*AG1136</f>
        <v>568750</v>
      </c>
      <c r="AI1136" s="164">
        <f t="shared" ref="AI1136:AI1167" si="70">AH1136*1.12</f>
        <v>637000.00000000012</v>
      </c>
      <c r="AJ1136" s="165"/>
      <c r="AK1136" s="165"/>
      <c r="AL1136" s="165"/>
      <c r="AM1136" s="166" t="s">
        <v>115</v>
      </c>
      <c r="AN1136" s="156"/>
      <c r="AO1136" s="156"/>
      <c r="AP1136" s="156"/>
      <c r="AQ1136" s="156"/>
      <c r="AR1136" s="37" t="s">
        <v>2989</v>
      </c>
      <c r="AS1136" s="156"/>
      <c r="AT1136" s="156"/>
      <c r="AU1136" s="156"/>
      <c r="AV1136" s="86"/>
      <c r="AW1136" s="86"/>
      <c r="AX1136" s="86"/>
      <c r="AY1136" s="86"/>
      <c r="AZ1136" s="87"/>
      <c r="BA1136" s="568"/>
      <c r="BB1136" s="167"/>
      <c r="BC1136" s="167"/>
      <c r="BD1136" s="1077">
        <v>1120</v>
      </c>
    </row>
    <row r="1137" spans="1:56" s="213" customFormat="1" ht="13.15" customHeight="1">
      <c r="A1137" s="71" t="s">
        <v>8484</v>
      </c>
      <c r="B1137" s="225"/>
      <c r="C1137" s="225"/>
      <c r="D1137" s="154">
        <v>210001296</v>
      </c>
      <c r="E1137" s="211" t="s">
        <v>1284</v>
      </c>
      <c r="F1137" s="229">
        <v>22100514</v>
      </c>
      <c r="G1137" s="156"/>
      <c r="H1137" s="156" t="s">
        <v>2971</v>
      </c>
      <c r="I1137" s="37" t="s">
        <v>2972</v>
      </c>
      <c r="J1137" s="156" t="s">
        <v>2973</v>
      </c>
      <c r="K1137" s="156" t="s">
        <v>103</v>
      </c>
      <c r="L1137" s="157"/>
      <c r="M1137" s="156" t="s">
        <v>120</v>
      </c>
      <c r="N1137" s="158" t="s">
        <v>83</v>
      </c>
      <c r="O1137" s="158" t="s">
        <v>106</v>
      </c>
      <c r="P1137" s="156" t="s">
        <v>107</v>
      </c>
      <c r="Q1137" s="193" t="s">
        <v>2134</v>
      </c>
      <c r="R1137" s="156" t="s">
        <v>109</v>
      </c>
      <c r="S1137" s="158" t="s">
        <v>106</v>
      </c>
      <c r="T1137" s="156" t="s">
        <v>121</v>
      </c>
      <c r="U1137" s="156" t="s">
        <v>111</v>
      </c>
      <c r="V1137" s="158">
        <v>60</v>
      </c>
      <c r="W1137" s="37" t="s">
        <v>112</v>
      </c>
      <c r="X1137" s="158"/>
      <c r="Y1137" s="158"/>
      <c r="Z1137" s="158"/>
      <c r="AA1137" s="159">
        <v>30</v>
      </c>
      <c r="AB1137" s="160">
        <v>60</v>
      </c>
      <c r="AC1137" s="160">
        <v>10</v>
      </c>
      <c r="AD1137" s="161" t="s">
        <v>113</v>
      </c>
      <c r="AE1137" s="156" t="s">
        <v>114</v>
      </c>
      <c r="AF1137" s="162">
        <v>400</v>
      </c>
      <c r="AG1137" s="91">
        <v>1376.67</v>
      </c>
      <c r="AH1137" s="43">
        <v>0</v>
      </c>
      <c r="AI1137" s="44">
        <f t="shared" si="70"/>
        <v>0</v>
      </c>
      <c r="AJ1137" s="165"/>
      <c r="AK1137" s="165"/>
      <c r="AL1137" s="165"/>
      <c r="AM1137" s="166" t="s">
        <v>115</v>
      </c>
      <c r="AN1137" s="156"/>
      <c r="AO1137" s="156"/>
      <c r="AP1137" s="156"/>
      <c r="AQ1137" s="156"/>
      <c r="AR1137" s="37" t="s">
        <v>2990</v>
      </c>
      <c r="AS1137" s="156"/>
      <c r="AT1137" s="156"/>
      <c r="AU1137" s="156"/>
      <c r="AV1137" s="86"/>
      <c r="AW1137" s="86"/>
      <c r="AX1137" s="86"/>
      <c r="AY1137" s="86"/>
      <c r="AZ1137" s="87"/>
      <c r="BA1137" s="568"/>
      <c r="BB1137" s="167"/>
      <c r="BC1137" s="167"/>
      <c r="BD1137" s="1077">
        <v>1121</v>
      </c>
    </row>
    <row r="1138" spans="1:56" s="213" customFormat="1" ht="13.15" customHeight="1">
      <c r="A1138" s="71" t="s">
        <v>8484</v>
      </c>
      <c r="B1138" s="554"/>
      <c r="C1138" s="554"/>
      <c r="D1138" s="846">
        <v>210001296</v>
      </c>
      <c r="E1138" s="820" t="s">
        <v>4956</v>
      </c>
      <c r="F1138" s="554"/>
      <c r="G1138" s="554"/>
      <c r="H1138" s="47" t="s">
        <v>2971</v>
      </c>
      <c r="I1138" s="47" t="s">
        <v>2972</v>
      </c>
      <c r="J1138" s="47" t="s">
        <v>2973</v>
      </c>
      <c r="K1138" s="75" t="s">
        <v>103</v>
      </c>
      <c r="L1138" s="108" t="s">
        <v>4707</v>
      </c>
      <c r="M1138" s="142" t="s">
        <v>120</v>
      </c>
      <c r="N1138" s="75" t="s">
        <v>83</v>
      </c>
      <c r="O1138" s="47" t="s">
        <v>106</v>
      </c>
      <c r="P1138" s="416" t="s">
        <v>107</v>
      </c>
      <c r="Q1138" s="419" t="s">
        <v>2134</v>
      </c>
      <c r="R1138" s="75" t="s">
        <v>109</v>
      </c>
      <c r="S1138" s="47" t="s">
        <v>106</v>
      </c>
      <c r="T1138" s="47" t="s">
        <v>121</v>
      </c>
      <c r="U1138" s="416" t="s">
        <v>111</v>
      </c>
      <c r="V1138" s="47">
        <v>60</v>
      </c>
      <c r="W1138" s="416" t="s">
        <v>112</v>
      </c>
      <c r="X1138" s="416"/>
      <c r="Y1138" s="416"/>
      <c r="Z1138" s="801"/>
      <c r="AA1138" s="492">
        <v>30</v>
      </c>
      <c r="AB1138" s="492">
        <v>60</v>
      </c>
      <c r="AC1138" s="492">
        <v>10</v>
      </c>
      <c r="AD1138" s="800" t="s">
        <v>113</v>
      </c>
      <c r="AE1138" s="795" t="s">
        <v>114</v>
      </c>
      <c r="AF1138" s="802">
        <v>245</v>
      </c>
      <c r="AG1138" s="802">
        <v>1376.67</v>
      </c>
      <c r="AH1138" s="796">
        <v>337284.15</v>
      </c>
      <c r="AI1138" s="796">
        <f t="shared" si="70"/>
        <v>377758.24800000008</v>
      </c>
      <c r="AJ1138" s="797"/>
      <c r="AK1138" s="798"/>
      <c r="AL1138" s="798"/>
      <c r="AM1138" s="803" t="s">
        <v>115</v>
      </c>
      <c r="AN1138" s="803"/>
      <c r="AO1138" s="803"/>
      <c r="AP1138" s="47"/>
      <c r="AQ1138" s="47"/>
      <c r="AR1138" s="644" t="s">
        <v>2990</v>
      </c>
      <c r="AS1138" s="47"/>
      <c r="AT1138" s="47"/>
      <c r="AU1138" s="47"/>
      <c r="AV1138" s="47"/>
      <c r="AW1138" s="47"/>
      <c r="AX1138" s="47"/>
      <c r="AY1138" s="103"/>
      <c r="AZ1138" s="416" t="s">
        <v>4714</v>
      </c>
      <c r="BA1138" s="600"/>
      <c r="BB1138" s="344"/>
      <c r="BC1138" s="117"/>
      <c r="BD1138" s="1077">
        <v>1122</v>
      </c>
    </row>
    <row r="1139" spans="1:56" s="213" customFormat="1" ht="13.15" customHeight="1">
      <c r="A1139" s="71" t="s">
        <v>8484</v>
      </c>
      <c r="B1139" s="225"/>
      <c r="C1139" s="225"/>
      <c r="D1139" s="154">
        <v>210001302</v>
      </c>
      <c r="E1139" s="211" t="s">
        <v>1285</v>
      </c>
      <c r="F1139" s="229">
        <v>22100516</v>
      </c>
      <c r="G1139" s="156"/>
      <c r="H1139" s="156" t="s">
        <v>2987</v>
      </c>
      <c r="I1139" s="37" t="s">
        <v>2972</v>
      </c>
      <c r="J1139" s="156" t="s">
        <v>2973</v>
      </c>
      <c r="K1139" s="156" t="s">
        <v>103</v>
      </c>
      <c r="L1139" s="157"/>
      <c r="M1139" s="156" t="s">
        <v>120</v>
      </c>
      <c r="N1139" s="158" t="s">
        <v>83</v>
      </c>
      <c r="O1139" s="158" t="s">
        <v>106</v>
      </c>
      <c r="P1139" s="156" t="s">
        <v>107</v>
      </c>
      <c r="Q1139" s="193" t="s">
        <v>2134</v>
      </c>
      <c r="R1139" s="156" t="s">
        <v>109</v>
      </c>
      <c r="S1139" s="158" t="s">
        <v>106</v>
      </c>
      <c r="T1139" s="156" t="s">
        <v>121</v>
      </c>
      <c r="U1139" s="156" t="s">
        <v>111</v>
      </c>
      <c r="V1139" s="158">
        <v>60</v>
      </c>
      <c r="W1139" s="37" t="s">
        <v>112</v>
      </c>
      <c r="X1139" s="158"/>
      <c r="Y1139" s="158"/>
      <c r="Z1139" s="158"/>
      <c r="AA1139" s="159">
        <v>30</v>
      </c>
      <c r="AB1139" s="160">
        <v>60</v>
      </c>
      <c r="AC1139" s="160">
        <v>10</v>
      </c>
      <c r="AD1139" s="161" t="s">
        <v>113</v>
      </c>
      <c r="AE1139" s="156" t="s">
        <v>114</v>
      </c>
      <c r="AF1139" s="162">
        <v>1232</v>
      </c>
      <c r="AG1139" s="91">
        <v>1625</v>
      </c>
      <c r="AH1139" s="43">
        <v>0</v>
      </c>
      <c r="AI1139" s="44">
        <f t="shared" si="70"/>
        <v>0</v>
      </c>
      <c r="AJ1139" s="165"/>
      <c r="AK1139" s="165"/>
      <c r="AL1139" s="165"/>
      <c r="AM1139" s="166" t="s">
        <v>115</v>
      </c>
      <c r="AN1139" s="156"/>
      <c r="AO1139" s="156"/>
      <c r="AP1139" s="156"/>
      <c r="AQ1139" s="156"/>
      <c r="AR1139" s="37" t="s">
        <v>2991</v>
      </c>
      <c r="AS1139" s="156"/>
      <c r="AT1139" s="156"/>
      <c r="AU1139" s="156"/>
      <c r="AV1139" s="86"/>
      <c r="AW1139" s="86"/>
      <c r="AX1139" s="86"/>
      <c r="AY1139" s="86"/>
      <c r="AZ1139" s="87"/>
      <c r="BA1139" s="568"/>
      <c r="BB1139" s="167"/>
      <c r="BC1139" s="167"/>
      <c r="BD1139" s="1077">
        <v>1123</v>
      </c>
    </row>
    <row r="1140" spans="1:56" s="213" customFormat="1" ht="13.15" customHeight="1">
      <c r="A1140" s="71" t="s">
        <v>8484</v>
      </c>
      <c r="B1140" s="554"/>
      <c r="C1140" s="554"/>
      <c r="D1140" s="846">
        <v>210001302</v>
      </c>
      <c r="E1140" s="820" t="s">
        <v>4957</v>
      </c>
      <c r="F1140" s="554"/>
      <c r="G1140" s="554"/>
      <c r="H1140" s="47" t="s">
        <v>2971</v>
      </c>
      <c r="I1140" s="47" t="s">
        <v>2972</v>
      </c>
      <c r="J1140" s="47" t="s">
        <v>2973</v>
      </c>
      <c r="K1140" s="75" t="s">
        <v>103</v>
      </c>
      <c r="L1140" s="108" t="s">
        <v>4707</v>
      </c>
      <c r="M1140" s="142" t="s">
        <v>120</v>
      </c>
      <c r="N1140" s="75" t="s">
        <v>83</v>
      </c>
      <c r="O1140" s="47" t="s">
        <v>106</v>
      </c>
      <c r="P1140" s="416" t="s">
        <v>107</v>
      </c>
      <c r="Q1140" s="419" t="s">
        <v>2134</v>
      </c>
      <c r="R1140" s="75" t="s">
        <v>109</v>
      </c>
      <c r="S1140" s="47" t="s">
        <v>106</v>
      </c>
      <c r="T1140" s="47" t="s">
        <v>121</v>
      </c>
      <c r="U1140" s="416" t="s">
        <v>111</v>
      </c>
      <c r="V1140" s="47">
        <v>60</v>
      </c>
      <c r="W1140" s="416" t="s">
        <v>112</v>
      </c>
      <c r="X1140" s="416"/>
      <c r="Y1140" s="416"/>
      <c r="Z1140" s="801"/>
      <c r="AA1140" s="492">
        <v>30</v>
      </c>
      <c r="AB1140" s="492">
        <v>60</v>
      </c>
      <c r="AC1140" s="492">
        <v>10</v>
      </c>
      <c r="AD1140" s="800" t="s">
        <v>113</v>
      </c>
      <c r="AE1140" s="795" t="s">
        <v>114</v>
      </c>
      <c r="AF1140" s="802">
        <v>372</v>
      </c>
      <c r="AG1140" s="802">
        <v>1625</v>
      </c>
      <c r="AH1140" s="796">
        <v>604500</v>
      </c>
      <c r="AI1140" s="796">
        <f t="shared" si="70"/>
        <v>677040.00000000012</v>
      </c>
      <c r="AJ1140" s="797"/>
      <c r="AK1140" s="798"/>
      <c r="AL1140" s="798"/>
      <c r="AM1140" s="803" t="s">
        <v>115</v>
      </c>
      <c r="AN1140" s="803"/>
      <c r="AO1140" s="803"/>
      <c r="AP1140" s="47"/>
      <c r="AQ1140" s="47"/>
      <c r="AR1140" s="644" t="s">
        <v>2991</v>
      </c>
      <c r="AS1140" s="47"/>
      <c r="AT1140" s="47"/>
      <c r="AU1140" s="47"/>
      <c r="AV1140" s="47"/>
      <c r="AW1140" s="47"/>
      <c r="AX1140" s="47"/>
      <c r="AY1140" s="103"/>
      <c r="AZ1140" s="416" t="s">
        <v>4714</v>
      </c>
      <c r="BA1140" s="600"/>
      <c r="BB1140" s="344"/>
      <c r="BC1140" s="117"/>
      <c r="BD1140" s="1077">
        <v>1124</v>
      </c>
    </row>
    <row r="1141" spans="1:56" s="213" customFormat="1" ht="13.15" customHeight="1">
      <c r="A1141" s="212" t="s">
        <v>8484</v>
      </c>
      <c r="B1141" s="225"/>
      <c r="C1141" s="350"/>
      <c r="D1141" s="154">
        <v>210001300</v>
      </c>
      <c r="E1141" s="211" t="s">
        <v>1286</v>
      </c>
      <c r="F1141" s="229">
        <v>22100515</v>
      </c>
      <c r="G1141" s="156"/>
      <c r="H1141" s="156" t="s">
        <v>2987</v>
      </c>
      <c r="I1141" s="37" t="s">
        <v>2972</v>
      </c>
      <c r="J1141" s="156" t="s">
        <v>2973</v>
      </c>
      <c r="K1141" s="156" t="s">
        <v>103</v>
      </c>
      <c r="L1141" s="157"/>
      <c r="M1141" s="156" t="s">
        <v>120</v>
      </c>
      <c r="N1141" s="158" t="s">
        <v>83</v>
      </c>
      <c r="O1141" s="158" t="s">
        <v>106</v>
      </c>
      <c r="P1141" s="156" t="s">
        <v>107</v>
      </c>
      <c r="Q1141" s="193" t="s">
        <v>2134</v>
      </c>
      <c r="R1141" s="156" t="s">
        <v>109</v>
      </c>
      <c r="S1141" s="158" t="s">
        <v>106</v>
      </c>
      <c r="T1141" s="156" t="s">
        <v>121</v>
      </c>
      <c r="U1141" s="156" t="s">
        <v>111</v>
      </c>
      <c r="V1141" s="158">
        <v>60</v>
      </c>
      <c r="W1141" s="37" t="s">
        <v>112</v>
      </c>
      <c r="X1141" s="158"/>
      <c r="Y1141" s="158"/>
      <c r="Z1141" s="158"/>
      <c r="AA1141" s="159">
        <v>30</v>
      </c>
      <c r="AB1141" s="160">
        <v>60</v>
      </c>
      <c r="AC1141" s="160">
        <v>10</v>
      </c>
      <c r="AD1141" s="161" t="s">
        <v>113</v>
      </c>
      <c r="AE1141" s="156" t="s">
        <v>114</v>
      </c>
      <c r="AF1141" s="162">
        <v>50</v>
      </c>
      <c r="AG1141" s="91">
        <v>1625</v>
      </c>
      <c r="AH1141" s="43">
        <v>0</v>
      </c>
      <c r="AI1141" s="44">
        <f t="shared" si="70"/>
        <v>0</v>
      </c>
      <c r="AJ1141" s="165"/>
      <c r="AK1141" s="165"/>
      <c r="AL1141" s="165"/>
      <c r="AM1141" s="166" t="s">
        <v>115</v>
      </c>
      <c r="AN1141" s="156"/>
      <c r="AO1141" s="156"/>
      <c r="AP1141" s="156"/>
      <c r="AQ1141" s="156"/>
      <c r="AR1141" s="37" t="s">
        <v>2992</v>
      </c>
      <c r="AS1141" s="156"/>
      <c r="AT1141" s="156"/>
      <c r="AU1141" s="156"/>
      <c r="AV1141" s="86"/>
      <c r="AW1141" s="86"/>
      <c r="AX1141" s="86"/>
      <c r="AY1141" s="86"/>
      <c r="AZ1141" s="87"/>
      <c r="BA1141" s="568"/>
      <c r="BB1141" s="167"/>
      <c r="BC1141" s="167"/>
      <c r="BD1141" s="1077">
        <v>1125</v>
      </c>
    </row>
    <row r="1142" spans="1:56" s="213" customFormat="1" ht="13.15" customHeight="1">
      <c r="A1142" s="212" t="s">
        <v>8484</v>
      </c>
      <c r="B1142" s="554"/>
      <c r="C1142" s="878"/>
      <c r="D1142" s="846">
        <v>210001300</v>
      </c>
      <c r="E1142" s="820" t="s">
        <v>4958</v>
      </c>
      <c r="F1142" s="554"/>
      <c r="G1142" s="554"/>
      <c r="H1142" s="47" t="s">
        <v>2971</v>
      </c>
      <c r="I1142" s="47" t="s">
        <v>2972</v>
      </c>
      <c r="J1142" s="47" t="s">
        <v>2973</v>
      </c>
      <c r="K1142" s="75" t="s">
        <v>103</v>
      </c>
      <c r="L1142" s="108" t="s">
        <v>4707</v>
      </c>
      <c r="M1142" s="142" t="s">
        <v>120</v>
      </c>
      <c r="N1142" s="75" t="s">
        <v>83</v>
      </c>
      <c r="O1142" s="47" t="s">
        <v>106</v>
      </c>
      <c r="P1142" s="416" t="s">
        <v>107</v>
      </c>
      <c r="Q1142" s="419" t="s">
        <v>2134</v>
      </c>
      <c r="R1142" s="75" t="s">
        <v>109</v>
      </c>
      <c r="S1142" s="47" t="s">
        <v>106</v>
      </c>
      <c r="T1142" s="47" t="s">
        <v>121</v>
      </c>
      <c r="U1142" s="416" t="s">
        <v>111</v>
      </c>
      <c r="V1142" s="47">
        <v>60</v>
      </c>
      <c r="W1142" s="416" t="s">
        <v>112</v>
      </c>
      <c r="X1142" s="416"/>
      <c r="Y1142" s="416"/>
      <c r="Z1142" s="801"/>
      <c r="AA1142" s="492">
        <v>30</v>
      </c>
      <c r="AB1142" s="492">
        <v>60</v>
      </c>
      <c r="AC1142" s="492">
        <v>10</v>
      </c>
      <c r="AD1142" s="800" t="s">
        <v>113</v>
      </c>
      <c r="AE1142" s="795" t="s">
        <v>114</v>
      </c>
      <c r="AF1142" s="802">
        <v>155</v>
      </c>
      <c r="AG1142" s="802">
        <v>1625</v>
      </c>
      <c r="AH1142" s="796">
        <v>251875</v>
      </c>
      <c r="AI1142" s="796">
        <f t="shared" si="70"/>
        <v>282100</v>
      </c>
      <c r="AJ1142" s="797"/>
      <c r="AK1142" s="798"/>
      <c r="AL1142" s="798"/>
      <c r="AM1142" s="803" t="s">
        <v>115</v>
      </c>
      <c r="AN1142" s="803"/>
      <c r="AO1142" s="803"/>
      <c r="AP1142" s="47"/>
      <c r="AQ1142" s="47"/>
      <c r="AR1142" s="644" t="s">
        <v>2992</v>
      </c>
      <c r="AS1142" s="47"/>
      <c r="AT1142" s="47"/>
      <c r="AU1142" s="47"/>
      <c r="AV1142" s="47"/>
      <c r="AW1142" s="47"/>
      <c r="AX1142" s="47"/>
      <c r="AY1142" s="103"/>
      <c r="AZ1142" s="416" t="s">
        <v>4714</v>
      </c>
      <c r="BA1142" s="600"/>
      <c r="BB1142" s="344"/>
      <c r="BC1142" s="117"/>
      <c r="BD1142" s="1077">
        <v>1126</v>
      </c>
    </row>
    <row r="1143" spans="1:56" s="213" customFormat="1" ht="13.15" customHeight="1">
      <c r="A1143" s="143" t="s">
        <v>317</v>
      </c>
      <c r="B1143" s="225"/>
      <c r="C1143" s="350"/>
      <c r="D1143" s="154">
        <v>110000766</v>
      </c>
      <c r="E1143" s="211" t="s">
        <v>3728</v>
      </c>
      <c r="F1143" s="229">
        <v>22100517</v>
      </c>
      <c r="G1143" s="59"/>
      <c r="H1143" s="59" t="s">
        <v>2993</v>
      </c>
      <c r="I1143" s="59" t="s">
        <v>2994</v>
      </c>
      <c r="J1143" s="59" t="s">
        <v>2995</v>
      </c>
      <c r="K1143" s="59" t="s">
        <v>149</v>
      </c>
      <c r="L1143" s="157" t="s">
        <v>104</v>
      </c>
      <c r="M1143" s="59"/>
      <c r="N1143" s="177" t="s">
        <v>105</v>
      </c>
      <c r="O1143" s="177" t="s">
        <v>106</v>
      </c>
      <c r="P1143" s="59" t="s">
        <v>107</v>
      </c>
      <c r="Q1143" s="177" t="s">
        <v>1092</v>
      </c>
      <c r="R1143" s="59" t="s">
        <v>109</v>
      </c>
      <c r="S1143" s="177" t="s">
        <v>106</v>
      </c>
      <c r="T1143" s="59" t="s">
        <v>121</v>
      </c>
      <c r="U1143" s="59" t="s">
        <v>111</v>
      </c>
      <c r="V1143" s="178">
        <v>70</v>
      </c>
      <c r="W1143" s="59" t="s">
        <v>112</v>
      </c>
      <c r="X1143" s="177"/>
      <c r="Y1143" s="177"/>
      <c r="Z1143" s="177"/>
      <c r="AA1143" s="179"/>
      <c r="AB1143" s="180">
        <v>90</v>
      </c>
      <c r="AC1143" s="180">
        <v>10</v>
      </c>
      <c r="AD1143" s="181" t="s">
        <v>122</v>
      </c>
      <c r="AE1143" s="182" t="s">
        <v>114</v>
      </c>
      <c r="AF1143" s="183">
        <v>1</v>
      </c>
      <c r="AG1143" s="184">
        <v>7150000</v>
      </c>
      <c r="AH1143" s="43">
        <v>0</v>
      </c>
      <c r="AI1143" s="44">
        <f t="shared" si="70"/>
        <v>0</v>
      </c>
      <c r="AJ1143" s="165"/>
      <c r="AK1143" s="165"/>
      <c r="AL1143" s="165"/>
      <c r="AM1143" s="51" t="s">
        <v>115</v>
      </c>
      <c r="AN1143" s="59"/>
      <c r="AO1143" s="59"/>
      <c r="AP1143" s="59"/>
      <c r="AQ1143" s="59"/>
      <c r="AR1143" s="59" t="s">
        <v>2996</v>
      </c>
      <c r="AS1143" s="59"/>
      <c r="AT1143" s="59"/>
      <c r="AU1143" s="59"/>
      <c r="AV1143" s="86"/>
      <c r="AW1143" s="86"/>
      <c r="AX1143" s="86"/>
      <c r="AY1143" s="86"/>
      <c r="AZ1143" s="87"/>
      <c r="BA1143" s="568"/>
      <c r="BB1143" s="167"/>
      <c r="BC1143" s="167"/>
      <c r="BD1143" s="1077">
        <v>1127</v>
      </c>
    </row>
    <row r="1144" spans="1:56" s="213" customFormat="1" ht="13.15" customHeight="1">
      <c r="A1144" s="72" t="s">
        <v>317</v>
      </c>
      <c r="B1144" s="554"/>
      <c r="C1144" s="878"/>
      <c r="D1144" s="154">
        <v>110000766</v>
      </c>
      <c r="E1144" s="825" t="s">
        <v>4960</v>
      </c>
      <c r="F1144" s="554"/>
      <c r="G1144" s="554"/>
      <c r="H1144" s="839" t="s">
        <v>2993</v>
      </c>
      <c r="I1144" s="839" t="s">
        <v>2994</v>
      </c>
      <c r="J1144" s="839" t="s">
        <v>2995</v>
      </c>
      <c r="K1144" s="822" t="s">
        <v>149</v>
      </c>
      <c r="L1144" s="938" t="s">
        <v>104</v>
      </c>
      <c r="M1144" s="839"/>
      <c r="N1144" s="75" t="s">
        <v>105</v>
      </c>
      <c r="O1144" s="823" t="s">
        <v>106</v>
      </c>
      <c r="P1144" s="839" t="s">
        <v>107</v>
      </c>
      <c r="Q1144" s="823" t="s">
        <v>2134</v>
      </c>
      <c r="R1144" s="492" t="s">
        <v>109</v>
      </c>
      <c r="S1144" s="823" t="s">
        <v>106</v>
      </c>
      <c r="T1144" s="839" t="s">
        <v>121</v>
      </c>
      <c r="U1144" s="839" t="s">
        <v>111</v>
      </c>
      <c r="V1144" s="823">
        <v>70</v>
      </c>
      <c r="W1144" s="839" t="s">
        <v>112</v>
      </c>
      <c r="X1144" s="823"/>
      <c r="Y1144" s="823"/>
      <c r="Z1144" s="823"/>
      <c r="AA1144" s="532">
        <v>0</v>
      </c>
      <c r="AB1144" s="422">
        <v>90</v>
      </c>
      <c r="AC1144" s="422">
        <v>10</v>
      </c>
      <c r="AD1144" s="939" t="s">
        <v>122</v>
      </c>
      <c r="AE1144" s="840" t="s">
        <v>114</v>
      </c>
      <c r="AF1144" s="841">
        <v>1</v>
      </c>
      <c r="AG1144" s="842">
        <v>7150000</v>
      </c>
      <c r="AH1144" s="796">
        <v>7150000</v>
      </c>
      <c r="AI1144" s="796">
        <f t="shared" si="70"/>
        <v>8008000.0000000009</v>
      </c>
      <c r="AJ1144" s="797"/>
      <c r="AK1144" s="798"/>
      <c r="AL1144" s="798"/>
      <c r="AM1144" s="843" t="s">
        <v>115</v>
      </c>
      <c r="AN1144" s="843"/>
      <c r="AO1144" s="843"/>
      <c r="AP1144" s="843"/>
      <c r="AQ1144" s="843"/>
      <c r="AR1144" s="839" t="s">
        <v>2996</v>
      </c>
      <c r="AS1144" s="839"/>
      <c r="AT1144" s="839"/>
      <c r="AU1144" s="839"/>
      <c r="AV1144" s="839"/>
      <c r="AW1144" s="839"/>
      <c r="AX1144" s="839"/>
      <c r="AY1144" s="839"/>
      <c r="AZ1144" s="86"/>
      <c r="BA1144" s="600"/>
      <c r="BB1144" s="344"/>
      <c r="BC1144" s="117"/>
      <c r="BD1144" s="1077">
        <v>1128</v>
      </c>
    </row>
    <row r="1145" spans="1:56" s="213" customFormat="1" ht="13.15" customHeight="1">
      <c r="A1145" s="72" t="s">
        <v>1171</v>
      </c>
      <c r="B1145" s="225"/>
      <c r="C1145" s="350"/>
      <c r="D1145" s="154">
        <v>210034703</v>
      </c>
      <c r="E1145" s="211" t="s">
        <v>3729</v>
      </c>
      <c r="F1145" s="229">
        <v>22100644</v>
      </c>
      <c r="G1145" s="156"/>
      <c r="H1145" s="156" t="s">
        <v>2997</v>
      </c>
      <c r="I1145" s="37" t="s">
        <v>2998</v>
      </c>
      <c r="J1145" s="156" t="s">
        <v>2999</v>
      </c>
      <c r="K1145" s="156" t="s">
        <v>103</v>
      </c>
      <c r="L1145" s="158" t="s">
        <v>104</v>
      </c>
      <c r="M1145" s="156" t="s">
        <v>120</v>
      </c>
      <c r="N1145" s="158" t="s">
        <v>83</v>
      </c>
      <c r="O1145" s="193" t="s">
        <v>106</v>
      </c>
      <c r="P1145" s="194" t="s">
        <v>107</v>
      </c>
      <c r="Q1145" s="193" t="s">
        <v>108</v>
      </c>
      <c r="R1145" s="156" t="s">
        <v>109</v>
      </c>
      <c r="S1145" s="158" t="s">
        <v>106</v>
      </c>
      <c r="T1145" s="156" t="s">
        <v>121</v>
      </c>
      <c r="U1145" s="156" t="s">
        <v>111</v>
      </c>
      <c r="V1145" s="158">
        <v>60</v>
      </c>
      <c r="W1145" s="37" t="s">
        <v>112</v>
      </c>
      <c r="X1145" s="158"/>
      <c r="Y1145" s="158"/>
      <c r="Z1145" s="158"/>
      <c r="AA1145" s="159">
        <v>30</v>
      </c>
      <c r="AB1145" s="160">
        <v>60</v>
      </c>
      <c r="AC1145" s="160">
        <v>10</v>
      </c>
      <c r="AD1145" s="187" t="s">
        <v>128</v>
      </c>
      <c r="AE1145" s="156" t="s">
        <v>114</v>
      </c>
      <c r="AF1145" s="162">
        <v>270</v>
      </c>
      <c r="AG1145" s="91">
        <v>21939</v>
      </c>
      <c r="AH1145" s="163">
        <f t="shared" ref="AH1145:AH1153" si="71">AF1145*AG1145</f>
        <v>5923530</v>
      </c>
      <c r="AI1145" s="164">
        <f t="shared" si="70"/>
        <v>6634353.6000000006</v>
      </c>
      <c r="AJ1145" s="195"/>
      <c r="AK1145" s="165"/>
      <c r="AL1145" s="165"/>
      <c r="AM1145" s="166" t="s">
        <v>115</v>
      </c>
      <c r="AN1145" s="156"/>
      <c r="AO1145" s="156"/>
      <c r="AP1145" s="156"/>
      <c r="AQ1145" s="156"/>
      <c r="AR1145" s="156" t="s">
        <v>3000</v>
      </c>
      <c r="AS1145" s="156"/>
      <c r="AT1145" s="156"/>
      <c r="AU1145" s="156"/>
      <c r="AV1145" s="86"/>
      <c r="AW1145" s="86"/>
      <c r="AX1145" s="86"/>
      <c r="AY1145" s="86"/>
      <c r="AZ1145" s="87"/>
      <c r="BA1145" s="568"/>
      <c r="BB1145" s="167"/>
      <c r="BC1145" s="167"/>
      <c r="BD1145" s="1077">
        <v>1129</v>
      </c>
    </row>
    <row r="1146" spans="1:56" s="213" customFormat="1" ht="13.15" customHeight="1">
      <c r="A1146" s="72" t="s">
        <v>1186</v>
      </c>
      <c r="B1146" s="121"/>
      <c r="C1146" s="254" t="s">
        <v>4008</v>
      </c>
      <c r="D1146" s="284">
        <v>120011346</v>
      </c>
      <c r="E1146" s="284" t="s">
        <v>3947</v>
      </c>
      <c r="F1146" s="276"/>
      <c r="G1146" s="87"/>
      <c r="H1146" s="125" t="s">
        <v>3948</v>
      </c>
      <c r="I1146" s="125" t="s">
        <v>681</v>
      </c>
      <c r="J1146" s="125" t="s">
        <v>3949</v>
      </c>
      <c r="K1146" s="100" t="s">
        <v>402</v>
      </c>
      <c r="L1146" s="100"/>
      <c r="M1146" s="73" t="s">
        <v>120</v>
      </c>
      <c r="N1146" s="100" t="s">
        <v>83</v>
      </c>
      <c r="O1146" s="121" t="s">
        <v>1033</v>
      </c>
      <c r="P1146" s="123" t="s">
        <v>3148</v>
      </c>
      <c r="Q1146" s="73" t="s">
        <v>108</v>
      </c>
      <c r="R1146" s="73" t="s">
        <v>109</v>
      </c>
      <c r="S1146" s="121" t="s">
        <v>106</v>
      </c>
      <c r="T1146" s="123" t="s">
        <v>121</v>
      </c>
      <c r="U1146" s="73" t="s">
        <v>111</v>
      </c>
      <c r="V1146" s="73">
        <v>90</v>
      </c>
      <c r="W1146" s="73" t="s">
        <v>112</v>
      </c>
      <c r="X1146" s="73"/>
      <c r="Y1146" s="73"/>
      <c r="Z1146" s="73"/>
      <c r="AA1146" s="277">
        <v>30</v>
      </c>
      <c r="AB1146" s="73">
        <v>60</v>
      </c>
      <c r="AC1146" s="277">
        <v>10</v>
      </c>
      <c r="AD1146" s="73" t="s">
        <v>122</v>
      </c>
      <c r="AE1146" s="73" t="s">
        <v>114</v>
      </c>
      <c r="AF1146" s="278">
        <v>5</v>
      </c>
      <c r="AG1146" s="279">
        <v>15197200</v>
      </c>
      <c r="AH1146" s="313">
        <f t="shared" si="71"/>
        <v>75986000</v>
      </c>
      <c r="AI1146" s="163">
        <f t="shared" si="70"/>
        <v>85104320.000000015</v>
      </c>
      <c r="AJ1146" s="281"/>
      <c r="AK1146" s="281"/>
      <c r="AL1146" s="281"/>
      <c r="AM1146" s="282" t="s">
        <v>1035</v>
      </c>
      <c r="AN1146" s="283"/>
      <c r="AO1146" s="283"/>
      <c r="AP1146" s="73"/>
      <c r="AQ1146" s="73"/>
      <c r="AR1146" s="73" t="s">
        <v>3950</v>
      </c>
      <c r="AS1146" s="276"/>
      <c r="AT1146" s="73"/>
      <c r="AU1146" s="73"/>
      <c r="AV1146" s="73"/>
      <c r="AW1146" s="73"/>
      <c r="AX1146" s="73"/>
      <c r="AY1146" s="73"/>
      <c r="AZ1146" s="276"/>
      <c r="BA1146" s="400"/>
      <c r="BD1146" s="1077">
        <v>1130</v>
      </c>
    </row>
    <row r="1147" spans="1:56" s="213" customFormat="1" ht="13.15" customHeight="1">
      <c r="A1147" s="72" t="s">
        <v>1186</v>
      </c>
      <c r="B1147" s="121"/>
      <c r="C1147" s="254" t="s">
        <v>4008</v>
      </c>
      <c r="D1147" s="284">
        <v>120006253</v>
      </c>
      <c r="E1147" s="284" t="s">
        <v>3951</v>
      </c>
      <c r="F1147" s="276"/>
      <c r="G1147" s="87"/>
      <c r="H1147" s="125" t="s">
        <v>3952</v>
      </c>
      <c r="I1147" s="125" t="s">
        <v>3953</v>
      </c>
      <c r="J1147" s="125" t="s">
        <v>3954</v>
      </c>
      <c r="K1147" s="100" t="s">
        <v>402</v>
      </c>
      <c r="L1147" s="100"/>
      <c r="M1147" s="73" t="s">
        <v>120</v>
      </c>
      <c r="N1147" s="100" t="s">
        <v>83</v>
      </c>
      <c r="O1147" s="121" t="s">
        <v>1033</v>
      </c>
      <c r="P1147" s="123" t="s">
        <v>3148</v>
      </c>
      <c r="Q1147" s="73" t="s">
        <v>108</v>
      </c>
      <c r="R1147" s="73" t="s">
        <v>109</v>
      </c>
      <c r="S1147" s="121" t="s">
        <v>106</v>
      </c>
      <c r="T1147" s="123" t="s">
        <v>110</v>
      </c>
      <c r="U1147" s="73" t="s">
        <v>111</v>
      </c>
      <c r="V1147" s="73">
        <v>90</v>
      </c>
      <c r="W1147" s="73" t="s">
        <v>112</v>
      </c>
      <c r="X1147" s="73"/>
      <c r="Y1147" s="73"/>
      <c r="Z1147" s="73"/>
      <c r="AA1147" s="277">
        <v>30</v>
      </c>
      <c r="AB1147" s="73">
        <v>60</v>
      </c>
      <c r="AC1147" s="277">
        <v>10</v>
      </c>
      <c r="AD1147" s="73" t="s">
        <v>122</v>
      </c>
      <c r="AE1147" s="73" t="s">
        <v>114</v>
      </c>
      <c r="AF1147" s="278">
        <v>4</v>
      </c>
      <c r="AG1147" s="279">
        <v>27517600</v>
      </c>
      <c r="AH1147" s="313">
        <f t="shared" si="71"/>
        <v>110070400</v>
      </c>
      <c r="AI1147" s="163">
        <f t="shared" si="70"/>
        <v>123278848.00000001</v>
      </c>
      <c r="AJ1147" s="281"/>
      <c r="AK1147" s="281"/>
      <c r="AL1147" s="281"/>
      <c r="AM1147" s="282" t="s">
        <v>1035</v>
      </c>
      <c r="AN1147" s="283"/>
      <c r="AO1147" s="283"/>
      <c r="AP1147" s="73"/>
      <c r="AQ1147" s="73"/>
      <c r="AR1147" s="73" t="s">
        <v>3955</v>
      </c>
      <c r="AS1147" s="276"/>
      <c r="AT1147" s="73"/>
      <c r="AU1147" s="73"/>
      <c r="AV1147" s="73"/>
      <c r="AW1147" s="73"/>
      <c r="AX1147" s="73"/>
      <c r="AY1147" s="73"/>
      <c r="AZ1147" s="276"/>
      <c r="BA1147" s="400"/>
      <c r="BD1147" s="1077">
        <v>1131</v>
      </c>
    </row>
    <row r="1148" spans="1:56" s="213" customFormat="1" ht="13.15" customHeight="1">
      <c r="A1148" s="143" t="s">
        <v>1186</v>
      </c>
      <c r="B1148" s="121"/>
      <c r="C1148" s="254" t="s">
        <v>4008</v>
      </c>
      <c r="D1148" s="284">
        <v>120006253</v>
      </c>
      <c r="E1148" s="284" t="s">
        <v>3956</v>
      </c>
      <c r="F1148" s="276"/>
      <c r="G1148" s="87"/>
      <c r="H1148" s="125" t="s">
        <v>3952</v>
      </c>
      <c r="I1148" s="125" t="s">
        <v>3953</v>
      </c>
      <c r="J1148" s="125" t="s">
        <v>3954</v>
      </c>
      <c r="K1148" s="100" t="s">
        <v>402</v>
      </c>
      <c r="L1148" s="100"/>
      <c r="M1148" s="73" t="s">
        <v>120</v>
      </c>
      <c r="N1148" s="100" t="s">
        <v>83</v>
      </c>
      <c r="O1148" s="121" t="s">
        <v>1033</v>
      </c>
      <c r="P1148" s="123" t="s">
        <v>3148</v>
      </c>
      <c r="Q1148" s="73" t="s">
        <v>108</v>
      </c>
      <c r="R1148" s="73" t="s">
        <v>109</v>
      </c>
      <c r="S1148" s="121" t="s">
        <v>686</v>
      </c>
      <c r="T1148" s="123" t="s">
        <v>687</v>
      </c>
      <c r="U1148" s="73" t="s">
        <v>111</v>
      </c>
      <c r="V1148" s="73">
        <v>90</v>
      </c>
      <c r="W1148" s="73" t="s">
        <v>112</v>
      </c>
      <c r="X1148" s="73"/>
      <c r="Y1148" s="73"/>
      <c r="Z1148" s="73"/>
      <c r="AA1148" s="277">
        <v>30</v>
      </c>
      <c r="AB1148" s="73">
        <v>60</v>
      </c>
      <c r="AC1148" s="277">
        <v>10</v>
      </c>
      <c r="AD1148" s="73" t="s">
        <v>122</v>
      </c>
      <c r="AE1148" s="73" t="s">
        <v>114</v>
      </c>
      <c r="AF1148" s="278">
        <v>5</v>
      </c>
      <c r="AG1148" s="279">
        <v>27517600</v>
      </c>
      <c r="AH1148" s="313">
        <f t="shared" si="71"/>
        <v>137588000</v>
      </c>
      <c r="AI1148" s="163">
        <f t="shared" si="70"/>
        <v>154098560</v>
      </c>
      <c r="AJ1148" s="281"/>
      <c r="AK1148" s="281"/>
      <c r="AL1148" s="281"/>
      <c r="AM1148" s="282" t="s">
        <v>1035</v>
      </c>
      <c r="AN1148" s="283"/>
      <c r="AO1148" s="283"/>
      <c r="AP1148" s="73"/>
      <c r="AQ1148" s="73"/>
      <c r="AR1148" s="73" t="s">
        <v>3955</v>
      </c>
      <c r="AS1148" s="276"/>
      <c r="AT1148" s="73"/>
      <c r="AU1148" s="73"/>
      <c r="AV1148" s="73"/>
      <c r="AW1148" s="73"/>
      <c r="AX1148" s="73"/>
      <c r="AY1148" s="73"/>
      <c r="AZ1148" s="276"/>
      <c r="BA1148" s="400"/>
      <c r="BD1148" s="1077">
        <v>1132</v>
      </c>
    </row>
    <row r="1149" spans="1:56" s="344" customFormat="1" ht="12.75" customHeight="1">
      <c r="A1149" s="143" t="s">
        <v>1186</v>
      </c>
      <c r="B1149" s="121"/>
      <c r="C1149" s="254" t="s">
        <v>4008</v>
      </c>
      <c r="D1149" s="284">
        <v>120006253</v>
      </c>
      <c r="E1149" s="284" t="s">
        <v>3957</v>
      </c>
      <c r="F1149" s="276"/>
      <c r="G1149" s="87"/>
      <c r="H1149" s="125" t="s">
        <v>3952</v>
      </c>
      <c r="I1149" s="125" t="s">
        <v>3953</v>
      </c>
      <c r="J1149" s="125" t="s">
        <v>3954</v>
      </c>
      <c r="K1149" s="100" t="s">
        <v>402</v>
      </c>
      <c r="L1149" s="203"/>
      <c r="M1149" s="73" t="s">
        <v>120</v>
      </c>
      <c r="N1149" s="100" t="s">
        <v>83</v>
      </c>
      <c r="O1149" s="121" t="s">
        <v>1033</v>
      </c>
      <c r="P1149" s="123" t="s">
        <v>3148</v>
      </c>
      <c r="Q1149" s="73" t="s">
        <v>108</v>
      </c>
      <c r="R1149" s="73" t="s">
        <v>109</v>
      </c>
      <c r="S1149" s="121" t="s">
        <v>282</v>
      </c>
      <c r="T1149" s="123" t="s">
        <v>283</v>
      </c>
      <c r="U1149" s="73" t="s">
        <v>111</v>
      </c>
      <c r="V1149" s="73">
        <v>90</v>
      </c>
      <c r="W1149" s="73" t="s">
        <v>112</v>
      </c>
      <c r="X1149" s="73"/>
      <c r="Y1149" s="73"/>
      <c r="Z1149" s="73"/>
      <c r="AA1149" s="277">
        <v>30</v>
      </c>
      <c r="AB1149" s="73">
        <v>60</v>
      </c>
      <c r="AC1149" s="277">
        <v>10</v>
      </c>
      <c r="AD1149" s="73" t="s">
        <v>122</v>
      </c>
      <c r="AE1149" s="73" t="s">
        <v>114</v>
      </c>
      <c r="AF1149" s="278">
        <v>5</v>
      </c>
      <c r="AG1149" s="279">
        <v>27517600</v>
      </c>
      <c r="AH1149" s="313">
        <f t="shared" si="71"/>
        <v>137588000</v>
      </c>
      <c r="AI1149" s="163">
        <f t="shared" si="70"/>
        <v>154098560</v>
      </c>
      <c r="AJ1149" s="281"/>
      <c r="AK1149" s="281"/>
      <c r="AL1149" s="281"/>
      <c r="AM1149" s="282" t="s">
        <v>1035</v>
      </c>
      <c r="AN1149" s="283"/>
      <c r="AO1149" s="283"/>
      <c r="AP1149" s="73"/>
      <c r="AQ1149" s="73"/>
      <c r="AR1149" s="73" t="s">
        <v>3955</v>
      </c>
      <c r="AS1149" s="276"/>
      <c r="AT1149" s="73"/>
      <c r="AU1149" s="73"/>
      <c r="AV1149" s="73"/>
      <c r="AW1149" s="73"/>
      <c r="AX1149" s="73"/>
      <c r="AY1149" s="73"/>
      <c r="AZ1149" s="276"/>
      <c r="BA1149" s="213"/>
      <c r="BB1149" s="213"/>
      <c r="BC1149" s="213"/>
      <c r="BD1149" s="1077">
        <v>1133</v>
      </c>
    </row>
    <row r="1150" spans="1:56" s="213" customFormat="1" ht="13.15" customHeight="1">
      <c r="A1150" s="284" t="s">
        <v>8488</v>
      </c>
      <c r="B1150" s="121"/>
      <c r="C1150" s="254"/>
      <c r="D1150" s="284">
        <v>220031703</v>
      </c>
      <c r="E1150" s="284" t="s">
        <v>3958</v>
      </c>
      <c r="F1150" s="276"/>
      <c r="G1150" s="87"/>
      <c r="H1150" s="125" t="s">
        <v>3959</v>
      </c>
      <c r="I1150" s="125" t="s">
        <v>3960</v>
      </c>
      <c r="J1150" s="125" t="s">
        <v>3961</v>
      </c>
      <c r="K1150" s="100" t="s">
        <v>103</v>
      </c>
      <c r="L1150" s="100"/>
      <c r="M1150" s="73"/>
      <c r="N1150" s="100" t="s">
        <v>105</v>
      </c>
      <c r="O1150" s="121" t="s">
        <v>106</v>
      </c>
      <c r="P1150" s="123" t="s">
        <v>107</v>
      </c>
      <c r="Q1150" s="73" t="s">
        <v>1092</v>
      </c>
      <c r="R1150" s="73" t="s">
        <v>109</v>
      </c>
      <c r="S1150" s="121" t="s">
        <v>106</v>
      </c>
      <c r="T1150" s="123" t="s">
        <v>121</v>
      </c>
      <c r="U1150" s="73" t="s">
        <v>111</v>
      </c>
      <c r="V1150" s="73">
        <v>60</v>
      </c>
      <c r="W1150" s="73" t="s">
        <v>112</v>
      </c>
      <c r="X1150" s="73"/>
      <c r="Y1150" s="73"/>
      <c r="Z1150" s="73"/>
      <c r="AA1150" s="277">
        <v>0</v>
      </c>
      <c r="AB1150" s="73">
        <v>90</v>
      </c>
      <c r="AC1150" s="277">
        <v>10</v>
      </c>
      <c r="AD1150" s="73" t="s">
        <v>128</v>
      </c>
      <c r="AE1150" s="73" t="s">
        <v>114</v>
      </c>
      <c r="AF1150" s="278">
        <v>12</v>
      </c>
      <c r="AG1150" s="279">
        <v>16594.5</v>
      </c>
      <c r="AH1150" s="313">
        <f t="shared" si="71"/>
        <v>199134</v>
      </c>
      <c r="AI1150" s="163">
        <f t="shared" si="70"/>
        <v>223030.08000000002</v>
      </c>
      <c r="AJ1150" s="281"/>
      <c r="AK1150" s="281"/>
      <c r="AL1150" s="281"/>
      <c r="AM1150" s="282" t="s">
        <v>115</v>
      </c>
      <c r="AN1150" s="283"/>
      <c r="AO1150" s="283"/>
      <c r="AP1150" s="73"/>
      <c r="AQ1150" s="73"/>
      <c r="AR1150" s="73" t="s">
        <v>2236</v>
      </c>
      <c r="AS1150" s="276"/>
      <c r="AT1150" s="73"/>
      <c r="AU1150" s="73"/>
      <c r="AV1150" s="73"/>
      <c r="AW1150" s="73"/>
      <c r="AX1150" s="73"/>
      <c r="AY1150" s="73"/>
      <c r="AZ1150" s="276"/>
      <c r="BA1150" s="400"/>
      <c r="BD1150" s="1077">
        <v>1134</v>
      </c>
    </row>
    <row r="1151" spans="1:56" s="213" customFormat="1" ht="13.15" customHeight="1">
      <c r="A1151" s="284" t="s">
        <v>8488</v>
      </c>
      <c r="B1151" s="121"/>
      <c r="C1151" s="121"/>
      <c r="D1151" s="284">
        <v>210033834</v>
      </c>
      <c r="E1151" s="284" t="s">
        <v>3962</v>
      </c>
      <c r="F1151" s="276"/>
      <c r="G1151" s="87"/>
      <c r="H1151" s="125" t="s">
        <v>3963</v>
      </c>
      <c r="I1151" s="125" t="s">
        <v>2767</v>
      </c>
      <c r="J1151" s="125" t="s">
        <v>3964</v>
      </c>
      <c r="K1151" s="100" t="s">
        <v>103</v>
      </c>
      <c r="L1151" s="100"/>
      <c r="M1151" s="73"/>
      <c r="N1151" s="100" t="s">
        <v>105</v>
      </c>
      <c r="O1151" s="121" t="s">
        <v>106</v>
      </c>
      <c r="P1151" s="123" t="s">
        <v>107</v>
      </c>
      <c r="Q1151" s="73" t="s">
        <v>1092</v>
      </c>
      <c r="R1151" s="73" t="s">
        <v>109</v>
      </c>
      <c r="S1151" s="121" t="s">
        <v>106</v>
      </c>
      <c r="T1151" s="123" t="s">
        <v>121</v>
      </c>
      <c r="U1151" s="73" t="s">
        <v>111</v>
      </c>
      <c r="V1151" s="73">
        <v>60</v>
      </c>
      <c r="W1151" s="73" t="s">
        <v>112</v>
      </c>
      <c r="X1151" s="73"/>
      <c r="Y1151" s="73"/>
      <c r="Z1151" s="73"/>
      <c r="AA1151" s="277">
        <v>0</v>
      </c>
      <c r="AB1151" s="73">
        <v>90</v>
      </c>
      <c r="AC1151" s="277">
        <v>10</v>
      </c>
      <c r="AD1151" s="73" t="s">
        <v>362</v>
      </c>
      <c r="AE1151" s="73" t="s">
        <v>114</v>
      </c>
      <c r="AF1151" s="278">
        <v>1</v>
      </c>
      <c r="AG1151" s="279">
        <v>2127500</v>
      </c>
      <c r="AH1151" s="313">
        <f t="shared" si="71"/>
        <v>2127500</v>
      </c>
      <c r="AI1151" s="163">
        <f t="shared" si="70"/>
        <v>2382800</v>
      </c>
      <c r="AJ1151" s="281"/>
      <c r="AK1151" s="281"/>
      <c r="AL1151" s="281"/>
      <c r="AM1151" s="282" t="s">
        <v>115</v>
      </c>
      <c r="AN1151" s="283"/>
      <c r="AO1151" s="283"/>
      <c r="AP1151" s="73"/>
      <c r="AQ1151" s="73"/>
      <c r="AR1151" s="73" t="s">
        <v>2773</v>
      </c>
      <c r="AS1151" s="276"/>
      <c r="AT1151" s="73"/>
      <c r="AU1151" s="73"/>
      <c r="AV1151" s="73"/>
      <c r="AW1151" s="73"/>
      <c r="AX1151" s="73"/>
      <c r="AY1151" s="73"/>
      <c r="AZ1151" s="276"/>
      <c r="BA1151" s="400"/>
      <c r="BD1151" s="1077">
        <v>1135</v>
      </c>
    </row>
    <row r="1152" spans="1:56" s="213" customFormat="1" ht="13.15" customHeight="1">
      <c r="A1152" s="284" t="s">
        <v>8488</v>
      </c>
      <c r="B1152" s="121"/>
      <c r="C1152" s="121"/>
      <c r="D1152" s="284">
        <v>210034862</v>
      </c>
      <c r="E1152" s="284" t="s">
        <v>3965</v>
      </c>
      <c r="F1152" s="276"/>
      <c r="G1152" s="87"/>
      <c r="H1152" s="125" t="s">
        <v>2775</v>
      </c>
      <c r="I1152" s="125" t="s">
        <v>2771</v>
      </c>
      <c r="J1152" s="125" t="s">
        <v>2776</v>
      </c>
      <c r="K1152" s="100" t="s">
        <v>103</v>
      </c>
      <c r="L1152" s="100"/>
      <c r="M1152" s="73"/>
      <c r="N1152" s="100" t="s">
        <v>105</v>
      </c>
      <c r="O1152" s="121" t="s">
        <v>106</v>
      </c>
      <c r="P1152" s="123" t="s">
        <v>107</v>
      </c>
      <c r="Q1152" s="73" t="s">
        <v>1092</v>
      </c>
      <c r="R1152" s="73" t="s">
        <v>109</v>
      </c>
      <c r="S1152" s="121" t="s">
        <v>106</v>
      </c>
      <c r="T1152" s="123" t="s">
        <v>121</v>
      </c>
      <c r="U1152" s="73" t="s">
        <v>111</v>
      </c>
      <c r="V1152" s="73">
        <v>60</v>
      </c>
      <c r="W1152" s="73" t="s">
        <v>112</v>
      </c>
      <c r="X1152" s="73"/>
      <c r="Y1152" s="73"/>
      <c r="Z1152" s="73"/>
      <c r="AA1152" s="277">
        <v>0</v>
      </c>
      <c r="AB1152" s="73">
        <v>90</v>
      </c>
      <c r="AC1152" s="277">
        <v>10</v>
      </c>
      <c r="AD1152" s="73" t="s">
        <v>362</v>
      </c>
      <c r="AE1152" s="73" t="s">
        <v>114</v>
      </c>
      <c r="AF1152" s="278">
        <v>2</v>
      </c>
      <c r="AG1152" s="279">
        <v>701500</v>
      </c>
      <c r="AH1152" s="313">
        <f t="shared" si="71"/>
        <v>1403000</v>
      </c>
      <c r="AI1152" s="163">
        <f t="shared" si="70"/>
        <v>1571360.0000000002</v>
      </c>
      <c r="AJ1152" s="281"/>
      <c r="AK1152" s="281"/>
      <c r="AL1152" s="281"/>
      <c r="AM1152" s="282" t="s">
        <v>115</v>
      </c>
      <c r="AN1152" s="283"/>
      <c r="AO1152" s="283"/>
      <c r="AP1152" s="73"/>
      <c r="AQ1152" s="73"/>
      <c r="AR1152" s="73" t="s">
        <v>2774</v>
      </c>
      <c r="AS1152" s="276"/>
      <c r="AT1152" s="73"/>
      <c r="AU1152" s="73"/>
      <c r="AV1152" s="73"/>
      <c r="AW1152" s="73"/>
      <c r="AX1152" s="73"/>
      <c r="AY1152" s="73"/>
      <c r="AZ1152" s="276"/>
      <c r="BA1152" s="400"/>
      <c r="BD1152" s="1077">
        <v>1136</v>
      </c>
    </row>
    <row r="1153" spans="1:249" s="213" customFormat="1" ht="13.15" customHeight="1">
      <c r="A1153" s="284" t="s">
        <v>1171</v>
      </c>
      <c r="B1153" s="121"/>
      <c r="C1153" s="121"/>
      <c r="D1153" s="284">
        <v>210035486</v>
      </c>
      <c r="E1153" s="284" t="s">
        <v>3966</v>
      </c>
      <c r="F1153" s="276"/>
      <c r="G1153" s="87"/>
      <c r="H1153" s="125" t="s">
        <v>2272</v>
      </c>
      <c r="I1153" s="125" t="s">
        <v>2262</v>
      </c>
      <c r="J1153" s="125" t="s">
        <v>2273</v>
      </c>
      <c r="K1153" s="100" t="s">
        <v>103</v>
      </c>
      <c r="L1153" s="100"/>
      <c r="M1153" s="73"/>
      <c r="N1153" s="100" t="s">
        <v>105</v>
      </c>
      <c r="O1153" s="121" t="s">
        <v>106</v>
      </c>
      <c r="P1153" s="123" t="s">
        <v>107</v>
      </c>
      <c r="Q1153" s="73" t="s">
        <v>108</v>
      </c>
      <c r="R1153" s="73" t="s">
        <v>109</v>
      </c>
      <c r="S1153" s="121" t="s">
        <v>106</v>
      </c>
      <c r="T1153" s="123" t="s">
        <v>121</v>
      </c>
      <c r="U1153" s="73" t="s">
        <v>111</v>
      </c>
      <c r="V1153" s="73">
        <v>60</v>
      </c>
      <c r="W1153" s="73" t="s">
        <v>112</v>
      </c>
      <c r="X1153" s="73"/>
      <c r="Y1153" s="73"/>
      <c r="Z1153" s="73"/>
      <c r="AA1153" s="277">
        <v>0</v>
      </c>
      <c r="AB1153" s="73">
        <v>90</v>
      </c>
      <c r="AC1153" s="277">
        <v>10</v>
      </c>
      <c r="AD1153" s="73" t="s">
        <v>128</v>
      </c>
      <c r="AE1153" s="73" t="s">
        <v>114</v>
      </c>
      <c r="AF1153" s="278">
        <v>35</v>
      </c>
      <c r="AG1153" s="279">
        <v>9035</v>
      </c>
      <c r="AH1153" s="313">
        <f t="shared" si="71"/>
        <v>316225</v>
      </c>
      <c r="AI1153" s="163">
        <f t="shared" si="70"/>
        <v>354172.00000000006</v>
      </c>
      <c r="AJ1153" s="281"/>
      <c r="AK1153" s="281"/>
      <c r="AL1153" s="281"/>
      <c r="AM1153" s="282" t="s">
        <v>115</v>
      </c>
      <c r="AN1153" s="283"/>
      <c r="AO1153" s="283"/>
      <c r="AP1153" s="73"/>
      <c r="AQ1153" s="73"/>
      <c r="AR1153" s="73" t="s">
        <v>3967</v>
      </c>
      <c r="AS1153" s="276"/>
      <c r="AT1153" s="73"/>
      <c r="AU1153" s="73"/>
      <c r="AV1153" s="73"/>
      <c r="AW1153" s="73"/>
      <c r="AX1153" s="73"/>
      <c r="AY1153" s="73" t="s">
        <v>104</v>
      </c>
      <c r="AZ1153" s="276"/>
      <c r="BA1153" s="400"/>
      <c r="BD1153" s="1077">
        <v>1137</v>
      </c>
    </row>
    <row r="1154" spans="1:249" s="213" customFormat="1" ht="13.15" customHeight="1">
      <c r="A1154" s="223" t="s">
        <v>1186</v>
      </c>
      <c r="B1154" s="276"/>
      <c r="C1154" s="276"/>
      <c r="D1154" s="226">
        <v>210033284</v>
      </c>
      <c r="E1154" s="424" t="s">
        <v>4314</v>
      </c>
      <c r="F1154" s="37"/>
      <c r="G1154" s="276"/>
      <c r="H1154" s="37" t="s">
        <v>4124</v>
      </c>
      <c r="I1154" s="37" t="s">
        <v>4125</v>
      </c>
      <c r="J1154" s="37" t="s">
        <v>4126</v>
      </c>
      <c r="K1154" s="37" t="s">
        <v>149</v>
      </c>
      <c r="L1154" s="414"/>
      <c r="M1154" s="37" t="s">
        <v>120</v>
      </c>
      <c r="N1154" s="39" t="s">
        <v>83</v>
      </c>
      <c r="O1154" s="39" t="s">
        <v>106</v>
      </c>
      <c r="P1154" s="37" t="s">
        <v>107</v>
      </c>
      <c r="Q1154" s="39" t="s">
        <v>1092</v>
      </c>
      <c r="R1154" s="37" t="s">
        <v>109</v>
      </c>
      <c r="S1154" s="39" t="s">
        <v>106</v>
      </c>
      <c r="T1154" s="37" t="s">
        <v>121</v>
      </c>
      <c r="U1154" s="37" t="s">
        <v>111</v>
      </c>
      <c r="V1154" s="39">
        <v>60</v>
      </c>
      <c r="W1154" s="37" t="s">
        <v>112</v>
      </c>
      <c r="X1154" s="39"/>
      <c r="Y1154" s="39"/>
      <c r="Z1154" s="39"/>
      <c r="AA1154" s="445">
        <v>30</v>
      </c>
      <c r="AB1154" s="37">
        <v>60</v>
      </c>
      <c r="AC1154" s="37">
        <v>10</v>
      </c>
      <c r="AD1154" s="42" t="s">
        <v>178</v>
      </c>
      <c r="AE1154" s="37" t="s">
        <v>114</v>
      </c>
      <c r="AF1154" s="42">
        <v>139</v>
      </c>
      <c r="AG1154" s="50">
        <v>198975</v>
      </c>
      <c r="AH1154" s="44">
        <v>27657525</v>
      </c>
      <c r="AI1154" s="45">
        <f t="shared" si="70"/>
        <v>30976428.000000004</v>
      </c>
      <c r="AJ1154" s="46"/>
      <c r="AK1154" s="45"/>
      <c r="AL1154" s="45"/>
      <c r="AM1154" s="35" t="s">
        <v>115</v>
      </c>
      <c r="AN1154" s="37"/>
      <c r="AO1154" s="37"/>
      <c r="AP1154" s="37"/>
      <c r="AQ1154" s="37"/>
      <c r="AR1154" s="37" t="s">
        <v>4127</v>
      </c>
      <c r="AS1154" s="37"/>
      <c r="AT1154" s="37"/>
      <c r="AU1154" s="37"/>
      <c r="AV1154" s="37"/>
      <c r="AW1154" s="37"/>
      <c r="AX1154" s="37"/>
      <c r="AY1154" s="35" t="s">
        <v>104</v>
      </c>
      <c r="AZ1154" s="35" t="s">
        <v>104</v>
      </c>
      <c r="BA1154" s="223" t="s">
        <v>104</v>
      </c>
      <c r="BB1154" s="329"/>
      <c r="BD1154" s="1077">
        <v>1138</v>
      </c>
    </row>
    <row r="1155" spans="1:249" s="213" customFormat="1" ht="13.15" customHeight="1">
      <c r="A1155" s="35" t="s">
        <v>1186</v>
      </c>
      <c r="B1155" s="276"/>
      <c r="C1155" s="276"/>
      <c r="D1155" s="36">
        <v>120007781</v>
      </c>
      <c r="E1155" s="38" t="s">
        <v>4315</v>
      </c>
      <c r="F1155" s="37"/>
      <c r="G1155" s="276"/>
      <c r="H1155" s="37" t="s">
        <v>4128</v>
      </c>
      <c r="I1155" s="37" t="s">
        <v>4129</v>
      </c>
      <c r="J1155" s="37" t="s">
        <v>4130</v>
      </c>
      <c r="K1155" s="37" t="s">
        <v>103</v>
      </c>
      <c r="L1155" s="414"/>
      <c r="M1155" s="37" t="s">
        <v>120</v>
      </c>
      <c r="N1155" s="39" t="s">
        <v>83</v>
      </c>
      <c r="O1155" s="39" t="s">
        <v>106</v>
      </c>
      <c r="P1155" s="37" t="s">
        <v>107</v>
      </c>
      <c r="Q1155" s="39" t="s">
        <v>1092</v>
      </c>
      <c r="R1155" s="37" t="s">
        <v>109</v>
      </c>
      <c r="S1155" s="39" t="s">
        <v>106</v>
      </c>
      <c r="T1155" s="37" t="s">
        <v>121</v>
      </c>
      <c r="U1155" s="37" t="s">
        <v>111</v>
      </c>
      <c r="V1155" s="39">
        <v>60</v>
      </c>
      <c r="W1155" s="37" t="s">
        <v>112</v>
      </c>
      <c r="X1155" s="39"/>
      <c r="Y1155" s="39"/>
      <c r="Z1155" s="39"/>
      <c r="AA1155" s="445">
        <v>30</v>
      </c>
      <c r="AB1155" s="37">
        <v>60</v>
      </c>
      <c r="AC1155" s="37">
        <v>10</v>
      </c>
      <c r="AD1155" s="42" t="s">
        <v>128</v>
      </c>
      <c r="AE1155" s="37" t="s">
        <v>114</v>
      </c>
      <c r="AF1155" s="42">
        <v>13</v>
      </c>
      <c r="AG1155" s="50">
        <v>328922.28000000003</v>
      </c>
      <c r="AH1155" s="44">
        <v>4275989.6400000006</v>
      </c>
      <c r="AI1155" s="45">
        <f t="shared" si="70"/>
        <v>4789108.3968000012</v>
      </c>
      <c r="AJ1155" s="46"/>
      <c r="AK1155" s="45"/>
      <c r="AL1155" s="45"/>
      <c r="AM1155" s="35" t="s">
        <v>115</v>
      </c>
      <c r="AN1155" s="37"/>
      <c r="AO1155" s="37"/>
      <c r="AP1155" s="37"/>
      <c r="AQ1155" s="37"/>
      <c r="AR1155" s="37" t="s">
        <v>4131</v>
      </c>
      <c r="AS1155" s="37"/>
      <c r="AT1155" s="37"/>
      <c r="AU1155" s="37"/>
      <c r="AV1155" s="37"/>
      <c r="AW1155" s="37"/>
      <c r="AX1155" s="37"/>
      <c r="AY1155" s="35" t="s">
        <v>104</v>
      </c>
      <c r="AZ1155" s="35" t="s">
        <v>104</v>
      </c>
      <c r="BA1155" s="35" t="s">
        <v>104</v>
      </c>
      <c r="BB1155" s="329"/>
      <c r="BD1155" s="1077">
        <v>1139</v>
      </c>
    </row>
    <row r="1156" spans="1:249" s="213" customFormat="1" ht="13.15" customHeight="1">
      <c r="A1156" s="35" t="s">
        <v>1186</v>
      </c>
      <c r="B1156" s="276"/>
      <c r="C1156" s="276"/>
      <c r="D1156" s="36">
        <v>120006404</v>
      </c>
      <c r="E1156" s="38" t="s">
        <v>4316</v>
      </c>
      <c r="F1156" s="37"/>
      <c r="G1156" s="276"/>
      <c r="H1156" s="37" t="s">
        <v>4132</v>
      </c>
      <c r="I1156" s="37" t="s">
        <v>2606</v>
      </c>
      <c r="J1156" s="37" t="s">
        <v>4133</v>
      </c>
      <c r="K1156" s="37" t="s">
        <v>149</v>
      </c>
      <c r="L1156" s="414"/>
      <c r="M1156" s="107"/>
      <c r="N1156" s="83" t="s">
        <v>105</v>
      </c>
      <c r="O1156" s="39" t="s">
        <v>106</v>
      </c>
      <c r="P1156" s="37" t="s">
        <v>107</v>
      </c>
      <c r="Q1156" s="39" t="s">
        <v>1092</v>
      </c>
      <c r="R1156" s="37" t="s">
        <v>109</v>
      </c>
      <c r="S1156" s="39" t="s">
        <v>106</v>
      </c>
      <c r="T1156" s="37" t="s">
        <v>121</v>
      </c>
      <c r="U1156" s="37" t="s">
        <v>111</v>
      </c>
      <c r="V1156" s="39">
        <v>60</v>
      </c>
      <c r="W1156" s="37" t="s">
        <v>112</v>
      </c>
      <c r="X1156" s="39"/>
      <c r="Y1156" s="39"/>
      <c r="Z1156" s="39"/>
      <c r="AA1156" s="445">
        <v>0</v>
      </c>
      <c r="AB1156" s="37">
        <v>90</v>
      </c>
      <c r="AC1156" s="37">
        <v>10</v>
      </c>
      <c r="AD1156" s="42" t="s">
        <v>128</v>
      </c>
      <c r="AE1156" s="37" t="s">
        <v>114</v>
      </c>
      <c r="AF1156" s="42">
        <v>6</v>
      </c>
      <c r="AG1156" s="50">
        <v>4863198.33</v>
      </c>
      <c r="AH1156" s="45">
        <v>29179189.98</v>
      </c>
      <c r="AI1156" s="45">
        <f t="shared" si="70"/>
        <v>32680692.777600005</v>
      </c>
      <c r="AJ1156" s="46"/>
      <c r="AK1156" s="45"/>
      <c r="AL1156" s="45"/>
      <c r="AM1156" s="35" t="s">
        <v>115</v>
      </c>
      <c r="AN1156" s="37"/>
      <c r="AO1156" s="37"/>
      <c r="AP1156" s="37"/>
      <c r="AQ1156" s="37"/>
      <c r="AR1156" s="37" t="s">
        <v>4134</v>
      </c>
      <c r="AS1156" s="37"/>
      <c r="AT1156" s="37"/>
      <c r="AU1156" s="37"/>
      <c r="AV1156" s="37"/>
      <c r="AW1156" s="37"/>
      <c r="AX1156" s="37"/>
      <c r="AY1156" s="35" t="s">
        <v>104</v>
      </c>
      <c r="AZ1156" s="35" t="s">
        <v>104</v>
      </c>
      <c r="BA1156" s="35" t="s">
        <v>104</v>
      </c>
      <c r="BB1156" s="329"/>
      <c r="BD1156" s="1077">
        <v>1140</v>
      </c>
    </row>
    <row r="1157" spans="1:249" s="213" customFormat="1" ht="13.15" customHeight="1">
      <c r="A1157" s="35" t="s">
        <v>1186</v>
      </c>
      <c r="B1157" s="276"/>
      <c r="C1157" s="276" t="s">
        <v>2090</v>
      </c>
      <c r="D1157" s="36">
        <v>120002519</v>
      </c>
      <c r="E1157" s="38" t="s">
        <v>4317</v>
      </c>
      <c r="F1157" s="37"/>
      <c r="G1157" s="276"/>
      <c r="H1157" s="37" t="s">
        <v>1666</v>
      </c>
      <c r="I1157" s="37" t="s">
        <v>400</v>
      </c>
      <c r="J1157" s="37" t="s">
        <v>1848</v>
      </c>
      <c r="K1157" s="37" t="s">
        <v>402</v>
      </c>
      <c r="L1157" s="414"/>
      <c r="M1157" s="37"/>
      <c r="N1157" s="39" t="s">
        <v>105</v>
      </c>
      <c r="O1157" s="39" t="s">
        <v>106</v>
      </c>
      <c r="P1157" s="37" t="s">
        <v>107</v>
      </c>
      <c r="Q1157" s="39" t="s">
        <v>1092</v>
      </c>
      <c r="R1157" s="37" t="s">
        <v>109</v>
      </c>
      <c r="S1157" s="39" t="s">
        <v>106</v>
      </c>
      <c r="T1157" s="37" t="s">
        <v>121</v>
      </c>
      <c r="U1157" s="37" t="s">
        <v>111</v>
      </c>
      <c r="V1157" s="39">
        <v>60</v>
      </c>
      <c r="W1157" s="37" t="s">
        <v>112</v>
      </c>
      <c r="X1157" s="39"/>
      <c r="Y1157" s="39"/>
      <c r="Z1157" s="39"/>
      <c r="AA1157" s="445">
        <v>30</v>
      </c>
      <c r="AB1157" s="37">
        <v>60</v>
      </c>
      <c r="AC1157" s="37">
        <v>10</v>
      </c>
      <c r="AD1157" s="42" t="s">
        <v>128</v>
      </c>
      <c r="AE1157" s="37" t="s">
        <v>114</v>
      </c>
      <c r="AF1157" s="42">
        <v>5</v>
      </c>
      <c r="AG1157" s="50">
        <v>3525000</v>
      </c>
      <c r="AH1157" s="44">
        <v>0</v>
      </c>
      <c r="AI1157" s="45">
        <f t="shared" si="70"/>
        <v>0</v>
      </c>
      <c r="AJ1157" s="46"/>
      <c r="AK1157" s="45"/>
      <c r="AL1157" s="45"/>
      <c r="AM1157" s="35" t="s">
        <v>115</v>
      </c>
      <c r="AN1157" s="37"/>
      <c r="AO1157" s="37"/>
      <c r="AP1157" s="37"/>
      <c r="AQ1157" s="37"/>
      <c r="AR1157" s="37" t="s">
        <v>4135</v>
      </c>
      <c r="AS1157" s="37"/>
      <c r="AT1157" s="37"/>
      <c r="AU1157" s="37"/>
      <c r="AV1157" s="37"/>
      <c r="AW1157" s="37"/>
      <c r="AX1157" s="37"/>
      <c r="AY1157" s="35" t="s">
        <v>104</v>
      </c>
      <c r="AZ1157" s="35" t="s">
        <v>104</v>
      </c>
      <c r="BA1157" s="35" t="s">
        <v>104</v>
      </c>
      <c r="BB1157" s="329"/>
      <c r="BD1157" s="1077">
        <v>1141</v>
      </c>
    </row>
    <row r="1158" spans="1:249" s="213" customFormat="1" ht="13.15" customHeight="1">
      <c r="A1158" s="96" t="s">
        <v>1186</v>
      </c>
      <c r="B1158" s="514"/>
      <c r="C1158" s="74"/>
      <c r="D1158" s="36">
        <v>120002519</v>
      </c>
      <c r="E1158" s="185" t="s">
        <v>4392</v>
      </c>
      <c r="F1158" s="515"/>
      <c r="G1158" s="515"/>
      <c r="H1158" s="185" t="s">
        <v>1666</v>
      </c>
      <c r="I1158" s="185" t="s">
        <v>400</v>
      </c>
      <c r="J1158" s="185" t="s">
        <v>1848</v>
      </c>
      <c r="K1158" s="156" t="s">
        <v>149</v>
      </c>
      <c r="L1158" s="158" t="s">
        <v>104</v>
      </c>
      <c r="M1158" s="158" t="s">
        <v>104</v>
      </c>
      <c r="N1158" s="88" t="s">
        <v>105</v>
      </c>
      <c r="O1158" s="88" t="s">
        <v>106</v>
      </c>
      <c r="P1158" s="185" t="s">
        <v>107</v>
      </c>
      <c r="Q1158" s="88" t="s">
        <v>433</v>
      </c>
      <c r="R1158" s="185" t="s">
        <v>109</v>
      </c>
      <c r="S1158" s="88" t="s">
        <v>106</v>
      </c>
      <c r="T1158" s="185" t="s">
        <v>121</v>
      </c>
      <c r="U1158" s="185" t="s">
        <v>111</v>
      </c>
      <c r="V1158" s="88">
        <v>60</v>
      </c>
      <c r="W1158" s="185" t="s">
        <v>112</v>
      </c>
      <c r="X1158" s="88"/>
      <c r="Y1158" s="88"/>
      <c r="Z1158" s="88"/>
      <c r="AA1158" s="445">
        <v>0</v>
      </c>
      <c r="AB1158" s="37">
        <v>90</v>
      </c>
      <c r="AC1158" s="37">
        <v>10</v>
      </c>
      <c r="AD1158" s="161" t="s">
        <v>128</v>
      </c>
      <c r="AE1158" s="185" t="s">
        <v>114</v>
      </c>
      <c r="AF1158" s="42">
        <v>3</v>
      </c>
      <c r="AG1158" s="43">
        <v>3525000</v>
      </c>
      <c r="AH1158" s="43">
        <v>0</v>
      </c>
      <c r="AI1158" s="44">
        <f t="shared" si="70"/>
        <v>0</v>
      </c>
      <c r="AJ1158" s="518"/>
      <c r="AK1158" s="44"/>
      <c r="AL1158" s="44"/>
      <c r="AM1158" s="96" t="s">
        <v>115</v>
      </c>
      <c r="AN1158" s="185"/>
      <c r="AO1158" s="185"/>
      <c r="AP1158" s="185"/>
      <c r="AQ1158" s="185"/>
      <c r="AR1158" s="185" t="s">
        <v>4135</v>
      </c>
      <c r="AS1158" s="185"/>
      <c r="AT1158" s="185"/>
      <c r="AU1158" s="185"/>
      <c r="AV1158" s="185"/>
      <c r="AW1158" s="185"/>
      <c r="AX1158" s="185"/>
      <c r="AY1158" s="96" t="s">
        <v>4391</v>
      </c>
      <c r="AZ1158" s="517"/>
      <c r="BA1158" s="1256"/>
      <c r="BB1158" s="508"/>
      <c r="BC1158" s="508"/>
      <c r="BD1158" s="1077">
        <v>1142</v>
      </c>
    </row>
    <row r="1159" spans="1:249" s="117" customFormat="1" ht="12.95" customHeight="1">
      <c r="A1159" s="419" t="s">
        <v>1186</v>
      </c>
      <c r="B1159" s="276"/>
      <c r="C1159" s="276"/>
      <c r="D1159" s="121">
        <v>120002519</v>
      </c>
      <c r="E1159" s="37" t="s">
        <v>4771</v>
      </c>
      <c r="F1159" s="276"/>
      <c r="G1159" s="276"/>
      <c r="H1159" s="41" t="s">
        <v>1666</v>
      </c>
      <c r="I1159" s="41" t="s">
        <v>400</v>
      </c>
      <c r="J1159" s="41" t="s">
        <v>1848</v>
      </c>
      <c r="K1159" s="73" t="s">
        <v>149</v>
      </c>
      <c r="L1159" s="1491"/>
      <c r="M1159" s="39" t="s">
        <v>104</v>
      </c>
      <c r="N1159" s="77" t="s">
        <v>105</v>
      </c>
      <c r="O1159" s="41" t="s">
        <v>106</v>
      </c>
      <c r="P1159" s="35" t="s">
        <v>107</v>
      </c>
      <c r="Q1159" s="39" t="s">
        <v>2149</v>
      </c>
      <c r="R1159" s="35" t="s">
        <v>109</v>
      </c>
      <c r="S1159" s="41" t="s">
        <v>106</v>
      </c>
      <c r="T1159" s="41" t="s">
        <v>121</v>
      </c>
      <c r="U1159" s="35" t="s">
        <v>111</v>
      </c>
      <c r="V1159" s="41">
        <v>60</v>
      </c>
      <c r="W1159" s="35" t="s">
        <v>112</v>
      </c>
      <c r="X1159" s="35"/>
      <c r="Y1159" s="35"/>
      <c r="Z1159" s="996"/>
      <c r="AA1159" s="532">
        <v>0</v>
      </c>
      <c r="AB1159" s="422">
        <v>90</v>
      </c>
      <c r="AC1159" s="422">
        <v>10</v>
      </c>
      <c r="AD1159" s="294" t="s">
        <v>128</v>
      </c>
      <c r="AE1159" s="46" t="s">
        <v>114</v>
      </c>
      <c r="AF1159" s="1492">
        <v>3</v>
      </c>
      <c r="AG1159" s="1492">
        <v>3525000</v>
      </c>
      <c r="AH1159" s="45">
        <v>0</v>
      </c>
      <c r="AI1159" s="45">
        <f t="shared" si="70"/>
        <v>0</v>
      </c>
      <c r="AJ1159" s="45"/>
      <c r="AK1159" s="45"/>
      <c r="AL1159" s="45"/>
      <c r="AM1159" s="1293" t="s">
        <v>115</v>
      </c>
      <c r="AN1159" s="1293"/>
      <c r="AO1159" s="1293"/>
      <c r="AP1159" s="41"/>
      <c r="AQ1159" s="41"/>
      <c r="AR1159" s="37" t="s">
        <v>4135</v>
      </c>
      <c r="AS1159" s="41"/>
      <c r="AT1159" s="47"/>
      <c r="AU1159" s="41"/>
      <c r="AV1159" s="41"/>
      <c r="AW1159" s="41"/>
      <c r="AX1159" s="41"/>
      <c r="AY1159" s="35" t="s">
        <v>5006</v>
      </c>
      <c r="AZ1159" s="35" t="s">
        <v>8483</v>
      </c>
      <c r="BA1159" s="329"/>
      <c r="BB1159" s="213"/>
      <c r="BC1159" s="213"/>
      <c r="BD1159" s="1077">
        <v>1143</v>
      </c>
      <c r="BE1159" s="510"/>
      <c r="BF1159" s="510"/>
      <c r="BG1159" s="510"/>
      <c r="BH1159" s="510"/>
      <c r="BI1159" s="510"/>
      <c r="BJ1159" s="510"/>
      <c r="BK1159" s="510"/>
      <c r="BL1159" s="510"/>
      <c r="BM1159" s="510"/>
      <c r="BN1159" s="510"/>
      <c r="BO1159" s="510"/>
      <c r="BP1159" s="510"/>
      <c r="BQ1159" s="510"/>
      <c r="BR1159" s="510"/>
      <c r="BS1159" s="510"/>
      <c r="BT1159" s="510"/>
      <c r="BU1159" s="510"/>
      <c r="BV1159" s="510"/>
      <c r="BW1159" s="510"/>
      <c r="BX1159" s="510"/>
      <c r="BY1159" s="510"/>
      <c r="BZ1159" s="510"/>
      <c r="CA1159" s="510"/>
      <c r="CB1159" s="510"/>
      <c r="CC1159" s="510"/>
      <c r="CD1159" s="510"/>
      <c r="CE1159" s="510"/>
      <c r="CF1159" s="510"/>
      <c r="CG1159" s="510"/>
      <c r="CH1159" s="510"/>
      <c r="CI1159" s="510"/>
      <c r="CJ1159" s="510"/>
      <c r="CK1159" s="510"/>
      <c r="CL1159" s="510"/>
      <c r="CM1159" s="510"/>
      <c r="CN1159" s="510"/>
      <c r="CO1159" s="510"/>
      <c r="CP1159" s="510"/>
      <c r="CQ1159" s="510"/>
      <c r="CR1159" s="510"/>
      <c r="CS1159" s="510"/>
      <c r="CT1159" s="510"/>
      <c r="CU1159" s="510"/>
      <c r="CV1159" s="510"/>
      <c r="CW1159" s="510"/>
      <c r="CX1159" s="510"/>
      <c r="CY1159" s="510"/>
      <c r="CZ1159" s="510"/>
      <c r="DA1159" s="510"/>
      <c r="DB1159" s="510"/>
      <c r="DC1159" s="510"/>
      <c r="DD1159" s="510"/>
      <c r="DE1159" s="510"/>
      <c r="DF1159" s="510"/>
      <c r="DG1159" s="510"/>
      <c r="DH1159" s="510"/>
      <c r="DI1159" s="510"/>
      <c r="DJ1159" s="510"/>
      <c r="DK1159" s="510"/>
      <c r="DL1159" s="510"/>
      <c r="DM1159" s="510"/>
      <c r="DN1159" s="510"/>
      <c r="DO1159" s="510"/>
      <c r="DP1159" s="510"/>
      <c r="DQ1159" s="510"/>
      <c r="DR1159" s="510"/>
      <c r="DS1159" s="510"/>
      <c r="DT1159" s="510"/>
      <c r="DU1159" s="510"/>
      <c r="DV1159" s="510"/>
      <c r="DW1159" s="510"/>
      <c r="DX1159" s="510"/>
      <c r="DY1159" s="510"/>
      <c r="DZ1159" s="510"/>
      <c r="EA1159" s="510"/>
      <c r="EB1159" s="510"/>
      <c r="EC1159" s="510"/>
      <c r="ED1159" s="510"/>
      <c r="EE1159" s="510"/>
      <c r="EF1159" s="510"/>
      <c r="EG1159" s="510"/>
      <c r="EH1159" s="510"/>
      <c r="EI1159" s="510"/>
      <c r="EJ1159" s="510"/>
      <c r="EK1159" s="510"/>
      <c r="EL1159" s="510"/>
      <c r="EM1159" s="510"/>
      <c r="EN1159" s="510"/>
      <c r="EO1159" s="510"/>
      <c r="EP1159" s="510"/>
      <c r="EQ1159" s="510"/>
      <c r="ER1159" s="510"/>
      <c r="ES1159" s="510"/>
      <c r="ET1159" s="510"/>
      <c r="EU1159" s="510"/>
      <c r="EV1159" s="510"/>
      <c r="EW1159" s="510"/>
      <c r="EX1159" s="510"/>
      <c r="EY1159" s="510"/>
      <c r="EZ1159" s="510"/>
      <c r="FA1159" s="510"/>
      <c r="FB1159" s="510"/>
      <c r="FC1159" s="510"/>
      <c r="FD1159" s="510"/>
      <c r="FE1159" s="510"/>
      <c r="FF1159" s="510"/>
      <c r="FG1159" s="510"/>
      <c r="FH1159" s="510"/>
      <c r="FI1159" s="510"/>
      <c r="FJ1159" s="510"/>
      <c r="FK1159" s="510"/>
      <c r="FL1159" s="510"/>
      <c r="FM1159" s="510"/>
      <c r="FN1159" s="510"/>
      <c r="FO1159" s="510"/>
      <c r="FP1159" s="510"/>
      <c r="FQ1159" s="510"/>
      <c r="FR1159" s="510"/>
      <c r="FS1159" s="510"/>
      <c r="FT1159" s="510"/>
      <c r="FU1159" s="510"/>
      <c r="FV1159" s="510"/>
      <c r="FW1159" s="510"/>
      <c r="FX1159" s="510"/>
      <c r="FY1159" s="510"/>
      <c r="FZ1159" s="510"/>
      <c r="GA1159" s="510"/>
      <c r="GB1159" s="510"/>
      <c r="GC1159" s="510"/>
      <c r="GD1159" s="510"/>
      <c r="GE1159" s="510"/>
      <c r="GF1159" s="510"/>
      <c r="GG1159" s="510"/>
      <c r="GH1159" s="510"/>
      <c r="GI1159" s="510"/>
      <c r="GJ1159" s="510"/>
      <c r="GK1159" s="510"/>
      <c r="GL1159" s="510"/>
      <c r="GM1159" s="510"/>
      <c r="GN1159" s="510"/>
      <c r="GO1159" s="510"/>
      <c r="GP1159" s="510"/>
      <c r="GQ1159" s="510"/>
      <c r="GR1159" s="510"/>
      <c r="GS1159" s="511"/>
      <c r="GT1159" s="511"/>
      <c r="GU1159" s="511"/>
      <c r="GV1159" s="511"/>
      <c r="GW1159" s="511"/>
      <c r="GX1159" s="511"/>
      <c r="GY1159" s="511"/>
      <c r="GZ1159" s="511"/>
      <c r="HA1159" s="511"/>
      <c r="HB1159" s="511"/>
      <c r="HC1159" s="511"/>
      <c r="HD1159" s="511"/>
      <c r="HE1159" s="511"/>
      <c r="HF1159" s="511"/>
      <c r="HG1159" s="511"/>
      <c r="HH1159" s="511"/>
      <c r="HI1159" s="511"/>
      <c r="HJ1159" s="511"/>
      <c r="HK1159" s="511"/>
      <c r="HL1159" s="511"/>
      <c r="HM1159" s="511"/>
      <c r="HN1159" s="511"/>
      <c r="HO1159" s="511"/>
      <c r="HP1159" s="511"/>
      <c r="HQ1159" s="511"/>
      <c r="HR1159" s="511"/>
      <c r="HS1159" s="511"/>
      <c r="HT1159" s="511"/>
      <c r="HU1159" s="511"/>
      <c r="HV1159" s="511"/>
      <c r="HW1159" s="511"/>
      <c r="HX1159" s="511"/>
      <c r="HY1159" s="511"/>
      <c r="HZ1159" s="511"/>
      <c r="IA1159" s="511"/>
      <c r="IB1159" s="511"/>
      <c r="IC1159" s="511"/>
      <c r="ID1159" s="511"/>
      <c r="IE1159" s="511"/>
      <c r="IF1159" s="511"/>
      <c r="IG1159" s="511"/>
      <c r="IH1159" s="511"/>
      <c r="II1159" s="511"/>
      <c r="IJ1159" s="511"/>
      <c r="IK1159" s="511"/>
      <c r="IL1159" s="511"/>
      <c r="IM1159" s="511"/>
      <c r="IN1159" s="511"/>
      <c r="IO1159" s="511"/>
    </row>
    <row r="1160" spans="1:249" s="213" customFormat="1" ht="13.15" customHeight="1">
      <c r="A1160" s="35" t="s">
        <v>1186</v>
      </c>
      <c r="B1160" s="276"/>
      <c r="C1160" s="276"/>
      <c r="D1160" s="36">
        <v>120011211</v>
      </c>
      <c r="E1160" s="185" t="s">
        <v>4318</v>
      </c>
      <c r="F1160" s="276"/>
      <c r="G1160" s="276"/>
      <c r="H1160" s="37" t="s">
        <v>4136</v>
      </c>
      <c r="I1160" s="37" t="s">
        <v>147</v>
      </c>
      <c r="J1160" s="37" t="s">
        <v>4137</v>
      </c>
      <c r="K1160" s="37" t="s">
        <v>149</v>
      </c>
      <c r="L1160" s="414"/>
      <c r="M1160" s="37" t="s">
        <v>120</v>
      </c>
      <c r="N1160" s="39" t="s">
        <v>83</v>
      </c>
      <c r="O1160" s="39" t="s">
        <v>106</v>
      </c>
      <c r="P1160" s="37" t="s">
        <v>107</v>
      </c>
      <c r="Q1160" s="39" t="s">
        <v>1092</v>
      </c>
      <c r="R1160" s="37" t="s">
        <v>109</v>
      </c>
      <c r="S1160" s="39" t="s">
        <v>106</v>
      </c>
      <c r="T1160" s="37" t="s">
        <v>121</v>
      </c>
      <c r="U1160" s="37" t="s">
        <v>111</v>
      </c>
      <c r="V1160" s="39">
        <v>60</v>
      </c>
      <c r="W1160" s="37" t="s">
        <v>112</v>
      </c>
      <c r="X1160" s="39"/>
      <c r="Y1160" s="39"/>
      <c r="Z1160" s="39"/>
      <c r="AA1160" s="445">
        <v>30</v>
      </c>
      <c r="AB1160" s="37">
        <v>60</v>
      </c>
      <c r="AC1160" s="37">
        <v>10</v>
      </c>
      <c r="AD1160" s="42" t="s">
        <v>122</v>
      </c>
      <c r="AE1160" s="37" t="s">
        <v>114</v>
      </c>
      <c r="AF1160" s="42">
        <v>8</v>
      </c>
      <c r="AG1160" s="50">
        <v>6383333.3300000001</v>
      </c>
      <c r="AH1160" s="44">
        <v>0</v>
      </c>
      <c r="AI1160" s="435">
        <f t="shared" si="70"/>
        <v>0</v>
      </c>
      <c r="AJ1160" s="46"/>
      <c r="AK1160" s="45"/>
      <c r="AL1160" s="45"/>
      <c r="AM1160" s="35" t="s">
        <v>115</v>
      </c>
      <c r="AN1160" s="37"/>
      <c r="AO1160" s="37"/>
      <c r="AP1160" s="37"/>
      <c r="AQ1160" s="37"/>
      <c r="AR1160" s="37" t="s">
        <v>4138</v>
      </c>
      <c r="AS1160" s="37"/>
      <c r="AT1160" s="37"/>
      <c r="AU1160" s="37"/>
      <c r="AV1160" s="37"/>
      <c r="AW1160" s="37"/>
      <c r="AX1160" s="37"/>
      <c r="AY1160" s="41" t="s">
        <v>4389</v>
      </c>
      <c r="AZ1160" s="41" t="s">
        <v>4557</v>
      </c>
      <c r="BA1160" s="41"/>
      <c r="BD1160" s="1077">
        <v>1144</v>
      </c>
    </row>
    <row r="1161" spans="1:249" s="213" customFormat="1" ht="13.15" customHeight="1">
      <c r="A1161" s="35" t="s">
        <v>1186</v>
      </c>
      <c r="B1161" s="276"/>
      <c r="C1161" s="276"/>
      <c r="D1161" s="36">
        <v>120008948</v>
      </c>
      <c r="E1161" s="38" t="s">
        <v>4319</v>
      </c>
      <c r="F1161" s="37"/>
      <c r="G1161" s="276"/>
      <c r="H1161" s="37" t="s">
        <v>4139</v>
      </c>
      <c r="I1161" s="37" t="s">
        <v>147</v>
      </c>
      <c r="J1161" s="37" t="s">
        <v>4140</v>
      </c>
      <c r="K1161" s="37" t="s">
        <v>149</v>
      </c>
      <c r="L1161" s="414"/>
      <c r="M1161" s="37"/>
      <c r="N1161" s="39" t="s">
        <v>105</v>
      </c>
      <c r="O1161" s="39" t="s">
        <v>106</v>
      </c>
      <c r="P1161" s="37" t="s">
        <v>107</v>
      </c>
      <c r="Q1161" s="39" t="s">
        <v>1092</v>
      </c>
      <c r="R1161" s="37" t="s">
        <v>109</v>
      </c>
      <c r="S1161" s="39" t="s">
        <v>106</v>
      </c>
      <c r="T1161" s="37" t="s">
        <v>121</v>
      </c>
      <c r="U1161" s="37" t="s">
        <v>111</v>
      </c>
      <c r="V1161" s="39">
        <v>60</v>
      </c>
      <c r="W1161" s="37" t="s">
        <v>112</v>
      </c>
      <c r="X1161" s="39"/>
      <c r="Y1161" s="39"/>
      <c r="Z1161" s="39"/>
      <c r="AA1161" s="445">
        <v>0</v>
      </c>
      <c r="AB1161" s="37">
        <v>90</v>
      </c>
      <c r="AC1161" s="37">
        <v>10</v>
      </c>
      <c r="AD1161" s="42" t="s">
        <v>122</v>
      </c>
      <c r="AE1161" s="37" t="s">
        <v>114</v>
      </c>
      <c r="AF1161" s="42">
        <v>2</v>
      </c>
      <c r="AG1161" s="50">
        <v>2731796.25</v>
      </c>
      <c r="AH1161" s="44">
        <v>5463592.5</v>
      </c>
      <c r="AI1161" s="45">
        <f t="shared" si="70"/>
        <v>6119223.6000000006</v>
      </c>
      <c r="AJ1161" s="46"/>
      <c r="AK1161" s="45"/>
      <c r="AL1161" s="45"/>
      <c r="AM1161" s="35" t="s">
        <v>115</v>
      </c>
      <c r="AN1161" s="37"/>
      <c r="AO1161" s="37"/>
      <c r="AP1161" s="37"/>
      <c r="AQ1161" s="37"/>
      <c r="AR1161" s="37" t="s">
        <v>4141</v>
      </c>
      <c r="AS1161" s="37"/>
      <c r="AT1161" s="37"/>
      <c r="AU1161" s="37"/>
      <c r="AV1161" s="37"/>
      <c r="AW1161" s="37"/>
      <c r="AX1161" s="37"/>
      <c r="AY1161" s="35" t="s">
        <v>104</v>
      </c>
      <c r="AZ1161" s="35" t="s">
        <v>104</v>
      </c>
      <c r="BA1161" s="35" t="s">
        <v>104</v>
      </c>
      <c r="BB1161" s="329"/>
      <c r="BD1161" s="1077">
        <v>1145</v>
      </c>
    </row>
    <row r="1162" spans="1:249" s="213" customFormat="1" ht="13.15" customHeight="1">
      <c r="A1162" s="35" t="s">
        <v>1186</v>
      </c>
      <c r="B1162" s="276"/>
      <c r="C1162" s="1083" t="s">
        <v>2124</v>
      </c>
      <c r="D1162" s="36">
        <v>120003686</v>
      </c>
      <c r="E1162" s="38" t="s">
        <v>4320</v>
      </c>
      <c r="F1162" s="37"/>
      <c r="G1162" s="276"/>
      <c r="H1162" s="37" t="s">
        <v>4142</v>
      </c>
      <c r="I1162" s="37" t="s">
        <v>4143</v>
      </c>
      <c r="J1162" s="37" t="s">
        <v>4144</v>
      </c>
      <c r="K1162" s="37" t="s">
        <v>402</v>
      </c>
      <c r="L1162" s="414"/>
      <c r="M1162" s="37" t="s">
        <v>120</v>
      </c>
      <c r="N1162" s="39" t="s">
        <v>83</v>
      </c>
      <c r="O1162" s="39" t="s">
        <v>1033</v>
      </c>
      <c r="P1162" s="37" t="s">
        <v>3148</v>
      </c>
      <c r="Q1162" s="39" t="s">
        <v>1092</v>
      </c>
      <c r="R1162" s="37" t="s">
        <v>109</v>
      </c>
      <c r="S1162" s="39" t="s">
        <v>106</v>
      </c>
      <c r="T1162" s="37" t="s">
        <v>121</v>
      </c>
      <c r="U1162" s="37" t="s">
        <v>111</v>
      </c>
      <c r="V1162" s="39">
        <v>60</v>
      </c>
      <c r="W1162" s="37" t="s">
        <v>112</v>
      </c>
      <c r="X1162" s="39"/>
      <c r="Y1162" s="39"/>
      <c r="Z1162" s="39"/>
      <c r="AA1162" s="445">
        <v>30</v>
      </c>
      <c r="AB1162" s="37">
        <v>60</v>
      </c>
      <c r="AC1162" s="37">
        <v>10</v>
      </c>
      <c r="AD1162" s="42" t="s">
        <v>122</v>
      </c>
      <c r="AE1162" s="37" t="s">
        <v>114</v>
      </c>
      <c r="AF1162" s="42">
        <v>3</v>
      </c>
      <c r="AG1162" s="50">
        <v>3128467.13</v>
      </c>
      <c r="AH1162" s="45">
        <v>9385401.3900000006</v>
      </c>
      <c r="AI1162" s="45">
        <f t="shared" si="70"/>
        <v>10511649.556800002</v>
      </c>
      <c r="AJ1162" s="46"/>
      <c r="AK1162" s="45"/>
      <c r="AL1162" s="45"/>
      <c r="AM1162" s="35" t="s">
        <v>1035</v>
      </c>
      <c r="AN1162" s="37"/>
      <c r="AO1162" s="37"/>
      <c r="AP1162" s="37"/>
      <c r="AQ1162" s="37"/>
      <c r="AR1162" s="37" t="s">
        <v>4145</v>
      </c>
      <c r="AS1162" s="37"/>
      <c r="AT1162" s="37"/>
      <c r="AU1162" s="37"/>
      <c r="AV1162" s="37"/>
      <c r="AW1162" s="37"/>
      <c r="AX1162" s="37"/>
      <c r="AY1162" s="35" t="s">
        <v>104</v>
      </c>
      <c r="AZ1162" s="35" t="s">
        <v>104</v>
      </c>
      <c r="BA1162" s="35" t="s">
        <v>104</v>
      </c>
      <c r="BB1162" s="329"/>
      <c r="BD1162" s="1077">
        <v>1146</v>
      </c>
    </row>
    <row r="1163" spans="1:249" s="213" customFormat="1" ht="13.15" customHeight="1">
      <c r="A1163" s="35" t="s">
        <v>1186</v>
      </c>
      <c r="B1163" s="276"/>
      <c r="C1163" s="1083" t="s">
        <v>2124</v>
      </c>
      <c r="D1163" s="36">
        <v>120003687</v>
      </c>
      <c r="E1163" s="38" t="s">
        <v>4321</v>
      </c>
      <c r="F1163" s="59"/>
      <c r="G1163" s="276"/>
      <c r="H1163" s="37" t="s">
        <v>4142</v>
      </c>
      <c r="I1163" s="37" t="s">
        <v>4143</v>
      </c>
      <c r="J1163" s="37" t="s">
        <v>4144</v>
      </c>
      <c r="K1163" s="37" t="s">
        <v>402</v>
      </c>
      <c r="L1163" s="414"/>
      <c r="M1163" s="37" t="s">
        <v>120</v>
      </c>
      <c r="N1163" s="39" t="s">
        <v>83</v>
      </c>
      <c r="O1163" s="39" t="s">
        <v>1033</v>
      </c>
      <c r="P1163" s="37" t="s">
        <v>3148</v>
      </c>
      <c r="Q1163" s="39" t="s">
        <v>1092</v>
      </c>
      <c r="R1163" s="37" t="s">
        <v>109</v>
      </c>
      <c r="S1163" s="39" t="s">
        <v>106</v>
      </c>
      <c r="T1163" s="37" t="s">
        <v>121</v>
      </c>
      <c r="U1163" s="37" t="s">
        <v>111</v>
      </c>
      <c r="V1163" s="39">
        <v>60</v>
      </c>
      <c r="W1163" s="37" t="s">
        <v>112</v>
      </c>
      <c r="X1163" s="39"/>
      <c r="Y1163" s="39"/>
      <c r="Z1163" s="39"/>
      <c r="AA1163" s="445">
        <v>30</v>
      </c>
      <c r="AB1163" s="37">
        <v>60</v>
      </c>
      <c r="AC1163" s="37">
        <v>10</v>
      </c>
      <c r="AD1163" s="42" t="s">
        <v>122</v>
      </c>
      <c r="AE1163" s="37" t="s">
        <v>114</v>
      </c>
      <c r="AF1163" s="42">
        <v>4</v>
      </c>
      <c r="AG1163" s="50">
        <v>3097835</v>
      </c>
      <c r="AH1163" s="45">
        <v>12391340</v>
      </c>
      <c r="AI1163" s="45">
        <f t="shared" si="70"/>
        <v>13878300.800000001</v>
      </c>
      <c r="AJ1163" s="46"/>
      <c r="AK1163" s="45"/>
      <c r="AL1163" s="45"/>
      <c r="AM1163" s="35" t="s">
        <v>1035</v>
      </c>
      <c r="AN1163" s="37"/>
      <c r="AO1163" s="37"/>
      <c r="AP1163" s="37"/>
      <c r="AQ1163" s="37"/>
      <c r="AR1163" s="37" t="s">
        <v>4146</v>
      </c>
      <c r="AS1163" s="37"/>
      <c r="AT1163" s="37"/>
      <c r="AU1163" s="37"/>
      <c r="AV1163" s="37"/>
      <c r="AW1163" s="37"/>
      <c r="AX1163" s="37"/>
      <c r="AY1163" s="35" t="s">
        <v>104</v>
      </c>
      <c r="AZ1163" s="35" t="s">
        <v>104</v>
      </c>
      <c r="BA1163" s="35" t="s">
        <v>104</v>
      </c>
      <c r="BB1163" s="329"/>
      <c r="BD1163" s="1077">
        <v>1147</v>
      </c>
    </row>
    <row r="1164" spans="1:249" s="213" customFormat="1" ht="13.15" customHeight="1">
      <c r="A1164" s="35" t="s">
        <v>1186</v>
      </c>
      <c r="B1164" s="276"/>
      <c r="C1164" s="1083" t="s">
        <v>2124</v>
      </c>
      <c r="D1164" s="36">
        <v>120003688</v>
      </c>
      <c r="E1164" s="38" t="s">
        <v>4322</v>
      </c>
      <c r="F1164" s="59"/>
      <c r="G1164" s="276"/>
      <c r="H1164" s="37" t="s">
        <v>4142</v>
      </c>
      <c r="I1164" s="37" t="s">
        <v>4143</v>
      </c>
      <c r="J1164" s="37" t="s">
        <v>4144</v>
      </c>
      <c r="K1164" s="37" t="s">
        <v>402</v>
      </c>
      <c r="L1164" s="414"/>
      <c r="M1164" s="37" t="s">
        <v>120</v>
      </c>
      <c r="N1164" s="39" t="s">
        <v>83</v>
      </c>
      <c r="O1164" s="39" t="s">
        <v>1033</v>
      </c>
      <c r="P1164" s="37" t="s">
        <v>3148</v>
      </c>
      <c r="Q1164" s="39" t="s">
        <v>1092</v>
      </c>
      <c r="R1164" s="37" t="s">
        <v>109</v>
      </c>
      <c r="S1164" s="39" t="s">
        <v>106</v>
      </c>
      <c r="T1164" s="37" t="s">
        <v>121</v>
      </c>
      <c r="U1164" s="37" t="s">
        <v>111</v>
      </c>
      <c r="V1164" s="39">
        <v>60</v>
      </c>
      <c r="W1164" s="37" t="s">
        <v>112</v>
      </c>
      <c r="X1164" s="39"/>
      <c r="Y1164" s="39"/>
      <c r="Z1164" s="39"/>
      <c r="AA1164" s="445">
        <v>30</v>
      </c>
      <c r="AB1164" s="37">
        <v>60</v>
      </c>
      <c r="AC1164" s="37">
        <v>10</v>
      </c>
      <c r="AD1164" s="42" t="s">
        <v>122</v>
      </c>
      <c r="AE1164" s="37" t="s">
        <v>114</v>
      </c>
      <c r="AF1164" s="42">
        <v>20</v>
      </c>
      <c r="AG1164" s="50">
        <v>3016492.88</v>
      </c>
      <c r="AH1164" s="45">
        <v>60329857.599999994</v>
      </c>
      <c r="AI1164" s="45">
        <f t="shared" si="70"/>
        <v>67569440.511999995</v>
      </c>
      <c r="AJ1164" s="46"/>
      <c r="AK1164" s="45"/>
      <c r="AL1164" s="45"/>
      <c r="AM1164" s="35" t="s">
        <v>1035</v>
      </c>
      <c r="AN1164" s="37"/>
      <c r="AO1164" s="37"/>
      <c r="AP1164" s="37"/>
      <c r="AQ1164" s="37"/>
      <c r="AR1164" s="37" t="s">
        <v>4147</v>
      </c>
      <c r="AS1164" s="37"/>
      <c r="AT1164" s="37"/>
      <c r="AU1164" s="37"/>
      <c r="AV1164" s="37"/>
      <c r="AW1164" s="37"/>
      <c r="AX1164" s="37"/>
      <c r="AY1164" s="35" t="s">
        <v>104</v>
      </c>
      <c r="AZ1164" s="35" t="s">
        <v>104</v>
      </c>
      <c r="BA1164" s="35" t="s">
        <v>104</v>
      </c>
      <c r="BB1164" s="329"/>
      <c r="BD1164" s="1077">
        <v>1148</v>
      </c>
    </row>
    <row r="1165" spans="1:249" s="213" customFormat="1" ht="13.15" customHeight="1">
      <c r="A1165" s="35" t="s">
        <v>1186</v>
      </c>
      <c r="B1165" s="276"/>
      <c r="C1165" s="1083" t="s">
        <v>2124</v>
      </c>
      <c r="D1165" s="36">
        <v>120003691</v>
      </c>
      <c r="E1165" s="38" t="s">
        <v>4323</v>
      </c>
      <c r="F1165" s="59"/>
      <c r="G1165" s="276"/>
      <c r="H1165" s="37" t="s">
        <v>4142</v>
      </c>
      <c r="I1165" s="37" t="s">
        <v>4143</v>
      </c>
      <c r="J1165" s="37" t="s">
        <v>4144</v>
      </c>
      <c r="K1165" s="37" t="s">
        <v>402</v>
      </c>
      <c r="L1165" s="414"/>
      <c r="M1165" s="37" t="s">
        <v>120</v>
      </c>
      <c r="N1165" s="39" t="s">
        <v>83</v>
      </c>
      <c r="O1165" s="39" t="s">
        <v>1033</v>
      </c>
      <c r="P1165" s="37" t="s">
        <v>3148</v>
      </c>
      <c r="Q1165" s="39" t="s">
        <v>1092</v>
      </c>
      <c r="R1165" s="37" t="s">
        <v>109</v>
      </c>
      <c r="S1165" s="39" t="s">
        <v>106</v>
      </c>
      <c r="T1165" s="37" t="s">
        <v>121</v>
      </c>
      <c r="U1165" s="37" t="s">
        <v>111</v>
      </c>
      <c r="V1165" s="39">
        <v>60</v>
      </c>
      <c r="W1165" s="37" t="s">
        <v>112</v>
      </c>
      <c r="X1165" s="39"/>
      <c r="Y1165" s="39"/>
      <c r="Z1165" s="39"/>
      <c r="AA1165" s="445">
        <v>30</v>
      </c>
      <c r="AB1165" s="37">
        <v>60</v>
      </c>
      <c r="AC1165" s="37">
        <v>10</v>
      </c>
      <c r="AD1165" s="42" t="s">
        <v>122</v>
      </c>
      <c r="AE1165" s="37" t="s">
        <v>114</v>
      </c>
      <c r="AF1165" s="42">
        <v>3</v>
      </c>
      <c r="AG1165" s="50">
        <v>2701352.5</v>
      </c>
      <c r="AH1165" s="44">
        <v>8104057.5</v>
      </c>
      <c r="AI1165" s="45">
        <f t="shared" si="70"/>
        <v>9076544.4000000004</v>
      </c>
      <c r="AJ1165" s="46"/>
      <c r="AK1165" s="45"/>
      <c r="AL1165" s="45"/>
      <c r="AM1165" s="35" t="s">
        <v>1035</v>
      </c>
      <c r="AN1165" s="37"/>
      <c r="AO1165" s="37"/>
      <c r="AP1165" s="37"/>
      <c r="AQ1165" s="37"/>
      <c r="AR1165" s="37" t="s">
        <v>4148</v>
      </c>
      <c r="AS1165" s="37"/>
      <c r="AT1165" s="37"/>
      <c r="AU1165" s="37"/>
      <c r="AV1165" s="37"/>
      <c r="AW1165" s="37"/>
      <c r="AX1165" s="37"/>
      <c r="AY1165" s="35" t="s">
        <v>104</v>
      </c>
      <c r="AZ1165" s="35" t="s">
        <v>104</v>
      </c>
      <c r="BA1165" s="35" t="s">
        <v>104</v>
      </c>
      <c r="BB1165" s="329"/>
      <c r="BD1165" s="1077">
        <v>1149</v>
      </c>
    </row>
    <row r="1166" spans="1:249" s="213" customFormat="1" ht="13.15" customHeight="1">
      <c r="A1166" s="35" t="s">
        <v>1186</v>
      </c>
      <c r="B1166" s="276"/>
      <c r="C1166" s="1083" t="s">
        <v>2124</v>
      </c>
      <c r="D1166" s="36">
        <v>120003692</v>
      </c>
      <c r="E1166" s="38" t="s">
        <v>4324</v>
      </c>
      <c r="F1166" s="59"/>
      <c r="G1166" s="276"/>
      <c r="H1166" s="37" t="s">
        <v>4142</v>
      </c>
      <c r="I1166" s="37" t="s">
        <v>4143</v>
      </c>
      <c r="J1166" s="37" t="s">
        <v>4144</v>
      </c>
      <c r="K1166" s="37" t="s">
        <v>402</v>
      </c>
      <c r="L1166" s="414"/>
      <c r="M1166" s="37" t="s">
        <v>120</v>
      </c>
      <c r="N1166" s="39" t="s">
        <v>83</v>
      </c>
      <c r="O1166" s="39" t="s">
        <v>1033</v>
      </c>
      <c r="P1166" s="37" t="s">
        <v>3148</v>
      </c>
      <c r="Q1166" s="39" t="s">
        <v>1092</v>
      </c>
      <c r="R1166" s="37" t="s">
        <v>109</v>
      </c>
      <c r="S1166" s="39" t="s">
        <v>106</v>
      </c>
      <c r="T1166" s="37" t="s">
        <v>121</v>
      </c>
      <c r="U1166" s="37" t="s">
        <v>111</v>
      </c>
      <c r="V1166" s="39">
        <v>60</v>
      </c>
      <c r="W1166" s="37" t="s">
        <v>112</v>
      </c>
      <c r="X1166" s="39"/>
      <c r="Y1166" s="39"/>
      <c r="Z1166" s="39"/>
      <c r="AA1166" s="445">
        <v>30</v>
      </c>
      <c r="AB1166" s="37">
        <v>60</v>
      </c>
      <c r="AC1166" s="37">
        <v>10</v>
      </c>
      <c r="AD1166" s="42" t="s">
        <v>122</v>
      </c>
      <c r="AE1166" s="37" t="s">
        <v>114</v>
      </c>
      <c r="AF1166" s="42">
        <v>11</v>
      </c>
      <c r="AG1166" s="50">
        <v>2693667.5</v>
      </c>
      <c r="AH1166" s="45">
        <v>29630342.5</v>
      </c>
      <c r="AI1166" s="45">
        <f t="shared" si="70"/>
        <v>33185983.600000001</v>
      </c>
      <c r="AJ1166" s="46"/>
      <c r="AK1166" s="45"/>
      <c r="AL1166" s="45"/>
      <c r="AM1166" s="35" t="s">
        <v>1035</v>
      </c>
      <c r="AN1166" s="37"/>
      <c r="AO1166" s="37"/>
      <c r="AP1166" s="37"/>
      <c r="AQ1166" s="37"/>
      <c r="AR1166" s="37" t="s">
        <v>4149</v>
      </c>
      <c r="AS1166" s="37"/>
      <c r="AT1166" s="37"/>
      <c r="AU1166" s="37"/>
      <c r="AV1166" s="37"/>
      <c r="AW1166" s="37"/>
      <c r="AX1166" s="37"/>
      <c r="AY1166" s="35" t="s">
        <v>104</v>
      </c>
      <c r="AZ1166" s="35" t="s">
        <v>104</v>
      </c>
      <c r="BA1166" s="35" t="s">
        <v>104</v>
      </c>
      <c r="BB1166" s="329"/>
      <c r="BD1166" s="1077">
        <v>1150</v>
      </c>
    </row>
    <row r="1167" spans="1:249" s="213" customFormat="1" ht="13.15" customHeight="1">
      <c r="A1167" s="35" t="s">
        <v>1186</v>
      </c>
      <c r="B1167" s="276"/>
      <c r="C1167" s="1083" t="s">
        <v>2124</v>
      </c>
      <c r="D1167" s="36">
        <v>120003693</v>
      </c>
      <c r="E1167" s="38" t="s">
        <v>4325</v>
      </c>
      <c r="F1167" s="59"/>
      <c r="G1167" s="276"/>
      <c r="H1167" s="37" t="s">
        <v>4142</v>
      </c>
      <c r="I1167" s="37" t="s">
        <v>4143</v>
      </c>
      <c r="J1167" s="37" t="s">
        <v>4144</v>
      </c>
      <c r="K1167" s="37" t="s">
        <v>402</v>
      </c>
      <c r="L1167" s="414"/>
      <c r="M1167" s="37" t="s">
        <v>120</v>
      </c>
      <c r="N1167" s="39" t="s">
        <v>83</v>
      </c>
      <c r="O1167" s="39" t="s">
        <v>1033</v>
      </c>
      <c r="P1167" s="37" t="s">
        <v>3148</v>
      </c>
      <c r="Q1167" s="39" t="s">
        <v>1092</v>
      </c>
      <c r="R1167" s="37" t="s">
        <v>109</v>
      </c>
      <c r="S1167" s="39" t="s">
        <v>106</v>
      </c>
      <c r="T1167" s="37" t="s">
        <v>121</v>
      </c>
      <c r="U1167" s="37" t="s">
        <v>111</v>
      </c>
      <c r="V1167" s="39">
        <v>60</v>
      </c>
      <c r="W1167" s="37" t="s">
        <v>112</v>
      </c>
      <c r="X1167" s="39"/>
      <c r="Y1167" s="39"/>
      <c r="Z1167" s="39"/>
      <c r="AA1167" s="445">
        <v>30</v>
      </c>
      <c r="AB1167" s="37">
        <v>60</v>
      </c>
      <c r="AC1167" s="37">
        <v>10</v>
      </c>
      <c r="AD1167" s="42" t="s">
        <v>122</v>
      </c>
      <c r="AE1167" s="37" t="s">
        <v>114</v>
      </c>
      <c r="AF1167" s="42">
        <v>5</v>
      </c>
      <c r="AG1167" s="50">
        <v>2903970</v>
      </c>
      <c r="AH1167" s="45">
        <v>14519850</v>
      </c>
      <c r="AI1167" s="45">
        <f t="shared" si="70"/>
        <v>16262232.000000002</v>
      </c>
      <c r="AJ1167" s="46"/>
      <c r="AK1167" s="45"/>
      <c r="AL1167" s="45"/>
      <c r="AM1167" s="35" t="s">
        <v>1035</v>
      </c>
      <c r="AN1167" s="37"/>
      <c r="AO1167" s="37"/>
      <c r="AP1167" s="37"/>
      <c r="AQ1167" s="37"/>
      <c r="AR1167" s="37" t="s">
        <v>4150</v>
      </c>
      <c r="AS1167" s="37"/>
      <c r="AT1167" s="37"/>
      <c r="AU1167" s="37"/>
      <c r="AV1167" s="37"/>
      <c r="AW1167" s="37"/>
      <c r="AX1167" s="37"/>
      <c r="AY1167" s="35" t="s">
        <v>104</v>
      </c>
      <c r="AZ1167" s="35" t="s">
        <v>104</v>
      </c>
      <c r="BA1167" s="35" t="s">
        <v>104</v>
      </c>
      <c r="BB1167" s="329"/>
      <c r="BD1167" s="1077">
        <v>1151</v>
      </c>
    </row>
    <row r="1168" spans="1:249" s="344" customFormat="1" ht="13.15" customHeight="1">
      <c r="A1168" s="35" t="s">
        <v>1186</v>
      </c>
      <c r="B1168" s="276"/>
      <c r="C1168" s="1083" t="s">
        <v>2124</v>
      </c>
      <c r="D1168" s="36">
        <v>120006714</v>
      </c>
      <c r="E1168" s="38" t="s">
        <v>4326</v>
      </c>
      <c r="F1168" s="59"/>
      <c r="G1168" s="276"/>
      <c r="H1168" s="37" t="s">
        <v>4142</v>
      </c>
      <c r="I1168" s="37" t="s">
        <v>4143</v>
      </c>
      <c r="J1168" s="37" t="s">
        <v>4144</v>
      </c>
      <c r="K1168" s="37" t="s">
        <v>402</v>
      </c>
      <c r="L1168" s="414"/>
      <c r="M1168" s="37" t="s">
        <v>120</v>
      </c>
      <c r="N1168" s="39" t="s">
        <v>83</v>
      </c>
      <c r="O1168" s="39" t="s">
        <v>1033</v>
      </c>
      <c r="P1168" s="37" t="s">
        <v>3148</v>
      </c>
      <c r="Q1168" s="39" t="s">
        <v>1092</v>
      </c>
      <c r="R1168" s="37" t="s">
        <v>109</v>
      </c>
      <c r="S1168" s="39" t="s">
        <v>106</v>
      </c>
      <c r="T1168" s="37" t="s">
        <v>121</v>
      </c>
      <c r="U1168" s="37" t="s">
        <v>111</v>
      </c>
      <c r="V1168" s="39">
        <v>60</v>
      </c>
      <c r="W1168" s="37" t="s">
        <v>112</v>
      </c>
      <c r="X1168" s="39"/>
      <c r="Y1168" s="39"/>
      <c r="Z1168" s="39"/>
      <c r="AA1168" s="445">
        <v>30</v>
      </c>
      <c r="AB1168" s="37">
        <v>60</v>
      </c>
      <c r="AC1168" s="37">
        <v>10</v>
      </c>
      <c r="AD1168" s="42" t="s">
        <v>122</v>
      </c>
      <c r="AE1168" s="37" t="s">
        <v>114</v>
      </c>
      <c r="AF1168" s="42">
        <v>2</v>
      </c>
      <c r="AG1168" s="50">
        <v>2881425</v>
      </c>
      <c r="AH1168" s="45">
        <v>5762850</v>
      </c>
      <c r="AI1168" s="45">
        <f t="shared" ref="AI1168:AI1188" si="72">AH1168*1.12</f>
        <v>6454392.0000000009</v>
      </c>
      <c r="AJ1168" s="46"/>
      <c r="AK1168" s="45"/>
      <c r="AL1168" s="45"/>
      <c r="AM1168" s="35" t="s">
        <v>1035</v>
      </c>
      <c r="AN1168" s="37"/>
      <c r="AO1168" s="37"/>
      <c r="AP1168" s="37"/>
      <c r="AQ1168" s="37"/>
      <c r="AR1168" s="37" t="s">
        <v>4151</v>
      </c>
      <c r="AS1168" s="37"/>
      <c r="AT1168" s="37"/>
      <c r="AU1168" s="37"/>
      <c r="AV1168" s="37"/>
      <c r="AW1168" s="37"/>
      <c r="AX1168" s="37"/>
      <c r="AY1168" s="35" t="s">
        <v>104</v>
      </c>
      <c r="AZ1168" s="35" t="s">
        <v>104</v>
      </c>
      <c r="BA1168" s="329" t="s">
        <v>104</v>
      </c>
      <c r="BB1168" s="329"/>
      <c r="BC1168" s="213"/>
      <c r="BD1168" s="1077">
        <v>1152</v>
      </c>
    </row>
    <row r="1169" spans="1:56" s="213" customFormat="1" ht="13.15" customHeight="1">
      <c r="A1169" s="35" t="s">
        <v>1186</v>
      </c>
      <c r="B1169" s="276"/>
      <c r="C1169" s="1083" t="s">
        <v>2124</v>
      </c>
      <c r="D1169" s="36">
        <v>120006717</v>
      </c>
      <c r="E1169" s="38" t="s">
        <v>4327</v>
      </c>
      <c r="F1169" s="59"/>
      <c r="G1169" s="276"/>
      <c r="H1169" s="37" t="s">
        <v>4142</v>
      </c>
      <c r="I1169" s="37" t="s">
        <v>4143</v>
      </c>
      <c r="J1169" s="37" t="s">
        <v>4144</v>
      </c>
      <c r="K1169" s="37" t="s">
        <v>402</v>
      </c>
      <c r="L1169" s="414"/>
      <c r="M1169" s="37" t="s">
        <v>120</v>
      </c>
      <c r="N1169" s="39" t="s">
        <v>83</v>
      </c>
      <c r="O1169" s="39" t="s">
        <v>1033</v>
      </c>
      <c r="P1169" s="37" t="s">
        <v>3148</v>
      </c>
      <c r="Q1169" s="39" t="s">
        <v>1092</v>
      </c>
      <c r="R1169" s="37" t="s">
        <v>109</v>
      </c>
      <c r="S1169" s="39" t="s">
        <v>106</v>
      </c>
      <c r="T1169" s="37" t="s">
        <v>121</v>
      </c>
      <c r="U1169" s="37" t="s">
        <v>111</v>
      </c>
      <c r="V1169" s="39">
        <v>60</v>
      </c>
      <c r="W1169" s="37" t="s">
        <v>112</v>
      </c>
      <c r="X1169" s="39"/>
      <c r="Y1169" s="39"/>
      <c r="Z1169" s="39"/>
      <c r="AA1169" s="445">
        <v>30</v>
      </c>
      <c r="AB1169" s="37">
        <v>60</v>
      </c>
      <c r="AC1169" s="37">
        <v>10</v>
      </c>
      <c r="AD1169" s="42" t="s">
        <v>122</v>
      </c>
      <c r="AE1169" s="37" t="s">
        <v>114</v>
      </c>
      <c r="AF1169" s="42">
        <v>4</v>
      </c>
      <c r="AG1169" s="50">
        <v>3117175</v>
      </c>
      <c r="AH1169" s="45">
        <v>12468700</v>
      </c>
      <c r="AI1169" s="45">
        <f t="shared" si="72"/>
        <v>13964944.000000002</v>
      </c>
      <c r="AJ1169" s="46"/>
      <c r="AK1169" s="45"/>
      <c r="AL1169" s="45"/>
      <c r="AM1169" s="35" t="s">
        <v>1035</v>
      </c>
      <c r="AN1169" s="37"/>
      <c r="AO1169" s="37"/>
      <c r="AP1169" s="37"/>
      <c r="AQ1169" s="37"/>
      <c r="AR1169" s="37" t="s">
        <v>4152</v>
      </c>
      <c r="AS1169" s="37"/>
      <c r="AT1169" s="37"/>
      <c r="AU1169" s="37"/>
      <c r="AV1169" s="37"/>
      <c r="AW1169" s="37"/>
      <c r="AX1169" s="37"/>
      <c r="AY1169" s="35" t="s">
        <v>104</v>
      </c>
      <c r="AZ1169" s="35" t="s">
        <v>104</v>
      </c>
      <c r="BA1169" s="35" t="s">
        <v>104</v>
      </c>
      <c r="BB1169" s="329"/>
      <c r="BD1169" s="1077">
        <v>1153</v>
      </c>
    </row>
    <row r="1170" spans="1:56" s="196" customFormat="1" ht="12.95" customHeight="1">
      <c r="A1170" s="35" t="s">
        <v>1186</v>
      </c>
      <c r="B1170" s="276"/>
      <c r="C1170" s="1083" t="s">
        <v>2124</v>
      </c>
      <c r="D1170" s="36">
        <v>120006719</v>
      </c>
      <c r="E1170" s="38" t="s">
        <v>4328</v>
      </c>
      <c r="F1170" s="59"/>
      <c r="G1170" s="276"/>
      <c r="H1170" s="37" t="s">
        <v>4142</v>
      </c>
      <c r="I1170" s="37" t="s">
        <v>4143</v>
      </c>
      <c r="J1170" s="37" t="s">
        <v>4144</v>
      </c>
      <c r="K1170" s="37" t="s">
        <v>402</v>
      </c>
      <c r="L1170" s="414"/>
      <c r="M1170" s="37" t="s">
        <v>120</v>
      </c>
      <c r="N1170" s="39" t="s">
        <v>83</v>
      </c>
      <c r="O1170" s="39" t="s">
        <v>1033</v>
      </c>
      <c r="P1170" s="37" t="s">
        <v>3148</v>
      </c>
      <c r="Q1170" s="39" t="s">
        <v>1092</v>
      </c>
      <c r="R1170" s="37" t="s">
        <v>109</v>
      </c>
      <c r="S1170" s="39" t="s">
        <v>106</v>
      </c>
      <c r="T1170" s="37" t="s">
        <v>121</v>
      </c>
      <c r="U1170" s="37" t="s">
        <v>111</v>
      </c>
      <c r="V1170" s="39">
        <v>60</v>
      </c>
      <c r="W1170" s="37" t="s">
        <v>112</v>
      </c>
      <c r="X1170" s="39"/>
      <c r="Y1170" s="39"/>
      <c r="Z1170" s="39"/>
      <c r="AA1170" s="445">
        <v>30</v>
      </c>
      <c r="AB1170" s="37">
        <v>60</v>
      </c>
      <c r="AC1170" s="37">
        <v>10</v>
      </c>
      <c r="AD1170" s="42" t="s">
        <v>122</v>
      </c>
      <c r="AE1170" s="37" t="s">
        <v>114</v>
      </c>
      <c r="AF1170" s="42">
        <v>1</v>
      </c>
      <c r="AG1170" s="50">
        <v>3191917.5</v>
      </c>
      <c r="AH1170" s="45">
        <v>3191917.5</v>
      </c>
      <c r="AI1170" s="45">
        <f t="shared" si="72"/>
        <v>3574947.6000000006</v>
      </c>
      <c r="AJ1170" s="46"/>
      <c r="AK1170" s="45"/>
      <c r="AL1170" s="45"/>
      <c r="AM1170" s="35" t="s">
        <v>1035</v>
      </c>
      <c r="AN1170" s="37"/>
      <c r="AO1170" s="37"/>
      <c r="AP1170" s="37"/>
      <c r="AQ1170" s="37"/>
      <c r="AR1170" s="37" t="s">
        <v>4153</v>
      </c>
      <c r="AS1170" s="37"/>
      <c r="AT1170" s="37"/>
      <c r="AU1170" s="37"/>
      <c r="AV1170" s="37"/>
      <c r="AW1170" s="37"/>
      <c r="AX1170" s="37"/>
      <c r="AY1170" s="35" t="s">
        <v>104</v>
      </c>
      <c r="AZ1170" s="35" t="s">
        <v>104</v>
      </c>
      <c r="BA1170" s="329" t="s">
        <v>104</v>
      </c>
      <c r="BB1170" s="329"/>
      <c r="BC1170" s="213"/>
      <c r="BD1170" s="1077">
        <v>1154</v>
      </c>
    </row>
    <row r="1171" spans="1:56" ht="12.95" customHeight="1">
      <c r="A1171" s="35" t="s">
        <v>1186</v>
      </c>
      <c r="B1171" s="276"/>
      <c r="C1171" s="1083" t="s">
        <v>2124</v>
      </c>
      <c r="D1171" s="36">
        <v>120010665</v>
      </c>
      <c r="E1171" s="38" t="s">
        <v>4329</v>
      </c>
      <c r="F1171" s="59"/>
      <c r="G1171" s="276"/>
      <c r="H1171" s="37" t="s">
        <v>4142</v>
      </c>
      <c r="I1171" s="37" t="s">
        <v>4143</v>
      </c>
      <c r="J1171" s="37" t="s">
        <v>4144</v>
      </c>
      <c r="K1171" s="37" t="s">
        <v>402</v>
      </c>
      <c r="L1171" s="414"/>
      <c r="M1171" s="37" t="s">
        <v>120</v>
      </c>
      <c r="N1171" s="39" t="s">
        <v>83</v>
      </c>
      <c r="O1171" s="39" t="s">
        <v>1033</v>
      </c>
      <c r="P1171" s="37" t="s">
        <v>3148</v>
      </c>
      <c r="Q1171" s="39" t="s">
        <v>1092</v>
      </c>
      <c r="R1171" s="37" t="s">
        <v>109</v>
      </c>
      <c r="S1171" s="39" t="s">
        <v>106</v>
      </c>
      <c r="T1171" s="37" t="s">
        <v>121</v>
      </c>
      <c r="U1171" s="37" t="s">
        <v>111</v>
      </c>
      <c r="V1171" s="39">
        <v>60</v>
      </c>
      <c r="W1171" s="37" t="s">
        <v>112</v>
      </c>
      <c r="X1171" s="39"/>
      <c r="Y1171" s="39"/>
      <c r="Z1171" s="39"/>
      <c r="AA1171" s="445">
        <v>30</v>
      </c>
      <c r="AB1171" s="37">
        <v>60</v>
      </c>
      <c r="AC1171" s="37">
        <v>10</v>
      </c>
      <c r="AD1171" s="42" t="s">
        <v>122</v>
      </c>
      <c r="AE1171" s="37" t="s">
        <v>114</v>
      </c>
      <c r="AF1171" s="42">
        <v>3</v>
      </c>
      <c r="AG1171" s="50">
        <v>3146240</v>
      </c>
      <c r="AH1171" s="44">
        <v>9438720</v>
      </c>
      <c r="AI1171" s="45">
        <f t="shared" si="72"/>
        <v>10571366.4</v>
      </c>
      <c r="AJ1171" s="46"/>
      <c r="AK1171" s="45"/>
      <c r="AL1171" s="45"/>
      <c r="AM1171" s="35" t="s">
        <v>1035</v>
      </c>
      <c r="AN1171" s="37"/>
      <c r="AO1171" s="37"/>
      <c r="AP1171" s="37"/>
      <c r="AQ1171" s="37"/>
      <c r="AR1171" s="37" t="s">
        <v>4154</v>
      </c>
      <c r="AS1171" s="37"/>
      <c r="AT1171" s="37"/>
      <c r="AU1171" s="37"/>
      <c r="AV1171" s="37"/>
      <c r="AW1171" s="37"/>
      <c r="AX1171" s="37"/>
      <c r="AY1171" s="35" t="s">
        <v>104</v>
      </c>
      <c r="AZ1171" s="35" t="s">
        <v>104</v>
      </c>
      <c r="BA1171" s="329" t="s">
        <v>104</v>
      </c>
      <c r="BB1171" s="329"/>
      <c r="BC1171" s="213"/>
      <c r="BD1171" s="1077">
        <v>1155</v>
      </c>
    </row>
    <row r="1172" spans="1:56" ht="12.95" customHeight="1">
      <c r="A1172" s="35" t="s">
        <v>1186</v>
      </c>
      <c r="B1172" s="100"/>
      <c r="C1172" s="100"/>
      <c r="D1172" s="36">
        <v>110000320</v>
      </c>
      <c r="E1172" s="37" t="s">
        <v>4330</v>
      </c>
      <c r="F1172" s="102"/>
      <c r="G1172" s="102"/>
      <c r="H1172" s="37" t="s">
        <v>4155</v>
      </c>
      <c r="I1172" s="37" t="s">
        <v>4156</v>
      </c>
      <c r="J1172" s="37" t="s">
        <v>4157</v>
      </c>
      <c r="K1172" s="37" t="s">
        <v>149</v>
      </c>
      <c r="L1172" s="414"/>
      <c r="M1172" s="37"/>
      <c r="N1172" s="39" t="s">
        <v>105</v>
      </c>
      <c r="O1172" s="39" t="s">
        <v>106</v>
      </c>
      <c r="P1172" s="37" t="s">
        <v>107</v>
      </c>
      <c r="Q1172" s="39" t="s">
        <v>1092</v>
      </c>
      <c r="R1172" s="37" t="s">
        <v>109</v>
      </c>
      <c r="S1172" s="39" t="s">
        <v>106</v>
      </c>
      <c r="T1172" s="37" t="s">
        <v>121</v>
      </c>
      <c r="U1172" s="37" t="s">
        <v>111</v>
      </c>
      <c r="V1172" s="39">
        <v>90</v>
      </c>
      <c r="W1172" s="37" t="s">
        <v>112</v>
      </c>
      <c r="X1172" s="39"/>
      <c r="Y1172" s="39"/>
      <c r="Z1172" s="39"/>
      <c r="AA1172" s="445">
        <v>0</v>
      </c>
      <c r="AB1172" s="37">
        <v>90</v>
      </c>
      <c r="AC1172" s="37">
        <v>10</v>
      </c>
      <c r="AD1172" s="42" t="s">
        <v>128</v>
      </c>
      <c r="AE1172" s="37" t="s">
        <v>114</v>
      </c>
      <c r="AF1172" s="42">
        <v>7</v>
      </c>
      <c r="AG1172" s="50">
        <v>11776415</v>
      </c>
      <c r="AH1172" s="45">
        <v>0</v>
      </c>
      <c r="AI1172" s="45">
        <f t="shared" si="72"/>
        <v>0</v>
      </c>
      <c r="AJ1172" s="46"/>
      <c r="AK1172" s="45"/>
      <c r="AL1172" s="45"/>
      <c r="AM1172" s="35" t="s">
        <v>115</v>
      </c>
      <c r="AN1172" s="37"/>
      <c r="AO1172" s="37"/>
      <c r="AP1172" s="37"/>
      <c r="AQ1172" s="37"/>
      <c r="AR1172" s="37" t="s">
        <v>4158</v>
      </c>
      <c r="AS1172" s="37"/>
      <c r="AT1172" s="37"/>
      <c r="AU1172" s="37"/>
      <c r="AV1172" s="37"/>
      <c r="AW1172" s="37"/>
      <c r="AX1172" s="37"/>
      <c r="AY1172" s="41" t="s">
        <v>4389</v>
      </c>
      <c r="AZ1172" s="41" t="s">
        <v>4390</v>
      </c>
      <c r="BA1172" s="8"/>
      <c r="BB1172" s="8"/>
      <c r="BC1172" s="8"/>
      <c r="BD1172" s="1077">
        <v>1156</v>
      </c>
    </row>
    <row r="1173" spans="1:56" ht="12.95" customHeight="1">
      <c r="A1173" s="35" t="s">
        <v>8487</v>
      </c>
      <c r="B1173" s="276"/>
      <c r="C1173" s="121" t="s">
        <v>3836</v>
      </c>
      <c r="D1173" s="35">
        <v>120003662</v>
      </c>
      <c r="E1173" s="38" t="s">
        <v>4331</v>
      </c>
      <c r="F1173" s="37"/>
      <c r="G1173" s="276"/>
      <c r="H1173" s="37" t="s">
        <v>399</v>
      </c>
      <c r="I1173" s="37" t="s">
        <v>400</v>
      </c>
      <c r="J1173" s="37" t="s">
        <v>401</v>
      </c>
      <c r="K1173" s="37" t="s">
        <v>402</v>
      </c>
      <c r="L1173" s="39" t="s">
        <v>104</v>
      </c>
      <c r="M1173" s="37" t="s">
        <v>120</v>
      </c>
      <c r="N1173" s="39" t="s">
        <v>83</v>
      </c>
      <c r="O1173" s="39" t="s">
        <v>106</v>
      </c>
      <c r="P1173" s="37" t="s">
        <v>107</v>
      </c>
      <c r="Q1173" s="39" t="s">
        <v>1092</v>
      </c>
      <c r="R1173" s="37" t="s">
        <v>109</v>
      </c>
      <c r="S1173" s="39" t="s">
        <v>106</v>
      </c>
      <c r="T1173" s="41" t="s">
        <v>121</v>
      </c>
      <c r="U1173" s="37" t="s">
        <v>111</v>
      </c>
      <c r="V1173" s="39">
        <v>90</v>
      </c>
      <c r="W1173" s="37" t="s">
        <v>112</v>
      </c>
      <c r="X1173" s="39"/>
      <c r="Y1173" s="39"/>
      <c r="Z1173" s="39"/>
      <c r="AA1173" s="445">
        <v>30</v>
      </c>
      <c r="AB1173" s="37">
        <v>60</v>
      </c>
      <c r="AC1173" s="37">
        <v>10</v>
      </c>
      <c r="AD1173" s="42" t="s">
        <v>122</v>
      </c>
      <c r="AE1173" s="37" t="s">
        <v>114</v>
      </c>
      <c r="AF1173" s="42">
        <v>30</v>
      </c>
      <c r="AG1173" s="45">
        <v>230147.23</v>
      </c>
      <c r="AH1173" s="43">
        <v>0</v>
      </c>
      <c r="AI1173" s="44">
        <f t="shared" si="72"/>
        <v>0</v>
      </c>
      <c r="AJ1173" s="46"/>
      <c r="AK1173" s="45"/>
      <c r="AL1173" s="45"/>
      <c r="AM1173" s="45" t="s">
        <v>115</v>
      </c>
      <c r="AN1173" s="35"/>
      <c r="AO1173" s="37"/>
      <c r="AP1173" s="37"/>
      <c r="AQ1173" s="37"/>
      <c r="AR1173" s="37" t="s">
        <v>404</v>
      </c>
      <c r="AS1173" s="37" t="s">
        <v>404</v>
      </c>
      <c r="AT1173" s="37"/>
      <c r="AU1173" s="37"/>
      <c r="AV1173" s="37"/>
      <c r="AW1173" s="37"/>
      <c r="AX1173" s="37"/>
      <c r="AY1173" s="53"/>
      <c r="AZ1173" s="53"/>
      <c r="BA1173" s="268">
        <v>22100095</v>
      </c>
      <c r="BB1173" s="268"/>
      <c r="BC1173" s="213"/>
      <c r="BD1173" s="1077">
        <v>1157</v>
      </c>
    </row>
    <row r="1174" spans="1:56" ht="12.95" customHeight="1">
      <c r="A1174" s="416" t="s">
        <v>8487</v>
      </c>
      <c r="B1174" s="554"/>
      <c r="C1174" s="554" t="s">
        <v>3828</v>
      </c>
      <c r="D1174" s="75">
        <v>120003662</v>
      </c>
      <c r="E1174" s="515" t="s">
        <v>4829</v>
      </c>
      <c r="F1174" s="554"/>
      <c r="G1174" s="554"/>
      <c r="H1174" s="644" t="s">
        <v>399</v>
      </c>
      <c r="I1174" s="644" t="s">
        <v>400</v>
      </c>
      <c r="J1174" s="644" t="s">
        <v>401</v>
      </c>
      <c r="K1174" s="492" t="s">
        <v>149</v>
      </c>
      <c r="L1174" s="142" t="s">
        <v>104</v>
      </c>
      <c r="M1174" s="492" t="s">
        <v>120</v>
      </c>
      <c r="N1174" s="142" t="s">
        <v>83</v>
      </c>
      <c r="O1174" s="419" t="s">
        <v>106</v>
      </c>
      <c r="P1174" s="644" t="s">
        <v>107</v>
      </c>
      <c r="Q1174" s="419" t="s">
        <v>2134</v>
      </c>
      <c r="R1174" s="492" t="s">
        <v>109</v>
      </c>
      <c r="S1174" s="419" t="s">
        <v>106</v>
      </c>
      <c r="T1174" s="47" t="s">
        <v>121</v>
      </c>
      <c r="U1174" s="644" t="s">
        <v>111</v>
      </c>
      <c r="V1174" s="419">
        <v>90</v>
      </c>
      <c r="W1174" s="644" t="s">
        <v>112</v>
      </c>
      <c r="X1174" s="419"/>
      <c r="Y1174" s="419"/>
      <c r="Z1174" s="419"/>
      <c r="AA1174" s="492">
        <v>30</v>
      </c>
      <c r="AB1174" s="492">
        <v>60</v>
      </c>
      <c r="AC1174" s="492">
        <v>10</v>
      </c>
      <c r="AD1174" s="794" t="s">
        <v>122</v>
      </c>
      <c r="AE1174" s="644" t="s">
        <v>114</v>
      </c>
      <c r="AF1174" s="648">
        <v>30</v>
      </c>
      <c r="AG1174" s="648">
        <v>230147.23</v>
      </c>
      <c r="AH1174" s="796">
        <v>6904416.9000000004</v>
      </c>
      <c r="AI1174" s="796">
        <f t="shared" si="72"/>
        <v>7732946.9280000012</v>
      </c>
      <c r="AJ1174" s="797"/>
      <c r="AK1174" s="798"/>
      <c r="AL1174" s="798"/>
      <c r="AM1174" s="798" t="s">
        <v>115</v>
      </c>
      <c r="AN1174" s="416"/>
      <c r="AO1174" s="644"/>
      <c r="AP1174" s="644"/>
      <c r="AQ1174" s="644"/>
      <c r="AR1174" s="644" t="s">
        <v>404</v>
      </c>
      <c r="AS1174" s="644" t="s">
        <v>404</v>
      </c>
      <c r="AT1174" s="644"/>
      <c r="AU1174" s="644"/>
      <c r="AV1174" s="644"/>
      <c r="AW1174" s="644"/>
      <c r="AX1174" s="644"/>
      <c r="AY1174" s="644" t="s">
        <v>4715</v>
      </c>
      <c r="AZ1174" s="809"/>
      <c r="BA1174" s="344"/>
      <c r="BB1174" s="344"/>
      <c r="BC1174" s="117"/>
      <c r="BD1174" s="1077">
        <v>1158</v>
      </c>
    </row>
    <row r="1175" spans="1:56" ht="12.95" customHeight="1">
      <c r="A1175" s="51" t="s">
        <v>8487</v>
      </c>
      <c r="B1175" s="276"/>
      <c r="C1175" s="121" t="s">
        <v>3836</v>
      </c>
      <c r="D1175" s="52">
        <v>120007870</v>
      </c>
      <c r="E1175" s="38" t="s">
        <v>4332</v>
      </c>
      <c r="F1175" s="37"/>
      <c r="G1175" s="276"/>
      <c r="H1175" s="59" t="s">
        <v>399</v>
      </c>
      <c r="I1175" s="59" t="s">
        <v>400</v>
      </c>
      <c r="J1175" s="59" t="s">
        <v>401</v>
      </c>
      <c r="K1175" s="59" t="s">
        <v>402</v>
      </c>
      <c r="L1175" s="177" t="s">
        <v>104</v>
      </c>
      <c r="M1175" s="59" t="s">
        <v>120</v>
      </c>
      <c r="N1175" s="177" t="s">
        <v>83</v>
      </c>
      <c r="O1175" s="177" t="s">
        <v>106</v>
      </c>
      <c r="P1175" s="59" t="s">
        <v>107</v>
      </c>
      <c r="Q1175" s="39" t="s">
        <v>1092</v>
      </c>
      <c r="R1175" s="59" t="s">
        <v>109</v>
      </c>
      <c r="S1175" s="177" t="s">
        <v>106</v>
      </c>
      <c r="T1175" s="59" t="s">
        <v>121</v>
      </c>
      <c r="U1175" s="59" t="s">
        <v>111</v>
      </c>
      <c r="V1175" s="177">
        <v>90</v>
      </c>
      <c r="W1175" s="59" t="s">
        <v>112</v>
      </c>
      <c r="X1175" s="177"/>
      <c r="Y1175" s="177"/>
      <c r="Z1175" s="177"/>
      <c r="AA1175" s="445">
        <v>30</v>
      </c>
      <c r="AB1175" s="37">
        <v>60</v>
      </c>
      <c r="AC1175" s="37">
        <v>10</v>
      </c>
      <c r="AD1175" s="429" t="s">
        <v>122</v>
      </c>
      <c r="AE1175" s="59" t="s">
        <v>114</v>
      </c>
      <c r="AF1175" s="429">
        <v>12</v>
      </c>
      <c r="AG1175" s="431">
        <v>329265</v>
      </c>
      <c r="AH1175" s="43">
        <v>0</v>
      </c>
      <c r="AI1175" s="44">
        <f t="shared" si="72"/>
        <v>0</v>
      </c>
      <c r="AJ1175" s="46"/>
      <c r="AK1175" s="45"/>
      <c r="AL1175" s="446"/>
      <c r="AM1175" s="51" t="s">
        <v>115</v>
      </c>
      <c r="AN1175" s="59"/>
      <c r="AO1175" s="59"/>
      <c r="AP1175" s="59"/>
      <c r="AQ1175" s="59"/>
      <c r="AR1175" s="59" t="s">
        <v>4159</v>
      </c>
      <c r="AS1175" s="59" t="s">
        <v>4159</v>
      </c>
      <c r="AT1175" s="59"/>
      <c r="AU1175" s="59"/>
      <c r="AV1175" s="59"/>
      <c r="AW1175" s="59"/>
      <c r="AX1175" s="59"/>
      <c r="AY1175" s="51" t="s">
        <v>104</v>
      </c>
      <c r="AZ1175" s="51" t="s">
        <v>104</v>
      </c>
      <c r="BA1175" s="409" t="s">
        <v>4160</v>
      </c>
      <c r="BB1175" s="409"/>
      <c r="BC1175" s="213"/>
      <c r="BD1175" s="1077">
        <v>1159</v>
      </c>
    </row>
    <row r="1176" spans="1:56" ht="12.95" customHeight="1">
      <c r="A1176" s="920" t="s">
        <v>8487</v>
      </c>
      <c r="B1176" s="554"/>
      <c r="C1176" s="554" t="s">
        <v>3828</v>
      </c>
      <c r="D1176" s="941">
        <v>120007870</v>
      </c>
      <c r="E1176" s="551" t="s">
        <v>4830</v>
      </c>
      <c r="F1176" s="554"/>
      <c r="G1176" s="554"/>
      <c r="H1176" s="839" t="s">
        <v>399</v>
      </c>
      <c r="I1176" s="839" t="s">
        <v>400</v>
      </c>
      <c r="J1176" s="839" t="s">
        <v>401</v>
      </c>
      <c r="K1176" s="492" t="s">
        <v>149</v>
      </c>
      <c r="L1176" s="855" t="s">
        <v>104</v>
      </c>
      <c r="M1176" s="822" t="s">
        <v>120</v>
      </c>
      <c r="N1176" s="855" t="s">
        <v>83</v>
      </c>
      <c r="O1176" s="823" t="s">
        <v>106</v>
      </c>
      <c r="P1176" s="839" t="s">
        <v>107</v>
      </c>
      <c r="Q1176" s="419" t="s">
        <v>2134</v>
      </c>
      <c r="R1176" s="822" t="s">
        <v>109</v>
      </c>
      <c r="S1176" s="942" t="s">
        <v>106</v>
      </c>
      <c r="T1176" s="836" t="s">
        <v>121</v>
      </c>
      <c r="U1176" s="836" t="s">
        <v>111</v>
      </c>
      <c r="V1176" s="943">
        <v>90</v>
      </c>
      <c r="W1176" s="836" t="s">
        <v>112</v>
      </c>
      <c r="X1176" s="942"/>
      <c r="Y1176" s="942"/>
      <c r="Z1176" s="942"/>
      <c r="AA1176" s="492">
        <v>30</v>
      </c>
      <c r="AB1176" s="492">
        <v>60</v>
      </c>
      <c r="AC1176" s="492">
        <v>10</v>
      </c>
      <c r="AD1176" s="944" t="s">
        <v>122</v>
      </c>
      <c r="AE1176" s="836" t="s">
        <v>114</v>
      </c>
      <c r="AF1176" s="808">
        <v>12</v>
      </c>
      <c r="AG1176" s="648">
        <v>329265</v>
      </c>
      <c r="AH1176" s="796">
        <v>3951180</v>
      </c>
      <c r="AI1176" s="796">
        <f t="shared" si="72"/>
        <v>4425321.6000000006</v>
      </c>
      <c r="AJ1176" s="797"/>
      <c r="AK1176" s="798"/>
      <c r="AL1176" s="798"/>
      <c r="AM1176" s="920" t="s">
        <v>115</v>
      </c>
      <c r="AN1176" s="836"/>
      <c r="AO1176" s="836"/>
      <c r="AP1176" s="836"/>
      <c r="AQ1176" s="836"/>
      <c r="AR1176" s="836" t="s">
        <v>4159</v>
      </c>
      <c r="AS1176" s="836" t="s">
        <v>4159</v>
      </c>
      <c r="AT1176" s="836"/>
      <c r="AU1176" s="836"/>
      <c r="AV1176" s="836"/>
      <c r="AW1176" s="836"/>
      <c r="AX1176" s="836"/>
      <c r="AY1176" s="644" t="s">
        <v>4715</v>
      </c>
      <c r="AZ1176" s="809"/>
      <c r="BA1176" s="344"/>
      <c r="BB1176" s="344"/>
      <c r="BC1176" s="117"/>
      <c r="BD1176" s="1077">
        <v>1160</v>
      </c>
    </row>
    <row r="1177" spans="1:56" ht="12.95" customHeight="1">
      <c r="A1177" s="51" t="s">
        <v>8487</v>
      </c>
      <c r="B1177" s="276"/>
      <c r="C1177" s="121" t="s">
        <v>3836</v>
      </c>
      <c r="D1177" s="52">
        <v>120007875</v>
      </c>
      <c r="E1177" s="38" t="s">
        <v>4333</v>
      </c>
      <c r="F1177" s="37"/>
      <c r="G1177" s="276"/>
      <c r="H1177" s="59" t="s">
        <v>399</v>
      </c>
      <c r="I1177" s="59" t="s">
        <v>400</v>
      </c>
      <c r="J1177" s="59" t="s">
        <v>401</v>
      </c>
      <c r="K1177" s="59" t="s">
        <v>402</v>
      </c>
      <c r="L1177" s="177" t="s">
        <v>104</v>
      </c>
      <c r="M1177" s="59" t="s">
        <v>120</v>
      </c>
      <c r="N1177" s="177" t="s">
        <v>83</v>
      </c>
      <c r="O1177" s="177" t="s">
        <v>106</v>
      </c>
      <c r="P1177" s="59" t="s">
        <v>107</v>
      </c>
      <c r="Q1177" s="39" t="s">
        <v>1092</v>
      </c>
      <c r="R1177" s="59" t="s">
        <v>109</v>
      </c>
      <c r="S1177" s="177" t="s">
        <v>106</v>
      </c>
      <c r="T1177" s="59" t="s">
        <v>121</v>
      </c>
      <c r="U1177" s="59" t="s">
        <v>111</v>
      </c>
      <c r="V1177" s="177">
        <v>90</v>
      </c>
      <c r="W1177" s="59" t="s">
        <v>112</v>
      </c>
      <c r="X1177" s="177"/>
      <c r="Y1177" s="177"/>
      <c r="Z1177" s="177"/>
      <c r="AA1177" s="445">
        <v>30</v>
      </c>
      <c r="AB1177" s="37">
        <v>60</v>
      </c>
      <c r="AC1177" s="37">
        <v>10</v>
      </c>
      <c r="AD1177" s="429" t="s">
        <v>122</v>
      </c>
      <c r="AE1177" s="59" t="s">
        <v>114</v>
      </c>
      <c r="AF1177" s="429">
        <v>17</v>
      </c>
      <c r="AG1177" s="431">
        <v>707790.67</v>
      </c>
      <c r="AH1177" s="43">
        <v>0</v>
      </c>
      <c r="AI1177" s="44">
        <f t="shared" si="72"/>
        <v>0</v>
      </c>
      <c r="AJ1177" s="46"/>
      <c r="AK1177" s="45"/>
      <c r="AL1177" s="446"/>
      <c r="AM1177" s="51" t="s">
        <v>115</v>
      </c>
      <c r="AN1177" s="59"/>
      <c r="AO1177" s="59"/>
      <c r="AP1177" s="59"/>
      <c r="AQ1177" s="59"/>
      <c r="AR1177" s="59" t="s">
        <v>4161</v>
      </c>
      <c r="AS1177" s="59" t="s">
        <v>4161</v>
      </c>
      <c r="AT1177" s="59"/>
      <c r="AU1177" s="59"/>
      <c r="AV1177" s="59"/>
      <c r="AW1177" s="59"/>
      <c r="AX1177" s="59"/>
      <c r="AY1177" s="51" t="s">
        <v>104</v>
      </c>
      <c r="AZ1177" s="51" t="s">
        <v>104</v>
      </c>
      <c r="BA1177" s="409" t="s">
        <v>4162</v>
      </c>
      <c r="BB1177" s="409"/>
      <c r="BC1177" s="213"/>
      <c r="BD1177" s="1077">
        <v>1161</v>
      </c>
    </row>
    <row r="1178" spans="1:56" ht="12.95" customHeight="1">
      <c r="A1178" s="920" t="s">
        <v>8487</v>
      </c>
      <c r="B1178" s="554"/>
      <c r="C1178" s="554" t="s">
        <v>3828</v>
      </c>
      <c r="D1178" s="941">
        <v>120007875</v>
      </c>
      <c r="E1178" s="551" t="s">
        <v>4831</v>
      </c>
      <c r="F1178" s="554"/>
      <c r="G1178" s="554"/>
      <c r="H1178" s="839" t="s">
        <v>399</v>
      </c>
      <c r="I1178" s="839" t="s">
        <v>400</v>
      </c>
      <c r="J1178" s="839" t="s">
        <v>401</v>
      </c>
      <c r="K1178" s="492" t="s">
        <v>149</v>
      </c>
      <c r="L1178" s="855" t="s">
        <v>104</v>
      </c>
      <c r="M1178" s="822" t="s">
        <v>120</v>
      </c>
      <c r="N1178" s="855" t="s">
        <v>83</v>
      </c>
      <c r="O1178" s="823" t="s">
        <v>106</v>
      </c>
      <c r="P1178" s="839" t="s">
        <v>107</v>
      </c>
      <c r="Q1178" s="419" t="s">
        <v>2134</v>
      </c>
      <c r="R1178" s="822" t="s">
        <v>109</v>
      </c>
      <c r="S1178" s="942" t="s">
        <v>106</v>
      </c>
      <c r="T1178" s="836" t="s">
        <v>121</v>
      </c>
      <c r="U1178" s="836" t="s">
        <v>111</v>
      </c>
      <c r="V1178" s="943">
        <v>90</v>
      </c>
      <c r="W1178" s="836" t="s">
        <v>112</v>
      </c>
      <c r="X1178" s="942"/>
      <c r="Y1178" s="942"/>
      <c r="Z1178" s="942"/>
      <c r="AA1178" s="492">
        <v>30</v>
      </c>
      <c r="AB1178" s="492">
        <v>60</v>
      </c>
      <c r="AC1178" s="492">
        <v>10</v>
      </c>
      <c r="AD1178" s="944" t="s">
        <v>122</v>
      </c>
      <c r="AE1178" s="836" t="s">
        <v>114</v>
      </c>
      <c r="AF1178" s="808">
        <v>14</v>
      </c>
      <c r="AG1178" s="648">
        <v>707790.67</v>
      </c>
      <c r="AH1178" s="796">
        <v>9909069.3800000008</v>
      </c>
      <c r="AI1178" s="796">
        <f t="shared" si="72"/>
        <v>11098157.705600003</v>
      </c>
      <c r="AJ1178" s="797"/>
      <c r="AK1178" s="798"/>
      <c r="AL1178" s="798"/>
      <c r="AM1178" s="920" t="s">
        <v>115</v>
      </c>
      <c r="AN1178" s="836"/>
      <c r="AO1178" s="836"/>
      <c r="AP1178" s="836"/>
      <c r="AQ1178" s="836"/>
      <c r="AR1178" s="836" t="s">
        <v>4161</v>
      </c>
      <c r="AS1178" s="836" t="s">
        <v>4161</v>
      </c>
      <c r="AT1178" s="836"/>
      <c r="AU1178" s="836"/>
      <c r="AV1178" s="836"/>
      <c r="AW1178" s="836"/>
      <c r="AX1178" s="836"/>
      <c r="AY1178" s="644" t="s">
        <v>4716</v>
      </c>
      <c r="AZ1178" s="809"/>
      <c r="BA1178" s="344"/>
      <c r="BB1178" s="344"/>
      <c r="BC1178" s="117"/>
      <c r="BD1178" s="1077">
        <v>1162</v>
      </c>
    </row>
    <row r="1179" spans="1:56" ht="12.95" customHeight="1">
      <c r="A1179" s="51" t="s">
        <v>8487</v>
      </c>
      <c r="B1179" s="276"/>
      <c r="C1179" s="121" t="s">
        <v>3836</v>
      </c>
      <c r="D1179" s="52">
        <v>210013640</v>
      </c>
      <c r="E1179" s="38" t="s">
        <v>4334</v>
      </c>
      <c r="F1179" s="37"/>
      <c r="G1179" s="276"/>
      <c r="H1179" s="59" t="s">
        <v>455</v>
      </c>
      <c r="I1179" s="59" t="s">
        <v>437</v>
      </c>
      <c r="J1179" s="59" t="s">
        <v>456</v>
      </c>
      <c r="K1179" s="59" t="s">
        <v>402</v>
      </c>
      <c r="L1179" s="177" t="s">
        <v>104</v>
      </c>
      <c r="M1179" s="59" t="s">
        <v>120</v>
      </c>
      <c r="N1179" s="177" t="s">
        <v>83</v>
      </c>
      <c r="O1179" s="177" t="s">
        <v>106</v>
      </c>
      <c r="P1179" s="59" t="s">
        <v>107</v>
      </c>
      <c r="Q1179" s="177" t="s">
        <v>1092</v>
      </c>
      <c r="R1179" s="59" t="s">
        <v>109</v>
      </c>
      <c r="S1179" s="177" t="s">
        <v>106</v>
      </c>
      <c r="T1179" s="59" t="s">
        <v>121</v>
      </c>
      <c r="U1179" s="59" t="s">
        <v>111</v>
      </c>
      <c r="V1179" s="177">
        <v>60</v>
      </c>
      <c r="W1179" s="59" t="s">
        <v>112</v>
      </c>
      <c r="X1179" s="177"/>
      <c r="Y1179" s="177"/>
      <c r="Z1179" s="177"/>
      <c r="AA1179" s="438">
        <v>30</v>
      </c>
      <c r="AB1179" s="59">
        <v>60</v>
      </c>
      <c r="AC1179" s="59">
        <v>10</v>
      </c>
      <c r="AD1179" s="429" t="s">
        <v>128</v>
      </c>
      <c r="AE1179" s="59" t="s">
        <v>114</v>
      </c>
      <c r="AF1179" s="429">
        <v>160</v>
      </c>
      <c r="AG1179" s="431">
        <v>2350</v>
      </c>
      <c r="AH1179" s="43">
        <v>0</v>
      </c>
      <c r="AI1179" s="44">
        <f t="shared" si="72"/>
        <v>0</v>
      </c>
      <c r="AJ1179" s="46"/>
      <c r="AK1179" s="45"/>
      <c r="AL1179" s="446"/>
      <c r="AM1179" s="51" t="s">
        <v>115</v>
      </c>
      <c r="AN1179" s="59"/>
      <c r="AO1179" s="59"/>
      <c r="AP1179" s="59"/>
      <c r="AQ1179" s="59"/>
      <c r="AR1179" s="59" t="s">
        <v>4163</v>
      </c>
      <c r="AS1179" s="59" t="s">
        <v>4163</v>
      </c>
      <c r="AT1179" s="59"/>
      <c r="AU1179" s="59"/>
      <c r="AV1179" s="59"/>
      <c r="AW1179" s="59"/>
      <c r="AX1179" s="59"/>
      <c r="AY1179" s="51" t="s">
        <v>104</v>
      </c>
      <c r="AZ1179" s="51" t="s">
        <v>104</v>
      </c>
      <c r="BA1179" s="409" t="s">
        <v>4164</v>
      </c>
      <c r="BB1179" s="409"/>
      <c r="BC1179" s="213"/>
      <c r="BD1179" s="1077">
        <v>1163</v>
      </c>
    </row>
    <row r="1180" spans="1:56" ht="12.95" customHeight="1">
      <c r="A1180" s="920" t="s">
        <v>8487</v>
      </c>
      <c r="B1180" s="554"/>
      <c r="C1180" s="554"/>
      <c r="D1180" s="941">
        <v>210013640</v>
      </c>
      <c r="E1180" s="551" t="s">
        <v>4838</v>
      </c>
      <c r="F1180" s="554"/>
      <c r="G1180" s="554"/>
      <c r="H1180" s="839" t="s">
        <v>455</v>
      </c>
      <c r="I1180" s="839" t="s">
        <v>437</v>
      </c>
      <c r="J1180" s="839" t="s">
        <v>456</v>
      </c>
      <c r="K1180" s="492" t="s">
        <v>149</v>
      </c>
      <c r="L1180" s="855" t="s">
        <v>104</v>
      </c>
      <c r="M1180" s="822" t="s">
        <v>120</v>
      </c>
      <c r="N1180" s="855" t="s">
        <v>83</v>
      </c>
      <c r="O1180" s="823" t="s">
        <v>106</v>
      </c>
      <c r="P1180" s="839" t="s">
        <v>107</v>
      </c>
      <c r="Q1180" s="419" t="s">
        <v>2149</v>
      </c>
      <c r="R1180" s="822" t="s">
        <v>109</v>
      </c>
      <c r="S1180" s="942" t="s">
        <v>106</v>
      </c>
      <c r="T1180" s="836" t="s">
        <v>121</v>
      </c>
      <c r="U1180" s="836" t="s">
        <v>111</v>
      </c>
      <c r="V1180" s="943">
        <v>60</v>
      </c>
      <c r="W1180" s="836" t="s">
        <v>112</v>
      </c>
      <c r="X1180" s="942"/>
      <c r="Y1180" s="942"/>
      <c r="Z1180" s="942"/>
      <c r="AA1180" s="492">
        <v>30</v>
      </c>
      <c r="AB1180" s="492">
        <v>60</v>
      </c>
      <c r="AC1180" s="492">
        <v>10</v>
      </c>
      <c r="AD1180" s="944" t="s">
        <v>128</v>
      </c>
      <c r="AE1180" s="836" t="s">
        <v>114</v>
      </c>
      <c r="AF1180" s="808">
        <v>160</v>
      </c>
      <c r="AG1180" s="808">
        <v>2350</v>
      </c>
      <c r="AH1180" s="796">
        <v>376000</v>
      </c>
      <c r="AI1180" s="796">
        <f t="shared" si="72"/>
        <v>421120.00000000006</v>
      </c>
      <c r="AJ1180" s="797"/>
      <c r="AK1180" s="798"/>
      <c r="AL1180" s="798"/>
      <c r="AM1180" s="920" t="s">
        <v>115</v>
      </c>
      <c r="AN1180" s="836"/>
      <c r="AO1180" s="836"/>
      <c r="AP1180" s="836"/>
      <c r="AQ1180" s="836"/>
      <c r="AR1180" s="836" t="s">
        <v>4163</v>
      </c>
      <c r="AS1180" s="836" t="s">
        <v>4163</v>
      </c>
      <c r="AT1180" s="836"/>
      <c r="AU1180" s="836"/>
      <c r="AV1180" s="836"/>
      <c r="AW1180" s="836"/>
      <c r="AX1180" s="836"/>
      <c r="AY1180" s="644" t="s">
        <v>4715</v>
      </c>
      <c r="AZ1180" s="920" t="s">
        <v>104</v>
      </c>
      <c r="BA1180" s="344"/>
      <c r="BB1180" s="344"/>
      <c r="BC1180" s="117"/>
      <c r="BD1180" s="1077">
        <v>1164</v>
      </c>
    </row>
    <row r="1181" spans="1:56" ht="12.95" customHeight="1">
      <c r="A1181" s="51" t="s">
        <v>8487</v>
      </c>
      <c r="B1181" s="276"/>
      <c r="C1181" s="121" t="s">
        <v>3836</v>
      </c>
      <c r="D1181" s="52">
        <v>210013641</v>
      </c>
      <c r="E1181" s="38" t="s">
        <v>4335</v>
      </c>
      <c r="F1181" s="37"/>
      <c r="G1181" s="276"/>
      <c r="H1181" s="59" t="s">
        <v>459</v>
      </c>
      <c r="I1181" s="59" t="s">
        <v>437</v>
      </c>
      <c r="J1181" s="59" t="s">
        <v>460</v>
      </c>
      <c r="K1181" s="59" t="s">
        <v>402</v>
      </c>
      <c r="L1181" s="177" t="s">
        <v>104</v>
      </c>
      <c r="M1181" s="59" t="s">
        <v>120</v>
      </c>
      <c r="N1181" s="177" t="s">
        <v>83</v>
      </c>
      <c r="O1181" s="177" t="s">
        <v>106</v>
      </c>
      <c r="P1181" s="59" t="s">
        <v>107</v>
      </c>
      <c r="Q1181" s="177" t="s">
        <v>1092</v>
      </c>
      <c r="R1181" s="59" t="s">
        <v>109</v>
      </c>
      <c r="S1181" s="177" t="s">
        <v>106</v>
      </c>
      <c r="T1181" s="59" t="s">
        <v>121</v>
      </c>
      <c r="U1181" s="59" t="s">
        <v>111</v>
      </c>
      <c r="V1181" s="177">
        <v>60</v>
      </c>
      <c r="W1181" s="59" t="s">
        <v>112</v>
      </c>
      <c r="X1181" s="177"/>
      <c r="Y1181" s="177"/>
      <c r="Z1181" s="177"/>
      <c r="AA1181" s="438">
        <v>30</v>
      </c>
      <c r="AB1181" s="59">
        <v>60</v>
      </c>
      <c r="AC1181" s="59">
        <v>10</v>
      </c>
      <c r="AD1181" s="429" t="s">
        <v>128</v>
      </c>
      <c r="AE1181" s="59" t="s">
        <v>114</v>
      </c>
      <c r="AF1181" s="429">
        <v>105</v>
      </c>
      <c r="AG1181" s="431">
        <v>3150</v>
      </c>
      <c r="AH1181" s="43">
        <v>0</v>
      </c>
      <c r="AI1181" s="44">
        <f t="shared" si="72"/>
        <v>0</v>
      </c>
      <c r="AJ1181" s="46"/>
      <c r="AK1181" s="45"/>
      <c r="AL1181" s="446"/>
      <c r="AM1181" s="51" t="s">
        <v>115</v>
      </c>
      <c r="AN1181" s="59"/>
      <c r="AO1181" s="59"/>
      <c r="AP1181" s="59"/>
      <c r="AQ1181" s="59"/>
      <c r="AR1181" s="59" t="s">
        <v>4165</v>
      </c>
      <c r="AS1181" s="59" t="s">
        <v>4165</v>
      </c>
      <c r="AT1181" s="59"/>
      <c r="AU1181" s="59"/>
      <c r="AV1181" s="59"/>
      <c r="AW1181" s="59"/>
      <c r="AX1181" s="59"/>
      <c r="AY1181" s="51" t="s">
        <v>104</v>
      </c>
      <c r="AZ1181" s="51" t="s">
        <v>104</v>
      </c>
      <c r="BA1181" s="409" t="s">
        <v>4166</v>
      </c>
      <c r="BB1181" s="409"/>
      <c r="BC1181" s="213"/>
      <c r="BD1181" s="1077">
        <v>1165</v>
      </c>
    </row>
    <row r="1182" spans="1:56" ht="12.95" customHeight="1">
      <c r="A1182" s="920" t="s">
        <v>8487</v>
      </c>
      <c r="B1182" s="554"/>
      <c r="C1182" s="554"/>
      <c r="D1182" s="941">
        <v>210013641</v>
      </c>
      <c r="E1182" s="551" t="s">
        <v>4839</v>
      </c>
      <c r="F1182" s="554"/>
      <c r="G1182" s="554"/>
      <c r="H1182" s="839" t="s">
        <v>459</v>
      </c>
      <c r="I1182" s="839" t="s">
        <v>437</v>
      </c>
      <c r="J1182" s="839" t="s">
        <v>460</v>
      </c>
      <c r="K1182" s="492" t="s">
        <v>149</v>
      </c>
      <c r="L1182" s="855" t="s">
        <v>104</v>
      </c>
      <c r="M1182" s="822" t="s">
        <v>120</v>
      </c>
      <c r="N1182" s="855" t="s">
        <v>83</v>
      </c>
      <c r="O1182" s="823" t="s">
        <v>106</v>
      </c>
      <c r="P1182" s="839" t="s">
        <v>107</v>
      </c>
      <c r="Q1182" s="419" t="s">
        <v>2149</v>
      </c>
      <c r="R1182" s="822" t="s">
        <v>109</v>
      </c>
      <c r="S1182" s="942" t="s">
        <v>106</v>
      </c>
      <c r="T1182" s="836" t="s">
        <v>121</v>
      </c>
      <c r="U1182" s="836" t="s">
        <v>111</v>
      </c>
      <c r="V1182" s="943">
        <v>60</v>
      </c>
      <c r="W1182" s="836" t="s">
        <v>112</v>
      </c>
      <c r="X1182" s="942"/>
      <c r="Y1182" s="942"/>
      <c r="Z1182" s="942"/>
      <c r="AA1182" s="492">
        <v>30</v>
      </c>
      <c r="AB1182" s="492">
        <v>60</v>
      </c>
      <c r="AC1182" s="492">
        <v>10</v>
      </c>
      <c r="AD1182" s="944" t="s">
        <v>128</v>
      </c>
      <c r="AE1182" s="836" t="s">
        <v>114</v>
      </c>
      <c r="AF1182" s="808">
        <v>105</v>
      </c>
      <c r="AG1182" s="808">
        <v>3150</v>
      </c>
      <c r="AH1182" s="796">
        <v>330750</v>
      </c>
      <c r="AI1182" s="796">
        <f t="shared" si="72"/>
        <v>370440.00000000006</v>
      </c>
      <c r="AJ1182" s="797"/>
      <c r="AK1182" s="798"/>
      <c r="AL1182" s="798"/>
      <c r="AM1182" s="920" t="s">
        <v>115</v>
      </c>
      <c r="AN1182" s="836"/>
      <c r="AO1182" s="836"/>
      <c r="AP1182" s="836"/>
      <c r="AQ1182" s="836"/>
      <c r="AR1182" s="836" t="s">
        <v>4165</v>
      </c>
      <c r="AS1182" s="836" t="s">
        <v>4165</v>
      </c>
      <c r="AT1182" s="836"/>
      <c r="AU1182" s="836"/>
      <c r="AV1182" s="836"/>
      <c r="AW1182" s="836"/>
      <c r="AX1182" s="836"/>
      <c r="AY1182" s="644" t="s">
        <v>4715</v>
      </c>
      <c r="AZ1182" s="920" t="s">
        <v>104</v>
      </c>
      <c r="BA1182" s="344"/>
      <c r="BB1182" s="344"/>
      <c r="BC1182" s="117"/>
      <c r="BD1182" s="1077">
        <v>1166</v>
      </c>
    </row>
    <row r="1183" spans="1:56" ht="12.95" customHeight="1">
      <c r="A1183" s="51" t="s">
        <v>8487</v>
      </c>
      <c r="B1183" s="276"/>
      <c r="C1183" s="121" t="s">
        <v>3836</v>
      </c>
      <c r="D1183" s="52">
        <v>210013642</v>
      </c>
      <c r="E1183" s="38" t="s">
        <v>4336</v>
      </c>
      <c r="F1183" s="37"/>
      <c r="G1183" s="276"/>
      <c r="H1183" s="59" t="s">
        <v>459</v>
      </c>
      <c r="I1183" s="59" t="s">
        <v>437</v>
      </c>
      <c r="J1183" s="59" t="s">
        <v>460</v>
      </c>
      <c r="K1183" s="59" t="s">
        <v>402</v>
      </c>
      <c r="L1183" s="177" t="s">
        <v>104</v>
      </c>
      <c r="M1183" s="59" t="s">
        <v>120</v>
      </c>
      <c r="N1183" s="177" t="s">
        <v>83</v>
      </c>
      <c r="O1183" s="177" t="s">
        <v>106</v>
      </c>
      <c r="P1183" s="59" t="s">
        <v>107</v>
      </c>
      <c r="Q1183" s="177" t="s">
        <v>1092</v>
      </c>
      <c r="R1183" s="59" t="s">
        <v>109</v>
      </c>
      <c r="S1183" s="177" t="s">
        <v>106</v>
      </c>
      <c r="T1183" s="59" t="s">
        <v>121</v>
      </c>
      <c r="U1183" s="59" t="s">
        <v>111</v>
      </c>
      <c r="V1183" s="177">
        <v>60</v>
      </c>
      <c r="W1183" s="59" t="s">
        <v>112</v>
      </c>
      <c r="X1183" s="177"/>
      <c r="Y1183" s="177"/>
      <c r="Z1183" s="177"/>
      <c r="AA1183" s="438">
        <v>30</v>
      </c>
      <c r="AB1183" s="59">
        <v>60</v>
      </c>
      <c r="AC1183" s="59">
        <v>10</v>
      </c>
      <c r="AD1183" s="429" t="s">
        <v>128</v>
      </c>
      <c r="AE1183" s="59" t="s">
        <v>114</v>
      </c>
      <c r="AF1183" s="429">
        <v>78</v>
      </c>
      <c r="AG1183" s="431">
        <v>5850</v>
      </c>
      <c r="AH1183" s="43">
        <v>0</v>
      </c>
      <c r="AI1183" s="44">
        <f t="shared" si="72"/>
        <v>0</v>
      </c>
      <c r="AJ1183" s="46"/>
      <c r="AK1183" s="45"/>
      <c r="AL1183" s="446"/>
      <c r="AM1183" s="51" t="s">
        <v>115</v>
      </c>
      <c r="AN1183" s="59"/>
      <c r="AO1183" s="59"/>
      <c r="AP1183" s="59"/>
      <c r="AQ1183" s="59"/>
      <c r="AR1183" s="59" t="s">
        <v>4167</v>
      </c>
      <c r="AS1183" s="59" t="s">
        <v>4167</v>
      </c>
      <c r="AT1183" s="59"/>
      <c r="AU1183" s="59"/>
      <c r="AV1183" s="59"/>
      <c r="AW1183" s="59"/>
      <c r="AX1183" s="59"/>
      <c r="AY1183" s="51" t="s">
        <v>104</v>
      </c>
      <c r="AZ1183" s="51" t="s">
        <v>104</v>
      </c>
      <c r="BA1183" s="409" t="s">
        <v>4168</v>
      </c>
      <c r="BB1183" s="409"/>
      <c r="BC1183" s="213"/>
      <c r="BD1183" s="1077">
        <v>1167</v>
      </c>
    </row>
    <row r="1184" spans="1:56" ht="12.95" customHeight="1">
      <c r="A1184" s="920" t="s">
        <v>8487</v>
      </c>
      <c r="B1184" s="554"/>
      <c r="C1184" s="554"/>
      <c r="D1184" s="941">
        <v>210013642</v>
      </c>
      <c r="E1184" s="551" t="s">
        <v>4840</v>
      </c>
      <c r="F1184" s="554"/>
      <c r="G1184" s="554"/>
      <c r="H1184" s="839" t="s">
        <v>459</v>
      </c>
      <c r="I1184" s="839" t="s">
        <v>437</v>
      </c>
      <c r="J1184" s="839" t="s">
        <v>460</v>
      </c>
      <c r="K1184" s="492" t="s">
        <v>149</v>
      </c>
      <c r="L1184" s="855" t="s">
        <v>104</v>
      </c>
      <c r="M1184" s="822" t="s">
        <v>120</v>
      </c>
      <c r="N1184" s="855" t="s">
        <v>83</v>
      </c>
      <c r="O1184" s="823" t="s">
        <v>106</v>
      </c>
      <c r="P1184" s="839" t="s">
        <v>107</v>
      </c>
      <c r="Q1184" s="419" t="s">
        <v>2149</v>
      </c>
      <c r="R1184" s="822" t="s">
        <v>109</v>
      </c>
      <c r="S1184" s="942" t="s">
        <v>106</v>
      </c>
      <c r="T1184" s="836" t="s">
        <v>121</v>
      </c>
      <c r="U1184" s="836" t="s">
        <v>111</v>
      </c>
      <c r="V1184" s="943">
        <v>60</v>
      </c>
      <c r="W1184" s="836" t="s">
        <v>112</v>
      </c>
      <c r="X1184" s="942"/>
      <c r="Y1184" s="942"/>
      <c r="Z1184" s="942"/>
      <c r="AA1184" s="492">
        <v>30</v>
      </c>
      <c r="AB1184" s="492">
        <v>60</v>
      </c>
      <c r="AC1184" s="492">
        <v>10</v>
      </c>
      <c r="AD1184" s="944" t="s">
        <v>128</v>
      </c>
      <c r="AE1184" s="836" t="s">
        <v>114</v>
      </c>
      <c r="AF1184" s="808">
        <v>78</v>
      </c>
      <c r="AG1184" s="808">
        <v>5850</v>
      </c>
      <c r="AH1184" s="796">
        <v>456300</v>
      </c>
      <c r="AI1184" s="796">
        <f t="shared" si="72"/>
        <v>511056.00000000006</v>
      </c>
      <c r="AJ1184" s="797"/>
      <c r="AK1184" s="798"/>
      <c r="AL1184" s="798"/>
      <c r="AM1184" s="920" t="s">
        <v>115</v>
      </c>
      <c r="AN1184" s="836"/>
      <c r="AO1184" s="836"/>
      <c r="AP1184" s="836"/>
      <c r="AQ1184" s="836"/>
      <c r="AR1184" s="836" t="s">
        <v>4167</v>
      </c>
      <c r="AS1184" s="836" t="s">
        <v>4167</v>
      </c>
      <c r="AT1184" s="836"/>
      <c r="AU1184" s="836"/>
      <c r="AV1184" s="836"/>
      <c r="AW1184" s="836"/>
      <c r="AX1184" s="836"/>
      <c r="AY1184" s="644" t="s">
        <v>4715</v>
      </c>
      <c r="AZ1184" s="920" t="s">
        <v>104</v>
      </c>
      <c r="BA1184" s="344"/>
      <c r="BB1184" s="344"/>
      <c r="BC1184" s="117"/>
      <c r="BD1184" s="1077">
        <v>1168</v>
      </c>
    </row>
    <row r="1185" spans="1:56" ht="12.95" customHeight="1">
      <c r="A1185" s="51" t="s">
        <v>8487</v>
      </c>
      <c r="B1185" s="276"/>
      <c r="C1185" s="121" t="s">
        <v>3836</v>
      </c>
      <c r="D1185" s="52">
        <v>210000231</v>
      </c>
      <c r="E1185" s="38" t="s">
        <v>4337</v>
      </c>
      <c r="F1185" s="37"/>
      <c r="G1185" s="276"/>
      <c r="H1185" s="59" t="s">
        <v>1702</v>
      </c>
      <c r="I1185" s="59" t="s">
        <v>437</v>
      </c>
      <c r="J1185" s="59" t="s">
        <v>1925</v>
      </c>
      <c r="K1185" s="59" t="s">
        <v>402</v>
      </c>
      <c r="L1185" s="177" t="s">
        <v>104</v>
      </c>
      <c r="M1185" s="59" t="s">
        <v>120</v>
      </c>
      <c r="N1185" s="177" t="s">
        <v>83</v>
      </c>
      <c r="O1185" s="177" t="s">
        <v>106</v>
      </c>
      <c r="P1185" s="59" t="s">
        <v>107</v>
      </c>
      <c r="Q1185" s="177" t="s">
        <v>1092</v>
      </c>
      <c r="R1185" s="59" t="s">
        <v>109</v>
      </c>
      <c r="S1185" s="177" t="s">
        <v>106</v>
      </c>
      <c r="T1185" s="59" t="s">
        <v>121</v>
      </c>
      <c r="U1185" s="59" t="s">
        <v>111</v>
      </c>
      <c r="V1185" s="177">
        <v>60</v>
      </c>
      <c r="W1185" s="59" t="s">
        <v>112</v>
      </c>
      <c r="X1185" s="177"/>
      <c r="Y1185" s="177"/>
      <c r="Z1185" s="177"/>
      <c r="AA1185" s="438">
        <v>30</v>
      </c>
      <c r="AB1185" s="59">
        <v>60</v>
      </c>
      <c r="AC1185" s="59">
        <v>10</v>
      </c>
      <c r="AD1185" s="429" t="s">
        <v>128</v>
      </c>
      <c r="AE1185" s="59" t="s">
        <v>114</v>
      </c>
      <c r="AF1185" s="429">
        <v>120</v>
      </c>
      <c r="AG1185" s="431">
        <v>35403.5</v>
      </c>
      <c r="AH1185" s="43">
        <v>0</v>
      </c>
      <c r="AI1185" s="44">
        <f t="shared" si="72"/>
        <v>0</v>
      </c>
      <c r="AJ1185" s="46"/>
      <c r="AK1185" s="45"/>
      <c r="AL1185" s="446"/>
      <c r="AM1185" s="51" t="s">
        <v>115</v>
      </c>
      <c r="AN1185" s="59"/>
      <c r="AO1185" s="59"/>
      <c r="AP1185" s="59"/>
      <c r="AQ1185" s="59"/>
      <c r="AR1185" s="59" t="s">
        <v>4169</v>
      </c>
      <c r="AS1185" s="59" t="s">
        <v>4169</v>
      </c>
      <c r="AT1185" s="59"/>
      <c r="AU1185" s="59"/>
      <c r="AV1185" s="59"/>
      <c r="AW1185" s="59"/>
      <c r="AX1185" s="59"/>
      <c r="AY1185" s="51" t="s">
        <v>104</v>
      </c>
      <c r="AZ1185" s="51" t="s">
        <v>104</v>
      </c>
      <c r="BA1185" s="409" t="s">
        <v>4170</v>
      </c>
      <c r="BB1185" s="409"/>
      <c r="BC1185" s="213"/>
      <c r="BD1185" s="1077">
        <v>1169</v>
      </c>
    </row>
    <row r="1186" spans="1:56" ht="12.95" customHeight="1">
      <c r="A1186" s="920" t="s">
        <v>8487</v>
      </c>
      <c r="B1186" s="554"/>
      <c r="C1186" s="554"/>
      <c r="D1186" s="941">
        <v>210000231</v>
      </c>
      <c r="E1186" s="551" t="s">
        <v>4841</v>
      </c>
      <c r="F1186" s="554"/>
      <c r="G1186" s="554"/>
      <c r="H1186" s="839" t="s">
        <v>1702</v>
      </c>
      <c r="I1186" s="839" t="s">
        <v>437</v>
      </c>
      <c r="J1186" s="839" t="s">
        <v>1925</v>
      </c>
      <c r="K1186" s="492" t="s">
        <v>149</v>
      </c>
      <c r="L1186" s="855" t="s">
        <v>104</v>
      </c>
      <c r="M1186" s="822" t="s">
        <v>120</v>
      </c>
      <c r="N1186" s="855" t="s">
        <v>83</v>
      </c>
      <c r="O1186" s="823" t="s">
        <v>106</v>
      </c>
      <c r="P1186" s="839" t="s">
        <v>107</v>
      </c>
      <c r="Q1186" s="419" t="s">
        <v>2149</v>
      </c>
      <c r="R1186" s="822" t="s">
        <v>109</v>
      </c>
      <c r="S1186" s="942" t="s">
        <v>106</v>
      </c>
      <c r="T1186" s="836" t="s">
        <v>121</v>
      </c>
      <c r="U1186" s="836" t="s">
        <v>111</v>
      </c>
      <c r="V1186" s="943">
        <v>60</v>
      </c>
      <c r="W1186" s="836" t="s">
        <v>112</v>
      </c>
      <c r="X1186" s="942"/>
      <c r="Y1186" s="942"/>
      <c r="Z1186" s="942"/>
      <c r="AA1186" s="492">
        <v>30</v>
      </c>
      <c r="AB1186" s="492">
        <v>60</v>
      </c>
      <c r="AC1186" s="492">
        <v>10</v>
      </c>
      <c r="AD1186" s="944" t="s">
        <v>128</v>
      </c>
      <c r="AE1186" s="836" t="s">
        <v>114</v>
      </c>
      <c r="AF1186" s="808">
        <v>120</v>
      </c>
      <c r="AG1186" s="808">
        <v>35403.5</v>
      </c>
      <c r="AH1186" s="796">
        <v>4248420</v>
      </c>
      <c r="AI1186" s="796">
        <f t="shared" si="72"/>
        <v>4758230.4000000004</v>
      </c>
      <c r="AJ1186" s="797"/>
      <c r="AK1186" s="798"/>
      <c r="AL1186" s="798"/>
      <c r="AM1186" s="920" t="s">
        <v>115</v>
      </c>
      <c r="AN1186" s="836"/>
      <c r="AO1186" s="836"/>
      <c r="AP1186" s="836"/>
      <c r="AQ1186" s="836"/>
      <c r="AR1186" s="836" t="s">
        <v>4169</v>
      </c>
      <c r="AS1186" s="836" t="s">
        <v>4169</v>
      </c>
      <c r="AT1186" s="836"/>
      <c r="AU1186" s="836"/>
      <c r="AV1186" s="836"/>
      <c r="AW1186" s="836"/>
      <c r="AX1186" s="836"/>
      <c r="AY1186" s="644" t="s">
        <v>4715</v>
      </c>
      <c r="AZ1186" s="920" t="s">
        <v>104</v>
      </c>
      <c r="BA1186" s="344"/>
      <c r="BB1186" s="344"/>
      <c r="BC1186" s="117"/>
      <c r="BD1186" s="1077">
        <v>1170</v>
      </c>
    </row>
    <row r="1187" spans="1:56" ht="12.95" customHeight="1">
      <c r="A1187" s="51" t="s">
        <v>8487</v>
      </c>
      <c r="B1187" s="276"/>
      <c r="C1187" s="121" t="s">
        <v>3836</v>
      </c>
      <c r="D1187" s="52">
        <v>210012882</v>
      </c>
      <c r="E1187" s="38" t="s">
        <v>4338</v>
      </c>
      <c r="F1187" s="37"/>
      <c r="G1187" s="276"/>
      <c r="H1187" s="59" t="s">
        <v>1687</v>
      </c>
      <c r="I1187" s="59" t="s">
        <v>437</v>
      </c>
      <c r="J1187" s="59" t="s">
        <v>1895</v>
      </c>
      <c r="K1187" s="59" t="s">
        <v>402</v>
      </c>
      <c r="L1187" s="177" t="s">
        <v>104</v>
      </c>
      <c r="M1187" s="59" t="s">
        <v>120</v>
      </c>
      <c r="N1187" s="177" t="s">
        <v>83</v>
      </c>
      <c r="O1187" s="177" t="s">
        <v>106</v>
      </c>
      <c r="P1187" s="59" t="s">
        <v>107</v>
      </c>
      <c r="Q1187" s="177" t="s">
        <v>1092</v>
      </c>
      <c r="R1187" s="59" t="s">
        <v>109</v>
      </c>
      <c r="S1187" s="177" t="s">
        <v>106</v>
      </c>
      <c r="T1187" s="59" t="s">
        <v>121</v>
      </c>
      <c r="U1187" s="59" t="s">
        <v>111</v>
      </c>
      <c r="V1187" s="177">
        <v>60</v>
      </c>
      <c r="W1187" s="59" t="s">
        <v>112</v>
      </c>
      <c r="X1187" s="177"/>
      <c r="Y1187" s="177"/>
      <c r="Z1187" s="177"/>
      <c r="AA1187" s="438">
        <v>30</v>
      </c>
      <c r="AB1187" s="59">
        <v>60</v>
      </c>
      <c r="AC1187" s="59">
        <v>10</v>
      </c>
      <c r="AD1187" s="429" t="s">
        <v>128</v>
      </c>
      <c r="AE1187" s="59" t="s">
        <v>114</v>
      </c>
      <c r="AF1187" s="429">
        <v>196</v>
      </c>
      <c r="AG1187" s="431">
        <v>12060</v>
      </c>
      <c r="AH1187" s="43">
        <v>0</v>
      </c>
      <c r="AI1187" s="44">
        <f t="shared" si="72"/>
        <v>0</v>
      </c>
      <c r="AJ1187" s="46"/>
      <c r="AK1187" s="45"/>
      <c r="AL1187" s="446"/>
      <c r="AM1187" s="51" t="s">
        <v>115</v>
      </c>
      <c r="AN1187" s="59"/>
      <c r="AO1187" s="59"/>
      <c r="AP1187" s="59"/>
      <c r="AQ1187" s="59"/>
      <c r="AR1187" s="59" t="s">
        <v>4171</v>
      </c>
      <c r="AS1187" s="59" t="s">
        <v>4171</v>
      </c>
      <c r="AT1187" s="59"/>
      <c r="AU1187" s="59"/>
      <c r="AV1187" s="59"/>
      <c r="AW1187" s="59"/>
      <c r="AX1187" s="59"/>
      <c r="AY1187" s="51" t="s">
        <v>104</v>
      </c>
      <c r="AZ1187" s="51" t="s">
        <v>104</v>
      </c>
      <c r="BA1187" s="409" t="s">
        <v>4172</v>
      </c>
      <c r="BB1187" s="409"/>
      <c r="BC1187" s="213"/>
      <c r="BD1187" s="1077">
        <v>1171</v>
      </c>
    </row>
    <row r="1188" spans="1:56" ht="12.95" customHeight="1">
      <c r="A1188" s="920" t="s">
        <v>8487</v>
      </c>
      <c r="B1188" s="554"/>
      <c r="C1188" s="554"/>
      <c r="D1188" s="941">
        <v>210012882</v>
      </c>
      <c r="E1188" s="551" t="s">
        <v>4842</v>
      </c>
      <c r="F1188" s="554"/>
      <c r="G1188" s="554"/>
      <c r="H1188" s="839" t="s">
        <v>1687</v>
      </c>
      <c r="I1188" s="839" t="s">
        <v>437</v>
      </c>
      <c r="J1188" s="839" t="s">
        <v>1895</v>
      </c>
      <c r="K1188" s="492" t="s">
        <v>149</v>
      </c>
      <c r="L1188" s="855" t="s">
        <v>104</v>
      </c>
      <c r="M1188" s="822" t="s">
        <v>120</v>
      </c>
      <c r="N1188" s="855" t="s">
        <v>83</v>
      </c>
      <c r="O1188" s="823" t="s">
        <v>106</v>
      </c>
      <c r="P1188" s="839" t="s">
        <v>107</v>
      </c>
      <c r="Q1188" s="419" t="s">
        <v>2149</v>
      </c>
      <c r="R1188" s="822" t="s">
        <v>109</v>
      </c>
      <c r="S1188" s="942" t="s">
        <v>106</v>
      </c>
      <c r="T1188" s="836" t="s">
        <v>121</v>
      </c>
      <c r="U1188" s="836" t="s">
        <v>111</v>
      </c>
      <c r="V1188" s="943">
        <v>60</v>
      </c>
      <c r="W1188" s="836" t="s">
        <v>112</v>
      </c>
      <c r="X1188" s="942"/>
      <c r="Y1188" s="942"/>
      <c r="Z1188" s="942"/>
      <c r="AA1188" s="492">
        <v>30</v>
      </c>
      <c r="AB1188" s="492">
        <v>60</v>
      </c>
      <c r="AC1188" s="492">
        <v>10</v>
      </c>
      <c r="AD1188" s="944" t="s">
        <v>128</v>
      </c>
      <c r="AE1188" s="836" t="s">
        <v>114</v>
      </c>
      <c r="AF1188" s="808">
        <v>196</v>
      </c>
      <c r="AG1188" s="808">
        <v>12060</v>
      </c>
      <c r="AH1188" s="796">
        <v>2363760</v>
      </c>
      <c r="AI1188" s="796">
        <f t="shared" si="72"/>
        <v>2647411.2000000002</v>
      </c>
      <c r="AJ1188" s="797"/>
      <c r="AK1188" s="798"/>
      <c r="AL1188" s="798"/>
      <c r="AM1188" s="920" t="s">
        <v>115</v>
      </c>
      <c r="AN1188" s="836"/>
      <c r="AO1188" s="836"/>
      <c r="AP1188" s="836"/>
      <c r="AQ1188" s="836"/>
      <c r="AR1188" s="836" t="s">
        <v>4171</v>
      </c>
      <c r="AS1188" s="836" t="s">
        <v>4171</v>
      </c>
      <c r="AT1188" s="836"/>
      <c r="AU1188" s="836"/>
      <c r="AV1188" s="836"/>
      <c r="AW1188" s="836"/>
      <c r="AX1188" s="836"/>
      <c r="AY1188" s="644" t="s">
        <v>4715</v>
      </c>
      <c r="AZ1188" s="920" t="s">
        <v>104</v>
      </c>
      <c r="BA1188" s="344"/>
      <c r="BB1188" s="344"/>
      <c r="BC1188" s="117"/>
      <c r="BD1188" s="1077">
        <v>1172</v>
      </c>
    </row>
    <row r="1189" spans="1:56" ht="12.95" customHeight="1">
      <c r="A1189" s="945" t="s">
        <v>8487</v>
      </c>
      <c r="B1189" s="399"/>
      <c r="C1189" s="121" t="s">
        <v>3836</v>
      </c>
      <c r="D1189" s="946">
        <v>210013670</v>
      </c>
      <c r="E1189" s="515" t="s">
        <v>4339</v>
      </c>
      <c r="F1189" s="399"/>
      <c r="G1189" s="399"/>
      <c r="H1189" s="182" t="s">
        <v>466</v>
      </c>
      <c r="I1189" s="182" t="s">
        <v>437</v>
      </c>
      <c r="J1189" s="182" t="s">
        <v>467</v>
      </c>
      <c r="K1189" s="515" t="s">
        <v>402</v>
      </c>
      <c r="L1189" s="947" t="s">
        <v>104</v>
      </c>
      <c r="M1189" s="814" t="s">
        <v>120</v>
      </c>
      <c r="N1189" s="947" t="s">
        <v>83</v>
      </c>
      <c r="O1189" s="178" t="s">
        <v>106</v>
      </c>
      <c r="P1189" s="182" t="s">
        <v>107</v>
      </c>
      <c r="Q1189" s="88" t="s">
        <v>1092</v>
      </c>
      <c r="R1189" s="814" t="s">
        <v>109</v>
      </c>
      <c r="S1189" s="178" t="s">
        <v>106</v>
      </c>
      <c r="T1189" s="182" t="s">
        <v>121</v>
      </c>
      <c r="U1189" s="182" t="s">
        <v>111</v>
      </c>
      <c r="V1189" s="178">
        <v>60</v>
      </c>
      <c r="W1189" s="182" t="s">
        <v>112</v>
      </c>
      <c r="X1189" s="612"/>
      <c r="Y1189" s="612"/>
      <c r="Z1189" s="612"/>
      <c r="AA1189" s="948">
        <v>30</v>
      </c>
      <c r="AB1189" s="182">
        <v>60</v>
      </c>
      <c r="AC1189" s="182">
        <v>10</v>
      </c>
      <c r="AD1189" s="616" t="s">
        <v>122</v>
      </c>
      <c r="AE1189" s="611" t="s">
        <v>114</v>
      </c>
      <c r="AF1189" s="183">
        <v>20</v>
      </c>
      <c r="AG1189" s="162">
        <v>342293.33</v>
      </c>
      <c r="AH1189" s="78">
        <v>0</v>
      </c>
      <c r="AI1189" s="78">
        <v>0</v>
      </c>
      <c r="AJ1189" s="44"/>
      <c r="AK1189" s="518"/>
      <c r="AL1189" s="949"/>
      <c r="AM1189" s="945" t="s">
        <v>115</v>
      </c>
      <c r="AN1189" s="611"/>
      <c r="AO1189" s="611"/>
      <c r="AP1189" s="611"/>
      <c r="AQ1189" s="611"/>
      <c r="AR1189" s="611" t="s">
        <v>4173</v>
      </c>
      <c r="AS1189" s="611" t="s">
        <v>4173</v>
      </c>
      <c r="AT1189" s="611"/>
      <c r="AU1189" s="611"/>
      <c r="AV1189" s="611"/>
      <c r="AW1189" s="611"/>
      <c r="AX1189" s="611"/>
      <c r="AY1189" s="804" t="s">
        <v>3906</v>
      </c>
      <c r="AZ1189" s="804" t="s">
        <v>5007</v>
      </c>
      <c r="BA1189" s="344"/>
      <c r="BB1189" s="344"/>
      <c r="BC1189" s="344"/>
      <c r="BD1189" s="1077">
        <v>1173</v>
      </c>
    </row>
    <row r="1190" spans="1:56" ht="12.95" customHeight="1">
      <c r="A1190" s="35" t="s">
        <v>1186</v>
      </c>
      <c r="B1190" s="276"/>
      <c r="C1190" s="276"/>
      <c r="D1190" s="36">
        <v>110000320</v>
      </c>
      <c r="E1190" s="687" t="s">
        <v>4589</v>
      </c>
      <c r="F1190" s="276"/>
      <c r="G1190" s="276"/>
      <c r="H1190" s="37" t="s">
        <v>4554</v>
      </c>
      <c r="I1190" s="37" t="s">
        <v>943</v>
      </c>
      <c r="J1190" s="37" t="s">
        <v>943</v>
      </c>
      <c r="K1190" s="37" t="s">
        <v>149</v>
      </c>
      <c r="L1190" s="414"/>
      <c r="M1190" s="169" t="s">
        <v>120</v>
      </c>
      <c r="N1190" s="170" t="s">
        <v>83</v>
      </c>
      <c r="O1190" s="39" t="s">
        <v>106</v>
      </c>
      <c r="P1190" s="37" t="s">
        <v>107</v>
      </c>
      <c r="Q1190" s="39" t="s">
        <v>2149</v>
      </c>
      <c r="R1190" s="37" t="s">
        <v>109</v>
      </c>
      <c r="S1190" s="39" t="s">
        <v>106</v>
      </c>
      <c r="T1190" s="37" t="s">
        <v>121</v>
      </c>
      <c r="U1190" s="37" t="s">
        <v>111</v>
      </c>
      <c r="V1190" s="39">
        <v>90</v>
      </c>
      <c r="W1190" s="37" t="s">
        <v>112</v>
      </c>
      <c r="X1190" s="39"/>
      <c r="Y1190" s="39"/>
      <c r="Z1190" s="39"/>
      <c r="AA1190" s="365">
        <v>30</v>
      </c>
      <c r="AB1190" s="622">
        <v>60</v>
      </c>
      <c r="AC1190" s="623">
        <v>10</v>
      </c>
      <c r="AD1190" s="42" t="s">
        <v>128</v>
      </c>
      <c r="AE1190" s="37" t="s">
        <v>114</v>
      </c>
      <c r="AF1190" s="42">
        <v>7</v>
      </c>
      <c r="AG1190" s="50">
        <v>11776415</v>
      </c>
      <c r="AH1190" s="44">
        <v>82434905</v>
      </c>
      <c r="AI1190" s="435">
        <f t="shared" ref="AI1190:AI1221" si="73">AH1190*1.12</f>
        <v>92327093.600000009</v>
      </c>
      <c r="AJ1190" s="46"/>
      <c r="AK1190" s="45"/>
      <c r="AL1190" s="45"/>
      <c r="AM1190" s="35" t="s">
        <v>115</v>
      </c>
      <c r="AN1190" s="37"/>
      <c r="AO1190" s="37"/>
      <c r="AP1190" s="37"/>
      <c r="AQ1190" s="37"/>
      <c r="AR1190" s="37" t="s">
        <v>4555</v>
      </c>
      <c r="AS1190" s="37"/>
      <c r="AT1190" s="37"/>
      <c r="AU1190" s="37"/>
      <c r="AV1190" s="37"/>
      <c r="AW1190" s="37"/>
      <c r="AX1190" s="37"/>
      <c r="AY1190" s="41" t="s">
        <v>4556</v>
      </c>
      <c r="AZ1190" s="41"/>
      <c r="BA1190" s="215"/>
      <c r="BB1190" s="213"/>
      <c r="BC1190" s="213"/>
      <c r="BD1190" s="1077">
        <v>1174</v>
      </c>
    </row>
    <row r="1191" spans="1:56" ht="12.95" customHeight="1">
      <c r="A1191" s="416" t="s">
        <v>1186</v>
      </c>
      <c r="B1191" s="554"/>
      <c r="C1191" s="554" t="s">
        <v>2124</v>
      </c>
      <c r="D1191" s="950">
        <v>120003300</v>
      </c>
      <c r="E1191" s="951" t="s">
        <v>5010</v>
      </c>
      <c r="F1191" s="554"/>
      <c r="G1191" s="554"/>
      <c r="H1191" s="795" t="s">
        <v>1193</v>
      </c>
      <c r="I1191" s="795" t="s">
        <v>5011</v>
      </c>
      <c r="J1191" s="795" t="s">
        <v>5012</v>
      </c>
      <c r="K1191" s="75" t="s">
        <v>402</v>
      </c>
      <c r="L1191" s="108" t="s">
        <v>2124</v>
      </c>
      <c r="M1191" s="108" t="s">
        <v>120</v>
      </c>
      <c r="N1191" s="75" t="s">
        <v>83</v>
      </c>
      <c r="O1191" s="831" t="s">
        <v>1033</v>
      </c>
      <c r="P1191" s="795" t="s">
        <v>3148</v>
      </c>
      <c r="Q1191" s="419" t="s">
        <v>2149</v>
      </c>
      <c r="R1191" s="952" t="s">
        <v>109</v>
      </c>
      <c r="S1191" s="831" t="s">
        <v>106</v>
      </c>
      <c r="T1191" s="795" t="s">
        <v>121</v>
      </c>
      <c r="U1191" s="795" t="s">
        <v>111</v>
      </c>
      <c r="V1191" s="831">
        <v>60</v>
      </c>
      <c r="W1191" s="795" t="s">
        <v>112</v>
      </c>
      <c r="X1191" s="831"/>
      <c r="Y1191" s="831"/>
      <c r="Z1191" s="831"/>
      <c r="AA1191" s="492">
        <v>30</v>
      </c>
      <c r="AB1191" s="492">
        <v>60</v>
      </c>
      <c r="AC1191" s="492">
        <v>10</v>
      </c>
      <c r="AD1191" s="953" t="s">
        <v>122</v>
      </c>
      <c r="AE1191" s="795" t="s">
        <v>114</v>
      </c>
      <c r="AF1191" s="802">
        <v>3</v>
      </c>
      <c r="AG1191" s="802">
        <v>521277.15</v>
      </c>
      <c r="AH1191" s="796">
        <v>1563831.4500000002</v>
      </c>
      <c r="AI1191" s="796">
        <f t="shared" si="73"/>
        <v>1751491.2240000004</v>
      </c>
      <c r="AJ1191" s="797"/>
      <c r="AK1191" s="798"/>
      <c r="AL1191" s="798"/>
      <c r="AM1191" s="803" t="s">
        <v>1035</v>
      </c>
      <c r="AN1191" s="795"/>
      <c r="AO1191" s="795"/>
      <c r="AP1191" s="795"/>
      <c r="AQ1191" s="795"/>
      <c r="AR1191" s="827" t="s">
        <v>5013</v>
      </c>
      <c r="AS1191" s="827"/>
      <c r="AT1191" s="47"/>
      <c r="AU1191" s="827"/>
      <c r="AV1191" s="827"/>
      <c r="AW1191" s="827"/>
      <c r="AX1191" s="827"/>
      <c r="AY1191" s="416" t="s">
        <v>4556</v>
      </c>
      <c r="AZ1191" s="827"/>
      <c r="BD1191" s="1077">
        <v>1175</v>
      </c>
    </row>
    <row r="1192" spans="1:56" ht="12.95" customHeight="1">
      <c r="A1192" s="416" t="s">
        <v>1186</v>
      </c>
      <c r="B1192" s="554"/>
      <c r="C1192" s="554" t="s">
        <v>2124</v>
      </c>
      <c r="D1192" s="950">
        <v>120007885</v>
      </c>
      <c r="E1192" s="951" t="s">
        <v>5014</v>
      </c>
      <c r="F1192" s="554"/>
      <c r="G1192" s="554"/>
      <c r="H1192" s="795" t="s">
        <v>1193</v>
      </c>
      <c r="I1192" s="795" t="s">
        <v>5011</v>
      </c>
      <c r="J1192" s="795" t="s">
        <v>5012</v>
      </c>
      <c r="K1192" s="75" t="s">
        <v>402</v>
      </c>
      <c r="L1192" s="108" t="s">
        <v>2124</v>
      </c>
      <c r="M1192" s="108" t="s">
        <v>120</v>
      </c>
      <c r="N1192" s="75" t="s">
        <v>83</v>
      </c>
      <c r="O1192" s="831" t="s">
        <v>1033</v>
      </c>
      <c r="P1192" s="795" t="s">
        <v>3148</v>
      </c>
      <c r="Q1192" s="419" t="s">
        <v>2149</v>
      </c>
      <c r="R1192" s="952" t="s">
        <v>109</v>
      </c>
      <c r="S1192" s="831" t="s">
        <v>106</v>
      </c>
      <c r="T1192" s="795" t="s">
        <v>121</v>
      </c>
      <c r="U1192" s="795" t="s">
        <v>111</v>
      </c>
      <c r="V1192" s="831">
        <v>60</v>
      </c>
      <c r="W1192" s="795" t="s">
        <v>112</v>
      </c>
      <c r="X1192" s="831"/>
      <c r="Y1192" s="831"/>
      <c r="Z1192" s="831"/>
      <c r="AA1192" s="492">
        <v>30</v>
      </c>
      <c r="AB1192" s="492">
        <v>60</v>
      </c>
      <c r="AC1192" s="492">
        <v>10</v>
      </c>
      <c r="AD1192" s="953" t="s">
        <v>122</v>
      </c>
      <c r="AE1192" s="795" t="s">
        <v>114</v>
      </c>
      <c r="AF1192" s="802">
        <v>3</v>
      </c>
      <c r="AG1192" s="802">
        <v>1985000</v>
      </c>
      <c r="AH1192" s="796">
        <v>5955000</v>
      </c>
      <c r="AI1192" s="796">
        <f t="shared" si="73"/>
        <v>6669600.0000000009</v>
      </c>
      <c r="AJ1192" s="797"/>
      <c r="AK1192" s="798"/>
      <c r="AL1192" s="798"/>
      <c r="AM1192" s="803" t="s">
        <v>1035</v>
      </c>
      <c r="AN1192" s="795"/>
      <c r="AO1192" s="795"/>
      <c r="AP1192" s="795"/>
      <c r="AQ1192" s="795"/>
      <c r="AR1192" s="827" t="s">
        <v>5015</v>
      </c>
      <c r="AS1192" s="827"/>
      <c r="AT1192" s="47"/>
      <c r="AU1192" s="827"/>
      <c r="AV1192" s="827"/>
      <c r="AW1192" s="827"/>
      <c r="AX1192" s="827"/>
      <c r="AY1192" s="416" t="s">
        <v>4556</v>
      </c>
      <c r="AZ1192" s="827"/>
      <c r="BD1192" s="1077">
        <v>1176</v>
      </c>
    </row>
    <row r="1193" spans="1:56" ht="12.95" customHeight="1">
      <c r="A1193" s="419" t="s">
        <v>5016</v>
      </c>
      <c r="B1193" s="554"/>
      <c r="C1193" s="554"/>
      <c r="D1193" s="109">
        <v>120011536</v>
      </c>
      <c r="E1193" s="951" t="s">
        <v>5017</v>
      </c>
      <c r="F1193" s="554"/>
      <c r="G1193" s="554"/>
      <c r="H1193" s="47" t="s">
        <v>5018</v>
      </c>
      <c r="I1193" s="47" t="s">
        <v>5019</v>
      </c>
      <c r="J1193" s="47" t="s">
        <v>2490</v>
      </c>
      <c r="K1193" s="75" t="s">
        <v>149</v>
      </c>
      <c r="L1193" s="229"/>
      <c r="M1193" s="142"/>
      <c r="N1193" s="75" t="s">
        <v>105</v>
      </c>
      <c r="O1193" s="47" t="s">
        <v>106</v>
      </c>
      <c r="P1193" s="416" t="s">
        <v>107</v>
      </c>
      <c r="Q1193" s="419" t="s">
        <v>2149</v>
      </c>
      <c r="R1193" s="75" t="s">
        <v>109</v>
      </c>
      <c r="S1193" s="47" t="s">
        <v>106</v>
      </c>
      <c r="T1193" s="47" t="s">
        <v>121</v>
      </c>
      <c r="U1193" s="416" t="s">
        <v>111</v>
      </c>
      <c r="V1193" s="47">
        <v>60</v>
      </c>
      <c r="W1193" s="416" t="s">
        <v>112</v>
      </c>
      <c r="X1193" s="416"/>
      <c r="Y1193" s="416"/>
      <c r="Z1193" s="801"/>
      <c r="AA1193" s="532">
        <v>0</v>
      </c>
      <c r="AB1193" s="422">
        <v>90</v>
      </c>
      <c r="AC1193" s="422">
        <v>10</v>
      </c>
      <c r="AD1193" s="800" t="s">
        <v>122</v>
      </c>
      <c r="AE1193" s="795" t="s">
        <v>114</v>
      </c>
      <c r="AF1193" s="802">
        <v>4</v>
      </c>
      <c r="AG1193" s="802">
        <v>9900925</v>
      </c>
      <c r="AH1193" s="796">
        <v>39603700</v>
      </c>
      <c r="AI1193" s="796">
        <f t="shared" si="73"/>
        <v>44356144.000000007</v>
      </c>
      <c r="AJ1193" s="797"/>
      <c r="AK1193" s="798"/>
      <c r="AL1193" s="798"/>
      <c r="AM1193" s="803" t="s">
        <v>115</v>
      </c>
      <c r="AN1193" s="803"/>
      <c r="AO1193" s="803"/>
      <c r="AP1193" s="47"/>
      <c r="AQ1193" s="47"/>
      <c r="AR1193" s="644" t="s">
        <v>5020</v>
      </c>
      <c r="AS1193" s="47"/>
      <c r="AT1193" s="47"/>
      <c r="AU1193" s="47"/>
      <c r="AV1193" s="47"/>
      <c r="AW1193" s="47"/>
      <c r="AX1193" s="47"/>
      <c r="AY1193" s="416" t="s">
        <v>104</v>
      </c>
      <c r="AZ1193" s="416" t="s">
        <v>104</v>
      </c>
      <c r="BD1193" s="1077">
        <v>1177</v>
      </c>
    </row>
    <row r="1194" spans="1:56" ht="12.95" customHeight="1">
      <c r="A1194" s="920" t="s">
        <v>8487</v>
      </c>
      <c r="B1194" s="554"/>
      <c r="C1194" s="554"/>
      <c r="D1194" s="941">
        <v>150004538</v>
      </c>
      <c r="E1194" s="951" t="s">
        <v>5021</v>
      </c>
      <c r="F1194" s="554"/>
      <c r="G1194" s="554"/>
      <c r="H1194" s="839" t="s">
        <v>5022</v>
      </c>
      <c r="I1194" s="839" t="s">
        <v>5023</v>
      </c>
      <c r="J1194" s="839" t="s">
        <v>5024</v>
      </c>
      <c r="K1194" s="822" t="s">
        <v>103</v>
      </c>
      <c r="L1194" s="855" t="s">
        <v>104</v>
      </c>
      <c r="M1194" s="822" t="s">
        <v>120</v>
      </c>
      <c r="N1194" s="855" t="s">
        <v>83</v>
      </c>
      <c r="O1194" s="823" t="s">
        <v>106</v>
      </c>
      <c r="P1194" s="839" t="s">
        <v>107</v>
      </c>
      <c r="Q1194" s="823" t="s">
        <v>2149</v>
      </c>
      <c r="R1194" s="822" t="s">
        <v>109</v>
      </c>
      <c r="S1194" s="942" t="s">
        <v>106</v>
      </c>
      <c r="T1194" s="836" t="s">
        <v>121</v>
      </c>
      <c r="U1194" s="836" t="s">
        <v>111</v>
      </c>
      <c r="V1194" s="943">
        <v>60</v>
      </c>
      <c r="W1194" s="836" t="s">
        <v>112</v>
      </c>
      <c r="X1194" s="942"/>
      <c r="Y1194" s="942"/>
      <c r="Z1194" s="942"/>
      <c r="AA1194" s="492">
        <v>30</v>
      </c>
      <c r="AB1194" s="492">
        <v>60</v>
      </c>
      <c r="AC1194" s="492">
        <v>10</v>
      </c>
      <c r="AD1194" s="944" t="s">
        <v>122</v>
      </c>
      <c r="AE1194" s="836" t="s">
        <v>114</v>
      </c>
      <c r="AF1194" s="808">
        <v>2</v>
      </c>
      <c r="AG1194" s="808">
        <v>1171127</v>
      </c>
      <c r="AH1194" s="796">
        <v>2342254</v>
      </c>
      <c r="AI1194" s="796">
        <f t="shared" si="73"/>
        <v>2623324.4800000004</v>
      </c>
      <c r="AJ1194" s="797"/>
      <c r="AK1194" s="798"/>
      <c r="AL1194" s="798"/>
      <c r="AM1194" s="920" t="s">
        <v>115</v>
      </c>
      <c r="AN1194" s="836"/>
      <c r="AO1194" s="836"/>
      <c r="AP1194" s="836"/>
      <c r="AQ1194" s="836"/>
      <c r="AR1194" s="836" t="s">
        <v>5025</v>
      </c>
      <c r="AS1194" s="836"/>
      <c r="AT1194" s="836"/>
      <c r="AU1194" s="836"/>
      <c r="AV1194" s="836"/>
      <c r="AW1194" s="836"/>
      <c r="AX1194" s="836"/>
      <c r="AY1194" s="920" t="s">
        <v>104</v>
      </c>
      <c r="AZ1194" s="920" t="s">
        <v>104</v>
      </c>
      <c r="BD1194" s="1077">
        <v>1178</v>
      </c>
    </row>
    <row r="1195" spans="1:56" ht="12.95" customHeight="1">
      <c r="A1195" s="920" t="s">
        <v>8487</v>
      </c>
      <c r="B1195" s="554"/>
      <c r="C1195" s="554"/>
      <c r="D1195" s="941">
        <v>210035356</v>
      </c>
      <c r="E1195" s="951" t="s">
        <v>5026</v>
      </c>
      <c r="F1195" s="554"/>
      <c r="G1195" s="554"/>
      <c r="H1195" s="839" t="s">
        <v>2127</v>
      </c>
      <c r="I1195" s="839" t="s">
        <v>2128</v>
      </c>
      <c r="J1195" s="839" t="s">
        <v>5027</v>
      </c>
      <c r="K1195" s="822" t="s">
        <v>103</v>
      </c>
      <c r="L1195" s="855" t="s">
        <v>104</v>
      </c>
      <c r="M1195" s="822" t="s">
        <v>120</v>
      </c>
      <c r="N1195" s="75" t="s">
        <v>83</v>
      </c>
      <c r="O1195" s="823" t="s">
        <v>106</v>
      </c>
      <c r="P1195" s="839" t="s">
        <v>107</v>
      </c>
      <c r="Q1195" s="823" t="s">
        <v>2149</v>
      </c>
      <c r="R1195" s="822" t="s">
        <v>109</v>
      </c>
      <c r="S1195" s="823" t="s">
        <v>106</v>
      </c>
      <c r="T1195" s="839" t="s">
        <v>121</v>
      </c>
      <c r="U1195" s="839" t="s">
        <v>111</v>
      </c>
      <c r="V1195" s="823"/>
      <c r="W1195" s="839"/>
      <c r="X1195" s="942"/>
      <c r="Y1195" s="942" t="s">
        <v>2149</v>
      </c>
      <c r="Z1195" s="942" t="s">
        <v>434</v>
      </c>
      <c r="AA1195" s="532" t="s">
        <v>83</v>
      </c>
      <c r="AB1195" s="422">
        <v>60</v>
      </c>
      <c r="AC1195" s="422">
        <v>10</v>
      </c>
      <c r="AD1195" s="944" t="s">
        <v>362</v>
      </c>
      <c r="AE1195" s="836" t="s">
        <v>114</v>
      </c>
      <c r="AF1195" s="808">
        <v>33</v>
      </c>
      <c r="AG1195" s="808">
        <v>5803.56</v>
      </c>
      <c r="AH1195" s="796">
        <v>191517.48</v>
      </c>
      <c r="AI1195" s="796">
        <f t="shared" si="73"/>
        <v>214499.57760000002</v>
      </c>
      <c r="AJ1195" s="797"/>
      <c r="AK1195" s="798"/>
      <c r="AL1195" s="798"/>
      <c r="AM1195" s="920" t="s">
        <v>115</v>
      </c>
      <c r="AN1195" s="836"/>
      <c r="AO1195" s="836"/>
      <c r="AP1195" s="836"/>
      <c r="AQ1195" s="836"/>
      <c r="AR1195" s="836" t="s">
        <v>5028</v>
      </c>
      <c r="AS1195" s="836"/>
      <c r="AT1195" s="836"/>
      <c r="AU1195" s="836"/>
      <c r="AV1195" s="836"/>
      <c r="AW1195" s="836"/>
      <c r="AX1195" s="836"/>
      <c r="AY1195" s="920" t="s">
        <v>104</v>
      </c>
      <c r="AZ1195" s="920" t="s">
        <v>104</v>
      </c>
      <c r="BD1195" s="1077">
        <v>1179</v>
      </c>
    </row>
    <row r="1196" spans="1:56" ht="12.95" customHeight="1">
      <c r="A1196" s="71" t="s">
        <v>8484</v>
      </c>
      <c r="B1196" s="554"/>
      <c r="C1196" s="554"/>
      <c r="D1196" s="75">
        <v>220000567</v>
      </c>
      <c r="E1196" s="951" t="s">
        <v>5029</v>
      </c>
      <c r="F1196" s="554"/>
      <c r="G1196" s="554"/>
      <c r="H1196" s="529" t="s">
        <v>5030</v>
      </c>
      <c r="I1196" s="529" t="s">
        <v>2132</v>
      </c>
      <c r="J1196" s="47" t="s">
        <v>5031</v>
      </c>
      <c r="K1196" s="75" t="s">
        <v>149</v>
      </c>
      <c r="L1196" s="108" t="s">
        <v>4707</v>
      </c>
      <c r="M1196" s="108" t="s">
        <v>120</v>
      </c>
      <c r="N1196" s="108" t="s">
        <v>83</v>
      </c>
      <c r="O1196" s="47" t="s">
        <v>106</v>
      </c>
      <c r="P1196" s="416" t="s">
        <v>107</v>
      </c>
      <c r="Q1196" s="419" t="s">
        <v>2134</v>
      </c>
      <c r="R1196" s="75" t="s">
        <v>109</v>
      </c>
      <c r="S1196" s="416" t="s">
        <v>106</v>
      </c>
      <c r="T1196" s="47" t="s">
        <v>121</v>
      </c>
      <c r="U1196" s="416" t="s">
        <v>111</v>
      </c>
      <c r="V1196" s="47">
        <v>60</v>
      </c>
      <c r="W1196" s="416" t="s">
        <v>112</v>
      </c>
      <c r="X1196" s="47"/>
      <c r="Y1196" s="47"/>
      <c r="Z1196" s="416"/>
      <c r="AA1196" s="492">
        <v>30</v>
      </c>
      <c r="AB1196" s="492">
        <v>60</v>
      </c>
      <c r="AC1196" s="492">
        <v>10</v>
      </c>
      <c r="AD1196" s="800" t="s">
        <v>128</v>
      </c>
      <c r="AE1196" s="795" t="s">
        <v>114</v>
      </c>
      <c r="AF1196" s="802">
        <v>14</v>
      </c>
      <c r="AG1196" s="802">
        <v>34200</v>
      </c>
      <c r="AH1196" s="796">
        <v>478800</v>
      </c>
      <c r="AI1196" s="796">
        <f t="shared" si="73"/>
        <v>536256</v>
      </c>
      <c r="AJ1196" s="797"/>
      <c r="AK1196" s="798"/>
      <c r="AL1196" s="798"/>
      <c r="AM1196" s="803" t="s">
        <v>115</v>
      </c>
      <c r="AN1196" s="803"/>
      <c r="AO1196" s="803"/>
      <c r="AP1196" s="797"/>
      <c r="AQ1196" s="798"/>
      <c r="AR1196" s="644" t="s">
        <v>5032</v>
      </c>
      <c r="AS1196" s="416"/>
      <c r="AT1196" s="47"/>
      <c r="AU1196" s="47"/>
      <c r="AV1196" s="47"/>
      <c r="AW1196" s="47"/>
      <c r="AX1196" s="47"/>
      <c r="AY1196" s="416" t="s">
        <v>4556</v>
      </c>
      <c r="AZ1196" s="47"/>
      <c r="BD1196" s="1077">
        <v>1180</v>
      </c>
    </row>
    <row r="1197" spans="1:56" ht="12.95" customHeight="1">
      <c r="A1197" s="419" t="s">
        <v>3114</v>
      </c>
      <c r="B1197" s="554"/>
      <c r="C1197" s="554"/>
      <c r="D1197" s="109">
        <v>210026430</v>
      </c>
      <c r="E1197" s="951" t="s">
        <v>5034</v>
      </c>
      <c r="F1197" s="554"/>
      <c r="G1197" s="554"/>
      <c r="H1197" s="47" t="s">
        <v>5035</v>
      </c>
      <c r="I1197" s="47" t="s">
        <v>2132</v>
      </c>
      <c r="J1197" s="47" t="s">
        <v>5036</v>
      </c>
      <c r="K1197" s="75" t="s">
        <v>149</v>
      </c>
      <c r="L1197" s="229"/>
      <c r="M1197" s="142" t="s">
        <v>120</v>
      </c>
      <c r="N1197" s="75" t="s">
        <v>83</v>
      </c>
      <c r="O1197" s="47">
        <v>230000000</v>
      </c>
      <c r="P1197" s="416" t="s">
        <v>107</v>
      </c>
      <c r="Q1197" s="419" t="s">
        <v>2149</v>
      </c>
      <c r="R1197" s="75" t="s">
        <v>109</v>
      </c>
      <c r="S1197" s="47" t="s">
        <v>106</v>
      </c>
      <c r="T1197" s="47" t="s">
        <v>121</v>
      </c>
      <c r="U1197" s="416" t="s">
        <v>111</v>
      </c>
      <c r="V1197" s="47" t="s">
        <v>3241</v>
      </c>
      <c r="W1197" s="416" t="s">
        <v>112</v>
      </c>
      <c r="X1197" s="416"/>
      <c r="Y1197" s="416"/>
      <c r="Z1197" s="801"/>
      <c r="AA1197" s="532" t="s">
        <v>83</v>
      </c>
      <c r="AB1197" s="422">
        <v>60</v>
      </c>
      <c r="AC1197" s="422">
        <v>10</v>
      </c>
      <c r="AD1197" s="794" t="s">
        <v>128</v>
      </c>
      <c r="AE1197" s="795" t="s">
        <v>114</v>
      </c>
      <c r="AF1197" s="802">
        <v>300</v>
      </c>
      <c r="AG1197" s="802">
        <v>16445</v>
      </c>
      <c r="AH1197" s="796">
        <v>4933500</v>
      </c>
      <c r="AI1197" s="796">
        <f t="shared" si="73"/>
        <v>5525520.0000000009</v>
      </c>
      <c r="AJ1197" s="797"/>
      <c r="AK1197" s="798"/>
      <c r="AL1197" s="798"/>
      <c r="AM1197" s="803" t="s">
        <v>115</v>
      </c>
      <c r="AN1197" s="47"/>
      <c r="AO1197" s="803"/>
      <c r="AP1197" s="47"/>
      <c r="AQ1197" s="47"/>
      <c r="AR1197" s="803" t="s">
        <v>5037</v>
      </c>
      <c r="AS1197" s="47"/>
      <c r="AT1197" s="47"/>
      <c r="AU1197" s="47"/>
      <c r="AV1197" s="47"/>
      <c r="AW1197" s="47"/>
      <c r="AX1197" s="47"/>
      <c r="AY1197" s="416"/>
      <c r="AZ1197" s="416"/>
      <c r="BD1197" s="1077">
        <v>1181</v>
      </c>
    </row>
    <row r="1198" spans="1:56" ht="12.95" customHeight="1">
      <c r="A1198" s="419" t="s">
        <v>3114</v>
      </c>
      <c r="B1198" s="554"/>
      <c r="C1198" s="554"/>
      <c r="D1198" s="109">
        <v>210036403</v>
      </c>
      <c r="E1198" s="951" t="s">
        <v>5038</v>
      </c>
      <c r="F1198" s="554"/>
      <c r="G1198" s="554"/>
      <c r="H1198" s="47" t="s">
        <v>5039</v>
      </c>
      <c r="I1198" s="47" t="s">
        <v>2132</v>
      </c>
      <c r="J1198" s="47" t="s">
        <v>5040</v>
      </c>
      <c r="K1198" s="75" t="s">
        <v>149</v>
      </c>
      <c r="L1198" s="229"/>
      <c r="M1198" s="142"/>
      <c r="N1198" s="75" t="s">
        <v>105</v>
      </c>
      <c r="O1198" s="47">
        <v>230000000</v>
      </c>
      <c r="P1198" s="416" t="s">
        <v>107</v>
      </c>
      <c r="Q1198" s="419" t="s">
        <v>2149</v>
      </c>
      <c r="R1198" s="75" t="s">
        <v>109</v>
      </c>
      <c r="S1198" s="47" t="s">
        <v>106</v>
      </c>
      <c r="T1198" s="47" t="s">
        <v>121</v>
      </c>
      <c r="U1198" s="416" t="s">
        <v>111</v>
      </c>
      <c r="V1198" s="47" t="s">
        <v>3117</v>
      </c>
      <c r="W1198" s="416" t="s">
        <v>112</v>
      </c>
      <c r="X1198" s="416"/>
      <c r="Y1198" s="416"/>
      <c r="Z1198" s="801"/>
      <c r="AA1198" s="532">
        <v>0</v>
      </c>
      <c r="AB1198" s="422">
        <v>90</v>
      </c>
      <c r="AC1198" s="422">
        <v>10</v>
      </c>
      <c r="AD1198" s="794" t="s">
        <v>128</v>
      </c>
      <c r="AE1198" s="795" t="s">
        <v>114</v>
      </c>
      <c r="AF1198" s="802">
        <v>44</v>
      </c>
      <c r="AG1198" s="802">
        <v>51131.67</v>
      </c>
      <c r="AH1198" s="796">
        <v>2249793.48</v>
      </c>
      <c r="AI1198" s="796">
        <f t="shared" si="73"/>
        <v>2519768.6976000001</v>
      </c>
      <c r="AJ1198" s="797"/>
      <c r="AK1198" s="798"/>
      <c r="AL1198" s="798"/>
      <c r="AM1198" s="803" t="s">
        <v>115</v>
      </c>
      <c r="AN1198" s="47"/>
      <c r="AO1198" s="803"/>
      <c r="AP1198" s="47"/>
      <c r="AQ1198" s="47"/>
      <c r="AR1198" s="803" t="s">
        <v>5041</v>
      </c>
      <c r="AS1198" s="47"/>
      <c r="AT1198" s="47"/>
      <c r="AU1198" s="47"/>
      <c r="AV1198" s="47"/>
      <c r="AW1198" s="47"/>
      <c r="AX1198" s="47"/>
      <c r="AY1198" s="416"/>
      <c r="AZ1198" s="416"/>
      <c r="BD1198" s="1077">
        <v>1182</v>
      </c>
    </row>
    <row r="1199" spans="1:56" ht="12.95" customHeight="1">
      <c r="A1199" s="416" t="s">
        <v>1186</v>
      </c>
      <c r="B1199" s="554"/>
      <c r="C1199" s="554"/>
      <c r="D1199" s="950">
        <v>150003394</v>
      </c>
      <c r="E1199" s="951" t="s">
        <v>5042</v>
      </c>
      <c r="F1199" s="554"/>
      <c r="G1199" s="554"/>
      <c r="H1199" s="644" t="s">
        <v>5043</v>
      </c>
      <c r="I1199" s="644" t="s">
        <v>5044</v>
      </c>
      <c r="J1199" s="644" t="s">
        <v>5045</v>
      </c>
      <c r="K1199" s="75" t="s">
        <v>103</v>
      </c>
      <c r="L1199" s="108" t="s">
        <v>4707</v>
      </c>
      <c r="M1199" s="142"/>
      <c r="N1199" s="75" t="s">
        <v>105</v>
      </c>
      <c r="O1199" s="831" t="s">
        <v>106</v>
      </c>
      <c r="P1199" s="795" t="s">
        <v>107</v>
      </c>
      <c r="Q1199" s="419" t="s">
        <v>2149</v>
      </c>
      <c r="R1199" s="952" t="s">
        <v>109</v>
      </c>
      <c r="S1199" s="831" t="s">
        <v>106</v>
      </c>
      <c r="T1199" s="795" t="s">
        <v>121</v>
      </c>
      <c r="U1199" s="795" t="s">
        <v>111</v>
      </c>
      <c r="V1199" s="831">
        <v>60</v>
      </c>
      <c r="W1199" s="795" t="s">
        <v>112</v>
      </c>
      <c r="X1199" s="831"/>
      <c r="Y1199" s="831"/>
      <c r="Z1199" s="831"/>
      <c r="AA1199" s="532">
        <v>0</v>
      </c>
      <c r="AB1199" s="422">
        <v>90</v>
      </c>
      <c r="AC1199" s="422">
        <v>10</v>
      </c>
      <c r="AD1199" s="953" t="s">
        <v>128</v>
      </c>
      <c r="AE1199" s="795" t="s">
        <v>114</v>
      </c>
      <c r="AF1199" s="802">
        <v>3</v>
      </c>
      <c r="AG1199" s="802">
        <v>52500</v>
      </c>
      <c r="AH1199" s="50">
        <v>0</v>
      </c>
      <c r="AI1199" s="45">
        <f t="shared" si="73"/>
        <v>0</v>
      </c>
      <c r="AJ1199" s="797"/>
      <c r="AK1199" s="798"/>
      <c r="AL1199" s="798"/>
      <c r="AM1199" s="803" t="s">
        <v>115</v>
      </c>
      <c r="AN1199" s="795"/>
      <c r="AO1199" s="795"/>
      <c r="AP1199" s="795"/>
      <c r="AQ1199" s="795"/>
      <c r="AR1199" s="827" t="s">
        <v>5046</v>
      </c>
      <c r="AS1199" s="827"/>
      <c r="AT1199" s="47"/>
      <c r="AU1199" s="827"/>
      <c r="AV1199" s="827"/>
      <c r="AW1199" s="827"/>
      <c r="AX1199" s="827"/>
      <c r="AY1199" s="416" t="s">
        <v>4556</v>
      </c>
      <c r="AZ1199" s="827"/>
      <c r="BD1199" s="1077">
        <v>1183</v>
      </c>
    </row>
    <row r="1200" spans="1:56" ht="12.95" customHeight="1">
      <c r="A1200" s="416" t="s">
        <v>1186</v>
      </c>
      <c r="B1200" s="276"/>
      <c r="C1200" s="276"/>
      <c r="D1200" s="1289">
        <v>150003394</v>
      </c>
      <c r="E1200" s="450" t="s">
        <v>7606</v>
      </c>
      <c r="F1200" s="450"/>
      <c r="G1200" s="276"/>
      <c r="H1200" s="644" t="s">
        <v>5043</v>
      </c>
      <c r="I1200" s="644" t="s">
        <v>5044</v>
      </c>
      <c r="J1200" s="644" t="s">
        <v>5045</v>
      </c>
      <c r="K1200" s="71" t="s">
        <v>103</v>
      </c>
      <c r="L1200" s="360"/>
      <c r="M1200" s="72"/>
      <c r="N1200" s="71" t="s">
        <v>105</v>
      </c>
      <c r="O1200" s="831" t="s">
        <v>106</v>
      </c>
      <c r="P1200" s="795" t="s">
        <v>107</v>
      </c>
      <c r="Q1200" s="419" t="s">
        <v>2134</v>
      </c>
      <c r="R1200" s="1290" t="s">
        <v>109</v>
      </c>
      <c r="S1200" s="831" t="s">
        <v>106</v>
      </c>
      <c r="T1200" s="795" t="s">
        <v>121</v>
      </c>
      <c r="U1200" s="795" t="s">
        <v>111</v>
      </c>
      <c r="V1200" s="831">
        <v>60</v>
      </c>
      <c r="W1200" s="795" t="s">
        <v>112</v>
      </c>
      <c r="X1200" s="831"/>
      <c r="Y1200" s="831"/>
      <c r="Z1200" s="831"/>
      <c r="AA1200" s="419">
        <v>0</v>
      </c>
      <c r="AB1200" s="644">
        <v>90</v>
      </c>
      <c r="AC1200" s="644">
        <v>10</v>
      </c>
      <c r="AD1200" s="953" t="s">
        <v>128</v>
      </c>
      <c r="AE1200" s="795" t="s">
        <v>114</v>
      </c>
      <c r="AF1200" s="802">
        <v>3</v>
      </c>
      <c r="AG1200" s="802">
        <v>52500</v>
      </c>
      <c r="AH1200" s="798">
        <f>AF1200*AG1200</f>
        <v>157500</v>
      </c>
      <c r="AI1200" s="798">
        <f t="shared" si="73"/>
        <v>176400.00000000003</v>
      </c>
      <c r="AJ1200" s="797"/>
      <c r="AK1200" s="798"/>
      <c r="AL1200" s="798"/>
      <c r="AM1200" s="803" t="s">
        <v>115</v>
      </c>
      <c r="AN1200" s="795"/>
      <c r="AO1200" s="795"/>
      <c r="AP1200" s="795"/>
      <c r="AQ1200" s="795"/>
      <c r="AR1200" s="827" t="s">
        <v>5046</v>
      </c>
      <c r="AS1200" s="827"/>
      <c r="AT1200" s="47"/>
      <c r="AU1200" s="827"/>
      <c r="AV1200" s="827"/>
      <c r="AW1200" s="827"/>
      <c r="AX1200" s="827"/>
      <c r="AY1200" s="644" t="s">
        <v>7607</v>
      </c>
      <c r="AZ1200" s="87"/>
      <c r="BA1200" s="215"/>
      <c r="BB1200" s="213"/>
      <c r="BC1200" s="221"/>
      <c r="BD1200" s="1077">
        <v>1184</v>
      </c>
    </row>
    <row r="1201" spans="1:56" ht="12.95" customHeight="1">
      <c r="A1201" s="419" t="s">
        <v>3114</v>
      </c>
      <c r="B1201" s="554"/>
      <c r="C1201" s="554"/>
      <c r="D1201" s="109">
        <v>120008222</v>
      </c>
      <c r="E1201" s="951" t="s">
        <v>5047</v>
      </c>
      <c r="F1201" s="554"/>
      <c r="G1201" s="554"/>
      <c r="H1201" s="47" t="s">
        <v>5048</v>
      </c>
      <c r="I1201" s="47" t="s">
        <v>5049</v>
      </c>
      <c r="J1201" s="47" t="s">
        <v>5050</v>
      </c>
      <c r="K1201" s="75" t="s">
        <v>103</v>
      </c>
      <c r="L1201" s="229"/>
      <c r="M1201" s="142"/>
      <c r="N1201" s="75" t="s">
        <v>105</v>
      </c>
      <c r="O1201" s="47">
        <v>230000000</v>
      </c>
      <c r="P1201" s="416" t="s">
        <v>107</v>
      </c>
      <c r="Q1201" s="419" t="s">
        <v>2149</v>
      </c>
      <c r="R1201" s="75" t="s">
        <v>109</v>
      </c>
      <c r="S1201" s="47" t="s">
        <v>106</v>
      </c>
      <c r="T1201" s="47" t="s">
        <v>121</v>
      </c>
      <c r="U1201" s="416" t="s">
        <v>111</v>
      </c>
      <c r="V1201" s="47" t="s">
        <v>3241</v>
      </c>
      <c r="W1201" s="416" t="s">
        <v>112</v>
      </c>
      <c r="X1201" s="416"/>
      <c r="Y1201" s="416"/>
      <c r="Z1201" s="801"/>
      <c r="AA1201" s="532">
        <v>0</v>
      </c>
      <c r="AB1201" s="422">
        <v>90</v>
      </c>
      <c r="AC1201" s="422">
        <v>10</v>
      </c>
      <c r="AD1201" s="794" t="s">
        <v>128</v>
      </c>
      <c r="AE1201" s="795" t="s">
        <v>114</v>
      </c>
      <c r="AF1201" s="802">
        <v>4</v>
      </c>
      <c r="AG1201" s="802">
        <v>98290.5</v>
      </c>
      <c r="AH1201" s="796">
        <v>393162</v>
      </c>
      <c r="AI1201" s="796">
        <f t="shared" si="73"/>
        <v>440341.44000000006</v>
      </c>
      <c r="AJ1201" s="797"/>
      <c r="AK1201" s="798"/>
      <c r="AL1201" s="798"/>
      <c r="AM1201" s="803" t="s">
        <v>115</v>
      </c>
      <c r="AN1201" s="47"/>
      <c r="AO1201" s="803"/>
      <c r="AP1201" s="47"/>
      <c r="AQ1201" s="47"/>
      <c r="AR1201" s="803" t="s">
        <v>5051</v>
      </c>
      <c r="AS1201" s="47"/>
      <c r="AT1201" s="47"/>
      <c r="AU1201" s="47"/>
      <c r="AV1201" s="47"/>
      <c r="AW1201" s="47"/>
      <c r="AX1201" s="47"/>
      <c r="AY1201" s="416"/>
      <c r="AZ1201" s="416"/>
      <c r="BD1201" s="1077">
        <v>1185</v>
      </c>
    </row>
    <row r="1202" spans="1:56" ht="12.95" customHeight="1">
      <c r="A1202" s="416" t="s">
        <v>1186</v>
      </c>
      <c r="B1202" s="554"/>
      <c r="C1202" s="554"/>
      <c r="D1202" s="950">
        <v>210000948</v>
      </c>
      <c r="E1202" s="951" t="s">
        <v>5052</v>
      </c>
      <c r="F1202" s="554"/>
      <c r="G1202" s="554"/>
      <c r="H1202" s="795" t="s">
        <v>5053</v>
      </c>
      <c r="I1202" s="795" t="s">
        <v>354</v>
      </c>
      <c r="J1202" s="795" t="s">
        <v>5054</v>
      </c>
      <c r="K1202" s="75" t="s">
        <v>149</v>
      </c>
      <c r="L1202" s="108" t="s">
        <v>4707</v>
      </c>
      <c r="M1202" s="142"/>
      <c r="N1202" s="75" t="s">
        <v>105</v>
      </c>
      <c r="O1202" s="831" t="s">
        <v>106</v>
      </c>
      <c r="P1202" s="795" t="s">
        <v>107</v>
      </c>
      <c r="Q1202" s="419" t="s">
        <v>2149</v>
      </c>
      <c r="R1202" s="952" t="s">
        <v>109</v>
      </c>
      <c r="S1202" s="831" t="s">
        <v>106</v>
      </c>
      <c r="T1202" s="795" t="s">
        <v>121</v>
      </c>
      <c r="U1202" s="795" t="s">
        <v>111</v>
      </c>
      <c r="V1202" s="831">
        <v>60</v>
      </c>
      <c r="W1202" s="795" t="s">
        <v>112</v>
      </c>
      <c r="X1202" s="831"/>
      <c r="Y1202" s="831"/>
      <c r="Z1202" s="831"/>
      <c r="AA1202" s="532">
        <v>0</v>
      </c>
      <c r="AB1202" s="422">
        <v>90</v>
      </c>
      <c r="AC1202" s="422">
        <v>10</v>
      </c>
      <c r="AD1202" s="953" t="s">
        <v>128</v>
      </c>
      <c r="AE1202" s="795" t="s">
        <v>114</v>
      </c>
      <c r="AF1202" s="802">
        <v>25</v>
      </c>
      <c r="AG1202" s="802">
        <v>40208.730000000003</v>
      </c>
      <c r="AH1202" s="796">
        <v>1005218.2500000001</v>
      </c>
      <c r="AI1202" s="796">
        <f t="shared" si="73"/>
        <v>1125844.4400000002</v>
      </c>
      <c r="AJ1202" s="797"/>
      <c r="AK1202" s="798"/>
      <c r="AL1202" s="798"/>
      <c r="AM1202" s="803" t="s">
        <v>115</v>
      </c>
      <c r="AN1202" s="795"/>
      <c r="AO1202" s="795"/>
      <c r="AP1202" s="795"/>
      <c r="AQ1202" s="795"/>
      <c r="AR1202" s="827" t="s">
        <v>5055</v>
      </c>
      <c r="AS1202" s="827"/>
      <c r="AT1202" s="47"/>
      <c r="AU1202" s="827"/>
      <c r="AV1202" s="827"/>
      <c r="AW1202" s="827"/>
      <c r="AX1202" s="827"/>
      <c r="AY1202" s="416" t="s">
        <v>4556</v>
      </c>
      <c r="AZ1202" s="827"/>
      <c r="BD1202" s="1077">
        <v>1186</v>
      </c>
    </row>
    <row r="1203" spans="1:56" ht="12.95" customHeight="1">
      <c r="A1203" s="416" t="s">
        <v>1186</v>
      </c>
      <c r="B1203" s="554"/>
      <c r="C1203" s="554"/>
      <c r="D1203" s="950">
        <v>150004363</v>
      </c>
      <c r="E1203" s="951" t="s">
        <v>5056</v>
      </c>
      <c r="F1203" s="554"/>
      <c r="G1203" s="554"/>
      <c r="H1203" s="795" t="s">
        <v>5057</v>
      </c>
      <c r="I1203" s="795" t="s">
        <v>354</v>
      </c>
      <c r="J1203" s="795" t="s">
        <v>5058</v>
      </c>
      <c r="K1203" s="75" t="s">
        <v>149</v>
      </c>
      <c r="L1203" s="108" t="s">
        <v>4707</v>
      </c>
      <c r="M1203" s="142"/>
      <c r="N1203" s="75" t="s">
        <v>105</v>
      </c>
      <c r="O1203" s="831" t="s">
        <v>106</v>
      </c>
      <c r="P1203" s="795" t="s">
        <v>107</v>
      </c>
      <c r="Q1203" s="419" t="s">
        <v>2149</v>
      </c>
      <c r="R1203" s="952" t="s">
        <v>109</v>
      </c>
      <c r="S1203" s="831" t="s">
        <v>106</v>
      </c>
      <c r="T1203" s="795" t="s">
        <v>121</v>
      </c>
      <c r="U1203" s="795" t="s">
        <v>111</v>
      </c>
      <c r="V1203" s="831">
        <v>60</v>
      </c>
      <c r="W1203" s="795" t="s">
        <v>112</v>
      </c>
      <c r="X1203" s="831"/>
      <c r="Y1203" s="831"/>
      <c r="Z1203" s="831"/>
      <c r="AA1203" s="532">
        <v>0</v>
      </c>
      <c r="AB1203" s="422">
        <v>90</v>
      </c>
      <c r="AC1203" s="422">
        <v>10</v>
      </c>
      <c r="AD1203" s="953" t="s">
        <v>122</v>
      </c>
      <c r="AE1203" s="795" t="s">
        <v>114</v>
      </c>
      <c r="AF1203" s="802">
        <v>1</v>
      </c>
      <c r="AG1203" s="802">
        <v>28810000</v>
      </c>
      <c r="AH1203" s="796">
        <v>28810000</v>
      </c>
      <c r="AI1203" s="796">
        <f t="shared" si="73"/>
        <v>32267200.000000004</v>
      </c>
      <c r="AJ1203" s="797"/>
      <c r="AK1203" s="798"/>
      <c r="AL1203" s="798"/>
      <c r="AM1203" s="803" t="s">
        <v>115</v>
      </c>
      <c r="AN1203" s="795"/>
      <c r="AO1203" s="795"/>
      <c r="AP1203" s="795"/>
      <c r="AQ1203" s="795"/>
      <c r="AR1203" s="827" t="s">
        <v>5059</v>
      </c>
      <c r="AS1203" s="827"/>
      <c r="AT1203" s="47"/>
      <c r="AU1203" s="827"/>
      <c r="AV1203" s="827"/>
      <c r="AW1203" s="827"/>
      <c r="AX1203" s="827"/>
      <c r="AY1203" s="416" t="s">
        <v>4556</v>
      </c>
      <c r="AZ1203" s="827"/>
      <c r="BD1203" s="1077">
        <v>1187</v>
      </c>
    </row>
    <row r="1204" spans="1:56" ht="12.95" customHeight="1">
      <c r="A1204" s="954" t="s">
        <v>8487</v>
      </c>
      <c r="B1204" s="554"/>
      <c r="C1204" s="554"/>
      <c r="D1204" s="109">
        <v>150004541</v>
      </c>
      <c r="E1204" s="951" t="s">
        <v>5060</v>
      </c>
      <c r="F1204" s="554"/>
      <c r="G1204" s="554"/>
      <c r="H1204" s="310" t="s">
        <v>5061</v>
      </c>
      <c r="I1204" s="310" t="s">
        <v>354</v>
      </c>
      <c r="J1204" s="310" t="s">
        <v>5062</v>
      </c>
      <c r="K1204" s="492" t="s">
        <v>149</v>
      </c>
      <c r="L1204" s="514" t="s">
        <v>104</v>
      </c>
      <c r="M1204" s="310"/>
      <c r="N1204" s="75" t="s">
        <v>105</v>
      </c>
      <c r="O1204" s="419" t="s">
        <v>106</v>
      </c>
      <c r="P1204" s="644" t="s">
        <v>107</v>
      </c>
      <c r="Q1204" s="419" t="s">
        <v>2149</v>
      </c>
      <c r="R1204" s="492" t="s">
        <v>109</v>
      </c>
      <c r="S1204" s="419" t="s">
        <v>106</v>
      </c>
      <c r="T1204" s="644" t="s">
        <v>121</v>
      </c>
      <c r="U1204" s="644" t="s">
        <v>111</v>
      </c>
      <c r="V1204" s="419">
        <v>60</v>
      </c>
      <c r="W1204" s="644" t="s">
        <v>112</v>
      </c>
      <c r="X1204" s="514"/>
      <c r="Y1204" s="514"/>
      <c r="Z1204" s="514"/>
      <c r="AA1204" s="532">
        <v>0</v>
      </c>
      <c r="AB1204" s="422">
        <v>90</v>
      </c>
      <c r="AC1204" s="422">
        <v>10</v>
      </c>
      <c r="AD1204" s="953" t="s">
        <v>128</v>
      </c>
      <c r="AE1204" s="310" t="s">
        <v>114</v>
      </c>
      <c r="AF1204" s="535">
        <v>2</v>
      </c>
      <c r="AG1204" s="535">
        <v>1900000</v>
      </c>
      <c r="AH1204" s="796">
        <v>3800000</v>
      </c>
      <c r="AI1204" s="796">
        <f t="shared" si="73"/>
        <v>4256000</v>
      </c>
      <c r="AJ1204" s="797"/>
      <c r="AK1204" s="798"/>
      <c r="AL1204" s="798"/>
      <c r="AM1204" s="954" t="s">
        <v>115</v>
      </c>
      <c r="AN1204" s="310"/>
      <c r="AO1204" s="310"/>
      <c r="AP1204" s="310"/>
      <c r="AQ1204" s="310"/>
      <c r="AR1204" s="310" t="s">
        <v>5063</v>
      </c>
      <c r="AS1204" s="310"/>
      <c r="AT1204" s="310"/>
      <c r="AU1204" s="310"/>
      <c r="AV1204" s="310"/>
      <c r="AW1204" s="310"/>
      <c r="AX1204" s="310"/>
      <c r="AY1204" s="954" t="s">
        <v>104</v>
      </c>
      <c r="AZ1204" s="954" t="s">
        <v>104</v>
      </c>
      <c r="BD1204" s="1077">
        <v>1188</v>
      </c>
    </row>
    <row r="1205" spans="1:56" ht="12.95" customHeight="1">
      <c r="A1205" s="954" t="s">
        <v>8487</v>
      </c>
      <c r="B1205" s="554"/>
      <c r="C1205" s="554"/>
      <c r="D1205" s="109">
        <v>150004540</v>
      </c>
      <c r="E1205" s="951" t="s">
        <v>5064</v>
      </c>
      <c r="F1205" s="554"/>
      <c r="G1205" s="554"/>
      <c r="H1205" s="310" t="s">
        <v>5065</v>
      </c>
      <c r="I1205" s="310" t="s">
        <v>5066</v>
      </c>
      <c r="J1205" s="310" t="s">
        <v>5067</v>
      </c>
      <c r="K1205" s="492" t="s">
        <v>103</v>
      </c>
      <c r="L1205" s="514" t="s">
        <v>104</v>
      </c>
      <c r="M1205" s="310"/>
      <c r="N1205" s="75" t="s">
        <v>105</v>
      </c>
      <c r="O1205" s="419" t="s">
        <v>106</v>
      </c>
      <c r="P1205" s="644" t="s">
        <v>107</v>
      </c>
      <c r="Q1205" s="419" t="s">
        <v>2149</v>
      </c>
      <c r="R1205" s="492" t="s">
        <v>109</v>
      </c>
      <c r="S1205" s="419" t="s">
        <v>106</v>
      </c>
      <c r="T1205" s="644" t="s">
        <v>121</v>
      </c>
      <c r="U1205" s="644" t="s">
        <v>111</v>
      </c>
      <c r="V1205" s="419">
        <v>60</v>
      </c>
      <c r="W1205" s="644" t="s">
        <v>112</v>
      </c>
      <c r="X1205" s="514"/>
      <c r="Y1205" s="514"/>
      <c r="Z1205" s="514"/>
      <c r="AA1205" s="532">
        <v>0</v>
      </c>
      <c r="AB1205" s="422">
        <v>90</v>
      </c>
      <c r="AC1205" s="422">
        <v>10</v>
      </c>
      <c r="AD1205" s="955" t="s">
        <v>122</v>
      </c>
      <c r="AE1205" s="310" t="s">
        <v>114</v>
      </c>
      <c r="AF1205" s="535">
        <v>2</v>
      </c>
      <c r="AG1205" s="535">
        <v>2300000</v>
      </c>
      <c r="AH1205" s="796">
        <v>4600000</v>
      </c>
      <c r="AI1205" s="796">
        <f t="shared" si="73"/>
        <v>5152000.0000000009</v>
      </c>
      <c r="AJ1205" s="797"/>
      <c r="AK1205" s="798"/>
      <c r="AL1205" s="798"/>
      <c r="AM1205" s="954" t="s">
        <v>115</v>
      </c>
      <c r="AN1205" s="310"/>
      <c r="AO1205" s="310"/>
      <c r="AP1205" s="310"/>
      <c r="AQ1205" s="310"/>
      <c r="AR1205" s="310" t="s">
        <v>5068</v>
      </c>
      <c r="AS1205" s="310"/>
      <c r="AT1205" s="310"/>
      <c r="AU1205" s="310"/>
      <c r="AV1205" s="310"/>
      <c r="AW1205" s="310"/>
      <c r="AX1205" s="310"/>
      <c r="AY1205" s="954" t="s">
        <v>104</v>
      </c>
      <c r="AZ1205" s="954" t="s">
        <v>104</v>
      </c>
      <c r="BD1205" s="1077">
        <v>1189</v>
      </c>
    </row>
    <row r="1206" spans="1:56" ht="12.95" customHeight="1">
      <c r="A1206" s="419" t="s">
        <v>3114</v>
      </c>
      <c r="B1206" s="554"/>
      <c r="C1206" s="554"/>
      <c r="D1206" s="109">
        <v>120008581</v>
      </c>
      <c r="E1206" s="951" t="s">
        <v>5069</v>
      </c>
      <c r="F1206" s="554"/>
      <c r="G1206" s="554"/>
      <c r="H1206" s="47" t="s">
        <v>5070</v>
      </c>
      <c r="I1206" s="47" t="s">
        <v>5071</v>
      </c>
      <c r="J1206" s="47" t="s">
        <v>5072</v>
      </c>
      <c r="K1206" s="75" t="s">
        <v>601</v>
      </c>
      <c r="L1206" s="108" t="s">
        <v>5073</v>
      </c>
      <c r="M1206" s="142" t="s">
        <v>120</v>
      </c>
      <c r="N1206" s="75" t="s">
        <v>83</v>
      </c>
      <c r="O1206" s="47">
        <v>230000000</v>
      </c>
      <c r="P1206" s="416" t="s">
        <v>107</v>
      </c>
      <c r="Q1206" s="419" t="s">
        <v>2134</v>
      </c>
      <c r="R1206" s="75" t="s">
        <v>109</v>
      </c>
      <c r="S1206" s="47" t="s">
        <v>106</v>
      </c>
      <c r="T1206" s="47" t="s">
        <v>121</v>
      </c>
      <c r="U1206" s="416" t="s">
        <v>111</v>
      </c>
      <c r="V1206" s="47" t="s">
        <v>3117</v>
      </c>
      <c r="W1206" s="416" t="s">
        <v>112</v>
      </c>
      <c r="X1206" s="416"/>
      <c r="Y1206" s="416"/>
      <c r="Z1206" s="801"/>
      <c r="AA1206" s="492">
        <v>30</v>
      </c>
      <c r="AB1206" s="492">
        <v>60</v>
      </c>
      <c r="AC1206" s="492">
        <v>10</v>
      </c>
      <c r="AD1206" s="794" t="s">
        <v>128</v>
      </c>
      <c r="AE1206" s="795" t="s">
        <v>114</v>
      </c>
      <c r="AF1206" s="802">
        <v>20</v>
      </c>
      <c r="AG1206" s="802">
        <v>53535.360000000001</v>
      </c>
      <c r="AH1206" s="796">
        <v>1070707.2</v>
      </c>
      <c r="AI1206" s="796">
        <f t="shared" si="73"/>
        <v>1199192.064</v>
      </c>
      <c r="AJ1206" s="797"/>
      <c r="AK1206" s="798"/>
      <c r="AL1206" s="798"/>
      <c r="AM1206" s="803" t="s">
        <v>115</v>
      </c>
      <c r="AN1206" s="47"/>
      <c r="AO1206" s="803"/>
      <c r="AP1206" s="47"/>
      <c r="AQ1206" s="47"/>
      <c r="AR1206" s="803" t="s">
        <v>8485</v>
      </c>
      <c r="AS1206" s="47"/>
      <c r="AT1206" s="47"/>
      <c r="AU1206" s="47"/>
      <c r="AV1206" s="47"/>
      <c r="AW1206" s="47"/>
      <c r="AX1206" s="47"/>
      <c r="AY1206" s="416"/>
      <c r="AZ1206" s="416"/>
      <c r="BD1206" s="1077">
        <v>1190</v>
      </c>
    </row>
    <row r="1207" spans="1:56" ht="12.95" customHeight="1">
      <c r="A1207" s="419" t="s">
        <v>3114</v>
      </c>
      <c r="B1207" s="554"/>
      <c r="C1207" s="554"/>
      <c r="D1207" s="109">
        <v>150002673</v>
      </c>
      <c r="E1207" s="951" t="s">
        <v>5074</v>
      </c>
      <c r="F1207" s="554"/>
      <c r="G1207" s="554"/>
      <c r="H1207" s="47" t="s">
        <v>5075</v>
      </c>
      <c r="I1207" s="47" t="s">
        <v>5071</v>
      </c>
      <c r="J1207" s="47" t="s">
        <v>5076</v>
      </c>
      <c r="K1207" s="75" t="s">
        <v>103</v>
      </c>
      <c r="L1207" s="108"/>
      <c r="M1207" s="142"/>
      <c r="N1207" s="75" t="s">
        <v>105</v>
      </c>
      <c r="O1207" s="47">
        <v>230000000</v>
      </c>
      <c r="P1207" s="416" t="s">
        <v>107</v>
      </c>
      <c r="Q1207" s="419" t="s">
        <v>2149</v>
      </c>
      <c r="R1207" s="75" t="s">
        <v>109</v>
      </c>
      <c r="S1207" s="47" t="s">
        <v>106</v>
      </c>
      <c r="T1207" s="47" t="s">
        <v>121</v>
      </c>
      <c r="U1207" s="416" t="s">
        <v>111</v>
      </c>
      <c r="V1207" s="47" t="s">
        <v>3102</v>
      </c>
      <c r="W1207" s="416" t="s">
        <v>112</v>
      </c>
      <c r="X1207" s="416"/>
      <c r="Y1207" s="416"/>
      <c r="Z1207" s="801"/>
      <c r="AA1207" s="532">
        <v>0</v>
      </c>
      <c r="AB1207" s="422">
        <v>90</v>
      </c>
      <c r="AC1207" s="422">
        <v>10</v>
      </c>
      <c r="AD1207" s="794" t="s">
        <v>128</v>
      </c>
      <c r="AE1207" s="795" t="s">
        <v>114</v>
      </c>
      <c r="AF1207" s="802">
        <v>86</v>
      </c>
      <c r="AG1207" s="802">
        <v>128066.4</v>
      </c>
      <c r="AH1207" s="796">
        <v>11013710.4</v>
      </c>
      <c r="AI1207" s="796">
        <f t="shared" si="73"/>
        <v>12335355.648000002</v>
      </c>
      <c r="AJ1207" s="797"/>
      <c r="AK1207" s="798"/>
      <c r="AL1207" s="798"/>
      <c r="AM1207" s="803" t="s">
        <v>115</v>
      </c>
      <c r="AN1207" s="803"/>
      <c r="AO1207" s="803"/>
      <c r="AP1207" s="47"/>
      <c r="AQ1207" s="47"/>
      <c r="AR1207" s="644"/>
      <c r="AS1207" s="47"/>
      <c r="AT1207" s="47"/>
      <c r="AU1207" s="47"/>
      <c r="AV1207" s="47"/>
      <c r="AW1207" s="47"/>
      <c r="AX1207" s="47"/>
      <c r="AY1207" s="416"/>
      <c r="AZ1207" s="416"/>
      <c r="BD1207" s="1077">
        <v>1191</v>
      </c>
    </row>
    <row r="1208" spans="1:56" ht="12.95" customHeight="1">
      <c r="A1208" s="416" t="s">
        <v>1186</v>
      </c>
      <c r="B1208" s="554"/>
      <c r="C1208" s="554"/>
      <c r="D1208" s="950">
        <v>210012746</v>
      </c>
      <c r="E1208" s="951" t="s">
        <v>5077</v>
      </c>
      <c r="F1208" s="554"/>
      <c r="G1208" s="554"/>
      <c r="H1208" s="795" t="s">
        <v>5078</v>
      </c>
      <c r="I1208" s="795" t="s">
        <v>5079</v>
      </c>
      <c r="J1208" s="795" t="s">
        <v>5080</v>
      </c>
      <c r="K1208" s="75" t="s">
        <v>103</v>
      </c>
      <c r="L1208" s="108" t="s">
        <v>4707</v>
      </c>
      <c r="M1208" s="142"/>
      <c r="N1208" s="75" t="s">
        <v>105</v>
      </c>
      <c r="O1208" s="831" t="s">
        <v>106</v>
      </c>
      <c r="P1208" s="795" t="s">
        <v>107</v>
      </c>
      <c r="Q1208" s="419" t="s">
        <v>2149</v>
      </c>
      <c r="R1208" s="952" t="s">
        <v>109</v>
      </c>
      <c r="S1208" s="831" t="s">
        <v>106</v>
      </c>
      <c r="T1208" s="795" t="s">
        <v>121</v>
      </c>
      <c r="U1208" s="795" t="s">
        <v>111</v>
      </c>
      <c r="V1208" s="831">
        <v>60</v>
      </c>
      <c r="W1208" s="795" t="s">
        <v>112</v>
      </c>
      <c r="X1208" s="831"/>
      <c r="Y1208" s="831"/>
      <c r="Z1208" s="831"/>
      <c r="AA1208" s="532">
        <v>0</v>
      </c>
      <c r="AB1208" s="422">
        <v>90</v>
      </c>
      <c r="AC1208" s="422">
        <v>10</v>
      </c>
      <c r="AD1208" s="953" t="s">
        <v>128</v>
      </c>
      <c r="AE1208" s="795" t="s">
        <v>114</v>
      </c>
      <c r="AF1208" s="802">
        <v>10</v>
      </c>
      <c r="AG1208" s="802">
        <v>2471.9299999999998</v>
      </c>
      <c r="AH1208" s="50">
        <v>0</v>
      </c>
      <c r="AI1208" s="45">
        <f t="shared" si="73"/>
        <v>0</v>
      </c>
      <c r="AJ1208" s="797"/>
      <c r="AK1208" s="798"/>
      <c r="AL1208" s="798"/>
      <c r="AM1208" s="803" t="s">
        <v>115</v>
      </c>
      <c r="AN1208" s="795"/>
      <c r="AO1208" s="795"/>
      <c r="AP1208" s="795"/>
      <c r="AQ1208" s="795"/>
      <c r="AR1208" s="827" t="s">
        <v>5081</v>
      </c>
      <c r="AS1208" s="827"/>
      <c r="AT1208" s="47"/>
      <c r="AU1208" s="827"/>
      <c r="AV1208" s="827"/>
      <c r="AW1208" s="827"/>
      <c r="AX1208" s="827"/>
      <c r="AY1208" s="416" t="s">
        <v>4556</v>
      </c>
      <c r="AZ1208" s="827"/>
      <c r="BD1208" s="1077">
        <v>1192</v>
      </c>
    </row>
    <row r="1209" spans="1:56" ht="12.95" customHeight="1">
      <c r="A1209" s="416" t="s">
        <v>1186</v>
      </c>
      <c r="B1209" s="276"/>
      <c r="C1209" s="276"/>
      <c r="D1209" s="1289">
        <v>210012746</v>
      </c>
      <c r="E1209" s="450" t="s">
        <v>7608</v>
      </c>
      <c r="F1209" s="450"/>
      <c r="G1209" s="276"/>
      <c r="H1209" s="795" t="s">
        <v>5078</v>
      </c>
      <c r="I1209" s="795" t="s">
        <v>5079</v>
      </c>
      <c r="J1209" s="795" t="s">
        <v>5080</v>
      </c>
      <c r="K1209" s="71" t="s">
        <v>103</v>
      </c>
      <c r="L1209" s="360"/>
      <c r="M1209" s="72"/>
      <c r="N1209" s="71" t="s">
        <v>105</v>
      </c>
      <c r="O1209" s="831" t="s">
        <v>106</v>
      </c>
      <c r="P1209" s="795" t="s">
        <v>107</v>
      </c>
      <c r="Q1209" s="419" t="s">
        <v>2134</v>
      </c>
      <c r="R1209" s="1290" t="s">
        <v>109</v>
      </c>
      <c r="S1209" s="831" t="s">
        <v>106</v>
      </c>
      <c r="T1209" s="795" t="s">
        <v>121</v>
      </c>
      <c r="U1209" s="795" t="s">
        <v>111</v>
      </c>
      <c r="V1209" s="831">
        <v>60</v>
      </c>
      <c r="W1209" s="795" t="s">
        <v>112</v>
      </c>
      <c r="X1209" s="831"/>
      <c r="Y1209" s="831"/>
      <c r="Z1209" s="831"/>
      <c r="AA1209" s="419">
        <v>0</v>
      </c>
      <c r="AB1209" s="644">
        <v>90</v>
      </c>
      <c r="AC1209" s="644">
        <v>10</v>
      </c>
      <c r="AD1209" s="953" t="s">
        <v>128</v>
      </c>
      <c r="AE1209" s="795" t="s">
        <v>114</v>
      </c>
      <c r="AF1209" s="802">
        <v>10</v>
      </c>
      <c r="AG1209" s="802">
        <v>2471.9299999999998</v>
      </c>
      <c r="AH1209" s="798">
        <f>AF1209*AG1209</f>
        <v>24719.3</v>
      </c>
      <c r="AI1209" s="798">
        <f t="shared" si="73"/>
        <v>27685.616000000002</v>
      </c>
      <c r="AJ1209" s="797"/>
      <c r="AK1209" s="798"/>
      <c r="AL1209" s="798"/>
      <c r="AM1209" s="803" t="s">
        <v>115</v>
      </c>
      <c r="AN1209" s="795"/>
      <c r="AO1209" s="795"/>
      <c r="AP1209" s="795"/>
      <c r="AQ1209" s="795"/>
      <c r="AR1209" s="827" t="s">
        <v>5081</v>
      </c>
      <c r="AS1209" s="827"/>
      <c r="AT1209" s="47"/>
      <c r="AU1209" s="827"/>
      <c r="AV1209" s="827"/>
      <c r="AW1209" s="827"/>
      <c r="AX1209" s="827"/>
      <c r="AY1209" s="644" t="s">
        <v>7607</v>
      </c>
      <c r="AZ1209" s="87"/>
      <c r="BA1209" s="215"/>
      <c r="BB1209" s="213"/>
      <c r="BC1209" s="221"/>
      <c r="BD1209" s="1077">
        <v>1193</v>
      </c>
    </row>
    <row r="1210" spans="1:56" ht="12.95" customHeight="1">
      <c r="A1210" s="416" t="s">
        <v>1186</v>
      </c>
      <c r="B1210" s="554"/>
      <c r="C1210" s="554"/>
      <c r="D1210" s="950">
        <v>210022153</v>
      </c>
      <c r="E1210" s="951" t="s">
        <v>5082</v>
      </c>
      <c r="F1210" s="554"/>
      <c r="G1210" s="554"/>
      <c r="H1210" s="795" t="s">
        <v>5078</v>
      </c>
      <c r="I1210" s="795" t="s">
        <v>5079</v>
      </c>
      <c r="J1210" s="795" t="s">
        <v>5080</v>
      </c>
      <c r="K1210" s="75" t="s">
        <v>103</v>
      </c>
      <c r="L1210" s="108" t="s">
        <v>4707</v>
      </c>
      <c r="M1210" s="142"/>
      <c r="N1210" s="75" t="s">
        <v>105</v>
      </c>
      <c r="O1210" s="831" t="s">
        <v>106</v>
      </c>
      <c r="P1210" s="795" t="s">
        <v>107</v>
      </c>
      <c r="Q1210" s="419" t="s">
        <v>2149</v>
      </c>
      <c r="R1210" s="952" t="s">
        <v>109</v>
      </c>
      <c r="S1210" s="831" t="s">
        <v>106</v>
      </c>
      <c r="T1210" s="795" t="s">
        <v>121</v>
      </c>
      <c r="U1210" s="795" t="s">
        <v>111</v>
      </c>
      <c r="V1210" s="831">
        <v>60</v>
      </c>
      <c r="W1210" s="795" t="s">
        <v>112</v>
      </c>
      <c r="X1210" s="831"/>
      <c r="Y1210" s="831"/>
      <c r="Z1210" s="831"/>
      <c r="AA1210" s="532">
        <v>0</v>
      </c>
      <c r="AB1210" s="422">
        <v>90</v>
      </c>
      <c r="AC1210" s="422">
        <v>10</v>
      </c>
      <c r="AD1210" s="953" t="s">
        <v>128</v>
      </c>
      <c r="AE1210" s="795" t="s">
        <v>114</v>
      </c>
      <c r="AF1210" s="802">
        <v>6</v>
      </c>
      <c r="AG1210" s="802">
        <v>3892.53</v>
      </c>
      <c r="AH1210" s="50">
        <v>0</v>
      </c>
      <c r="AI1210" s="45">
        <f t="shared" si="73"/>
        <v>0</v>
      </c>
      <c r="AJ1210" s="797"/>
      <c r="AK1210" s="798"/>
      <c r="AL1210" s="798"/>
      <c r="AM1210" s="803" t="s">
        <v>115</v>
      </c>
      <c r="AN1210" s="795"/>
      <c r="AO1210" s="795"/>
      <c r="AP1210" s="795"/>
      <c r="AQ1210" s="795"/>
      <c r="AR1210" s="827" t="s">
        <v>5083</v>
      </c>
      <c r="AS1210" s="827"/>
      <c r="AT1210" s="47"/>
      <c r="AU1210" s="827"/>
      <c r="AV1210" s="827"/>
      <c r="AW1210" s="827"/>
      <c r="AX1210" s="827"/>
      <c r="AY1210" s="416" t="s">
        <v>4556</v>
      </c>
      <c r="AZ1210" s="827"/>
      <c r="BD1210" s="1077">
        <v>1194</v>
      </c>
    </row>
    <row r="1211" spans="1:56" ht="12.95" customHeight="1">
      <c r="A1211" s="416" t="s">
        <v>1186</v>
      </c>
      <c r="B1211" s="276"/>
      <c r="C1211" s="276"/>
      <c r="D1211" s="1289">
        <v>210022153</v>
      </c>
      <c r="E1211" s="450" t="s">
        <v>7609</v>
      </c>
      <c r="F1211" s="450"/>
      <c r="G1211" s="276"/>
      <c r="H1211" s="795" t="s">
        <v>5078</v>
      </c>
      <c r="I1211" s="795" t="s">
        <v>5079</v>
      </c>
      <c r="J1211" s="795" t="s">
        <v>5080</v>
      </c>
      <c r="K1211" s="71" t="s">
        <v>103</v>
      </c>
      <c r="L1211" s="360"/>
      <c r="M1211" s="72"/>
      <c r="N1211" s="71" t="s">
        <v>105</v>
      </c>
      <c r="O1211" s="831" t="s">
        <v>106</v>
      </c>
      <c r="P1211" s="795" t="s">
        <v>107</v>
      </c>
      <c r="Q1211" s="419" t="s">
        <v>2134</v>
      </c>
      <c r="R1211" s="1290" t="s">
        <v>109</v>
      </c>
      <c r="S1211" s="831" t="s">
        <v>106</v>
      </c>
      <c r="T1211" s="795" t="s">
        <v>121</v>
      </c>
      <c r="U1211" s="795" t="s">
        <v>111</v>
      </c>
      <c r="V1211" s="831">
        <v>60</v>
      </c>
      <c r="W1211" s="795" t="s">
        <v>112</v>
      </c>
      <c r="X1211" s="831"/>
      <c r="Y1211" s="831"/>
      <c r="Z1211" s="831"/>
      <c r="AA1211" s="419">
        <v>0</v>
      </c>
      <c r="AB1211" s="644">
        <v>90</v>
      </c>
      <c r="AC1211" s="644">
        <v>10</v>
      </c>
      <c r="AD1211" s="953" t="s">
        <v>128</v>
      </c>
      <c r="AE1211" s="795" t="s">
        <v>114</v>
      </c>
      <c r="AF1211" s="802">
        <v>6</v>
      </c>
      <c r="AG1211" s="802">
        <v>3892.53</v>
      </c>
      <c r="AH1211" s="798">
        <f>AF1211*AG1211</f>
        <v>23355.18</v>
      </c>
      <c r="AI1211" s="798">
        <f t="shared" si="73"/>
        <v>26157.801600000003</v>
      </c>
      <c r="AJ1211" s="797"/>
      <c r="AK1211" s="798"/>
      <c r="AL1211" s="798"/>
      <c r="AM1211" s="803" t="s">
        <v>115</v>
      </c>
      <c r="AN1211" s="795"/>
      <c r="AO1211" s="795"/>
      <c r="AP1211" s="795"/>
      <c r="AQ1211" s="795"/>
      <c r="AR1211" s="827" t="s">
        <v>5083</v>
      </c>
      <c r="AS1211" s="827"/>
      <c r="AT1211" s="47"/>
      <c r="AU1211" s="827"/>
      <c r="AV1211" s="827"/>
      <c r="AW1211" s="827"/>
      <c r="AX1211" s="827"/>
      <c r="AY1211" s="644" t="s">
        <v>7607</v>
      </c>
      <c r="AZ1211" s="87"/>
      <c r="BA1211" s="215"/>
      <c r="BB1211" s="213"/>
      <c r="BC1211" s="221"/>
      <c r="BD1211" s="1077">
        <v>1195</v>
      </c>
    </row>
    <row r="1212" spans="1:56" ht="12.95" customHeight="1">
      <c r="A1212" s="416" t="s">
        <v>1186</v>
      </c>
      <c r="B1212" s="554"/>
      <c r="C1212" s="554"/>
      <c r="D1212" s="950">
        <v>210030132</v>
      </c>
      <c r="E1212" s="951" t="s">
        <v>5084</v>
      </c>
      <c r="F1212" s="554"/>
      <c r="G1212" s="554"/>
      <c r="H1212" s="795" t="s">
        <v>5078</v>
      </c>
      <c r="I1212" s="795" t="s">
        <v>5079</v>
      </c>
      <c r="J1212" s="795" t="s">
        <v>5080</v>
      </c>
      <c r="K1212" s="75" t="s">
        <v>103</v>
      </c>
      <c r="L1212" s="108" t="s">
        <v>4707</v>
      </c>
      <c r="M1212" s="142"/>
      <c r="N1212" s="75" t="s">
        <v>105</v>
      </c>
      <c r="O1212" s="831" t="s">
        <v>106</v>
      </c>
      <c r="P1212" s="795" t="s">
        <v>107</v>
      </c>
      <c r="Q1212" s="419" t="s">
        <v>2149</v>
      </c>
      <c r="R1212" s="952" t="s">
        <v>109</v>
      </c>
      <c r="S1212" s="831" t="s">
        <v>106</v>
      </c>
      <c r="T1212" s="795" t="s">
        <v>121</v>
      </c>
      <c r="U1212" s="795" t="s">
        <v>111</v>
      </c>
      <c r="V1212" s="831">
        <v>60</v>
      </c>
      <c r="W1212" s="795" t="s">
        <v>112</v>
      </c>
      <c r="X1212" s="831"/>
      <c r="Y1212" s="831"/>
      <c r="Z1212" s="831"/>
      <c r="AA1212" s="532">
        <v>0</v>
      </c>
      <c r="AB1212" s="422">
        <v>90</v>
      </c>
      <c r="AC1212" s="422">
        <v>10</v>
      </c>
      <c r="AD1212" s="953" t="s">
        <v>128</v>
      </c>
      <c r="AE1212" s="795" t="s">
        <v>114</v>
      </c>
      <c r="AF1212" s="802">
        <v>6</v>
      </c>
      <c r="AG1212" s="802">
        <v>3892.53</v>
      </c>
      <c r="AH1212" s="50">
        <v>0</v>
      </c>
      <c r="AI1212" s="45">
        <f t="shared" si="73"/>
        <v>0</v>
      </c>
      <c r="AJ1212" s="797"/>
      <c r="AK1212" s="798"/>
      <c r="AL1212" s="798"/>
      <c r="AM1212" s="803" t="s">
        <v>115</v>
      </c>
      <c r="AN1212" s="961"/>
      <c r="AO1212" s="795"/>
      <c r="AP1212" s="795"/>
      <c r="AQ1212" s="795"/>
      <c r="AR1212" s="827" t="s">
        <v>5085</v>
      </c>
      <c r="AS1212" s="827"/>
      <c r="AT1212" s="47"/>
      <c r="AU1212" s="827"/>
      <c r="AV1212" s="827"/>
      <c r="AW1212" s="827"/>
      <c r="AX1212" s="827"/>
      <c r="AY1212" s="416" t="s">
        <v>4556</v>
      </c>
      <c r="AZ1212" s="827"/>
      <c r="BD1212" s="1077">
        <v>1196</v>
      </c>
    </row>
    <row r="1213" spans="1:56" ht="12.95" customHeight="1">
      <c r="A1213" s="416" t="s">
        <v>1186</v>
      </c>
      <c r="B1213" s="276"/>
      <c r="C1213" s="276"/>
      <c r="D1213" s="1289">
        <v>210030132</v>
      </c>
      <c r="E1213" s="450" t="s">
        <v>7610</v>
      </c>
      <c r="F1213" s="450"/>
      <c r="G1213" s="276"/>
      <c r="H1213" s="795" t="s">
        <v>5078</v>
      </c>
      <c r="I1213" s="795" t="s">
        <v>5079</v>
      </c>
      <c r="J1213" s="795" t="s">
        <v>5080</v>
      </c>
      <c r="K1213" s="71" t="s">
        <v>103</v>
      </c>
      <c r="L1213" s="360"/>
      <c r="M1213" s="72"/>
      <c r="N1213" s="71" t="s">
        <v>105</v>
      </c>
      <c r="O1213" s="831" t="s">
        <v>106</v>
      </c>
      <c r="P1213" s="795" t="s">
        <v>107</v>
      </c>
      <c r="Q1213" s="419" t="s">
        <v>2134</v>
      </c>
      <c r="R1213" s="1290" t="s">
        <v>109</v>
      </c>
      <c r="S1213" s="831" t="s">
        <v>106</v>
      </c>
      <c r="T1213" s="795" t="s">
        <v>121</v>
      </c>
      <c r="U1213" s="795" t="s">
        <v>111</v>
      </c>
      <c r="V1213" s="831">
        <v>60</v>
      </c>
      <c r="W1213" s="795" t="s">
        <v>112</v>
      </c>
      <c r="X1213" s="831"/>
      <c r="Y1213" s="831"/>
      <c r="Z1213" s="831"/>
      <c r="AA1213" s="419">
        <v>0</v>
      </c>
      <c r="AB1213" s="644">
        <v>90</v>
      </c>
      <c r="AC1213" s="644">
        <v>10</v>
      </c>
      <c r="AD1213" s="953" t="s">
        <v>128</v>
      </c>
      <c r="AE1213" s="795" t="s">
        <v>114</v>
      </c>
      <c r="AF1213" s="802">
        <v>6</v>
      </c>
      <c r="AG1213" s="802">
        <v>3892.53</v>
      </c>
      <c r="AH1213" s="798">
        <f>AF1213*AG1213</f>
        <v>23355.18</v>
      </c>
      <c r="AI1213" s="798">
        <f t="shared" si="73"/>
        <v>26157.801600000003</v>
      </c>
      <c r="AJ1213" s="797"/>
      <c r="AK1213" s="798"/>
      <c r="AL1213" s="798"/>
      <c r="AM1213" s="803" t="s">
        <v>115</v>
      </c>
      <c r="AN1213" s="961"/>
      <c r="AO1213" s="795"/>
      <c r="AP1213" s="795"/>
      <c r="AQ1213" s="795"/>
      <c r="AR1213" s="827" t="s">
        <v>5085</v>
      </c>
      <c r="AS1213" s="827"/>
      <c r="AT1213" s="47"/>
      <c r="AU1213" s="827"/>
      <c r="AV1213" s="827"/>
      <c r="AW1213" s="827"/>
      <c r="AX1213" s="827"/>
      <c r="AY1213" s="644" t="s">
        <v>7607</v>
      </c>
      <c r="AZ1213" s="87"/>
      <c r="BA1213" s="215"/>
      <c r="BB1213" s="213"/>
      <c r="BC1213" s="221"/>
      <c r="BD1213" s="1077">
        <v>1197</v>
      </c>
    </row>
    <row r="1214" spans="1:56" ht="12.95" customHeight="1">
      <c r="A1214" s="416" t="s">
        <v>1186</v>
      </c>
      <c r="B1214" s="554"/>
      <c r="C1214" s="554"/>
      <c r="D1214" s="950">
        <v>210030133</v>
      </c>
      <c r="E1214" s="951" t="s">
        <v>5086</v>
      </c>
      <c r="F1214" s="554"/>
      <c r="G1214" s="554"/>
      <c r="H1214" s="795" t="s">
        <v>5078</v>
      </c>
      <c r="I1214" s="795" t="s">
        <v>5079</v>
      </c>
      <c r="J1214" s="795" t="s">
        <v>5080</v>
      </c>
      <c r="K1214" s="75" t="s">
        <v>103</v>
      </c>
      <c r="L1214" s="108" t="s">
        <v>4707</v>
      </c>
      <c r="M1214" s="142"/>
      <c r="N1214" s="75" t="s">
        <v>105</v>
      </c>
      <c r="O1214" s="831" t="s">
        <v>106</v>
      </c>
      <c r="P1214" s="795" t="s">
        <v>107</v>
      </c>
      <c r="Q1214" s="419" t="s">
        <v>2149</v>
      </c>
      <c r="R1214" s="952" t="s">
        <v>109</v>
      </c>
      <c r="S1214" s="831" t="s">
        <v>106</v>
      </c>
      <c r="T1214" s="795" t="s">
        <v>121</v>
      </c>
      <c r="U1214" s="795" t="s">
        <v>111</v>
      </c>
      <c r="V1214" s="831">
        <v>60</v>
      </c>
      <c r="W1214" s="795" t="s">
        <v>112</v>
      </c>
      <c r="X1214" s="831"/>
      <c r="Y1214" s="831"/>
      <c r="Z1214" s="831"/>
      <c r="AA1214" s="532">
        <v>0</v>
      </c>
      <c r="AB1214" s="422">
        <v>90</v>
      </c>
      <c r="AC1214" s="422">
        <v>10</v>
      </c>
      <c r="AD1214" s="953" t="s">
        <v>128</v>
      </c>
      <c r="AE1214" s="795" t="s">
        <v>114</v>
      </c>
      <c r="AF1214" s="802">
        <v>10</v>
      </c>
      <c r="AG1214" s="802">
        <v>2853.53</v>
      </c>
      <c r="AH1214" s="50">
        <v>0</v>
      </c>
      <c r="AI1214" s="45">
        <f t="shared" si="73"/>
        <v>0</v>
      </c>
      <c r="AJ1214" s="797"/>
      <c r="AK1214" s="798"/>
      <c r="AL1214" s="798"/>
      <c r="AM1214" s="803" t="s">
        <v>115</v>
      </c>
      <c r="AN1214" s="961"/>
      <c r="AO1214" s="795"/>
      <c r="AP1214" s="795"/>
      <c r="AQ1214" s="795"/>
      <c r="AR1214" s="827" t="s">
        <v>5087</v>
      </c>
      <c r="AS1214" s="827"/>
      <c r="AT1214" s="47"/>
      <c r="AU1214" s="827"/>
      <c r="AV1214" s="827"/>
      <c r="AW1214" s="827"/>
      <c r="AX1214" s="827"/>
      <c r="AY1214" s="416" t="s">
        <v>4556</v>
      </c>
      <c r="AZ1214" s="827"/>
      <c r="BD1214" s="1077">
        <v>1198</v>
      </c>
    </row>
    <row r="1215" spans="1:56" ht="12.95" customHeight="1">
      <c r="A1215" s="416" t="s">
        <v>1186</v>
      </c>
      <c r="B1215" s="276"/>
      <c r="C1215" s="276"/>
      <c r="D1215" s="1289">
        <v>210030133</v>
      </c>
      <c r="E1215" s="450" t="s">
        <v>7611</v>
      </c>
      <c r="F1215" s="450"/>
      <c r="G1215" s="276"/>
      <c r="H1215" s="795" t="s">
        <v>5078</v>
      </c>
      <c r="I1215" s="795" t="s">
        <v>5079</v>
      </c>
      <c r="J1215" s="795" t="s">
        <v>5080</v>
      </c>
      <c r="K1215" s="71" t="s">
        <v>103</v>
      </c>
      <c r="L1215" s="360"/>
      <c r="M1215" s="72"/>
      <c r="N1215" s="71" t="s">
        <v>105</v>
      </c>
      <c r="O1215" s="831" t="s">
        <v>106</v>
      </c>
      <c r="P1215" s="795" t="s">
        <v>107</v>
      </c>
      <c r="Q1215" s="419" t="s">
        <v>2134</v>
      </c>
      <c r="R1215" s="1290" t="s">
        <v>109</v>
      </c>
      <c r="S1215" s="831" t="s">
        <v>106</v>
      </c>
      <c r="T1215" s="795" t="s">
        <v>121</v>
      </c>
      <c r="U1215" s="795" t="s">
        <v>111</v>
      </c>
      <c r="V1215" s="831">
        <v>60</v>
      </c>
      <c r="W1215" s="795" t="s">
        <v>112</v>
      </c>
      <c r="X1215" s="831"/>
      <c r="Y1215" s="831"/>
      <c r="Z1215" s="831"/>
      <c r="AA1215" s="419">
        <v>0</v>
      </c>
      <c r="AB1215" s="644">
        <v>90</v>
      </c>
      <c r="AC1215" s="644">
        <v>10</v>
      </c>
      <c r="AD1215" s="953" t="s">
        <v>128</v>
      </c>
      <c r="AE1215" s="795" t="s">
        <v>114</v>
      </c>
      <c r="AF1215" s="802">
        <v>10</v>
      </c>
      <c r="AG1215" s="802">
        <v>2853.53</v>
      </c>
      <c r="AH1215" s="798">
        <f>AF1215*AG1215</f>
        <v>28535.300000000003</v>
      </c>
      <c r="AI1215" s="798">
        <f t="shared" si="73"/>
        <v>31959.536000000007</v>
      </c>
      <c r="AJ1215" s="797"/>
      <c r="AK1215" s="798"/>
      <c r="AL1215" s="798"/>
      <c r="AM1215" s="803" t="s">
        <v>115</v>
      </c>
      <c r="AN1215" s="795"/>
      <c r="AO1215" s="795"/>
      <c r="AP1215" s="795"/>
      <c r="AQ1215" s="795"/>
      <c r="AR1215" s="827" t="s">
        <v>5087</v>
      </c>
      <c r="AS1215" s="827"/>
      <c r="AT1215" s="47"/>
      <c r="AU1215" s="827"/>
      <c r="AV1215" s="827"/>
      <c r="AW1215" s="827"/>
      <c r="AX1215" s="827"/>
      <c r="AY1215" s="644" t="s">
        <v>7607</v>
      </c>
      <c r="AZ1215" s="209"/>
      <c r="BA1215" s="215"/>
      <c r="BB1215" s="213"/>
      <c r="BC1215" s="221"/>
      <c r="BD1215" s="1077">
        <v>1199</v>
      </c>
    </row>
    <row r="1216" spans="1:56" ht="12.95" customHeight="1">
      <c r="A1216" s="416" t="s">
        <v>1186</v>
      </c>
      <c r="B1216" s="554"/>
      <c r="C1216" s="554"/>
      <c r="D1216" s="950">
        <v>210033641</v>
      </c>
      <c r="E1216" s="951" t="s">
        <v>5088</v>
      </c>
      <c r="F1216" s="554"/>
      <c r="G1216" s="554"/>
      <c r="H1216" s="795" t="s">
        <v>5078</v>
      </c>
      <c r="I1216" s="795" t="s">
        <v>5079</v>
      </c>
      <c r="J1216" s="795" t="s">
        <v>5080</v>
      </c>
      <c r="K1216" s="75" t="s">
        <v>103</v>
      </c>
      <c r="L1216" s="108" t="s">
        <v>4707</v>
      </c>
      <c r="M1216" s="142"/>
      <c r="N1216" s="75" t="s">
        <v>105</v>
      </c>
      <c r="O1216" s="831" t="s">
        <v>106</v>
      </c>
      <c r="P1216" s="795" t="s">
        <v>107</v>
      </c>
      <c r="Q1216" s="419" t="s">
        <v>2149</v>
      </c>
      <c r="R1216" s="952" t="s">
        <v>109</v>
      </c>
      <c r="S1216" s="831" t="s">
        <v>106</v>
      </c>
      <c r="T1216" s="795" t="s">
        <v>121</v>
      </c>
      <c r="U1216" s="795" t="s">
        <v>111</v>
      </c>
      <c r="V1216" s="831">
        <v>60</v>
      </c>
      <c r="W1216" s="795" t="s">
        <v>112</v>
      </c>
      <c r="X1216" s="831"/>
      <c r="Y1216" s="831"/>
      <c r="Z1216" s="831"/>
      <c r="AA1216" s="532">
        <v>0</v>
      </c>
      <c r="AB1216" s="422">
        <v>90</v>
      </c>
      <c r="AC1216" s="422">
        <v>10</v>
      </c>
      <c r="AD1216" s="953" t="s">
        <v>128</v>
      </c>
      <c r="AE1216" s="795" t="s">
        <v>114</v>
      </c>
      <c r="AF1216" s="802">
        <v>15</v>
      </c>
      <c r="AG1216" s="802">
        <v>3870.53</v>
      </c>
      <c r="AH1216" s="50">
        <v>0</v>
      </c>
      <c r="AI1216" s="45">
        <f t="shared" si="73"/>
        <v>0</v>
      </c>
      <c r="AJ1216" s="797"/>
      <c r="AK1216" s="798"/>
      <c r="AL1216" s="798"/>
      <c r="AM1216" s="803" t="s">
        <v>115</v>
      </c>
      <c r="AN1216" s="795"/>
      <c r="AO1216" s="795"/>
      <c r="AP1216" s="795"/>
      <c r="AQ1216" s="795"/>
      <c r="AR1216" s="827" t="s">
        <v>5089</v>
      </c>
      <c r="AS1216" s="827"/>
      <c r="AT1216" s="47"/>
      <c r="AU1216" s="827"/>
      <c r="AV1216" s="827"/>
      <c r="AW1216" s="827"/>
      <c r="AX1216" s="827"/>
      <c r="AY1216" s="416" t="s">
        <v>4556</v>
      </c>
      <c r="AZ1216" s="827"/>
      <c r="BD1216" s="1077">
        <v>1200</v>
      </c>
    </row>
    <row r="1217" spans="1:56" ht="12.95" customHeight="1">
      <c r="A1217" s="416" t="s">
        <v>1186</v>
      </c>
      <c r="B1217" s="276"/>
      <c r="C1217" s="276"/>
      <c r="D1217" s="1289">
        <v>210033641</v>
      </c>
      <c r="E1217" s="450" t="s">
        <v>7612</v>
      </c>
      <c r="F1217" s="450"/>
      <c r="G1217" s="276"/>
      <c r="H1217" s="795" t="s">
        <v>5078</v>
      </c>
      <c r="I1217" s="795" t="s">
        <v>5079</v>
      </c>
      <c r="J1217" s="795" t="s">
        <v>5080</v>
      </c>
      <c r="K1217" s="71" t="s">
        <v>103</v>
      </c>
      <c r="L1217" s="360"/>
      <c r="M1217" s="72"/>
      <c r="N1217" s="71" t="s">
        <v>105</v>
      </c>
      <c r="O1217" s="831" t="s">
        <v>106</v>
      </c>
      <c r="P1217" s="795" t="s">
        <v>107</v>
      </c>
      <c r="Q1217" s="419" t="s">
        <v>2134</v>
      </c>
      <c r="R1217" s="1290" t="s">
        <v>109</v>
      </c>
      <c r="S1217" s="831" t="s">
        <v>106</v>
      </c>
      <c r="T1217" s="795" t="s">
        <v>121</v>
      </c>
      <c r="U1217" s="795" t="s">
        <v>111</v>
      </c>
      <c r="V1217" s="831">
        <v>60</v>
      </c>
      <c r="W1217" s="795" t="s">
        <v>112</v>
      </c>
      <c r="X1217" s="831"/>
      <c r="Y1217" s="831"/>
      <c r="Z1217" s="831"/>
      <c r="AA1217" s="419">
        <v>0</v>
      </c>
      <c r="AB1217" s="644">
        <v>90</v>
      </c>
      <c r="AC1217" s="644">
        <v>10</v>
      </c>
      <c r="AD1217" s="953" t="s">
        <v>128</v>
      </c>
      <c r="AE1217" s="795" t="s">
        <v>114</v>
      </c>
      <c r="AF1217" s="802">
        <v>15</v>
      </c>
      <c r="AG1217" s="802">
        <v>3870.53</v>
      </c>
      <c r="AH1217" s="798">
        <f>AF1217*AG1217</f>
        <v>58057.950000000004</v>
      </c>
      <c r="AI1217" s="798">
        <f t="shared" si="73"/>
        <v>65024.90400000001</v>
      </c>
      <c r="AJ1217" s="797"/>
      <c r="AK1217" s="798"/>
      <c r="AL1217" s="798"/>
      <c r="AM1217" s="803" t="s">
        <v>115</v>
      </c>
      <c r="AN1217" s="795"/>
      <c r="AO1217" s="795"/>
      <c r="AP1217" s="795"/>
      <c r="AQ1217" s="795"/>
      <c r="AR1217" s="827" t="s">
        <v>5089</v>
      </c>
      <c r="AS1217" s="827"/>
      <c r="AT1217" s="47"/>
      <c r="AU1217" s="827"/>
      <c r="AV1217" s="827"/>
      <c r="AW1217" s="827"/>
      <c r="AX1217" s="827"/>
      <c r="AY1217" s="644" t="s">
        <v>7607</v>
      </c>
      <c r="AZ1217" s="209"/>
      <c r="BA1217" s="215"/>
      <c r="BB1217" s="213"/>
      <c r="BC1217" s="221"/>
      <c r="BD1217" s="1077">
        <v>1201</v>
      </c>
    </row>
    <row r="1218" spans="1:56" ht="12.95" customHeight="1">
      <c r="A1218" s="416" t="s">
        <v>1186</v>
      </c>
      <c r="B1218" s="554"/>
      <c r="C1218" s="554"/>
      <c r="D1218" s="950">
        <v>210030129</v>
      </c>
      <c r="E1218" s="951" t="s">
        <v>5090</v>
      </c>
      <c r="F1218" s="554"/>
      <c r="G1218" s="554"/>
      <c r="H1218" s="795" t="s">
        <v>5078</v>
      </c>
      <c r="I1218" s="795" t="s">
        <v>5079</v>
      </c>
      <c r="J1218" s="795" t="s">
        <v>5080</v>
      </c>
      <c r="K1218" s="75" t="s">
        <v>103</v>
      </c>
      <c r="L1218" s="108" t="s">
        <v>4707</v>
      </c>
      <c r="M1218" s="142"/>
      <c r="N1218" s="75" t="s">
        <v>105</v>
      </c>
      <c r="O1218" s="831" t="s">
        <v>106</v>
      </c>
      <c r="P1218" s="795" t="s">
        <v>107</v>
      </c>
      <c r="Q1218" s="419" t="s">
        <v>2149</v>
      </c>
      <c r="R1218" s="952" t="s">
        <v>109</v>
      </c>
      <c r="S1218" s="831" t="s">
        <v>106</v>
      </c>
      <c r="T1218" s="795" t="s">
        <v>121</v>
      </c>
      <c r="U1218" s="795" t="s">
        <v>111</v>
      </c>
      <c r="V1218" s="831">
        <v>60</v>
      </c>
      <c r="W1218" s="795" t="s">
        <v>112</v>
      </c>
      <c r="X1218" s="831"/>
      <c r="Y1218" s="831"/>
      <c r="Z1218" s="831"/>
      <c r="AA1218" s="532">
        <v>0</v>
      </c>
      <c r="AB1218" s="422">
        <v>90</v>
      </c>
      <c r="AC1218" s="422">
        <v>10</v>
      </c>
      <c r="AD1218" s="953" t="s">
        <v>128</v>
      </c>
      <c r="AE1218" s="795" t="s">
        <v>114</v>
      </c>
      <c r="AF1218" s="802">
        <v>10</v>
      </c>
      <c r="AG1218" s="802">
        <v>3474.97</v>
      </c>
      <c r="AH1218" s="50">
        <v>0</v>
      </c>
      <c r="AI1218" s="45">
        <f t="shared" si="73"/>
        <v>0</v>
      </c>
      <c r="AJ1218" s="797"/>
      <c r="AK1218" s="798"/>
      <c r="AL1218" s="798"/>
      <c r="AM1218" s="803" t="s">
        <v>115</v>
      </c>
      <c r="AN1218" s="795"/>
      <c r="AO1218" s="795"/>
      <c r="AP1218" s="795"/>
      <c r="AQ1218" s="795"/>
      <c r="AR1218" s="827" t="s">
        <v>5091</v>
      </c>
      <c r="AS1218" s="827"/>
      <c r="AT1218" s="47"/>
      <c r="AU1218" s="827"/>
      <c r="AV1218" s="827"/>
      <c r="AW1218" s="827"/>
      <c r="AX1218" s="827"/>
      <c r="AY1218" s="416" t="s">
        <v>4556</v>
      </c>
      <c r="AZ1218" s="827"/>
      <c r="BD1218" s="1077">
        <v>1202</v>
      </c>
    </row>
    <row r="1219" spans="1:56" ht="12.95" customHeight="1">
      <c r="A1219" s="416" t="s">
        <v>1186</v>
      </c>
      <c r="B1219" s="276"/>
      <c r="C1219" s="276"/>
      <c r="D1219" s="1289">
        <v>210030129</v>
      </c>
      <c r="E1219" s="450" t="s">
        <v>7613</v>
      </c>
      <c r="F1219" s="450"/>
      <c r="G1219" s="276"/>
      <c r="H1219" s="795" t="s">
        <v>5078</v>
      </c>
      <c r="I1219" s="795" t="s">
        <v>5079</v>
      </c>
      <c r="J1219" s="795" t="s">
        <v>5080</v>
      </c>
      <c r="K1219" s="71" t="s">
        <v>103</v>
      </c>
      <c r="L1219" s="360"/>
      <c r="M1219" s="72"/>
      <c r="N1219" s="71" t="s">
        <v>105</v>
      </c>
      <c r="O1219" s="831" t="s">
        <v>106</v>
      </c>
      <c r="P1219" s="795" t="s">
        <v>107</v>
      </c>
      <c r="Q1219" s="419" t="s">
        <v>2134</v>
      </c>
      <c r="R1219" s="1290" t="s">
        <v>109</v>
      </c>
      <c r="S1219" s="831" t="s">
        <v>106</v>
      </c>
      <c r="T1219" s="795" t="s">
        <v>121</v>
      </c>
      <c r="U1219" s="795" t="s">
        <v>111</v>
      </c>
      <c r="V1219" s="831">
        <v>60</v>
      </c>
      <c r="W1219" s="795" t="s">
        <v>112</v>
      </c>
      <c r="X1219" s="831"/>
      <c r="Y1219" s="831"/>
      <c r="Z1219" s="831"/>
      <c r="AA1219" s="419">
        <v>0</v>
      </c>
      <c r="AB1219" s="644">
        <v>90</v>
      </c>
      <c r="AC1219" s="644">
        <v>10</v>
      </c>
      <c r="AD1219" s="953" t="s">
        <v>128</v>
      </c>
      <c r="AE1219" s="795" t="s">
        <v>114</v>
      </c>
      <c r="AF1219" s="802">
        <v>10</v>
      </c>
      <c r="AG1219" s="802">
        <v>3474.97</v>
      </c>
      <c r="AH1219" s="798">
        <f>AF1219*AG1219</f>
        <v>34749.699999999997</v>
      </c>
      <c r="AI1219" s="798">
        <f t="shared" si="73"/>
        <v>38919.663999999997</v>
      </c>
      <c r="AJ1219" s="797"/>
      <c r="AK1219" s="798"/>
      <c r="AL1219" s="798"/>
      <c r="AM1219" s="803" t="s">
        <v>115</v>
      </c>
      <c r="AN1219" s="795"/>
      <c r="AO1219" s="795"/>
      <c r="AP1219" s="795"/>
      <c r="AQ1219" s="795"/>
      <c r="AR1219" s="827" t="s">
        <v>5091</v>
      </c>
      <c r="AS1219" s="827"/>
      <c r="AT1219" s="47"/>
      <c r="AU1219" s="827"/>
      <c r="AV1219" s="827"/>
      <c r="AW1219" s="827"/>
      <c r="AX1219" s="827"/>
      <c r="AY1219" s="644" t="s">
        <v>7607</v>
      </c>
      <c r="AZ1219" s="209"/>
      <c r="BA1219" s="215"/>
      <c r="BB1219" s="213"/>
      <c r="BC1219" s="221"/>
      <c r="BD1219" s="1077">
        <v>1203</v>
      </c>
    </row>
    <row r="1220" spans="1:56" ht="12.95" customHeight="1">
      <c r="A1220" s="416" t="s">
        <v>1186</v>
      </c>
      <c r="B1220" s="554"/>
      <c r="C1220" s="554"/>
      <c r="D1220" s="950">
        <v>210030130</v>
      </c>
      <c r="E1220" s="951" t="s">
        <v>5092</v>
      </c>
      <c r="F1220" s="554"/>
      <c r="G1220" s="554"/>
      <c r="H1220" s="795" t="s">
        <v>5078</v>
      </c>
      <c r="I1220" s="795" t="s">
        <v>5079</v>
      </c>
      <c r="J1220" s="795" t="s">
        <v>5080</v>
      </c>
      <c r="K1220" s="75" t="s">
        <v>103</v>
      </c>
      <c r="L1220" s="108" t="s">
        <v>4707</v>
      </c>
      <c r="M1220" s="142"/>
      <c r="N1220" s="75" t="s">
        <v>105</v>
      </c>
      <c r="O1220" s="831" t="s">
        <v>106</v>
      </c>
      <c r="P1220" s="795" t="s">
        <v>107</v>
      </c>
      <c r="Q1220" s="419" t="s">
        <v>2149</v>
      </c>
      <c r="R1220" s="952" t="s">
        <v>109</v>
      </c>
      <c r="S1220" s="831" t="s">
        <v>106</v>
      </c>
      <c r="T1220" s="795" t="s">
        <v>121</v>
      </c>
      <c r="U1220" s="795" t="s">
        <v>111</v>
      </c>
      <c r="V1220" s="831">
        <v>60</v>
      </c>
      <c r="W1220" s="795" t="s">
        <v>112</v>
      </c>
      <c r="X1220" s="831"/>
      <c r="Y1220" s="831"/>
      <c r="Z1220" s="831"/>
      <c r="AA1220" s="532">
        <v>0</v>
      </c>
      <c r="AB1220" s="422">
        <v>90</v>
      </c>
      <c r="AC1220" s="422">
        <v>10</v>
      </c>
      <c r="AD1220" s="953" t="s">
        <v>128</v>
      </c>
      <c r="AE1220" s="795" t="s">
        <v>114</v>
      </c>
      <c r="AF1220" s="802">
        <v>6</v>
      </c>
      <c r="AG1220" s="802">
        <v>3639.87</v>
      </c>
      <c r="AH1220" s="50">
        <v>0</v>
      </c>
      <c r="AI1220" s="45">
        <f t="shared" si="73"/>
        <v>0</v>
      </c>
      <c r="AJ1220" s="797"/>
      <c r="AK1220" s="798"/>
      <c r="AL1220" s="798"/>
      <c r="AM1220" s="803" t="s">
        <v>115</v>
      </c>
      <c r="AN1220" s="795"/>
      <c r="AO1220" s="795"/>
      <c r="AP1220" s="795"/>
      <c r="AQ1220" s="795"/>
      <c r="AR1220" s="827" t="s">
        <v>5093</v>
      </c>
      <c r="AS1220" s="827"/>
      <c r="AT1220" s="47"/>
      <c r="AU1220" s="827"/>
      <c r="AV1220" s="827"/>
      <c r="AW1220" s="827"/>
      <c r="AX1220" s="827"/>
      <c r="AY1220" s="416" t="s">
        <v>4556</v>
      </c>
      <c r="AZ1220" s="827"/>
      <c r="BD1220" s="1077">
        <v>1204</v>
      </c>
    </row>
    <row r="1221" spans="1:56" ht="12.95" customHeight="1">
      <c r="A1221" s="416" t="s">
        <v>1186</v>
      </c>
      <c r="B1221" s="276"/>
      <c r="C1221" s="276"/>
      <c r="D1221" s="1289">
        <v>210030130</v>
      </c>
      <c r="E1221" s="450" t="s">
        <v>7614</v>
      </c>
      <c r="F1221" s="450"/>
      <c r="G1221" s="276"/>
      <c r="H1221" s="795" t="s">
        <v>5078</v>
      </c>
      <c r="I1221" s="795" t="s">
        <v>5079</v>
      </c>
      <c r="J1221" s="795" t="s">
        <v>5080</v>
      </c>
      <c r="K1221" s="71" t="s">
        <v>103</v>
      </c>
      <c r="L1221" s="360"/>
      <c r="M1221" s="72"/>
      <c r="N1221" s="71" t="s">
        <v>105</v>
      </c>
      <c r="O1221" s="831" t="s">
        <v>106</v>
      </c>
      <c r="P1221" s="795" t="s">
        <v>107</v>
      </c>
      <c r="Q1221" s="419" t="s">
        <v>2134</v>
      </c>
      <c r="R1221" s="1290" t="s">
        <v>109</v>
      </c>
      <c r="S1221" s="831" t="s">
        <v>106</v>
      </c>
      <c r="T1221" s="795" t="s">
        <v>121</v>
      </c>
      <c r="U1221" s="795" t="s">
        <v>111</v>
      </c>
      <c r="V1221" s="831">
        <v>60</v>
      </c>
      <c r="W1221" s="795" t="s">
        <v>112</v>
      </c>
      <c r="X1221" s="831"/>
      <c r="Y1221" s="831"/>
      <c r="Z1221" s="831"/>
      <c r="AA1221" s="419">
        <v>0</v>
      </c>
      <c r="AB1221" s="644">
        <v>90</v>
      </c>
      <c r="AC1221" s="644">
        <v>10</v>
      </c>
      <c r="AD1221" s="953" t="s">
        <v>128</v>
      </c>
      <c r="AE1221" s="795" t="s">
        <v>114</v>
      </c>
      <c r="AF1221" s="802">
        <v>6</v>
      </c>
      <c r="AG1221" s="802">
        <v>3639.87</v>
      </c>
      <c r="AH1221" s="798">
        <f>AF1221*AG1221</f>
        <v>21839.22</v>
      </c>
      <c r="AI1221" s="798">
        <f t="shared" si="73"/>
        <v>24459.926400000004</v>
      </c>
      <c r="AJ1221" s="797"/>
      <c r="AK1221" s="798"/>
      <c r="AL1221" s="798"/>
      <c r="AM1221" s="803" t="s">
        <v>115</v>
      </c>
      <c r="AN1221" s="795"/>
      <c r="AO1221" s="795"/>
      <c r="AP1221" s="795"/>
      <c r="AQ1221" s="795"/>
      <c r="AR1221" s="827" t="s">
        <v>5093</v>
      </c>
      <c r="AS1221" s="827"/>
      <c r="AT1221" s="47"/>
      <c r="AU1221" s="827"/>
      <c r="AV1221" s="827"/>
      <c r="AW1221" s="827"/>
      <c r="AX1221" s="827"/>
      <c r="AY1221" s="644" t="s">
        <v>7607</v>
      </c>
      <c r="AZ1221" s="125"/>
      <c r="BA1221" s="215"/>
      <c r="BB1221" s="213"/>
      <c r="BC1221" s="221"/>
      <c r="BD1221" s="1077">
        <v>1205</v>
      </c>
    </row>
    <row r="1222" spans="1:56" ht="12.95" customHeight="1">
      <c r="A1222" s="416" t="s">
        <v>1186</v>
      </c>
      <c r="B1222" s="554"/>
      <c r="C1222" s="554"/>
      <c r="D1222" s="950">
        <v>210012739</v>
      </c>
      <c r="E1222" s="951" t="s">
        <v>5094</v>
      </c>
      <c r="F1222" s="554"/>
      <c r="G1222" s="554"/>
      <c r="H1222" s="795" t="s">
        <v>5095</v>
      </c>
      <c r="I1222" s="795" t="s">
        <v>5079</v>
      </c>
      <c r="J1222" s="795" t="s">
        <v>5096</v>
      </c>
      <c r="K1222" s="75" t="s">
        <v>103</v>
      </c>
      <c r="L1222" s="108" t="s">
        <v>4707</v>
      </c>
      <c r="M1222" s="142"/>
      <c r="N1222" s="75" t="s">
        <v>105</v>
      </c>
      <c r="O1222" s="831" t="s">
        <v>106</v>
      </c>
      <c r="P1222" s="795" t="s">
        <v>107</v>
      </c>
      <c r="Q1222" s="419" t="s">
        <v>2149</v>
      </c>
      <c r="R1222" s="952" t="s">
        <v>109</v>
      </c>
      <c r="S1222" s="831" t="s">
        <v>106</v>
      </c>
      <c r="T1222" s="795" t="s">
        <v>121</v>
      </c>
      <c r="U1222" s="795" t="s">
        <v>111</v>
      </c>
      <c r="V1222" s="831">
        <v>60</v>
      </c>
      <c r="W1222" s="795" t="s">
        <v>112</v>
      </c>
      <c r="X1222" s="831"/>
      <c r="Y1222" s="831"/>
      <c r="Z1222" s="831"/>
      <c r="AA1222" s="532">
        <v>0</v>
      </c>
      <c r="AB1222" s="422">
        <v>90</v>
      </c>
      <c r="AC1222" s="422">
        <v>10</v>
      </c>
      <c r="AD1222" s="953" t="s">
        <v>128</v>
      </c>
      <c r="AE1222" s="795" t="s">
        <v>114</v>
      </c>
      <c r="AF1222" s="802">
        <v>2</v>
      </c>
      <c r="AG1222" s="802">
        <v>7468.63</v>
      </c>
      <c r="AH1222" s="50">
        <v>0</v>
      </c>
      <c r="AI1222" s="45">
        <f t="shared" ref="AI1222:AI1253" si="74">AH1222*1.12</f>
        <v>0</v>
      </c>
      <c r="AJ1222" s="797"/>
      <c r="AK1222" s="798"/>
      <c r="AL1222" s="798"/>
      <c r="AM1222" s="803" t="s">
        <v>115</v>
      </c>
      <c r="AN1222" s="795"/>
      <c r="AO1222" s="795"/>
      <c r="AP1222" s="795"/>
      <c r="AQ1222" s="795"/>
      <c r="AR1222" s="827" t="s">
        <v>5097</v>
      </c>
      <c r="AS1222" s="827"/>
      <c r="AT1222" s="47"/>
      <c r="AU1222" s="827"/>
      <c r="AV1222" s="827"/>
      <c r="AW1222" s="827"/>
      <c r="AX1222" s="827"/>
      <c r="AY1222" s="416" t="s">
        <v>4556</v>
      </c>
      <c r="AZ1222" s="827"/>
      <c r="BD1222" s="1077">
        <v>1206</v>
      </c>
    </row>
    <row r="1223" spans="1:56" ht="12.95" customHeight="1">
      <c r="A1223" s="416" t="s">
        <v>1186</v>
      </c>
      <c r="B1223" s="276"/>
      <c r="C1223" s="276"/>
      <c r="D1223" s="1289">
        <v>210012739</v>
      </c>
      <c r="E1223" s="450" t="s">
        <v>7615</v>
      </c>
      <c r="F1223" s="450"/>
      <c r="G1223" s="276"/>
      <c r="H1223" s="795" t="s">
        <v>5095</v>
      </c>
      <c r="I1223" s="795" t="s">
        <v>5079</v>
      </c>
      <c r="J1223" s="795" t="s">
        <v>5096</v>
      </c>
      <c r="K1223" s="71" t="s">
        <v>103</v>
      </c>
      <c r="L1223" s="360"/>
      <c r="M1223" s="72"/>
      <c r="N1223" s="71" t="s">
        <v>105</v>
      </c>
      <c r="O1223" s="831" t="s">
        <v>106</v>
      </c>
      <c r="P1223" s="795" t="s">
        <v>107</v>
      </c>
      <c r="Q1223" s="419" t="s">
        <v>2134</v>
      </c>
      <c r="R1223" s="1290" t="s">
        <v>109</v>
      </c>
      <c r="S1223" s="831" t="s">
        <v>106</v>
      </c>
      <c r="T1223" s="795" t="s">
        <v>121</v>
      </c>
      <c r="U1223" s="795" t="s">
        <v>111</v>
      </c>
      <c r="V1223" s="831">
        <v>60</v>
      </c>
      <c r="W1223" s="795" t="s">
        <v>112</v>
      </c>
      <c r="X1223" s="831"/>
      <c r="Y1223" s="831"/>
      <c r="Z1223" s="831"/>
      <c r="AA1223" s="419">
        <v>0</v>
      </c>
      <c r="AB1223" s="644">
        <v>90</v>
      </c>
      <c r="AC1223" s="644">
        <v>10</v>
      </c>
      <c r="AD1223" s="953" t="s">
        <v>128</v>
      </c>
      <c r="AE1223" s="795" t="s">
        <v>114</v>
      </c>
      <c r="AF1223" s="802">
        <v>2</v>
      </c>
      <c r="AG1223" s="802">
        <v>7468.63</v>
      </c>
      <c r="AH1223" s="798">
        <f>AF1223*AG1223</f>
        <v>14937.26</v>
      </c>
      <c r="AI1223" s="798">
        <f t="shared" si="74"/>
        <v>16729.731200000002</v>
      </c>
      <c r="AJ1223" s="797"/>
      <c r="AK1223" s="798"/>
      <c r="AL1223" s="798"/>
      <c r="AM1223" s="803" t="s">
        <v>115</v>
      </c>
      <c r="AN1223" s="795"/>
      <c r="AO1223" s="795"/>
      <c r="AP1223" s="795"/>
      <c r="AQ1223" s="795"/>
      <c r="AR1223" s="827" t="s">
        <v>5097</v>
      </c>
      <c r="AS1223" s="827"/>
      <c r="AT1223" s="47"/>
      <c r="AU1223" s="827"/>
      <c r="AV1223" s="827"/>
      <c r="AW1223" s="827"/>
      <c r="AX1223" s="827"/>
      <c r="AY1223" s="644" t="s">
        <v>7607</v>
      </c>
      <c r="AZ1223" s="125"/>
      <c r="BA1223" s="215"/>
      <c r="BB1223" s="213"/>
      <c r="BC1223" s="221"/>
      <c r="BD1223" s="1077">
        <v>1207</v>
      </c>
    </row>
    <row r="1224" spans="1:56" ht="12.95" customHeight="1">
      <c r="A1224" s="416" t="s">
        <v>1186</v>
      </c>
      <c r="B1224" s="554"/>
      <c r="C1224" s="554"/>
      <c r="D1224" s="950">
        <v>210012743</v>
      </c>
      <c r="E1224" s="951" t="s">
        <v>5098</v>
      </c>
      <c r="F1224" s="554"/>
      <c r="G1224" s="554"/>
      <c r="H1224" s="795" t="s">
        <v>5095</v>
      </c>
      <c r="I1224" s="795" t="s">
        <v>5079</v>
      </c>
      <c r="J1224" s="795" t="s">
        <v>5096</v>
      </c>
      <c r="K1224" s="75" t="s">
        <v>103</v>
      </c>
      <c r="L1224" s="108" t="s">
        <v>4707</v>
      </c>
      <c r="M1224" s="142"/>
      <c r="N1224" s="75" t="s">
        <v>105</v>
      </c>
      <c r="O1224" s="831" t="s">
        <v>106</v>
      </c>
      <c r="P1224" s="795" t="s">
        <v>107</v>
      </c>
      <c r="Q1224" s="419" t="s">
        <v>2149</v>
      </c>
      <c r="R1224" s="952" t="s">
        <v>109</v>
      </c>
      <c r="S1224" s="831" t="s">
        <v>106</v>
      </c>
      <c r="T1224" s="795" t="s">
        <v>121</v>
      </c>
      <c r="U1224" s="795" t="s">
        <v>111</v>
      </c>
      <c r="V1224" s="831">
        <v>60</v>
      </c>
      <c r="W1224" s="795" t="s">
        <v>112</v>
      </c>
      <c r="X1224" s="831"/>
      <c r="Y1224" s="831"/>
      <c r="Z1224" s="831"/>
      <c r="AA1224" s="532">
        <v>0</v>
      </c>
      <c r="AB1224" s="422">
        <v>90</v>
      </c>
      <c r="AC1224" s="422">
        <v>10</v>
      </c>
      <c r="AD1224" s="953" t="s">
        <v>128</v>
      </c>
      <c r="AE1224" s="795" t="s">
        <v>114</v>
      </c>
      <c r="AF1224" s="802">
        <v>14</v>
      </c>
      <c r="AG1224" s="802">
        <v>5941.7</v>
      </c>
      <c r="AH1224" s="50">
        <v>0</v>
      </c>
      <c r="AI1224" s="45">
        <f t="shared" si="74"/>
        <v>0</v>
      </c>
      <c r="AJ1224" s="797"/>
      <c r="AK1224" s="798"/>
      <c r="AL1224" s="798"/>
      <c r="AM1224" s="803" t="s">
        <v>115</v>
      </c>
      <c r="AN1224" s="795"/>
      <c r="AO1224" s="795"/>
      <c r="AP1224" s="795"/>
      <c r="AQ1224" s="795"/>
      <c r="AR1224" s="827" t="s">
        <v>5099</v>
      </c>
      <c r="AS1224" s="827"/>
      <c r="AT1224" s="47"/>
      <c r="AU1224" s="827"/>
      <c r="AV1224" s="827"/>
      <c r="AW1224" s="827"/>
      <c r="AX1224" s="827"/>
      <c r="AY1224" s="416" t="s">
        <v>4556</v>
      </c>
      <c r="AZ1224" s="827"/>
      <c r="BD1224" s="1077">
        <v>1208</v>
      </c>
    </row>
    <row r="1225" spans="1:56" ht="12.95" customHeight="1">
      <c r="A1225" s="416" t="s">
        <v>1186</v>
      </c>
      <c r="B1225" s="276"/>
      <c r="C1225" s="276"/>
      <c r="D1225" s="1289">
        <v>210012743</v>
      </c>
      <c r="E1225" s="450" t="s">
        <v>7616</v>
      </c>
      <c r="F1225" s="450"/>
      <c r="G1225" s="276"/>
      <c r="H1225" s="795" t="s">
        <v>5095</v>
      </c>
      <c r="I1225" s="795" t="s">
        <v>5079</v>
      </c>
      <c r="J1225" s="795" t="s">
        <v>5096</v>
      </c>
      <c r="K1225" s="71" t="s">
        <v>103</v>
      </c>
      <c r="L1225" s="360"/>
      <c r="M1225" s="72"/>
      <c r="N1225" s="71" t="s">
        <v>105</v>
      </c>
      <c r="O1225" s="831" t="s">
        <v>106</v>
      </c>
      <c r="P1225" s="795" t="s">
        <v>107</v>
      </c>
      <c r="Q1225" s="419" t="s">
        <v>2134</v>
      </c>
      <c r="R1225" s="1290" t="s">
        <v>109</v>
      </c>
      <c r="S1225" s="831" t="s">
        <v>106</v>
      </c>
      <c r="T1225" s="795" t="s">
        <v>121</v>
      </c>
      <c r="U1225" s="795" t="s">
        <v>111</v>
      </c>
      <c r="V1225" s="831">
        <v>60</v>
      </c>
      <c r="W1225" s="795" t="s">
        <v>112</v>
      </c>
      <c r="X1225" s="831"/>
      <c r="Y1225" s="831"/>
      <c r="Z1225" s="831"/>
      <c r="AA1225" s="419">
        <v>0</v>
      </c>
      <c r="AB1225" s="644">
        <v>90</v>
      </c>
      <c r="AC1225" s="644">
        <v>10</v>
      </c>
      <c r="AD1225" s="953" t="s">
        <v>128</v>
      </c>
      <c r="AE1225" s="795" t="s">
        <v>114</v>
      </c>
      <c r="AF1225" s="802">
        <v>14</v>
      </c>
      <c r="AG1225" s="802">
        <v>5941.7</v>
      </c>
      <c r="AH1225" s="798">
        <f>AF1225*AG1225</f>
        <v>83183.8</v>
      </c>
      <c r="AI1225" s="798">
        <f t="shared" si="74"/>
        <v>93165.856000000014</v>
      </c>
      <c r="AJ1225" s="797"/>
      <c r="AK1225" s="798"/>
      <c r="AL1225" s="798"/>
      <c r="AM1225" s="803" t="s">
        <v>115</v>
      </c>
      <c r="AN1225" s="795"/>
      <c r="AO1225" s="795"/>
      <c r="AP1225" s="795"/>
      <c r="AQ1225" s="795"/>
      <c r="AR1225" s="827" t="s">
        <v>5099</v>
      </c>
      <c r="AS1225" s="827"/>
      <c r="AT1225" s="47"/>
      <c r="AU1225" s="827"/>
      <c r="AV1225" s="827"/>
      <c r="AW1225" s="827"/>
      <c r="AX1225" s="827"/>
      <c r="AY1225" s="644" t="s">
        <v>7607</v>
      </c>
      <c r="AZ1225" s="125"/>
      <c r="BA1225" s="215"/>
      <c r="BB1225" s="213"/>
      <c r="BC1225" s="221"/>
      <c r="BD1225" s="1077">
        <v>1209</v>
      </c>
    </row>
    <row r="1226" spans="1:56" ht="12.95" customHeight="1">
      <c r="A1226" s="416" t="s">
        <v>1186</v>
      </c>
      <c r="B1226" s="554"/>
      <c r="C1226" s="554"/>
      <c r="D1226" s="950">
        <v>210012744</v>
      </c>
      <c r="E1226" s="951" t="s">
        <v>5100</v>
      </c>
      <c r="F1226" s="554"/>
      <c r="G1226" s="554"/>
      <c r="H1226" s="795" t="s">
        <v>5095</v>
      </c>
      <c r="I1226" s="795" t="s">
        <v>5079</v>
      </c>
      <c r="J1226" s="795" t="s">
        <v>5096</v>
      </c>
      <c r="K1226" s="75" t="s">
        <v>103</v>
      </c>
      <c r="L1226" s="108" t="s">
        <v>4707</v>
      </c>
      <c r="M1226" s="142"/>
      <c r="N1226" s="75" t="s">
        <v>105</v>
      </c>
      <c r="O1226" s="831" t="s">
        <v>106</v>
      </c>
      <c r="P1226" s="795" t="s">
        <v>107</v>
      </c>
      <c r="Q1226" s="419" t="s">
        <v>2149</v>
      </c>
      <c r="R1226" s="952" t="s">
        <v>109</v>
      </c>
      <c r="S1226" s="831" t="s">
        <v>106</v>
      </c>
      <c r="T1226" s="795" t="s">
        <v>121</v>
      </c>
      <c r="U1226" s="795" t="s">
        <v>111</v>
      </c>
      <c r="V1226" s="831">
        <v>60</v>
      </c>
      <c r="W1226" s="795" t="s">
        <v>112</v>
      </c>
      <c r="X1226" s="831"/>
      <c r="Y1226" s="831"/>
      <c r="Z1226" s="831"/>
      <c r="AA1226" s="532">
        <v>0</v>
      </c>
      <c r="AB1226" s="422">
        <v>90</v>
      </c>
      <c r="AC1226" s="422">
        <v>10</v>
      </c>
      <c r="AD1226" s="953" t="s">
        <v>128</v>
      </c>
      <c r="AE1226" s="795" t="s">
        <v>114</v>
      </c>
      <c r="AF1226" s="802">
        <v>9</v>
      </c>
      <c r="AG1226" s="802">
        <v>6681.6</v>
      </c>
      <c r="AH1226" s="50">
        <v>0</v>
      </c>
      <c r="AI1226" s="45">
        <f t="shared" si="74"/>
        <v>0</v>
      </c>
      <c r="AJ1226" s="797"/>
      <c r="AK1226" s="798"/>
      <c r="AL1226" s="798"/>
      <c r="AM1226" s="803" t="s">
        <v>115</v>
      </c>
      <c r="AN1226" s="795"/>
      <c r="AO1226" s="795"/>
      <c r="AP1226" s="795"/>
      <c r="AQ1226" s="795"/>
      <c r="AR1226" s="827" t="s">
        <v>5101</v>
      </c>
      <c r="AS1226" s="827"/>
      <c r="AT1226" s="47"/>
      <c r="AU1226" s="827"/>
      <c r="AV1226" s="827"/>
      <c r="AW1226" s="827"/>
      <c r="AX1226" s="827"/>
      <c r="AY1226" s="416" t="s">
        <v>4556</v>
      </c>
      <c r="AZ1226" s="827"/>
      <c r="BD1226" s="1077">
        <v>1210</v>
      </c>
    </row>
    <row r="1227" spans="1:56" ht="12.95" customHeight="1">
      <c r="A1227" s="416" t="s">
        <v>1186</v>
      </c>
      <c r="B1227" s="276"/>
      <c r="C1227" s="276"/>
      <c r="D1227" s="1289">
        <v>210012744</v>
      </c>
      <c r="E1227" s="450" t="s">
        <v>7617</v>
      </c>
      <c r="F1227" s="450"/>
      <c r="G1227" s="276"/>
      <c r="H1227" s="795" t="s">
        <v>5095</v>
      </c>
      <c r="I1227" s="795" t="s">
        <v>5079</v>
      </c>
      <c r="J1227" s="795" t="s">
        <v>5096</v>
      </c>
      <c r="K1227" s="71" t="s">
        <v>103</v>
      </c>
      <c r="L1227" s="360"/>
      <c r="M1227" s="72"/>
      <c r="N1227" s="71" t="s">
        <v>105</v>
      </c>
      <c r="O1227" s="831" t="s">
        <v>106</v>
      </c>
      <c r="P1227" s="795" t="s">
        <v>107</v>
      </c>
      <c r="Q1227" s="419" t="s">
        <v>2134</v>
      </c>
      <c r="R1227" s="1290" t="s">
        <v>109</v>
      </c>
      <c r="S1227" s="831" t="s">
        <v>106</v>
      </c>
      <c r="T1227" s="795" t="s">
        <v>121</v>
      </c>
      <c r="U1227" s="795" t="s">
        <v>111</v>
      </c>
      <c r="V1227" s="831">
        <v>60</v>
      </c>
      <c r="W1227" s="795" t="s">
        <v>112</v>
      </c>
      <c r="X1227" s="831"/>
      <c r="Y1227" s="831"/>
      <c r="Z1227" s="831"/>
      <c r="AA1227" s="419">
        <v>0</v>
      </c>
      <c r="AB1227" s="644">
        <v>90</v>
      </c>
      <c r="AC1227" s="644">
        <v>10</v>
      </c>
      <c r="AD1227" s="953" t="s">
        <v>128</v>
      </c>
      <c r="AE1227" s="795" t="s">
        <v>114</v>
      </c>
      <c r="AF1227" s="802">
        <v>9</v>
      </c>
      <c r="AG1227" s="802">
        <v>6681.6</v>
      </c>
      <c r="AH1227" s="798">
        <f>AF1227*AG1227</f>
        <v>60134.400000000001</v>
      </c>
      <c r="AI1227" s="798">
        <f t="shared" si="74"/>
        <v>67350.528000000006</v>
      </c>
      <c r="AJ1227" s="797"/>
      <c r="AK1227" s="798"/>
      <c r="AL1227" s="798"/>
      <c r="AM1227" s="803" t="s">
        <v>115</v>
      </c>
      <c r="AN1227" s="795"/>
      <c r="AO1227" s="795"/>
      <c r="AP1227" s="795"/>
      <c r="AQ1227" s="795"/>
      <c r="AR1227" s="827" t="s">
        <v>5101</v>
      </c>
      <c r="AS1227" s="827"/>
      <c r="AT1227" s="47"/>
      <c r="AU1227" s="827"/>
      <c r="AV1227" s="827"/>
      <c r="AW1227" s="827"/>
      <c r="AX1227" s="827"/>
      <c r="AY1227" s="644" t="s">
        <v>7607</v>
      </c>
      <c r="AZ1227" s="276"/>
      <c r="BA1227" s="215"/>
      <c r="BB1227" s="213"/>
      <c r="BC1227" s="221"/>
      <c r="BD1227" s="1077">
        <v>1211</v>
      </c>
    </row>
    <row r="1228" spans="1:56" ht="12.95" customHeight="1">
      <c r="A1228" s="416" t="s">
        <v>1186</v>
      </c>
      <c r="B1228" s="554"/>
      <c r="C1228" s="554"/>
      <c r="D1228" s="950">
        <v>210012745</v>
      </c>
      <c r="E1228" s="951" t="s">
        <v>5102</v>
      </c>
      <c r="F1228" s="554"/>
      <c r="G1228" s="554"/>
      <c r="H1228" s="795" t="s">
        <v>5095</v>
      </c>
      <c r="I1228" s="795" t="s">
        <v>5079</v>
      </c>
      <c r="J1228" s="795" t="s">
        <v>5096</v>
      </c>
      <c r="K1228" s="75" t="s">
        <v>103</v>
      </c>
      <c r="L1228" s="108" t="s">
        <v>4707</v>
      </c>
      <c r="M1228" s="142"/>
      <c r="N1228" s="75" t="s">
        <v>105</v>
      </c>
      <c r="O1228" s="831" t="s">
        <v>106</v>
      </c>
      <c r="P1228" s="795" t="s">
        <v>107</v>
      </c>
      <c r="Q1228" s="419" t="s">
        <v>2149</v>
      </c>
      <c r="R1228" s="952" t="s">
        <v>109</v>
      </c>
      <c r="S1228" s="831" t="s">
        <v>106</v>
      </c>
      <c r="T1228" s="795" t="s">
        <v>121</v>
      </c>
      <c r="U1228" s="795" t="s">
        <v>111</v>
      </c>
      <c r="V1228" s="831">
        <v>60</v>
      </c>
      <c r="W1228" s="795" t="s">
        <v>112</v>
      </c>
      <c r="X1228" s="831"/>
      <c r="Y1228" s="831"/>
      <c r="Z1228" s="831"/>
      <c r="AA1228" s="532">
        <v>0</v>
      </c>
      <c r="AB1228" s="422">
        <v>90</v>
      </c>
      <c r="AC1228" s="422">
        <v>10</v>
      </c>
      <c r="AD1228" s="953" t="s">
        <v>128</v>
      </c>
      <c r="AE1228" s="795" t="s">
        <v>114</v>
      </c>
      <c r="AF1228" s="802">
        <v>4</v>
      </c>
      <c r="AG1228" s="802">
        <v>7423.83</v>
      </c>
      <c r="AH1228" s="50">
        <v>0</v>
      </c>
      <c r="AI1228" s="45">
        <f t="shared" si="74"/>
        <v>0</v>
      </c>
      <c r="AJ1228" s="797"/>
      <c r="AK1228" s="798"/>
      <c r="AL1228" s="798"/>
      <c r="AM1228" s="803" t="s">
        <v>115</v>
      </c>
      <c r="AN1228" s="961"/>
      <c r="AO1228" s="795"/>
      <c r="AP1228" s="795"/>
      <c r="AQ1228" s="795"/>
      <c r="AR1228" s="827" t="s">
        <v>5103</v>
      </c>
      <c r="AS1228" s="827"/>
      <c r="AT1228" s="47"/>
      <c r="AU1228" s="827"/>
      <c r="AV1228" s="827"/>
      <c r="AW1228" s="827"/>
      <c r="AX1228" s="827"/>
      <c r="AY1228" s="416" t="s">
        <v>4556</v>
      </c>
      <c r="AZ1228" s="827"/>
      <c r="BD1228" s="1077">
        <v>1212</v>
      </c>
    </row>
    <row r="1229" spans="1:56" ht="12.95" customHeight="1">
      <c r="A1229" s="416" t="s">
        <v>1186</v>
      </c>
      <c r="B1229" s="276"/>
      <c r="C1229" s="276"/>
      <c r="D1229" s="1289">
        <v>210012745</v>
      </c>
      <c r="E1229" s="450" t="s">
        <v>7618</v>
      </c>
      <c r="F1229" s="450"/>
      <c r="G1229" s="276"/>
      <c r="H1229" s="795" t="s">
        <v>5095</v>
      </c>
      <c r="I1229" s="795" t="s">
        <v>5079</v>
      </c>
      <c r="J1229" s="795" t="s">
        <v>5096</v>
      </c>
      <c r="K1229" s="71" t="s">
        <v>103</v>
      </c>
      <c r="L1229" s="360"/>
      <c r="M1229" s="72"/>
      <c r="N1229" s="71" t="s">
        <v>105</v>
      </c>
      <c r="O1229" s="831" t="s">
        <v>106</v>
      </c>
      <c r="P1229" s="795" t="s">
        <v>107</v>
      </c>
      <c r="Q1229" s="419" t="s">
        <v>2134</v>
      </c>
      <c r="R1229" s="1290" t="s">
        <v>109</v>
      </c>
      <c r="S1229" s="831" t="s">
        <v>106</v>
      </c>
      <c r="T1229" s="795" t="s">
        <v>121</v>
      </c>
      <c r="U1229" s="795" t="s">
        <v>111</v>
      </c>
      <c r="V1229" s="831">
        <v>60</v>
      </c>
      <c r="W1229" s="795" t="s">
        <v>112</v>
      </c>
      <c r="X1229" s="831"/>
      <c r="Y1229" s="831"/>
      <c r="Z1229" s="831"/>
      <c r="AA1229" s="419">
        <v>0</v>
      </c>
      <c r="AB1229" s="644">
        <v>90</v>
      </c>
      <c r="AC1229" s="644">
        <v>10</v>
      </c>
      <c r="AD1229" s="953" t="s">
        <v>128</v>
      </c>
      <c r="AE1229" s="795" t="s">
        <v>114</v>
      </c>
      <c r="AF1229" s="802">
        <v>4</v>
      </c>
      <c r="AG1229" s="802">
        <v>7423.83</v>
      </c>
      <c r="AH1229" s="798">
        <f>AF1229*AG1229</f>
        <v>29695.32</v>
      </c>
      <c r="AI1229" s="798">
        <f t="shared" si="74"/>
        <v>33258.758400000006</v>
      </c>
      <c r="AJ1229" s="797"/>
      <c r="AK1229" s="798"/>
      <c r="AL1229" s="798"/>
      <c r="AM1229" s="803" t="s">
        <v>115</v>
      </c>
      <c r="AN1229" s="795"/>
      <c r="AO1229" s="795"/>
      <c r="AP1229" s="795"/>
      <c r="AQ1229" s="795"/>
      <c r="AR1229" s="827" t="s">
        <v>5103</v>
      </c>
      <c r="AS1229" s="827"/>
      <c r="AT1229" s="47"/>
      <c r="AU1229" s="827"/>
      <c r="AV1229" s="827"/>
      <c r="AW1229" s="827"/>
      <c r="AX1229" s="827"/>
      <c r="AY1229" s="644" t="s">
        <v>7607</v>
      </c>
      <c r="AZ1229" s="209"/>
      <c r="BA1229" s="215"/>
      <c r="BB1229" s="213"/>
      <c r="BC1229" s="221"/>
      <c r="BD1229" s="1077">
        <v>1213</v>
      </c>
    </row>
    <row r="1230" spans="1:56" ht="12.95" customHeight="1">
      <c r="A1230" s="416" t="s">
        <v>1186</v>
      </c>
      <c r="B1230" s="554"/>
      <c r="C1230" s="554"/>
      <c r="D1230" s="950">
        <v>210030131</v>
      </c>
      <c r="E1230" s="951" t="s">
        <v>5104</v>
      </c>
      <c r="F1230" s="554"/>
      <c r="G1230" s="554"/>
      <c r="H1230" s="795" t="s">
        <v>5095</v>
      </c>
      <c r="I1230" s="795" t="s">
        <v>5079</v>
      </c>
      <c r="J1230" s="795" t="s">
        <v>5096</v>
      </c>
      <c r="K1230" s="75" t="s">
        <v>103</v>
      </c>
      <c r="L1230" s="108" t="s">
        <v>4707</v>
      </c>
      <c r="M1230" s="142"/>
      <c r="N1230" s="75" t="s">
        <v>105</v>
      </c>
      <c r="O1230" s="831" t="s">
        <v>106</v>
      </c>
      <c r="P1230" s="795" t="s">
        <v>107</v>
      </c>
      <c r="Q1230" s="419" t="s">
        <v>2149</v>
      </c>
      <c r="R1230" s="952" t="s">
        <v>109</v>
      </c>
      <c r="S1230" s="831" t="s">
        <v>106</v>
      </c>
      <c r="T1230" s="795" t="s">
        <v>121</v>
      </c>
      <c r="U1230" s="795" t="s">
        <v>111</v>
      </c>
      <c r="V1230" s="831">
        <v>60</v>
      </c>
      <c r="W1230" s="795" t="s">
        <v>112</v>
      </c>
      <c r="X1230" s="831"/>
      <c r="Y1230" s="831"/>
      <c r="Z1230" s="831"/>
      <c r="AA1230" s="532">
        <v>0</v>
      </c>
      <c r="AB1230" s="422">
        <v>90</v>
      </c>
      <c r="AC1230" s="422">
        <v>10</v>
      </c>
      <c r="AD1230" s="953" t="s">
        <v>128</v>
      </c>
      <c r="AE1230" s="795" t="s">
        <v>114</v>
      </c>
      <c r="AF1230" s="802">
        <v>6</v>
      </c>
      <c r="AG1230" s="802">
        <v>4139.37</v>
      </c>
      <c r="AH1230" s="50">
        <v>0</v>
      </c>
      <c r="AI1230" s="45">
        <f t="shared" si="74"/>
        <v>0</v>
      </c>
      <c r="AJ1230" s="797"/>
      <c r="AK1230" s="798"/>
      <c r="AL1230" s="798"/>
      <c r="AM1230" s="803" t="s">
        <v>115</v>
      </c>
      <c r="AN1230" s="795"/>
      <c r="AO1230" s="795"/>
      <c r="AP1230" s="795"/>
      <c r="AQ1230" s="795"/>
      <c r="AR1230" s="827" t="s">
        <v>5105</v>
      </c>
      <c r="AS1230" s="827"/>
      <c r="AT1230" s="47"/>
      <c r="AU1230" s="827"/>
      <c r="AV1230" s="827"/>
      <c r="AW1230" s="827"/>
      <c r="AX1230" s="827"/>
      <c r="AY1230" s="416" t="s">
        <v>4556</v>
      </c>
      <c r="AZ1230" s="827"/>
      <c r="BD1230" s="1077">
        <v>1214</v>
      </c>
    </row>
    <row r="1231" spans="1:56" ht="12.95" customHeight="1">
      <c r="A1231" s="416" t="s">
        <v>1186</v>
      </c>
      <c r="B1231" s="276"/>
      <c r="C1231" s="276"/>
      <c r="D1231" s="1289">
        <v>210030131</v>
      </c>
      <c r="E1231" s="450" t="s">
        <v>7619</v>
      </c>
      <c r="F1231" s="450"/>
      <c r="G1231" s="276"/>
      <c r="H1231" s="795" t="s">
        <v>5095</v>
      </c>
      <c r="I1231" s="795" t="s">
        <v>5079</v>
      </c>
      <c r="J1231" s="795" t="s">
        <v>5096</v>
      </c>
      <c r="K1231" s="71" t="s">
        <v>103</v>
      </c>
      <c r="L1231" s="360"/>
      <c r="M1231" s="72"/>
      <c r="N1231" s="71" t="s">
        <v>105</v>
      </c>
      <c r="O1231" s="831" t="s">
        <v>106</v>
      </c>
      <c r="P1231" s="795" t="s">
        <v>107</v>
      </c>
      <c r="Q1231" s="419" t="s">
        <v>2134</v>
      </c>
      <c r="R1231" s="1290" t="s">
        <v>109</v>
      </c>
      <c r="S1231" s="831" t="s">
        <v>106</v>
      </c>
      <c r="T1231" s="795" t="s">
        <v>121</v>
      </c>
      <c r="U1231" s="795" t="s">
        <v>111</v>
      </c>
      <c r="V1231" s="831">
        <v>60</v>
      </c>
      <c r="W1231" s="795" t="s">
        <v>112</v>
      </c>
      <c r="X1231" s="831"/>
      <c r="Y1231" s="831"/>
      <c r="Z1231" s="831"/>
      <c r="AA1231" s="419">
        <v>0</v>
      </c>
      <c r="AB1231" s="644">
        <v>90</v>
      </c>
      <c r="AC1231" s="644">
        <v>10</v>
      </c>
      <c r="AD1231" s="953" t="s">
        <v>128</v>
      </c>
      <c r="AE1231" s="795" t="s">
        <v>114</v>
      </c>
      <c r="AF1231" s="802">
        <v>6</v>
      </c>
      <c r="AG1231" s="802">
        <v>4139.37</v>
      </c>
      <c r="AH1231" s="798">
        <f>AF1231*AG1231</f>
        <v>24836.22</v>
      </c>
      <c r="AI1231" s="798">
        <f t="shared" si="74"/>
        <v>27816.566400000003</v>
      </c>
      <c r="AJ1231" s="797"/>
      <c r="AK1231" s="798"/>
      <c r="AL1231" s="798"/>
      <c r="AM1231" s="803" t="s">
        <v>115</v>
      </c>
      <c r="AN1231" s="795"/>
      <c r="AO1231" s="795"/>
      <c r="AP1231" s="795"/>
      <c r="AQ1231" s="795"/>
      <c r="AR1231" s="827" t="s">
        <v>5105</v>
      </c>
      <c r="AS1231" s="827"/>
      <c r="AT1231" s="47"/>
      <c r="AU1231" s="827"/>
      <c r="AV1231" s="827"/>
      <c r="AW1231" s="827"/>
      <c r="AX1231" s="827"/>
      <c r="AY1231" s="644" t="s">
        <v>7607</v>
      </c>
      <c r="AZ1231" s="209"/>
      <c r="BA1231" s="215"/>
      <c r="BB1231" s="213"/>
      <c r="BC1231" s="221"/>
      <c r="BD1231" s="1077">
        <v>1215</v>
      </c>
    </row>
    <row r="1232" spans="1:56" ht="12.95" customHeight="1">
      <c r="A1232" s="416" t="s">
        <v>1186</v>
      </c>
      <c r="B1232" s="554"/>
      <c r="C1232" s="554"/>
      <c r="D1232" s="950">
        <v>210012740</v>
      </c>
      <c r="E1232" s="951" t="s">
        <v>5106</v>
      </c>
      <c r="F1232" s="554"/>
      <c r="G1232" s="554"/>
      <c r="H1232" s="795" t="s">
        <v>5095</v>
      </c>
      <c r="I1232" s="795" t="s">
        <v>5079</v>
      </c>
      <c r="J1232" s="795" t="s">
        <v>5096</v>
      </c>
      <c r="K1232" s="75" t="s">
        <v>103</v>
      </c>
      <c r="L1232" s="108" t="s">
        <v>4707</v>
      </c>
      <c r="M1232" s="142"/>
      <c r="N1232" s="75" t="s">
        <v>105</v>
      </c>
      <c r="O1232" s="831" t="s">
        <v>106</v>
      </c>
      <c r="P1232" s="795" t="s">
        <v>107</v>
      </c>
      <c r="Q1232" s="419" t="s">
        <v>2149</v>
      </c>
      <c r="R1232" s="952" t="s">
        <v>109</v>
      </c>
      <c r="S1232" s="831" t="s">
        <v>106</v>
      </c>
      <c r="T1232" s="795" t="s">
        <v>121</v>
      </c>
      <c r="U1232" s="795" t="s">
        <v>111</v>
      </c>
      <c r="V1232" s="831">
        <v>60</v>
      </c>
      <c r="W1232" s="795" t="s">
        <v>112</v>
      </c>
      <c r="X1232" s="831"/>
      <c r="Y1232" s="831"/>
      <c r="Z1232" s="831"/>
      <c r="AA1232" s="532">
        <v>0</v>
      </c>
      <c r="AB1232" s="422">
        <v>90</v>
      </c>
      <c r="AC1232" s="422">
        <v>10</v>
      </c>
      <c r="AD1232" s="953" t="s">
        <v>128</v>
      </c>
      <c r="AE1232" s="795" t="s">
        <v>114</v>
      </c>
      <c r="AF1232" s="802">
        <v>2</v>
      </c>
      <c r="AG1232" s="802">
        <v>5880.42</v>
      </c>
      <c r="AH1232" s="50">
        <v>0</v>
      </c>
      <c r="AI1232" s="45">
        <f t="shared" si="74"/>
        <v>0</v>
      </c>
      <c r="AJ1232" s="797"/>
      <c r="AK1232" s="798"/>
      <c r="AL1232" s="798"/>
      <c r="AM1232" s="803" t="s">
        <v>115</v>
      </c>
      <c r="AN1232" s="795"/>
      <c r="AO1232" s="795"/>
      <c r="AP1232" s="795"/>
      <c r="AQ1232" s="795"/>
      <c r="AR1232" s="827" t="s">
        <v>5107</v>
      </c>
      <c r="AS1232" s="827"/>
      <c r="AT1232" s="47"/>
      <c r="AU1232" s="827"/>
      <c r="AV1232" s="827"/>
      <c r="AW1232" s="827"/>
      <c r="AX1232" s="827"/>
      <c r="AY1232" s="416" t="s">
        <v>4556</v>
      </c>
      <c r="AZ1232" s="827"/>
      <c r="BD1232" s="1077">
        <v>1216</v>
      </c>
    </row>
    <row r="1233" spans="1:56" ht="12.95" customHeight="1">
      <c r="A1233" s="416" t="s">
        <v>1186</v>
      </c>
      <c r="B1233" s="276"/>
      <c r="C1233" s="276"/>
      <c r="D1233" s="1289">
        <v>210012740</v>
      </c>
      <c r="E1233" s="450" t="s">
        <v>7620</v>
      </c>
      <c r="F1233" s="450"/>
      <c r="G1233" s="276"/>
      <c r="H1233" s="795" t="s">
        <v>5095</v>
      </c>
      <c r="I1233" s="795" t="s">
        <v>5079</v>
      </c>
      <c r="J1233" s="795" t="s">
        <v>5096</v>
      </c>
      <c r="K1233" s="71" t="s">
        <v>103</v>
      </c>
      <c r="L1233" s="360"/>
      <c r="M1233" s="72"/>
      <c r="N1233" s="71" t="s">
        <v>105</v>
      </c>
      <c r="O1233" s="831" t="s">
        <v>106</v>
      </c>
      <c r="P1233" s="795" t="s">
        <v>107</v>
      </c>
      <c r="Q1233" s="419" t="s">
        <v>2134</v>
      </c>
      <c r="R1233" s="1290" t="s">
        <v>109</v>
      </c>
      <c r="S1233" s="831" t="s">
        <v>106</v>
      </c>
      <c r="T1233" s="795" t="s">
        <v>121</v>
      </c>
      <c r="U1233" s="795" t="s">
        <v>111</v>
      </c>
      <c r="V1233" s="831">
        <v>60</v>
      </c>
      <c r="W1233" s="795" t="s">
        <v>112</v>
      </c>
      <c r="X1233" s="831"/>
      <c r="Y1233" s="831"/>
      <c r="Z1233" s="831"/>
      <c r="AA1233" s="419">
        <v>0</v>
      </c>
      <c r="AB1233" s="644">
        <v>90</v>
      </c>
      <c r="AC1233" s="644">
        <v>10</v>
      </c>
      <c r="AD1233" s="953" t="s">
        <v>128</v>
      </c>
      <c r="AE1233" s="795" t="s">
        <v>114</v>
      </c>
      <c r="AF1233" s="802">
        <v>2</v>
      </c>
      <c r="AG1233" s="802">
        <v>5880.42</v>
      </c>
      <c r="AH1233" s="798">
        <f>AF1233*AG1233</f>
        <v>11760.84</v>
      </c>
      <c r="AI1233" s="798">
        <f t="shared" si="74"/>
        <v>13172.140800000001</v>
      </c>
      <c r="AJ1233" s="797"/>
      <c r="AK1233" s="798"/>
      <c r="AL1233" s="798"/>
      <c r="AM1233" s="803" t="s">
        <v>115</v>
      </c>
      <c r="AN1233" s="795"/>
      <c r="AO1233" s="795"/>
      <c r="AP1233" s="795"/>
      <c r="AQ1233" s="795"/>
      <c r="AR1233" s="827" t="s">
        <v>5107</v>
      </c>
      <c r="AS1233" s="827"/>
      <c r="AT1233" s="47"/>
      <c r="AU1233" s="827"/>
      <c r="AV1233" s="827"/>
      <c r="AW1233" s="827"/>
      <c r="AX1233" s="827"/>
      <c r="AY1233" s="644" t="s">
        <v>7607</v>
      </c>
      <c r="AZ1233" s="209"/>
      <c r="BA1233" s="215"/>
      <c r="BB1233" s="213"/>
      <c r="BC1233" s="221"/>
      <c r="BD1233" s="1077">
        <v>1217</v>
      </c>
    </row>
    <row r="1234" spans="1:56" ht="12.95" customHeight="1">
      <c r="A1234" s="416" t="s">
        <v>1186</v>
      </c>
      <c r="B1234" s="554"/>
      <c r="C1234" s="554"/>
      <c r="D1234" s="950">
        <v>210012741</v>
      </c>
      <c r="E1234" s="951" t="s">
        <v>5108</v>
      </c>
      <c r="F1234" s="554"/>
      <c r="G1234" s="554"/>
      <c r="H1234" s="795" t="s">
        <v>5095</v>
      </c>
      <c r="I1234" s="795" t="s">
        <v>5079</v>
      </c>
      <c r="J1234" s="795" t="s">
        <v>5096</v>
      </c>
      <c r="K1234" s="75" t="s">
        <v>103</v>
      </c>
      <c r="L1234" s="108" t="s">
        <v>4707</v>
      </c>
      <c r="M1234" s="142"/>
      <c r="N1234" s="75" t="s">
        <v>105</v>
      </c>
      <c r="O1234" s="831" t="s">
        <v>106</v>
      </c>
      <c r="P1234" s="795" t="s">
        <v>107</v>
      </c>
      <c r="Q1234" s="419" t="s">
        <v>2149</v>
      </c>
      <c r="R1234" s="952" t="s">
        <v>109</v>
      </c>
      <c r="S1234" s="831" t="s">
        <v>106</v>
      </c>
      <c r="T1234" s="795" t="s">
        <v>121</v>
      </c>
      <c r="U1234" s="795" t="s">
        <v>111</v>
      </c>
      <c r="V1234" s="831">
        <v>60</v>
      </c>
      <c r="W1234" s="795" t="s">
        <v>112</v>
      </c>
      <c r="X1234" s="831"/>
      <c r="Y1234" s="831"/>
      <c r="Z1234" s="831"/>
      <c r="AA1234" s="532">
        <v>0</v>
      </c>
      <c r="AB1234" s="422">
        <v>90</v>
      </c>
      <c r="AC1234" s="422">
        <v>10</v>
      </c>
      <c r="AD1234" s="953" t="s">
        <v>128</v>
      </c>
      <c r="AE1234" s="795" t="s">
        <v>114</v>
      </c>
      <c r="AF1234" s="802">
        <v>2</v>
      </c>
      <c r="AG1234" s="802">
        <v>5880.42</v>
      </c>
      <c r="AH1234" s="50">
        <v>0</v>
      </c>
      <c r="AI1234" s="45">
        <f t="shared" si="74"/>
        <v>0</v>
      </c>
      <c r="AJ1234" s="797"/>
      <c r="AK1234" s="798"/>
      <c r="AL1234" s="798"/>
      <c r="AM1234" s="803" t="s">
        <v>115</v>
      </c>
      <c r="AN1234" s="795"/>
      <c r="AO1234" s="795"/>
      <c r="AP1234" s="795"/>
      <c r="AQ1234" s="795"/>
      <c r="AR1234" s="827" t="s">
        <v>5109</v>
      </c>
      <c r="AS1234" s="827"/>
      <c r="AT1234" s="47"/>
      <c r="AU1234" s="827"/>
      <c r="AV1234" s="827"/>
      <c r="AW1234" s="827"/>
      <c r="AX1234" s="827"/>
      <c r="AY1234" s="416" t="s">
        <v>4556</v>
      </c>
      <c r="AZ1234" s="827"/>
      <c r="BD1234" s="1077">
        <v>1218</v>
      </c>
    </row>
    <row r="1235" spans="1:56" ht="12.95" customHeight="1">
      <c r="A1235" s="416" t="s">
        <v>1186</v>
      </c>
      <c r="B1235" s="276"/>
      <c r="C1235" s="276"/>
      <c r="D1235" s="1289">
        <v>210012741</v>
      </c>
      <c r="E1235" s="450" t="s">
        <v>7621</v>
      </c>
      <c r="F1235" s="450"/>
      <c r="G1235" s="276"/>
      <c r="H1235" s="795" t="s">
        <v>5095</v>
      </c>
      <c r="I1235" s="795" t="s">
        <v>5079</v>
      </c>
      <c r="J1235" s="795" t="s">
        <v>5096</v>
      </c>
      <c r="K1235" s="71" t="s">
        <v>103</v>
      </c>
      <c r="L1235" s="360"/>
      <c r="M1235" s="72"/>
      <c r="N1235" s="71" t="s">
        <v>105</v>
      </c>
      <c r="O1235" s="831" t="s">
        <v>106</v>
      </c>
      <c r="P1235" s="795" t="s">
        <v>107</v>
      </c>
      <c r="Q1235" s="419" t="s">
        <v>2134</v>
      </c>
      <c r="R1235" s="1290" t="s">
        <v>109</v>
      </c>
      <c r="S1235" s="831" t="s">
        <v>106</v>
      </c>
      <c r="T1235" s="795" t="s">
        <v>121</v>
      </c>
      <c r="U1235" s="795" t="s">
        <v>111</v>
      </c>
      <c r="V1235" s="831">
        <v>60</v>
      </c>
      <c r="W1235" s="795" t="s">
        <v>112</v>
      </c>
      <c r="X1235" s="831"/>
      <c r="Y1235" s="831"/>
      <c r="Z1235" s="831"/>
      <c r="AA1235" s="419">
        <v>0</v>
      </c>
      <c r="AB1235" s="644">
        <v>90</v>
      </c>
      <c r="AC1235" s="644">
        <v>10</v>
      </c>
      <c r="AD1235" s="953" t="s">
        <v>128</v>
      </c>
      <c r="AE1235" s="795" t="s">
        <v>114</v>
      </c>
      <c r="AF1235" s="802">
        <v>2</v>
      </c>
      <c r="AG1235" s="802">
        <v>5880.42</v>
      </c>
      <c r="AH1235" s="798">
        <f>AF1235*AG1235</f>
        <v>11760.84</v>
      </c>
      <c r="AI1235" s="798">
        <f t="shared" si="74"/>
        <v>13172.140800000001</v>
      </c>
      <c r="AJ1235" s="797"/>
      <c r="AK1235" s="798"/>
      <c r="AL1235" s="798"/>
      <c r="AM1235" s="803" t="s">
        <v>115</v>
      </c>
      <c r="AN1235" s="795"/>
      <c r="AO1235" s="795"/>
      <c r="AP1235" s="795"/>
      <c r="AQ1235" s="795"/>
      <c r="AR1235" s="827" t="s">
        <v>5109</v>
      </c>
      <c r="AS1235" s="827"/>
      <c r="AT1235" s="47"/>
      <c r="AU1235" s="827"/>
      <c r="AV1235" s="827"/>
      <c r="AW1235" s="827"/>
      <c r="AX1235" s="827"/>
      <c r="AY1235" s="644" t="s">
        <v>7607</v>
      </c>
      <c r="AZ1235" s="209"/>
      <c r="BA1235" s="215"/>
      <c r="BB1235" s="213"/>
      <c r="BC1235" s="221"/>
      <c r="BD1235" s="1077">
        <v>1219</v>
      </c>
    </row>
    <row r="1236" spans="1:56" ht="12.95" customHeight="1">
      <c r="A1236" s="416" t="s">
        <v>1186</v>
      </c>
      <c r="B1236" s="554"/>
      <c r="C1236" s="554"/>
      <c r="D1236" s="950">
        <v>210012742</v>
      </c>
      <c r="E1236" s="951" t="s">
        <v>5110</v>
      </c>
      <c r="F1236" s="554"/>
      <c r="G1236" s="554"/>
      <c r="H1236" s="795" t="s">
        <v>5095</v>
      </c>
      <c r="I1236" s="795" t="s">
        <v>5079</v>
      </c>
      <c r="J1236" s="795" t="s">
        <v>5096</v>
      </c>
      <c r="K1236" s="75" t="s">
        <v>103</v>
      </c>
      <c r="L1236" s="108" t="s">
        <v>4707</v>
      </c>
      <c r="M1236" s="142"/>
      <c r="N1236" s="75" t="s">
        <v>105</v>
      </c>
      <c r="O1236" s="831" t="s">
        <v>106</v>
      </c>
      <c r="P1236" s="795" t="s">
        <v>107</v>
      </c>
      <c r="Q1236" s="419" t="s">
        <v>2149</v>
      </c>
      <c r="R1236" s="952" t="s">
        <v>109</v>
      </c>
      <c r="S1236" s="831" t="s">
        <v>106</v>
      </c>
      <c r="T1236" s="795" t="s">
        <v>121</v>
      </c>
      <c r="U1236" s="795" t="s">
        <v>111</v>
      </c>
      <c r="V1236" s="831">
        <v>60</v>
      </c>
      <c r="W1236" s="795" t="s">
        <v>112</v>
      </c>
      <c r="X1236" s="831"/>
      <c r="Y1236" s="831"/>
      <c r="Z1236" s="831"/>
      <c r="AA1236" s="532">
        <v>0</v>
      </c>
      <c r="AB1236" s="422">
        <v>90</v>
      </c>
      <c r="AC1236" s="422">
        <v>10</v>
      </c>
      <c r="AD1236" s="953" t="s">
        <v>128</v>
      </c>
      <c r="AE1236" s="795" t="s">
        <v>114</v>
      </c>
      <c r="AF1236" s="802">
        <v>4</v>
      </c>
      <c r="AG1236" s="802">
        <v>5880.42</v>
      </c>
      <c r="AH1236" s="50">
        <v>0</v>
      </c>
      <c r="AI1236" s="45">
        <f t="shared" si="74"/>
        <v>0</v>
      </c>
      <c r="AJ1236" s="797"/>
      <c r="AK1236" s="798"/>
      <c r="AL1236" s="798"/>
      <c r="AM1236" s="803" t="s">
        <v>115</v>
      </c>
      <c r="AN1236" s="795"/>
      <c r="AO1236" s="795"/>
      <c r="AP1236" s="795"/>
      <c r="AQ1236" s="795"/>
      <c r="AR1236" s="827" t="s">
        <v>5111</v>
      </c>
      <c r="AS1236" s="827"/>
      <c r="AT1236" s="47"/>
      <c r="AU1236" s="827"/>
      <c r="AV1236" s="827"/>
      <c r="AW1236" s="827"/>
      <c r="AX1236" s="827"/>
      <c r="AY1236" s="416" t="s">
        <v>4556</v>
      </c>
      <c r="AZ1236" s="827"/>
      <c r="BD1236" s="1077">
        <v>1220</v>
      </c>
    </row>
    <row r="1237" spans="1:56" ht="12.95" customHeight="1">
      <c r="A1237" s="416" t="s">
        <v>1186</v>
      </c>
      <c r="B1237" s="276"/>
      <c r="C1237" s="276"/>
      <c r="D1237" s="1289">
        <v>210012742</v>
      </c>
      <c r="E1237" s="450" t="s">
        <v>7622</v>
      </c>
      <c r="F1237" s="450"/>
      <c r="G1237" s="276"/>
      <c r="H1237" s="795" t="s">
        <v>5095</v>
      </c>
      <c r="I1237" s="795" t="s">
        <v>5079</v>
      </c>
      <c r="J1237" s="795" t="s">
        <v>5096</v>
      </c>
      <c r="K1237" s="71" t="s">
        <v>103</v>
      </c>
      <c r="L1237" s="360"/>
      <c r="M1237" s="72"/>
      <c r="N1237" s="71" t="s">
        <v>105</v>
      </c>
      <c r="O1237" s="831" t="s">
        <v>106</v>
      </c>
      <c r="P1237" s="795" t="s">
        <v>107</v>
      </c>
      <c r="Q1237" s="419" t="s">
        <v>2134</v>
      </c>
      <c r="R1237" s="1290" t="s">
        <v>109</v>
      </c>
      <c r="S1237" s="831" t="s">
        <v>106</v>
      </c>
      <c r="T1237" s="795" t="s">
        <v>121</v>
      </c>
      <c r="U1237" s="795" t="s">
        <v>111</v>
      </c>
      <c r="V1237" s="831">
        <v>60</v>
      </c>
      <c r="W1237" s="795" t="s">
        <v>112</v>
      </c>
      <c r="X1237" s="831"/>
      <c r="Y1237" s="831"/>
      <c r="Z1237" s="831"/>
      <c r="AA1237" s="419">
        <v>0</v>
      </c>
      <c r="AB1237" s="644">
        <v>90</v>
      </c>
      <c r="AC1237" s="644">
        <v>10</v>
      </c>
      <c r="AD1237" s="953" t="s">
        <v>128</v>
      </c>
      <c r="AE1237" s="795" t="s">
        <v>114</v>
      </c>
      <c r="AF1237" s="802">
        <v>4</v>
      </c>
      <c r="AG1237" s="802">
        <v>5880.42</v>
      </c>
      <c r="AH1237" s="798">
        <f>AF1237*AG1237</f>
        <v>23521.68</v>
      </c>
      <c r="AI1237" s="798">
        <f t="shared" si="74"/>
        <v>26344.281600000002</v>
      </c>
      <c r="AJ1237" s="797"/>
      <c r="AK1237" s="798"/>
      <c r="AL1237" s="798"/>
      <c r="AM1237" s="803" t="s">
        <v>115</v>
      </c>
      <c r="AN1237" s="795"/>
      <c r="AO1237" s="795"/>
      <c r="AP1237" s="795"/>
      <c r="AQ1237" s="795"/>
      <c r="AR1237" s="827" t="s">
        <v>5111</v>
      </c>
      <c r="AS1237" s="827"/>
      <c r="AT1237" s="47"/>
      <c r="AU1237" s="827"/>
      <c r="AV1237" s="827"/>
      <c r="AW1237" s="827"/>
      <c r="AX1237" s="827"/>
      <c r="AY1237" s="644" t="s">
        <v>7607</v>
      </c>
      <c r="AZ1237" s="209"/>
      <c r="BA1237" s="215"/>
      <c r="BB1237" s="213"/>
      <c r="BC1237" s="221"/>
      <c r="BD1237" s="1077">
        <v>1221</v>
      </c>
    </row>
    <row r="1238" spans="1:56" ht="12.95" customHeight="1">
      <c r="A1238" s="416" t="s">
        <v>1186</v>
      </c>
      <c r="B1238" s="554"/>
      <c r="C1238" s="554"/>
      <c r="D1238" s="950">
        <v>210022150</v>
      </c>
      <c r="E1238" s="951" t="s">
        <v>5112</v>
      </c>
      <c r="F1238" s="554"/>
      <c r="G1238" s="554"/>
      <c r="H1238" s="795" t="s">
        <v>5113</v>
      </c>
      <c r="I1238" s="795" t="s">
        <v>5079</v>
      </c>
      <c r="J1238" s="795" t="s">
        <v>5114</v>
      </c>
      <c r="K1238" s="75" t="s">
        <v>103</v>
      </c>
      <c r="L1238" s="108" t="s">
        <v>4707</v>
      </c>
      <c r="M1238" s="142"/>
      <c r="N1238" s="75" t="s">
        <v>105</v>
      </c>
      <c r="O1238" s="831" t="s">
        <v>106</v>
      </c>
      <c r="P1238" s="795" t="s">
        <v>107</v>
      </c>
      <c r="Q1238" s="419" t="s">
        <v>2149</v>
      </c>
      <c r="R1238" s="952" t="s">
        <v>109</v>
      </c>
      <c r="S1238" s="831" t="s">
        <v>106</v>
      </c>
      <c r="T1238" s="795" t="s">
        <v>121</v>
      </c>
      <c r="U1238" s="795" t="s">
        <v>111</v>
      </c>
      <c r="V1238" s="831">
        <v>60</v>
      </c>
      <c r="W1238" s="795" t="s">
        <v>112</v>
      </c>
      <c r="X1238" s="831"/>
      <c r="Y1238" s="831"/>
      <c r="Z1238" s="831"/>
      <c r="AA1238" s="532">
        <v>0</v>
      </c>
      <c r="AB1238" s="422">
        <v>90</v>
      </c>
      <c r="AC1238" s="422">
        <v>10</v>
      </c>
      <c r="AD1238" s="953" t="s">
        <v>128</v>
      </c>
      <c r="AE1238" s="795" t="s">
        <v>114</v>
      </c>
      <c r="AF1238" s="802">
        <v>4</v>
      </c>
      <c r="AG1238" s="802">
        <v>4603</v>
      </c>
      <c r="AH1238" s="50">
        <v>0</v>
      </c>
      <c r="AI1238" s="45">
        <f t="shared" si="74"/>
        <v>0</v>
      </c>
      <c r="AJ1238" s="797"/>
      <c r="AK1238" s="798"/>
      <c r="AL1238" s="798"/>
      <c r="AM1238" s="803" t="s">
        <v>115</v>
      </c>
      <c r="AN1238" s="795"/>
      <c r="AO1238" s="795"/>
      <c r="AP1238" s="795"/>
      <c r="AQ1238" s="795"/>
      <c r="AR1238" s="827" t="s">
        <v>5115</v>
      </c>
      <c r="AS1238" s="827"/>
      <c r="AT1238" s="47"/>
      <c r="AU1238" s="827"/>
      <c r="AV1238" s="827"/>
      <c r="AW1238" s="827"/>
      <c r="AX1238" s="827"/>
      <c r="AY1238" s="416" t="s">
        <v>4556</v>
      </c>
      <c r="AZ1238" s="827"/>
      <c r="BD1238" s="1077">
        <v>1222</v>
      </c>
    </row>
    <row r="1239" spans="1:56" ht="12.95" customHeight="1">
      <c r="A1239" s="416" t="s">
        <v>1186</v>
      </c>
      <c r="B1239" s="276"/>
      <c r="C1239" s="276"/>
      <c r="D1239" s="1289">
        <v>210022150</v>
      </c>
      <c r="E1239" s="450" t="s">
        <v>7623</v>
      </c>
      <c r="F1239" s="450"/>
      <c r="G1239" s="276"/>
      <c r="H1239" s="795" t="s">
        <v>5113</v>
      </c>
      <c r="I1239" s="795" t="s">
        <v>5079</v>
      </c>
      <c r="J1239" s="795" t="s">
        <v>5114</v>
      </c>
      <c r="K1239" s="71" t="s">
        <v>103</v>
      </c>
      <c r="L1239" s="360"/>
      <c r="M1239" s="72"/>
      <c r="N1239" s="71" t="s">
        <v>105</v>
      </c>
      <c r="O1239" s="831" t="s">
        <v>106</v>
      </c>
      <c r="P1239" s="795" t="s">
        <v>107</v>
      </c>
      <c r="Q1239" s="419" t="s">
        <v>2134</v>
      </c>
      <c r="R1239" s="1290" t="s">
        <v>109</v>
      </c>
      <c r="S1239" s="831" t="s">
        <v>106</v>
      </c>
      <c r="T1239" s="795" t="s">
        <v>121</v>
      </c>
      <c r="U1239" s="795" t="s">
        <v>111</v>
      </c>
      <c r="V1239" s="831">
        <v>60</v>
      </c>
      <c r="W1239" s="795" t="s">
        <v>112</v>
      </c>
      <c r="X1239" s="831"/>
      <c r="Y1239" s="831"/>
      <c r="Z1239" s="831"/>
      <c r="AA1239" s="419">
        <v>0</v>
      </c>
      <c r="AB1239" s="644">
        <v>90</v>
      </c>
      <c r="AC1239" s="644">
        <v>10</v>
      </c>
      <c r="AD1239" s="953" t="s">
        <v>128</v>
      </c>
      <c r="AE1239" s="795" t="s">
        <v>114</v>
      </c>
      <c r="AF1239" s="802">
        <v>4</v>
      </c>
      <c r="AG1239" s="802">
        <v>4603</v>
      </c>
      <c r="AH1239" s="798">
        <f>AF1239*AG1239</f>
        <v>18412</v>
      </c>
      <c r="AI1239" s="798">
        <f t="shared" si="74"/>
        <v>20621.440000000002</v>
      </c>
      <c r="AJ1239" s="797"/>
      <c r="AK1239" s="798"/>
      <c r="AL1239" s="798"/>
      <c r="AM1239" s="803" t="s">
        <v>115</v>
      </c>
      <c r="AN1239" s="795"/>
      <c r="AO1239" s="795"/>
      <c r="AP1239" s="795"/>
      <c r="AQ1239" s="795"/>
      <c r="AR1239" s="827" t="s">
        <v>5115</v>
      </c>
      <c r="AS1239" s="827"/>
      <c r="AT1239" s="47"/>
      <c r="AU1239" s="827"/>
      <c r="AV1239" s="827"/>
      <c r="AW1239" s="827"/>
      <c r="AX1239" s="827"/>
      <c r="AY1239" s="644" t="s">
        <v>7607</v>
      </c>
      <c r="AZ1239" s="209"/>
      <c r="BA1239" s="215"/>
      <c r="BB1239" s="213"/>
      <c r="BC1239" s="221"/>
      <c r="BD1239" s="1077">
        <v>1223</v>
      </c>
    </row>
    <row r="1240" spans="1:56" ht="12.95" customHeight="1">
      <c r="A1240" s="416" t="s">
        <v>1186</v>
      </c>
      <c r="B1240" s="554"/>
      <c r="C1240" s="554"/>
      <c r="D1240" s="950">
        <v>210022151</v>
      </c>
      <c r="E1240" s="951" t="s">
        <v>5116</v>
      </c>
      <c r="F1240" s="554"/>
      <c r="G1240" s="554"/>
      <c r="H1240" s="795" t="s">
        <v>5113</v>
      </c>
      <c r="I1240" s="795" t="s">
        <v>5079</v>
      </c>
      <c r="J1240" s="795" t="s">
        <v>5114</v>
      </c>
      <c r="K1240" s="75" t="s">
        <v>103</v>
      </c>
      <c r="L1240" s="108" t="s">
        <v>4707</v>
      </c>
      <c r="M1240" s="142"/>
      <c r="N1240" s="75" t="s">
        <v>105</v>
      </c>
      <c r="O1240" s="831" t="s">
        <v>106</v>
      </c>
      <c r="P1240" s="795" t="s">
        <v>107</v>
      </c>
      <c r="Q1240" s="419" t="s">
        <v>2149</v>
      </c>
      <c r="R1240" s="952" t="s">
        <v>109</v>
      </c>
      <c r="S1240" s="831" t="s">
        <v>106</v>
      </c>
      <c r="T1240" s="795" t="s">
        <v>121</v>
      </c>
      <c r="U1240" s="795" t="s">
        <v>111</v>
      </c>
      <c r="V1240" s="831">
        <v>60</v>
      </c>
      <c r="W1240" s="795" t="s">
        <v>112</v>
      </c>
      <c r="X1240" s="831"/>
      <c r="Y1240" s="831"/>
      <c r="Z1240" s="831"/>
      <c r="AA1240" s="532">
        <v>0</v>
      </c>
      <c r="AB1240" s="422">
        <v>90</v>
      </c>
      <c r="AC1240" s="422">
        <v>10</v>
      </c>
      <c r="AD1240" s="953" t="s">
        <v>128</v>
      </c>
      <c r="AE1240" s="795" t="s">
        <v>114</v>
      </c>
      <c r="AF1240" s="802">
        <v>5</v>
      </c>
      <c r="AG1240" s="802">
        <v>4573.3500000000004</v>
      </c>
      <c r="AH1240" s="50">
        <v>0</v>
      </c>
      <c r="AI1240" s="45">
        <f t="shared" si="74"/>
        <v>0</v>
      </c>
      <c r="AJ1240" s="797"/>
      <c r="AK1240" s="798"/>
      <c r="AL1240" s="798"/>
      <c r="AM1240" s="803" t="s">
        <v>115</v>
      </c>
      <c r="AN1240" s="795"/>
      <c r="AO1240" s="795"/>
      <c r="AP1240" s="795"/>
      <c r="AQ1240" s="795"/>
      <c r="AR1240" s="827" t="s">
        <v>5117</v>
      </c>
      <c r="AS1240" s="827"/>
      <c r="AT1240" s="47"/>
      <c r="AU1240" s="827"/>
      <c r="AV1240" s="827"/>
      <c r="AW1240" s="827"/>
      <c r="AX1240" s="827"/>
      <c r="AY1240" s="416" t="s">
        <v>4556</v>
      </c>
      <c r="AZ1240" s="827"/>
      <c r="BD1240" s="1077">
        <v>1224</v>
      </c>
    </row>
    <row r="1241" spans="1:56" ht="12.95" customHeight="1">
      <c r="A1241" s="416" t="s">
        <v>1186</v>
      </c>
      <c r="B1241" s="276"/>
      <c r="C1241" s="276"/>
      <c r="D1241" s="1289">
        <v>210022151</v>
      </c>
      <c r="E1241" s="450" t="s">
        <v>7624</v>
      </c>
      <c r="F1241" s="450"/>
      <c r="G1241" s="276"/>
      <c r="H1241" s="795" t="s">
        <v>5113</v>
      </c>
      <c r="I1241" s="795" t="s">
        <v>5079</v>
      </c>
      <c r="J1241" s="795" t="s">
        <v>5114</v>
      </c>
      <c r="K1241" s="71" t="s">
        <v>103</v>
      </c>
      <c r="L1241" s="360"/>
      <c r="M1241" s="72"/>
      <c r="N1241" s="71" t="s">
        <v>105</v>
      </c>
      <c r="O1241" s="831" t="s">
        <v>106</v>
      </c>
      <c r="P1241" s="795" t="s">
        <v>107</v>
      </c>
      <c r="Q1241" s="419" t="s">
        <v>2134</v>
      </c>
      <c r="R1241" s="1290" t="s">
        <v>109</v>
      </c>
      <c r="S1241" s="831" t="s">
        <v>106</v>
      </c>
      <c r="T1241" s="795" t="s">
        <v>121</v>
      </c>
      <c r="U1241" s="795" t="s">
        <v>111</v>
      </c>
      <c r="V1241" s="831">
        <v>60</v>
      </c>
      <c r="W1241" s="795" t="s">
        <v>112</v>
      </c>
      <c r="X1241" s="831"/>
      <c r="Y1241" s="831"/>
      <c r="Z1241" s="831"/>
      <c r="AA1241" s="419">
        <v>0</v>
      </c>
      <c r="AB1241" s="644">
        <v>90</v>
      </c>
      <c r="AC1241" s="644">
        <v>10</v>
      </c>
      <c r="AD1241" s="953" t="s">
        <v>128</v>
      </c>
      <c r="AE1241" s="795" t="s">
        <v>114</v>
      </c>
      <c r="AF1241" s="802">
        <v>5</v>
      </c>
      <c r="AG1241" s="802">
        <v>4573.3500000000004</v>
      </c>
      <c r="AH1241" s="798">
        <f>AF1241*AG1241</f>
        <v>22866.75</v>
      </c>
      <c r="AI1241" s="798">
        <f t="shared" si="74"/>
        <v>25610.760000000002</v>
      </c>
      <c r="AJ1241" s="797"/>
      <c r="AK1241" s="798"/>
      <c r="AL1241" s="798"/>
      <c r="AM1241" s="803" t="s">
        <v>115</v>
      </c>
      <c r="AN1241" s="795"/>
      <c r="AO1241" s="795"/>
      <c r="AP1241" s="795"/>
      <c r="AQ1241" s="795"/>
      <c r="AR1241" s="827" t="s">
        <v>5117</v>
      </c>
      <c r="AS1241" s="827"/>
      <c r="AT1241" s="47"/>
      <c r="AU1241" s="827"/>
      <c r="AV1241" s="827"/>
      <c r="AW1241" s="827"/>
      <c r="AX1241" s="827"/>
      <c r="AY1241" s="644" t="s">
        <v>7607</v>
      </c>
      <c r="AZ1241" s="209"/>
      <c r="BA1241" s="215"/>
      <c r="BB1241" s="213"/>
      <c r="BC1241" s="221"/>
      <c r="BD1241" s="1077">
        <v>1225</v>
      </c>
    </row>
    <row r="1242" spans="1:56" ht="12.95" customHeight="1">
      <c r="A1242" s="416" t="s">
        <v>1186</v>
      </c>
      <c r="B1242" s="554"/>
      <c r="C1242" s="554"/>
      <c r="D1242" s="950">
        <v>210022152</v>
      </c>
      <c r="E1242" s="951" t="s">
        <v>5118</v>
      </c>
      <c r="F1242" s="554"/>
      <c r="G1242" s="554"/>
      <c r="H1242" s="795" t="s">
        <v>5113</v>
      </c>
      <c r="I1242" s="795" t="s">
        <v>5079</v>
      </c>
      <c r="J1242" s="795" t="s">
        <v>5114</v>
      </c>
      <c r="K1242" s="75" t="s">
        <v>103</v>
      </c>
      <c r="L1242" s="108" t="s">
        <v>4707</v>
      </c>
      <c r="M1242" s="142"/>
      <c r="N1242" s="75" t="s">
        <v>105</v>
      </c>
      <c r="O1242" s="831" t="s">
        <v>106</v>
      </c>
      <c r="P1242" s="795" t="s">
        <v>107</v>
      </c>
      <c r="Q1242" s="419" t="s">
        <v>2149</v>
      </c>
      <c r="R1242" s="952" t="s">
        <v>109</v>
      </c>
      <c r="S1242" s="831" t="s">
        <v>106</v>
      </c>
      <c r="T1242" s="795" t="s">
        <v>121</v>
      </c>
      <c r="U1242" s="795" t="s">
        <v>111</v>
      </c>
      <c r="V1242" s="831">
        <v>60</v>
      </c>
      <c r="W1242" s="795" t="s">
        <v>112</v>
      </c>
      <c r="X1242" s="831"/>
      <c r="Y1242" s="831"/>
      <c r="Z1242" s="831"/>
      <c r="AA1242" s="532">
        <v>0</v>
      </c>
      <c r="AB1242" s="422">
        <v>90</v>
      </c>
      <c r="AC1242" s="422">
        <v>10</v>
      </c>
      <c r="AD1242" s="953" t="s">
        <v>128</v>
      </c>
      <c r="AE1242" s="795" t="s">
        <v>114</v>
      </c>
      <c r="AF1242" s="802">
        <v>5</v>
      </c>
      <c r="AG1242" s="802">
        <v>4573.3500000000004</v>
      </c>
      <c r="AH1242" s="50">
        <v>0</v>
      </c>
      <c r="AI1242" s="45">
        <f t="shared" si="74"/>
        <v>0</v>
      </c>
      <c r="AJ1242" s="797"/>
      <c r="AK1242" s="798"/>
      <c r="AL1242" s="798"/>
      <c r="AM1242" s="803" t="s">
        <v>115</v>
      </c>
      <c r="AN1242" s="795"/>
      <c r="AO1242" s="795"/>
      <c r="AP1242" s="795"/>
      <c r="AQ1242" s="795"/>
      <c r="AR1242" s="827" t="s">
        <v>5119</v>
      </c>
      <c r="AS1242" s="827"/>
      <c r="AT1242" s="47"/>
      <c r="AU1242" s="827"/>
      <c r="AV1242" s="827"/>
      <c r="AW1242" s="827"/>
      <c r="AX1242" s="827"/>
      <c r="AY1242" s="416" t="s">
        <v>4556</v>
      </c>
      <c r="AZ1242" s="827"/>
      <c r="BD1242" s="1077">
        <v>1226</v>
      </c>
    </row>
    <row r="1243" spans="1:56" ht="12.95" customHeight="1">
      <c r="A1243" s="566" t="s">
        <v>1186</v>
      </c>
      <c r="B1243" s="276"/>
      <c r="C1243" s="276"/>
      <c r="D1243" s="1289">
        <v>210022152</v>
      </c>
      <c r="E1243" s="450" t="s">
        <v>7625</v>
      </c>
      <c r="F1243" s="450"/>
      <c r="G1243" s="276"/>
      <c r="H1243" s="795" t="s">
        <v>5113</v>
      </c>
      <c r="I1243" s="795" t="s">
        <v>5079</v>
      </c>
      <c r="J1243" s="795" t="s">
        <v>5114</v>
      </c>
      <c r="K1243" s="71" t="s">
        <v>103</v>
      </c>
      <c r="L1243" s="360"/>
      <c r="M1243" s="72"/>
      <c r="N1243" s="71" t="s">
        <v>105</v>
      </c>
      <c r="O1243" s="831" t="s">
        <v>106</v>
      </c>
      <c r="P1243" s="795" t="s">
        <v>107</v>
      </c>
      <c r="Q1243" s="419" t="s">
        <v>2134</v>
      </c>
      <c r="R1243" s="1290" t="s">
        <v>109</v>
      </c>
      <c r="S1243" s="831" t="s">
        <v>106</v>
      </c>
      <c r="T1243" s="795" t="s">
        <v>121</v>
      </c>
      <c r="U1243" s="795" t="s">
        <v>111</v>
      </c>
      <c r="V1243" s="831">
        <v>60</v>
      </c>
      <c r="W1243" s="795" t="s">
        <v>112</v>
      </c>
      <c r="X1243" s="831"/>
      <c r="Y1243" s="831"/>
      <c r="Z1243" s="831"/>
      <c r="AA1243" s="419">
        <v>0</v>
      </c>
      <c r="AB1243" s="644">
        <v>90</v>
      </c>
      <c r="AC1243" s="644">
        <v>10</v>
      </c>
      <c r="AD1243" s="953" t="s">
        <v>128</v>
      </c>
      <c r="AE1243" s="795" t="s">
        <v>114</v>
      </c>
      <c r="AF1243" s="802">
        <v>5</v>
      </c>
      <c r="AG1243" s="802">
        <v>4573.3500000000004</v>
      </c>
      <c r="AH1243" s="798">
        <f>AF1243*AG1243</f>
        <v>22866.75</v>
      </c>
      <c r="AI1243" s="798">
        <f t="shared" si="74"/>
        <v>25610.760000000002</v>
      </c>
      <c r="AJ1243" s="797"/>
      <c r="AK1243" s="798"/>
      <c r="AL1243" s="798"/>
      <c r="AM1243" s="803" t="s">
        <v>115</v>
      </c>
      <c r="AN1243" s="795"/>
      <c r="AO1243" s="795"/>
      <c r="AP1243" s="795"/>
      <c r="AQ1243" s="795"/>
      <c r="AR1243" s="827" t="s">
        <v>5119</v>
      </c>
      <c r="AS1243" s="827"/>
      <c r="AT1243" s="47"/>
      <c r="AU1243" s="827"/>
      <c r="AV1243" s="827"/>
      <c r="AW1243" s="827"/>
      <c r="AX1243" s="827"/>
      <c r="AY1243" s="644" t="s">
        <v>7607</v>
      </c>
      <c r="AZ1243" s="209"/>
      <c r="BA1243" s="215"/>
      <c r="BB1243" s="213"/>
      <c r="BC1243" s="221"/>
      <c r="BD1243" s="1077">
        <v>1227</v>
      </c>
    </row>
    <row r="1244" spans="1:56" ht="12.95" customHeight="1">
      <c r="A1244" s="969" t="s">
        <v>978</v>
      </c>
      <c r="B1244" s="554"/>
      <c r="C1244" s="554"/>
      <c r="D1244" s="941">
        <v>250002031</v>
      </c>
      <c r="E1244" s="951" t="s">
        <v>5120</v>
      </c>
      <c r="F1244" s="554"/>
      <c r="G1244" s="554"/>
      <c r="H1244" s="839" t="s">
        <v>5121</v>
      </c>
      <c r="I1244" s="839" t="s">
        <v>5122</v>
      </c>
      <c r="J1244" s="839" t="s">
        <v>5123</v>
      </c>
      <c r="K1244" s="822" t="s">
        <v>103</v>
      </c>
      <c r="L1244" s="855" t="s">
        <v>104</v>
      </c>
      <c r="M1244" s="822"/>
      <c r="N1244" s="75" t="s">
        <v>105</v>
      </c>
      <c r="O1244" s="823" t="s">
        <v>106</v>
      </c>
      <c r="P1244" s="839" t="s">
        <v>107</v>
      </c>
      <c r="Q1244" s="419" t="s">
        <v>2134</v>
      </c>
      <c r="R1244" s="822" t="s">
        <v>109</v>
      </c>
      <c r="S1244" s="823" t="s">
        <v>106</v>
      </c>
      <c r="T1244" s="839" t="s">
        <v>121</v>
      </c>
      <c r="U1244" s="839" t="s">
        <v>111</v>
      </c>
      <c r="V1244" s="823">
        <v>60</v>
      </c>
      <c r="W1244" s="839" t="s">
        <v>112</v>
      </c>
      <c r="X1244" s="823"/>
      <c r="Y1244" s="823"/>
      <c r="Z1244" s="823"/>
      <c r="AA1244" s="532">
        <v>0</v>
      </c>
      <c r="AB1244" s="422">
        <v>90</v>
      </c>
      <c r="AC1244" s="422">
        <v>10</v>
      </c>
      <c r="AD1244" s="849" t="s">
        <v>128</v>
      </c>
      <c r="AE1244" s="795" t="s">
        <v>114</v>
      </c>
      <c r="AF1244" s="808">
        <v>21</v>
      </c>
      <c r="AG1244" s="808">
        <v>12337.5</v>
      </c>
      <c r="AH1244" s="796">
        <v>259087.5</v>
      </c>
      <c r="AI1244" s="796">
        <f t="shared" si="74"/>
        <v>290178</v>
      </c>
      <c r="AJ1244" s="797"/>
      <c r="AK1244" s="798"/>
      <c r="AL1244" s="798"/>
      <c r="AM1244" s="956" t="s">
        <v>115</v>
      </c>
      <c r="AN1244" s="839"/>
      <c r="AO1244" s="839"/>
      <c r="AP1244" s="839"/>
      <c r="AQ1244" s="839"/>
      <c r="AR1244" s="839"/>
      <c r="AS1244" s="839"/>
      <c r="AT1244" s="839"/>
      <c r="AU1244" s="839"/>
      <c r="AV1244" s="839"/>
      <c r="AW1244" s="839"/>
      <c r="AX1244" s="839"/>
      <c r="AY1244" s="956" t="s">
        <v>104</v>
      </c>
      <c r="AZ1244" s="956" t="s">
        <v>104</v>
      </c>
      <c r="BD1244" s="1077">
        <v>1228</v>
      </c>
    </row>
    <row r="1245" spans="1:56" ht="12.95" customHeight="1">
      <c r="A1245" s="970" t="s">
        <v>8487</v>
      </c>
      <c r="B1245" s="554"/>
      <c r="C1245" s="554"/>
      <c r="D1245" s="109">
        <v>240000131</v>
      </c>
      <c r="E1245" s="951" t="s">
        <v>5124</v>
      </c>
      <c r="F1245" s="554"/>
      <c r="G1245" s="554"/>
      <c r="H1245" s="644" t="s">
        <v>5125</v>
      </c>
      <c r="I1245" s="644" t="s">
        <v>5126</v>
      </c>
      <c r="J1245" s="644" t="s">
        <v>5127</v>
      </c>
      <c r="K1245" s="492" t="s">
        <v>103</v>
      </c>
      <c r="L1245" s="142" t="s">
        <v>104</v>
      </c>
      <c r="M1245" s="492"/>
      <c r="N1245" s="75" t="s">
        <v>105</v>
      </c>
      <c r="O1245" s="419" t="s">
        <v>106</v>
      </c>
      <c r="P1245" s="644" t="s">
        <v>107</v>
      </c>
      <c r="Q1245" s="419" t="s">
        <v>2149</v>
      </c>
      <c r="R1245" s="492" t="s">
        <v>109</v>
      </c>
      <c r="S1245" s="419" t="s">
        <v>106</v>
      </c>
      <c r="T1245" s="644" t="s">
        <v>121</v>
      </c>
      <c r="U1245" s="644" t="s">
        <v>111</v>
      </c>
      <c r="V1245" s="419">
        <v>60</v>
      </c>
      <c r="W1245" s="644" t="s">
        <v>112</v>
      </c>
      <c r="X1245" s="514"/>
      <c r="Y1245" s="514"/>
      <c r="Z1245" s="514"/>
      <c r="AA1245" s="532">
        <v>0</v>
      </c>
      <c r="AB1245" s="422">
        <v>90</v>
      </c>
      <c r="AC1245" s="422">
        <v>10</v>
      </c>
      <c r="AD1245" s="955" t="s">
        <v>128</v>
      </c>
      <c r="AE1245" s="310" t="s">
        <v>114</v>
      </c>
      <c r="AF1245" s="648">
        <v>30</v>
      </c>
      <c r="AG1245" s="648">
        <v>115000</v>
      </c>
      <c r="AH1245" s="796">
        <v>3450000</v>
      </c>
      <c r="AI1245" s="796">
        <f t="shared" si="74"/>
        <v>3864000.0000000005</v>
      </c>
      <c r="AJ1245" s="797"/>
      <c r="AK1245" s="798"/>
      <c r="AL1245" s="798"/>
      <c r="AM1245" s="954" t="s">
        <v>115</v>
      </c>
      <c r="AN1245" s="310"/>
      <c r="AO1245" s="310"/>
      <c r="AP1245" s="310"/>
      <c r="AQ1245" s="310"/>
      <c r="AR1245" s="310" t="s">
        <v>5128</v>
      </c>
      <c r="AS1245" s="310"/>
      <c r="AT1245" s="310"/>
      <c r="AU1245" s="310"/>
      <c r="AV1245" s="310"/>
      <c r="AW1245" s="310"/>
      <c r="AX1245" s="310"/>
      <c r="AY1245" s="954" t="s">
        <v>104</v>
      </c>
      <c r="AZ1245" s="954" t="s">
        <v>104</v>
      </c>
      <c r="BD1245" s="1077">
        <v>1229</v>
      </c>
    </row>
    <row r="1246" spans="1:56" ht="12.95" customHeight="1">
      <c r="A1246" s="566" t="s">
        <v>1186</v>
      </c>
      <c r="B1246" s="554"/>
      <c r="C1246" s="554"/>
      <c r="D1246" s="960">
        <v>120002900</v>
      </c>
      <c r="E1246" s="951" t="s">
        <v>5129</v>
      </c>
      <c r="F1246" s="554"/>
      <c r="G1246" s="554"/>
      <c r="H1246" s="795" t="s">
        <v>5130</v>
      </c>
      <c r="I1246" s="795" t="s">
        <v>5131</v>
      </c>
      <c r="J1246" s="795" t="s">
        <v>5132</v>
      </c>
      <c r="K1246" s="75" t="s">
        <v>103</v>
      </c>
      <c r="L1246" s="229"/>
      <c r="M1246" s="75"/>
      <c r="N1246" s="75" t="s">
        <v>105</v>
      </c>
      <c r="O1246" s="831" t="s">
        <v>106</v>
      </c>
      <c r="P1246" s="795" t="s">
        <v>107</v>
      </c>
      <c r="Q1246" s="419" t="s">
        <v>2149</v>
      </c>
      <c r="R1246" s="952" t="s">
        <v>109</v>
      </c>
      <c r="S1246" s="831" t="s">
        <v>106</v>
      </c>
      <c r="T1246" s="795" t="s">
        <v>121</v>
      </c>
      <c r="U1246" s="795" t="s">
        <v>111</v>
      </c>
      <c r="V1246" s="831">
        <v>60</v>
      </c>
      <c r="W1246" s="795" t="s">
        <v>112</v>
      </c>
      <c r="X1246" s="831"/>
      <c r="Y1246" s="831"/>
      <c r="Z1246" s="831"/>
      <c r="AA1246" s="532">
        <v>0</v>
      </c>
      <c r="AB1246" s="422">
        <v>90</v>
      </c>
      <c r="AC1246" s="422">
        <v>10</v>
      </c>
      <c r="AD1246" s="953" t="s">
        <v>128</v>
      </c>
      <c r="AE1246" s="795" t="s">
        <v>114</v>
      </c>
      <c r="AF1246" s="802">
        <v>1</v>
      </c>
      <c r="AG1246" s="802">
        <v>600267.80000000005</v>
      </c>
      <c r="AH1246" s="50">
        <v>0</v>
      </c>
      <c r="AI1246" s="45">
        <f t="shared" si="74"/>
        <v>0</v>
      </c>
      <c r="AJ1246" s="797"/>
      <c r="AK1246" s="798"/>
      <c r="AL1246" s="798"/>
      <c r="AM1246" s="803" t="s">
        <v>115</v>
      </c>
      <c r="AN1246" s="795"/>
      <c r="AO1246" s="795"/>
      <c r="AP1246" s="795"/>
      <c r="AQ1246" s="795"/>
      <c r="AR1246" s="827" t="s">
        <v>5133</v>
      </c>
      <c r="AS1246" s="827"/>
      <c r="AT1246" s="47"/>
      <c r="AU1246" s="827"/>
      <c r="AV1246" s="827"/>
      <c r="AW1246" s="827"/>
      <c r="AX1246" s="827"/>
      <c r="AY1246" s="416" t="s">
        <v>4556</v>
      </c>
      <c r="AZ1246" s="827"/>
      <c r="BD1246" s="1077">
        <v>1230</v>
      </c>
    </row>
    <row r="1247" spans="1:56" ht="12.95" customHeight="1">
      <c r="A1247" s="566" t="s">
        <v>1186</v>
      </c>
      <c r="B1247" s="276"/>
      <c r="C1247" s="276"/>
      <c r="D1247" s="1291">
        <v>120002900</v>
      </c>
      <c r="E1247" s="450" t="s">
        <v>7626</v>
      </c>
      <c r="F1247" s="450"/>
      <c r="G1247" s="276"/>
      <c r="H1247" s="795" t="s">
        <v>5130</v>
      </c>
      <c r="I1247" s="795" t="s">
        <v>5131</v>
      </c>
      <c r="J1247" s="795" t="s">
        <v>5132</v>
      </c>
      <c r="K1247" s="71" t="s">
        <v>103</v>
      </c>
      <c r="L1247" s="334"/>
      <c r="M1247" s="71"/>
      <c r="N1247" s="71" t="s">
        <v>105</v>
      </c>
      <c r="O1247" s="831" t="s">
        <v>106</v>
      </c>
      <c r="P1247" s="795" t="s">
        <v>107</v>
      </c>
      <c r="Q1247" s="419" t="s">
        <v>2134</v>
      </c>
      <c r="R1247" s="1290" t="s">
        <v>109</v>
      </c>
      <c r="S1247" s="831" t="s">
        <v>106</v>
      </c>
      <c r="T1247" s="795" t="s">
        <v>121</v>
      </c>
      <c r="U1247" s="795" t="s">
        <v>111</v>
      </c>
      <c r="V1247" s="831">
        <v>60</v>
      </c>
      <c r="W1247" s="795" t="s">
        <v>112</v>
      </c>
      <c r="X1247" s="831"/>
      <c r="Y1247" s="831"/>
      <c r="Z1247" s="831"/>
      <c r="AA1247" s="419">
        <v>0</v>
      </c>
      <c r="AB1247" s="644">
        <v>90</v>
      </c>
      <c r="AC1247" s="644">
        <v>10</v>
      </c>
      <c r="AD1247" s="953" t="s">
        <v>128</v>
      </c>
      <c r="AE1247" s="795" t="s">
        <v>114</v>
      </c>
      <c r="AF1247" s="802">
        <v>1</v>
      </c>
      <c r="AG1247" s="802">
        <v>600267.80000000005</v>
      </c>
      <c r="AH1247" s="798">
        <f>AF1247*AG1247</f>
        <v>600267.80000000005</v>
      </c>
      <c r="AI1247" s="798">
        <f t="shared" si="74"/>
        <v>672299.9360000001</v>
      </c>
      <c r="AJ1247" s="797"/>
      <c r="AK1247" s="798"/>
      <c r="AL1247" s="798"/>
      <c r="AM1247" s="803" t="s">
        <v>115</v>
      </c>
      <c r="AN1247" s="961"/>
      <c r="AO1247" s="795"/>
      <c r="AP1247" s="795"/>
      <c r="AQ1247" s="795"/>
      <c r="AR1247" s="827" t="s">
        <v>5133</v>
      </c>
      <c r="AS1247" s="827"/>
      <c r="AT1247" s="47"/>
      <c r="AU1247" s="827"/>
      <c r="AV1247" s="827"/>
      <c r="AW1247" s="827"/>
      <c r="AX1247" s="827"/>
      <c r="AY1247" s="644" t="s">
        <v>7607</v>
      </c>
      <c r="AZ1247" s="209"/>
      <c r="BA1247" s="215"/>
      <c r="BB1247" s="213"/>
      <c r="BC1247" s="221"/>
      <c r="BD1247" s="1077">
        <v>1231</v>
      </c>
    </row>
    <row r="1248" spans="1:56" ht="12.95" customHeight="1">
      <c r="A1248" s="566" t="s">
        <v>1186</v>
      </c>
      <c r="B1248" s="554"/>
      <c r="C1248" s="554"/>
      <c r="D1248" s="960">
        <v>210026651</v>
      </c>
      <c r="E1248" s="951" t="s">
        <v>5134</v>
      </c>
      <c r="F1248" s="554"/>
      <c r="G1248" s="554"/>
      <c r="H1248" s="795" t="s">
        <v>5135</v>
      </c>
      <c r="I1248" s="795" t="s">
        <v>5136</v>
      </c>
      <c r="J1248" s="795" t="s">
        <v>5137</v>
      </c>
      <c r="K1248" s="75" t="s">
        <v>103</v>
      </c>
      <c r="L1248" s="229"/>
      <c r="M1248" s="75"/>
      <c r="N1248" s="75" t="s">
        <v>105</v>
      </c>
      <c r="O1248" s="831" t="s">
        <v>106</v>
      </c>
      <c r="P1248" s="795" t="s">
        <v>107</v>
      </c>
      <c r="Q1248" s="419" t="s">
        <v>2149</v>
      </c>
      <c r="R1248" s="952" t="s">
        <v>109</v>
      </c>
      <c r="S1248" s="831" t="s">
        <v>106</v>
      </c>
      <c r="T1248" s="795" t="s">
        <v>121</v>
      </c>
      <c r="U1248" s="795" t="s">
        <v>111</v>
      </c>
      <c r="V1248" s="831">
        <v>60</v>
      </c>
      <c r="W1248" s="795" t="s">
        <v>112</v>
      </c>
      <c r="X1248" s="831"/>
      <c r="Y1248" s="831"/>
      <c r="Z1248" s="831"/>
      <c r="AA1248" s="532">
        <v>0</v>
      </c>
      <c r="AB1248" s="422">
        <v>90</v>
      </c>
      <c r="AC1248" s="422">
        <v>10</v>
      </c>
      <c r="AD1248" s="953" t="s">
        <v>128</v>
      </c>
      <c r="AE1248" s="795" t="s">
        <v>114</v>
      </c>
      <c r="AF1248" s="802">
        <v>1</v>
      </c>
      <c r="AG1248" s="802">
        <v>353359.09</v>
      </c>
      <c r="AH1248" s="50">
        <v>0</v>
      </c>
      <c r="AI1248" s="45">
        <f t="shared" si="74"/>
        <v>0</v>
      </c>
      <c r="AJ1248" s="797"/>
      <c r="AK1248" s="798"/>
      <c r="AL1248" s="798"/>
      <c r="AM1248" s="803" t="s">
        <v>115</v>
      </c>
      <c r="AN1248" s="795"/>
      <c r="AO1248" s="795"/>
      <c r="AP1248" s="795"/>
      <c r="AQ1248" s="795"/>
      <c r="AR1248" s="827" t="s">
        <v>5138</v>
      </c>
      <c r="AS1248" s="827"/>
      <c r="AT1248" s="47"/>
      <c r="AU1248" s="827"/>
      <c r="AV1248" s="827"/>
      <c r="AW1248" s="827"/>
      <c r="AX1248" s="827"/>
      <c r="AY1248" s="416" t="s">
        <v>4556</v>
      </c>
      <c r="AZ1248" s="827"/>
      <c r="BD1248" s="1077">
        <v>1232</v>
      </c>
    </row>
    <row r="1249" spans="1:56" ht="12.95" customHeight="1">
      <c r="A1249" s="566" t="s">
        <v>1186</v>
      </c>
      <c r="B1249" s="276"/>
      <c r="C1249" s="276"/>
      <c r="D1249" s="1291">
        <v>210026651</v>
      </c>
      <c r="E1249" s="450" t="s">
        <v>7627</v>
      </c>
      <c r="F1249" s="450"/>
      <c r="G1249" s="276"/>
      <c r="H1249" s="795" t="s">
        <v>5135</v>
      </c>
      <c r="I1249" s="795" t="s">
        <v>5136</v>
      </c>
      <c r="J1249" s="795" t="s">
        <v>5137</v>
      </c>
      <c r="K1249" s="71" t="s">
        <v>103</v>
      </c>
      <c r="L1249" s="334"/>
      <c r="M1249" s="71"/>
      <c r="N1249" s="71" t="s">
        <v>105</v>
      </c>
      <c r="O1249" s="831" t="s">
        <v>106</v>
      </c>
      <c r="P1249" s="795" t="s">
        <v>107</v>
      </c>
      <c r="Q1249" s="419" t="s">
        <v>2134</v>
      </c>
      <c r="R1249" s="1290" t="s">
        <v>109</v>
      </c>
      <c r="S1249" s="831" t="s">
        <v>106</v>
      </c>
      <c r="T1249" s="795" t="s">
        <v>121</v>
      </c>
      <c r="U1249" s="795" t="s">
        <v>111</v>
      </c>
      <c r="V1249" s="831">
        <v>60</v>
      </c>
      <c r="W1249" s="795" t="s">
        <v>112</v>
      </c>
      <c r="X1249" s="831"/>
      <c r="Y1249" s="831"/>
      <c r="Z1249" s="831"/>
      <c r="AA1249" s="419">
        <v>0</v>
      </c>
      <c r="AB1249" s="644">
        <v>90</v>
      </c>
      <c r="AC1249" s="644">
        <v>10</v>
      </c>
      <c r="AD1249" s="953" t="s">
        <v>128</v>
      </c>
      <c r="AE1249" s="795" t="s">
        <v>114</v>
      </c>
      <c r="AF1249" s="802">
        <v>1</v>
      </c>
      <c r="AG1249" s="802">
        <v>353359.09</v>
      </c>
      <c r="AH1249" s="798">
        <f>AF1249*AG1249</f>
        <v>353359.09</v>
      </c>
      <c r="AI1249" s="798">
        <f t="shared" si="74"/>
        <v>395762.18080000009</v>
      </c>
      <c r="AJ1249" s="797"/>
      <c r="AK1249" s="798"/>
      <c r="AL1249" s="798"/>
      <c r="AM1249" s="803" t="s">
        <v>115</v>
      </c>
      <c r="AN1249" s="795"/>
      <c r="AO1249" s="795"/>
      <c r="AP1249" s="795"/>
      <c r="AQ1249" s="795"/>
      <c r="AR1249" s="827" t="s">
        <v>5138</v>
      </c>
      <c r="AS1249" s="827"/>
      <c r="AT1249" s="47"/>
      <c r="AU1249" s="827"/>
      <c r="AV1249" s="827"/>
      <c r="AW1249" s="827"/>
      <c r="AX1249" s="827"/>
      <c r="AY1249" s="644" t="s">
        <v>7607</v>
      </c>
      <c r="AZ1249" s="209"/>
      <c r="BA1249" s="215"/>
      <c r="BB1249" s="213"/>
      <c r="BC1249" s="221"/>
      <c r="BD1249" s="1077">
        <v>1233</v>
      </c>
    </row>
    <row r="1250" spans="1:56" ht="12.95" customHeight="1">
      <c r="A1250" s="566" t="s">
        <v>1028</v>
      </c>
      <c r="B1250" s="554"/>
      <c r="C1250" s="554"/>
      <c r="D1250" s="846">
        <v>220032807</v>
      </c>
      <c r="E1250" s="951" t="s">
        <v>5139</v>
      </c>
      <c r="F1250" s="554"/>
      <c r="G1250" s="554"/>
      <c r="H1250" s="644" t="s">
        <v>5140</v>
      </c>
      <c r="I1250" s="644" t="s">
        <v>5141</v>
      </c>
      <c r="J1250" s="644" t="s">
        <v>5142</v>
      </c>
      <c r="K1250" s="492" t="s">
        <v>103</v>
      </c>
      <c r="L1250" s="229"/>
      <c r="M1250" s="492"/>
      <c r="N1250" s="75" t="s">
        <v>105</v>
      </c>
      <c r="O1250" s="419" t="s">
        <v>106</v>
      </c>
      <c r="P1250" s="644" t="s">
        <v>107</v>
      </c>
      <c r="Q1250" s="419" t="s">
        <v>2149</v>
      </c>
      <c r="R1250" s="492" t="s">
        <v>109</v>
      </c>
      <c r="S1250" s="419" t="s">
        <v>106</v>
      </c>
      <c r="T1250" s="644" t="s">
        <v>121</v>
      </c>
      <c r="U1250" s="644" t="s">
        <v>111</v>
      </c>
      <c r="V1250" s="419">
        <v>60</v>
      </c>
      <c r="W1250" s="644" t="s">
        <v>112</v>
      </c>
      <c r="X1250" s="419"/>
      <c r="Y1250" s="419"/>
      <c r="Z1250" s="419"/>
      <c r="AA1250" s="532">
        <v>0</v>
      </c>
      <c r="AB1250" s="422">
        <v>90</v>
      </c>
      <c r="AC1250" s="422">
        <v>10</v>
      </c>
      <c r="AD1250" s="794" t="s">
        <v>128</v>
      </c>
      <c r="AE1250" s="795" t="s">
        <v>114</v>
      </c>
      <c r="AF1250" s="648">
        <v>32</v>
      </c>
      <c r="AG1250" s="648">
        <v>8985</v>
      </c>
      <c r="AH1250" s="796">
        <v>287520</v>
      </c>
      <c r="AI1250" s="796">
        <f t="shared" si="74"/>
        <v>322022.40000000002</v>
      </c>
      <c r="AJ1250" s="797"/>
      <c r="AK1250" s="798"/>
      <c r="AL1250" s="798"/>
      <c r="AM1250" s="416" t="s">
        <v>115</v>
      </c>
      <c r="AN1250" s="644"/>
      <c r="AO1250" s="644"/>
      <c r="AP1250" s="644"/>
      <c r="AQ1250" s="644"/>
      <c r="AR1250" s="644" t="s">
        <v>5143</v>
      </c>
      <c r="AS1250" s="644"/>
      <c r="AT1250" s="644"/>
      <c r="AU1250" s="644"/>
      <c r="AV1250" s="644"/>
      <c r="AW1250" s="644"/>
      <c r="AX1250" s="644"/>
      <c r="AY1250" s="416" t="s">
        <v>104</v>
      </c>
      <c r="AZ1250" s="416" t="s">
        <v>104</v>
      </c>
      <c r="BD1250" s="1077">
        <v>1234</v>
      </c>
    </row>
    <row r="1251" spans="1:56" ht="12.95" customHeight="1">
      <c r="A1251" s="419" t="s">
        <v>3114</v>
      </c>
      <c r="B1251" s="554"/>
      <c r="C1251" s="554"/>
      <c r="D1251" s="846">
        <v>210027233</v>
      </c>
      <c r="E1251" s="951" t="s">
        <v>5144</v>
      </c>
      <c r="F1251" s="554"/>
      <c r="G1251" s="554"/>
      <c r="H1251" s="47" t="s">
        <v>5145</v>
      </c>
      <c r="I1251" s="47" t="s">
        <v>2132</v>
      </c>
      <c r="J1251" s="47" t="s">
        <v>5146</v>
      </c>
      <c r="K1251" s="492" t="s">
        <v>103</v>
      </c>
      <c r="L1251" s="229"/>
      <c r="M1251" s="142"/>
      <c r="N1251" s="75" t="s">
        <v>105</v>
      </c>
      <c r="O1251" s="47">
        <v>230000000</v>
      </c>
      <c r="P1251" s="416" t="s">
        <v>107</v>
      </c>
      <c r="Q1251" s="419" t="s">
        <v>2149</v>
      </c>
      <c r="R1251" s="75" t="s">
        <v>109</v>
      </c>
      <c r="S1251" s="47" t="s">
        <v>106</v>
      </c>
      <c r="T1251" s="47" t="s">
        <v>121</v>
      </c>
      <c r="U1251" s="416" t="s">
        <v>111</v>
      </c>
      <c r="V1251" s="47" t="s">
        <v>3117</v>
      </c>
      <c r="W1251" s="416" t="s">
        <v>112</v>
      </c>
      <c r="X1251" s="416"/>
      <c r="Y1251" s="416"/>
      <c r="Z1251" s="801"/>
      <c r="AA1251" s="532">
        <v>0</v>
      </c>
      <c r="AB1251" s="422">
        <v>90</v>
      </c>
      <c r="AC1251" s="422">
        <v>10</v>
      </c>
      <c r="AD1251" s="794" t="s">
        <v>128</v>
      </c>
      <c r="AE1251" s="795" t="s">
        <v>114</v>
      </c>
      <c r="AF1251" s="802">
        <v>120</v>
      </c>
      <c r="AG1251" s="802">
        <v>121696.43</v>
      </c>
      <c r="AH1251" s="796">
        <v>14603571.6</v>
      </c>
      <c r="AI1251" s="796">
        <f t="shared" si="74"/>
        <v>16356000.192000002</v>
      </c>
      <c r="AJ1251" s="797"/>
      <c r="AK1251" s="798"/>
      <c r="AL1251" s="798"/>
      <c r="AM1251" s="803" t="s">
        <v>115</v>
      </c>
      <c r="AN1251" s="47"/>
      <c r="AO1251" s="803"/>
      <c r="AP1251" s="47"/>
      <c r="AQ1251" s="47"/>
      <c r="AR1251" s="803" t="s">
        <v>5147</v>
      </c>
      <c r="AS1251" s="47"/>
      <c r="AT1251" s="47"/>
      <c r="AU1251" s="47"/>
      <c r="AV1251" s="47"/>
      <c r="AW1251" s="47"/>
      <c r="AX1251" s="47"/>
      <c r="AY1251" s="416"/>
      <c r="AZ1251" s="416"/>
      <c r="BD1251" s="1077">
        <v>1235</v>
      </c>
    </row>
    <row r="1252" spans="1:56" ht="12.95" customHeight="1">
      <c r="A1252" s="566" t="s">
        <v>1171</v>
      </c>
      <c r="B1252" s="554"/>
      <c r="C1252" s="554"/>
      <c r="D1252" s="846">
        <v>120007485</v>
      </c>
      <c r="E1252" s="951" t="s">
        <v>5148</v>
      </c>
      <c r="F1252" s="554"/>
      <c r="G1252" s="554"/>
      <c r="H1252" s="644" t="s">
        <v>5149</v>
      </c>
      <c r="I1252" s="644" t="s">
        <v>5150</v>
      </c>
      <c r="J1252" s="644" t="s">
        <v>5151</v>
      </c>
      <c r="K1252" s="492" t="s">
        <v>149</v>
      </c>
      <c r="L1252" s="530"/>
      <c r="M1252" s="492" t="s">
        <v>120</v>
      </c>
      <c r="N1252" s="142" t="s">
        <v>83</v>
      </c>
      <c r="O1252" s="419" t="s">
        <v>106</v>
      </c>
      <c r="P1252" s="644" t="s">
        <v>107</v>
      </c>
      <c r="Q1252" s="419" t="s">
        <v>2149</v>
      </c>
      <c r="R1252" s="492" t="s">
        <v>109</v>
      </c>
      <c r="S1252" s="419" t="s">
        <v>106</v>
      </c>
      <c r="T1252" s="644" t="s">
        <v>121</v>
      </c>
      <c r="U1252" s="644" t="s">
        <v>111</v>
      </c>
      <c r="V1252" s="419">
        <v>120</v>
      </c>
      <c r="W1252" s="644" t="s">
        <v>112</v>
      </c>
      <c r="X1252" s="419"/>
      <c r="Y1252" s="419"/>
      <c r="Z1252" s="419"/>
      <c r="AA1252" s="492">
        <v>30</v>
      </c>
      <c r="AB1252" s="492">
        <v>60</v>
      </c>
      <c r="AC1252" s="492">
        <v>10</v>
      </c>
      <c r="AD1252" s="794" t="s">
        <v>128</v>
      </c>
      <c r="AE1252" s="795" t="s">
        <v>114</v>
      </c>
      <c r="AF1252" s="648">
        <v>2</v>
      </c>
      <c r="AG1252" s="648">
        <v>14894000</v>
      </c>
      <c r="AH1252" s="796">
        <v>29788000</v>
      </c>
      <c r="AI1252" s="796">
        <f t="shared" si="74"/>
        <v>33362560.000000004</v>
      </c>
      <c r="AJ1252" s="797"/>
      <c r="AK1252" s="798"/>
      <c r="AL1252" s="798"/>
      <c r="AM1252" s="416" t="s">
        <v>115</v>
      </c>
      <c r="AN1252" s="644"/>
      <c r="AO1252" s="644"/>
      <c r="AP1252" s="644"/>
      <c r="AQ1252" s="644"/>
      <c r="AR1252" s="644" t="s">
        <v>5152</v>
      </c>
      <c r="AS1252" s="644"/>
      <c r="AT1252" s="644"/>
      <c r="AU1252" s="644"/>
      <c r="AV1252" s="644"/>
      <c r="AW1252" s="644"/>
      <c r="AX1252" s="644"/>
      <c r="AY1252" s="416" t="s">
        <v>104</v>
      </c>
      <c r="AZ1252" s="416" t="s">
        <v>104</v>
      </c>
      <c r="BD1252" s="1077">
        <v>1236</v>
      </c>
    </row>
    <row r="1253" spans="1:56" ht="12.95" customHeight="1">
      <c r="A1253" s="212" t="s">
        <v>8484</v>
      </c>
      <c r="B1253" s="554"/>
      <c r="C1253" s="554"/>
      <c r="D1253" s="846">
        <v>220029075</v>
      </c>
      <c r="E1253" s="951" t="s">
        <v>5153</v>
      </c>
      <c r="F1253" s="554"/>
      <c r="G1253" s="554"/>
      <c r="H1253" s="47" t="s">
        <v>5154</v>
      </c>
      <c r="I1253" s="47" t="s">
        <v>5155</v>
      </c>
      <c r="J1253" s="47" t="s">
        <v>5156</v>
      </c>
      <c r="K1253" s="75" t="s">
        <v>103</v>
      </c>
      <c r="L1253" s="108" t="s">
        <v>4707</v>
      </c>
      <c r="M1253" s="142"/>
      <c r="N1253" s="75" t="s">
        <v>105</v>
      </c>
      <c r="O1253" s="47" t="s">
        <v>106</v>
      </c>
      <c r="P1253" s="416" t="s">
        <v>107</v>
      </c>
      <c r="Q1253" s="419" t="s">
        <v>2149</v>
      </c>
      <c r="R1253" s="75" t="s">
        <v>109</v>
      </c>
      <c r="S1253" s="47" t="s">
        <v>106</v>
      </c>
      <c r="T1253" s="47" t="s">
        <v>121</v>
      </c>
      <c r="U1253" s="416" t="s">
        <v>111</v>
      </c>
      <c r="V1253" s="47">
        <v>60</v>
      </c>
      <c r="W1253" s="416" t="s">
        <v>112</v>
      </c>
      <c r="X1253" s="416"/>
      <c r="Y1253" s="416"/>
      <c r="Z1253" s="801"/>
      <c r="AA1253" s="532">
        <v>0</v>
      </c>
      <c r="AB1253" s="422">
        <v>90</v>
      </c>
      <c r="AC1253" s="422">
        <v>10</v>
      </c>
      <c r="AD1253" s="800" t="s">
        <v>128</v>
      </c>
      <c r="AE1253" s="795" t="s">
        <v>114</v>
      </c>
      <c r="AF1253" s="802">
        <v>20</v>
      </c>
      <c r="AG1253" s="802">
        <v>13250</v>
      </c>
      <c r="AH1253" s="796">
        <v>265000</v>
      </c>
      <c r="AI1253" s="796">
        <f t="shared" si="74"/>
        <v>296800</v>
      </c>
      <c r="AJ1253" s="797"/>
      <c r="AK1253" s="798"/>
      <c r="AL1253" s="798"/>
      <c r="AM1253" s="803" t="s">
        <v>115</v>
      </c>
      <c r="AN1253" s="803"/>
      <c r="AO1253" s="803"/>
      <c r="AP1253" s="47"/>
      <c r="AQ1253" s="47"/>
      <c r="AR1253" s="644" t="s">
        <v>5157</v>
      </c>
      <c r="AS1253" s="47"/>
      <c r="AT1253" s="47"/>
      <c r="AU1253" s="47"/>
      <c r="AV1253" s="47"/>
      <c r="AW1253" s="47"/>
      <c r="AX1253" s="47"/>
      <c r="AY1253" s="416" t="s">
        <v>4556</v>
      </c>
      <c r="AZ1253" s="416"/>
      <c r="BD1253" s="1077">
        <v>1237</v>
      </c>
    </row>
    <row r="1254" spans="1:56" ht="12.95" customHeight="1">
      <c r="A1254" s="416" t="s">
        <v>8488</v>
      </c>
      <c r="B1254" s="554"/>
      <c r="C1254" s="554"/>
      <c r="D1254" s="950">
        <v>210035590</v>
      </c>
      <c r="E1254" s="951" t="s">
        <v>5158</v>
      </c>
      <c r="F1254" s="554"/>
      <c r="G1254" s="554"/>
      <c r="H1254" s="795" t="s">
        <v>5159</v>
      </c>
      <c r="I1254" s="795" t="s">
        <v>5160</v>
      </c>
      <c r="J1254" s="795" t="s">
        <v>5161</v>
      </c>
      <c r="K1254" s="75" t="s">
        <v>103</v>
      </c>
      <c r="L1254" s="108" t="s">
        <v>4707</v>
      </c>
      <c r="M1254" s="142"/>
      <c r="N1254" s="75" t="s">
        <v>105</v>
      </c>
      <c r="O1254" s="831" t="s">
        <v>106</v>
      </c>
      <c r="P1254" s="795" t="s">
        <v>107</v>
      </c>
      <c r="Q1254" s="419" t="s">
        <v>2149</v>
      </c>
      <c r="R1254" s="952" t="s">
        <v>109</v>
      </c>
      <c r="S1254" s="831" t="s">
        <v>106</v>
      </c>
      <c r="T1254" s="795" t="s">
        <v>121</v>
      </c>
      <c r="U1254" s="795" t="s">
        <v>111</v>
      </c>
      <c r="V1254" s="831">
        <v>60</v>
      </c>
      <c r="W1254" s="795" t="s">
        <v>112</v>
      </c>
      <c r="X1254" s="831"/>
      <c r="Y1254" s="831"/>
      <c r="Z1254" s="957"/>
      <c r="AA1254" s="532">
        <v>0</v>
      </c>
      <c r="AB1254" s="422">
        <v>90</v>
      </c>
      <c r="AC1254" s="422">
        <v>10</v>
      </c>
      <c r="AD1254" s="800" t="s">
        <v>113</v>
      </c>
      <c r="AE1254" s="795" t="s">
        <v>114</v>
      </c>
      <c r="AF1254" s="802">
        <v>1</v>
      </c>
      <c r="AG1254" s="802">
        <v>865.68</v>
      </c>
      <c r="AH1254" s="796">
        <v>865.68</v>
      </c>
      <c r="AI1254" s="796">
        <f t="shared" ref="AI1254:AI1285" si="75">AH1254*1.12</f>
        <v>969.5616</v>
      </c>
      <c r="AJ1254" s="797"/>
      <c r="AK1254" s="798"/>
      <c r="AL1254" s="798"/>
      <c r="AM1254" s="803" t="s">
        <v>115</v>
      </c>
      <c r="AN1254" s="803"/>
      <c r="AO1254" s="803"/>
      <c r="AP1254" s="795"/>
      <c r="AQ1254" s="795"/>
      <c r="AR1254" s="827" t="s">
        <v>5162</v>
      </c>
      <c r="AS1254" s="827"/>
      <c r="AT1254" s="47"/>
      <c r="AU1254" s="827"/>
      <c r="AV1254" s="827"/>
      <c r="AW1254" s="827"/>
      <c r="AX1254" s="827"/>
      <c r="AY1254" s="416" t="s">
        <v>4556</v>
      </c>
      <c r="AZ1254" s="827"/>
      <c r="BD1254" s="1077">
        <v>1238</v>
      </c>
    </row>
    <row r="1255" spans="1:56" ht="12.95" customHeight="1">
      <c r="A1255" s="956" t="s">
        <v>978</v>
      </c>
      <c r="B1255" s="554"/>
      <c r="C1255" s="554"/>
      <c r="D1255" s="941">
        <v>230001020</v>
      </c>
      <c r="E1255" s="951" t="s">
        <v>5163</v>
      </c>
      <c r="F1255" s="554"/>
      <c r="G1255" s="554"/>
      <c r="H1255" s="839" t="s">
        <v>5164</v>
      </c>
      <c r="I1255" s="839" t="s">
        <v>5165</v>
      </c>
      <c r="J1255" s="839" t="s">
        <v>5166</v>
      </c>
      <c r="K1255" s="822" t="s">
        <v>103</v>
      </c>
      <c r="L1255" s="855" t="s">
        <v>104</v>
      </c>
      <c r="M1255" s="822"/>
      <c r="N1255" s="75" t="s">
        <v>105</v>
      </c>
      <c r="O1255" s="823" t="s">
        <v>106</v>
      </c>
      <c r="P1255" s="839" t="s">
        <v>107</v>
      </c>
      <c r="Q1255" s="419" t="s">
        <v>2134</v>
      </c>
      <c r="R1255" s="822" t="s">
        <v>109</v>
      </c>
      <c r="S1255" s="823" t="s">
        <v>106</v>
      </c>
      <c r="T1255" s="839" t="s">
        <v>121</v>
      </c>
      <c r="U1255" s="839" t="s">
        <v>111</v>
      </c>
      <c r="V1255" s="823">
        <v>60</v>
      </c>
      <c r="W1255" s="839" t="s">
        <v>112</v>
      </c>
      <c r="X1255" s="823"/>
      <c r="Y1255" s="823"/>
      <c r="Z1255" s="823"/>
      <c r="AA1255" s="532">
        <v>0</v>
      </c>
      <c r="AB1255" s="422">
        <v>90</v>
      </c>
      <c r="AC1255" s="422">
        <v>10</v>
      </c>
      <c r="AD1255" s="849" t="s">
        <v>122</v>
      </c>
      <c r="AE1255" s="795" t="s">
        <v>114</v>
      </c>
      <c r="AF1255" s="808">
        <v>4</v>
      </c>
      <c r="AG1255" s="808">
        <v>49830</v>
      </c>
      <c r="AH1255" s="796">
        <v>199320</v>
      </c>
      <c r="AI1255" s="796">
        <f t="shared" si="75"/>
        <v>223238.40000000002</v>
      </c>
      <c r="AJ1255" s="797"/>
      <c r="AK1255" s="798"/>
      <c r="AL1255" s="798"/>
      <c r="AM1255" s="956" t="s">
        <v>115</v>
      </c>
      <c r="AN1255" s="839"/>
      <c r="AO1255" s="839"/>
      <c r="AP1255" s="839"/>
      <c r="AQ1255" s="839"/>
      <c r="AR1255" s="839" t="s">
        <v>5167</v>
      </c>
      <c r="AS1255" s="839"/>
      <c r="AT1255" s="839"/>
      <c r="AU1255" s="839"/>
      <c r="AV1255" s="839"/>
      <c r="AW1255" s="839"/>
      <c r="AX1255" s="839"/>
      <c r="AY1255" s="956" t="s">
        <v>104</v>
      </c>
      <c r="AZ1255" s="956" t="s">
        <v>104</v>
      </c>
      <c r="BD1255" s="1077">
        <v>1239</v>
      </c>
    </row>
    <row r="1256" spans="1:56" ht="12.95" customHeight="1">
      <c r="A1256" s="956" t="s">
        <v>978</v>
      </c>
      <c r="B1256" s="554"/>
      <c r="C1256" s="554"/>
      <c r="D1256" s="941">
        <v>230002336</v>
      </c>
      <c r="E1256" s="951" t="s">
        <v>5168</v>
      </c>
      <c r="F1256" s="554"/>
      <c r="G1256" s="554"/>
      <c r="H1256" s="839" t="s">
        <v>5164</v>
      </c>
      <c r="I1256" s="839" t="s">
        <v>5165</v>
      </c>
      <c r="J1256" s="839" t="s">
        <v>5166</v>
      </c>
      <c r="K1256" s="822" t="s">
        <v>103</v>
      </c>
      <c r="L1256" s="855" t="s">
        <v>104</v>
      </c>
      <c r="M1256" s="822"/>
      <c r="N1256" s="75" t="s">
        <v>105</v>
      </c>
      <c r="O1256" s="823" t="s">
        <v>106</v>
      </c>
      <c r="P1256" s="839" t="s">
        <v>107</v>
      </c>
      <c r="Q1256" s="419" t="s">
        <v>2134</v>
      </c>
      <c r="R1256" s="822" t="s">
        <v>109</v>
      </c>
      <c r="S1256" s="823" t="s">
        <v>106</v>
      </c>
      <c r="T1256" s="839" t="s">
        <v>121</v>
      </c>
      <c r="U1256" s="839" t="s">
        <v>111</v>
      </c>
      <c r="V1256" s="823">
        <v>60</v>
      </c>
      <c r="W1256" s="839" t="s">
        <v>112</v>
      </c>
      <c r="X1256" s="823"/>
      <c r="Y1256" s="823"/>
      <c r="Z1256" s="823"/>
      <c r="AA1256" s="532">
        <v>0</v>
      </c>
      <c r="AB1256" s="422">
        <v>90</v>
      </c>
      <c r="AC1256" s="422">
        <v>10</v>
      </c>
      <c r="AD1256" s="849" t="s">
        <v>128</v>
      </c>
      <c r="AE1256" s="795" t="s">
        <v>114</v>
      </c>
      <c r="AF1256" s="808">
        <v>5</v>
      </c>
      <c r="AG1256" s="808">
        <v>48932</v>
      </c>
      <c r="AH1256" s="796">
        <v>244660</v>
      </c>
      <c r="AI1256" s="796">
        <f t="shared" si="75"/>
        <v>274019.20000000001</v>
      </c>
      <c r="AJ1256" s="797"/>
      <c r="AK1256" s="798"/>
      <c r="AL1256" s="798"/>
      <c r="AM1256" s="956" t="s">
        <v>115</v>
      </c>
      <c r="AN1256" s="839"/>
      <c r="AO1256" s="839"/>
      <c r="AP1256" s="839"/>
      <c r="AQ1256" s="839"/>
      <c r="AR1256" s="839"/>
      <c r="AS1256" s="839"/>
      <c r="AT1256" s="839"/>
      <c r="AU1256" s="839"/>
      <c r="AV1256" s="839"/>
      <c r="AW1256" s="839"/>
      <c r="AX1256" s="839"/>
      <c r="AY1256" s="956" t="s">
        <v>104</v>
      </c>
      <c r="AZ1256" s="956" t="s">
        <v>104</v>
      </c>
      <c r="BD1256" s="1077">
        <v>1240</v>
      </c>
    </row>
    <row r="1257" spans="1:56" ht="12.95" customHeight="1">
      <c r="A1257" s="956" t="s">
        <v>978</v>
      </c>
      <c r="B1257" s="554"/>
      <c r="C1257" s="554"/>
      <c r="D1257" s="941">
        <v>230001411</v>
      </c>
      <c r="E1257" s="951" t="s">
        <v>5169</v>
      </c>
      <c r="F1257" s="554"/>
      <c r="G1257" s="554"/>
      <c r="H1257" s="839" t="s">
        <v>5170</v>
      </c>
      <c r="I1257" s="839" t="s">
        <v>5165</v>
      </c>
      <c r="J1257" s="839" t="s">
        <v>5171</v>
      </c>
      <c r="K1257" s="822" t="s">
        <v>103</v>
      </c>
      <c r="L1257" s="855" t="s">
        <v>104</v>
      </c>
      <c r="M1257" s="822"/>
      <c r="N1257" s="75" t="s">
        <v>105</v>
      </c>
      <c r="O1257" s="823" t="s">
        <v>106</v>
      </c>
      <c r="P1257" s="839" t="s">
        <v>107</v>
      </c>
      <c r="Q1257" s="419" t="s">
        <v>2134</v>
      </c>
      <c r="R1257" s="822" t="s">
        <v>109</v>
      </c>
      <c r="S1257" s="823" t="s">
        <v>106</v>
      </c>
      <c r="T1257" s="839" t="s">
        <v>121</v>
      </c>
      <c r="U1257" s="839" t="s">
        <v>111</v>
      </c>
      <c r="V1257" s="823">
        <v>60</v>
      </c>
      <c r="W1257" s="839" t="s">
        <v>112</v>
      </c>
      <c r="X1257" s="823"/>
      <c r="Y1257" s="823"/>
      <c r="Z1257" s="823"/>
      <c r="AA1257" s="532">
        <v>0</v>
      </c>
      <c r="AB1257" s="422">
        <v>90</v>
      </c>
      <c r="AC1257" s="422">
        <v>10</v>
      </c>
      <c r="AD1257" s="849" t="s">
        <v>128</v>
      </c>
      <c r="AE1257" s="795" t="s">
        <v>114</v>
      </c>
      <c r="AF1257" s="808">
        <v>111</v>
      </c>
      <c r="AG1257" s="808">
        <v>63386.67</v>
      </c>
      <c r="AH1257" s="796">
        <v>7035920.3700000001</v>
      </c>
      <c r="AI1257" s="796">
        <f t="shared" si="75"/>
        <v>7880230.8144000005</v>
      </c>
      <c r="AJ1257" s="797"/>
      <c r="AK1257" s="798"/>
      <c r="AL1257" s="798"/>
      <c r="AM1257" s="956" t="s">
        <v>115</v>
      </c>
      <c r="AN1257" s="839"/>
      <c r="AO1257" s="839"/>
      <c r="AP1257" s="839"/>
      <c r="AQ1257" s="839"/>
      <c r="AR1257" s="839"/>
      <c r="AS1257" s="839"/>
      <c r="AT1257" s="839"/>
      <c r="AU1257" s="839"/>
      <c r="AV1257" s="839"/>
      <c r="AW1257" s="839"/>
      <c r="AX1257" s="839"/>
      <c r="AY1257" s="956" t="s">
        <v>104</v>
      </c>
      <c r="AZ1257" s="956" t="s">
        <v>104</v>
      </c>
      <c r="BD1257" s="1077">
        <v>1241</v>
      </c>
    </row>
    <row r="1258" spans="1:56" ht="12.95" customHeight="1">
      <c r="A1258" s="956" t="s">
        <v>978</v>
      </c>
      <c r="B1258" s="554"/>
      <c r="C1258" s="554"/>
      <c r="D1258" s="941">
        <v>230001463</v>
      </c>
      <c r="E1258" s="951" t="s">
        <v>5172</v>
      </c>
      <c r="F1258" s="554"/>
      <c r="G1258" s="554"/>
      <c r="H1258" s="839" t="s">
        <v>5170</v>
      </c>
      <c r="I1258" s="839" t="s">
        <v>5165</v>
      </c>
      <c r="J1258" s="839" t="s">
        <v>5173</v>
      </c>
      <c r="K1258" s="822" t="s">
        <v>103</v>
      </c>
      <c r="L1258" s="855" t="s">
        <v>104</v>
      </c>
      <c r="M1258" s="822"/>
      <c r="N1258" s="75" t="s">
        <v>105</v>
      </c>
      <c r="O1258" s="823" t="s">
        <v>106</v>
      </c>
      <c r="P1258" s="839" t="s">
        <v>107</v>
      </c>
      <c r="Q1258" s="419" t="s">
        <v>2134</v>
      </c>
      <c r="R1258" s="822" t="s">
        <v>109</v>
      </c>
      <c r="S1258" s="823" t="s">
        <v>106</v>
      </c>
      <c r="T1258" s="839" t="s">
        <v>121</v>
      </c>
      <c r="U1258" s="839" t="s">
        <v>111</v>
      </c>
      <c r="V1258" s="823">
        <v>60</v>
      </c>
      <c r="W1258" s="839" t="s">
        <v>112</v>
      </c>
      <c r="X1258" s="823"/>
      <c r="Y1258" s="823"/>
      <c r="Z1258" s="823"/>
      <c r="AA1258" s="532">
        <v>0</v>
      </c>
      <c r="AB1258" s="422">
        <v>90</v>
      </c>
      <c r="AC1258" s="422">
        <v>10</v>
      </c>
      <c r="AD1258" s="849" t="s">
        <v>128</v>
      </c>
      <c r="AE1258" s="795" t="s">
        <v>114</v>
      </c>
      <c r="AF1258" s="808">
        <v>6</v>
      </c>
      <c r="AG1258" s="808">
        <v>72000</v>
      </c>
      <c r="AH1258" s="796">
        <v>432000</v>
      </c>
      <c r="AI1258" s="796">
        <f t="shared" si="75"/>
        <v>483840.00000000006</v>
      </c>
      <c r="AJ1258" s="797"/>
      <c r="AK1258" s="798"/>
      <c r="AL1258" s="798"/>
      <c r="AM1258" s="956" t="s">
        <v>115</v>
      </c>
      <c r="AN1258" s="839"/>
      <c r="AO1258" s="839"/>
      <c r="AP1258" s="839"/>
      <c r="AQ1258" s="839"/>
      <c r="AR1258" s="839" t="s">
        <v>5174</v>
      </c>
      <c r="AS1258" s="839"/>
      <c r="AT1258" s="839"/>
      <c r="AU1258" s="839"/>
      <c r="AV1258" s="839"/>
      <c r="AW1258" s="839"/>
      <c r="AX1258" s="839"/>
      <c r="AY1258" s="956" t="s">
        <v>104</v>
      </c>
      <c r="AZ1258" s="956" t="s">
        <v>104</v>
      </c>
      <c r="BD1258" s="1077">
        <v>1242</v>
      </c>
    </row>
    <row r="1259" spans="1:56" ht="12.95" customHeight="1">
      <c r="A1259" s="956" t="s">
        <v>978</v>
      </c>
      <c r="B1259" s="554"/>
      <c r="C1259" s="554"/>
      <c r="D1259" s="941">
        <v>230002054</v>
      </c>
      <c r="E1259" s="951" t="s">
        <v>5175</v>
      </c>
      <c r="F1259" s="554"/>
      <c r="G1259" s="554"/>
      <c r="H1259" s="839" t="s">
        <v>5170</v>
      </c>
      <c r="I1259" s="839" t="s">
        <v>5165</v>
      </c>
      <c r="J1259" s="839" t="s">
        <v>5171</v>
      </c>
      <c r="K1259" s="822" t="s">
        <v>103</v>
      </c>
      <c r="L1259" s="855" t="s">
        <v>104</v>
      </c>
      <c r="M1259" s="822"/>
      <c r="N1259" s="75" t="s">
        <v>105</v>
      </c>
      <c r="O1259" s="823" t="s">
        <v>106</v>
      </c>
      <c r="P1259" s="839" t="s">
        <v>107</v>
      </c>
      <c r="Q1259" s="419" t="s">
        <v>2134</v>
      </c>
      <c r="R1259" s="822" t="s">
        <v>109</v>
      </c>
      <c r="S1259" s="823" t="s">
        <v>106</v>
      </c>
      <c r="T1259" s="839" t="s">
        <v>121</v>
      </c>
      <c r="U1259" s="839" t="s">
        <v>111</v>
      </c>
      <c r="V1259" s="823">
        <v>60</v>
      </c>
      <c r="W1259" s="839" t="s">
        <v>112</v>
      </c>
      <c r="X1259" s="823"/>
      <c r="Y1259" s="823"/>
      <c r="Z1259" s="823"/>
      <c r="AA1259" s="532">
        <v>0</v>
      </c>
      <c r="AB1259" s="422">
        <v>90</v>
      </c>
      <c r="AC1259" s="422">
        <v>10</v>
      </c>
      <c r="AD1259" s="849" t="s">
        <v>128</v>
      </c>
      <c r="AE1259" s="795" t="s">
        <v>114</v>
      </c>
      <c r="AF1259" s="808">
        <v>3</v>
      </c>
      <c r="AG1259" s="808">
        <v>315728</v>
      </c>
      <c r="AH1259" s="796">
        <v>947184</v>
      </c>
      <c r="AI1259" s="796">
        <f t="shared" si="75"/>
        <v>1060846.0800000001</v>
      </c>
      <c r="AJ1259" s="797"/>
      <c r="AK1259" s="798"/>
      <c r="AL1259" s="798"/>
      <c r="AM1259" s="956" t="s">
        <v>115</v>
      </c>
      <c r="AN1259" s="839"/>
      <c r="AO1259" s="839"/>
      <c r="AP1259" s="839"/>
      <c r="AQ1259" s="839"/>
      <c r="AR1259" s="839" t="s">
        <v>5176</v>
      </c>
      <c r="AS1259" s="839"/>
      <c r="AT1259" s="839"/>
      <c r="AU1259" s="839"/>
      <c r="AV1259" s="839"/>
      <c r="AW1259" s="839"/>
      <c r="AX1259" s="839"/>
      <c r="AY1259" s="956" t="s">
        <v>104</v>
      </c>
      <c r="AZ1259" s="956" t="s">
        <v>104</v>
      </c>
      <c r="BD1259" s="1077">
        <v>1243</v>
      </c>
    </row>
    <row r="1260" spans="1:56" ht="12.95" customHeight="1">
      <c r="A1260" s="419" t="s">
        <v>3114</v>
      </c>
      <c r="B1260" s="554"/>
      <c r="C1260" s="554"/>
      <c r="D1260" s="109">
        <v>120008586</v>
      </c>
      <c r="E1260" s="951" t="s">
        <v>5177</v>
      </c>
      <c r="F1260" s="554"/>
      <c r="G1260" s="554"/>
      <c r="H1260" s="47" t="s">
        <v>5178</v>
      </c>
      <c r="I1260" s="47" t="s">
        <v>5179</v>
      </c>
      <c r="J1260" s="47" t="s">
        <v>5180</v>
      </c>
      <c r="K1260" s="75" t="s">
        <v>103</v>
      </c>
      <c r="L1260" s="229"/>
      <c r="M1260" s="142"/>
      <c r="N1260" s="75" t="s">
        <v>105</v>
      </c>
      <c r="O1260" s="47">
        <v>230000000</v>
      </c>
      <c r="P1260" s="416" t="s">
        <v>107</v>
      </c>
      <c r="Q1260" s="419" t="s">
        <v>2149</v>
      </c>
      <c r="R1260" s="75" t="s">
        <v>109</v>
      </c>
      <c r="S1260" s="47" t="s">
        <v>106</v>
      </c>
      <c r="T1260" s="47" t="s">
        <v>121</v>
      </c>
      <c r="U1260" s="416" t="s">
        <v>111</v>
      </c>
      <c r="V1260" s="47" t="s">
        <v>3117</v>
      </c>
      <c r="W1260" s="416" t="s">
        <v>112</v>
      </c>
      <c r="X1260" s="416"/>
      <c r="Y1260" s="416"/>
      <c r="Z1260" s="801"/>
      <c r="AA1260" s="532">
        <v>0</v>
      </c>
      <c r="AB1260" s="422">
        <v>90</v>
      </c>
      <c r="AC1260" s="422">
        <v>10</v>
      </c>
      <c r="AD1260" s="794" t="s">
        <v>128</v>
      </c>
      <c r="AE1260" s="795" t="s">
        <v>114</v>
      </c>
      <c r="AF1260" s="802">
        <v>7</v>
      </c>
      <c r="AG1260" s="802">
        <v>168000</v>
      </c>
      <c r="AH1260" s="796">
        <v>1176000</v>
      </c>
      <c r="AI1260" s="796">
        <f t="shared" si="75"/>
        <v>1317120.0000000002</v>
      </c>
      <c r="AJ1260" s="797"/>
      <c r="AK1260" s="798"/>
      <c r="AL1260" s="798"/>
      <c r="AM1260" s="803" t="s">
        <v>115</v>
      </c>
      <c r="AN1260" s="47"/>
      <c r="AO1260" s="803"/>
      <c r="AP1260" s="47"/>
      <c r="AQ1260" s="47"/>
      <c r="AR1260" s="803" t="s">
        <v>5181</v>
      </c>
      <c r="AS1260" s="47"/>
      <c r="AT1260" s="47"/>
      <c r="AU1260" s="47"/>
      <c r="AV1260" s="47"/>
      <c r="AW1260" s="47"/>
      <c r="AX1260" s="47"/>
      <c r="AY1260" s="416"/>
      <c r="AZ1260" s="416"/>
      <c r="BD1260" s="1077">
        <v>1244</v>
      </c>
    </row>
    <row r="1261" spans="1:56" ht="12.95" customHeight="1">
      <c r="A1261" s="419" t="s">
        <v>8486</v>
      </c>
      <c r="B1261" s="554"/>
      <c r="C1261" s="554"/>
      <c r="D1261" s="109">
        <v>210036395</v>
      </c>
      <c r="E1261" s="951" t="s">
        <v>5182</v>
      </c>
      <c r="F1261" s="554"/>
      <c r="G1261" s="554"/>
      <c r="H1261" s="47" t="s">
        <v>5183</v>
      </c>
      <c r="I1261" s="47" t="s">
        <v>5179</v>
      </c>
      <c r="J1261" s="47" t="s">
        <v>5184</v>
      </c>
      <c r="K1261" s="75" t="s">
        <v>103</v>
      </c>
      <c r="L1261" s="229"/>
      <c r="M1261" s="142"/>
      <c r="N1261" s="75" t="s">
        <v>105</v>
      </c>
      <c r="O1261" s="47">
        <v>230000000</v>
      </c>
      <c r="P1261" s="416" t="s">
        <v>107</v>
      </c>
      <c r="Q1261" s="419" t="s">
        <v>2134</v>
      </c>
      <c r="R1261" s="75" t="s">
        <v>109</v>
      </c>
      <c r="S1261" s="47" t="s">
        <v>106</v>
      </c>
      <c r="T1261" s="47" t="s">
        <v>121</v>
      </c>
      <c r="U1261" s="416" t="s">
        <v>111</v>
      </c>
      <c r="V1261" s="47">
        <v>60</v>
      </c>
      <c r="W1261" s="416" t="s">
        <v>112</v>
      </c>
      <c r="X1261" s="416"/>
      <c r="Y1261" s="416"/>
      <c r="Z1261" s="801"/>
      <c r="AA1261" s="532">
        <v>0</v>
      </c>
      <c r="AB1261" s="422">
        <v>90</v>
      </c>
      <c r="AC1261" s="422">
        <v>10</v>
      </c>
      <c r="AD1261" s="794" t="s">
        <v>128</v>
      </c>
      <c r="AE1261" s="795" t="s">
        <v>114</v>
      </c>
      <c r="AF1261" s="802">
        <v>3</v>
      </c>
      <c r="AG1261" s="802">
        <v>112548.48</v>
      </c>
      <c r="AH1261" s="50">
        <v>0</v>
      </c>
      <c r="AI1261" s="45">
        <f t="shared" si="75"/>
        <v>0</v>
      </c>
      <c r="AJ1261" s="797"/>
      <c r="AK1261" s="798"/>
      <c r="AL1261" s="798"/>
      <c r="AM1261" s="803" t="s">
        <v>115</v>
      </c>
      <c r="AN1261" s="47"/>
      <c r="AO1261" s="803"/>
      <c r="AP1261" s="47"/>
      <c r="AQ1261" s="47"/>
      <c r="AR1261" s="803" t="s">
        <v>5185</v>
      </c>
      <c r="AS1261" s="47"/>
      <c r="AT1261" s="47"/>
      <c r="AU1261" s="47"/>
      <c r="AV1261" s="47"/>
      <c r="AW1261" s="47"/>
      <c r="AX1261" s="47"/>
      <c r="AY1261" s="416"/>
      <c r="AZ1261" s="416"/>
      <c r="BD1261" s="1077">
        <v>1245</v>
      </c>
    </row>
    <row r="1262" spans="1:56" ht="12.95" customHeight="1">
      <c r="A1262" s="419" t="s">
        <v>8486</v>
      </c>
      <c r="B1262" s="276"/>
      <c r="C1262" s="276"/>
      <c r="D1262" s="121">
        <v>210036395</v>
      </c>
      <c r="E1262" s="107" t="s">
        <v>7808</v>
      </c>
      <c r="F1262" s="107"/>
      <c r="G1262" s="276"/>
      <c r="H1262" s="41" t="s">
        <v>5183</v>
      </c>
      <c r="I1262" s="41" t="s">
        <v>5179</v>
      </c>
      <c r="J1262" s="41" t="s">
        <v>5184</v>
      </c>
      <c r="K1262" s="73" t="s">
        <v>103</v>
      </c>
      <c r="L1262" s="119"/>
      <c r="M1262" s="83"/>
      <c r="N1262" s="73" t="s">
        <v>105</v>
      </c>
      <c r="O1262" s="41">
        <v>230000000</v>
      </c>
      <c r="P1262" s="35" t="s">
        <v>107</v>
      </c>
      <c r="Q1262" s="39" t="s">
        <v>3118</v>
      </c>
      <c r="R1262" s="73" t="s">
        <v>109</v>
      </c>
      <c r="S1262" s="41" t="s">
        <v>106</v>
      </c>
      <c r="T1262" s="41" t="s">
        <v>121</v>
      </c>
      <c r="U1262" s="35" t="s">
        <v>111</v>
      </c>
      <c r="V1262" s="41">
        <v>60</v>
      </c>
      <c r="W1262" s="35" t="s">
        <v>112</v>
      </c>
      <c r="X1262" s="35"/>
      <c r="Y1262" s="35"/>
      <c r="Z1262" s="996"/>
      <c r="AA1262" s="39">
        <v>0</v>
      </c>
      <c r="AB1262" s="37">
        <v>90</v>
      </c>
      <c r="AC1262" s="37">
        <v>10</v>
      </c>
      <c r="AD1262" s="42" t="s">
        <v>128</v>
      </c>
      <c r="AE1262" s="290" t="s">
        <v>114</v>
      </c>
      <c r="AF1262" s="1292">
        <v>3</v>
      </c>
      <c r="AG1262" s="1292">
        <v>112548.48</v>
      </c>
      <c r="AH1262" s="798">
        <f>AF1262*AG1262</f>
        <v>337645.44</v>
      </c>
      <c r="AI1262" s="798">
        <f t="shared" si="75"/>
        <v>378162.89280000003</v>
      </c>
      <c r="AJ1262" s="797"/>
      <c r="AK1262" s="798"/>
      <c r="AL1262" s="798"/>
      <c r="AM1262" s="1293" t="s">
        <v>115</v>
      </c>
      <c r="AN1262" s="47"/>
      <c r="AO1262" s="1293"/>
      <c r="AP1262" s="41"/>
      <c r="AQ1262" s="41"/>
      <c r="AR1262" s="1293" t="s">
        <v>5185</v>
      </c>
      <c r="AS1262" s="41"/>
      <c r="AT1262" s="47"/>
      <c r="AU1262" s="41"/>
      <c r="AV1262" s="41"/>
      <c r="AW1262" s="41"/>
      <c r="AX1262" s="41"/>
      <c r="AY1262" s="35" t="s">
        <v>64</v>
      </c>
      <c r="AZ1262" s="35"/>
      <c r="BA1262" s="329"/>
      <c r="BB1262" s="213"/>
      <c r="BC1262" s="221"/>
      <c r="BD1262" s="1077">
        <v>1246</v>
      </c>
    </row>
    <row r="1263" spans="1:56" ht="12.95" customHeight="1">
      <c r="A1263" s="419" t="s">
        <v>3114</v>
      </c>
      <c r="B1263" s="554"/>
      <c r="C1263" s="554"/>
      <c r="D1263" s="109">
        <v>120009760</v>
      </c>
      <c r="E1263" s="951" t="s">
        <v>5186</v>
      </c>
      <c r="F1263" s="554"/>
      <c r="G1263" s="554"/>
      <c r="H1263" s="47" t="s">
        <v>5187</v>
      </c>
      <c r="I1263" s="47" t="s">
        <v>5188</v>
      </c>
      <c r="J1263" s="47" t="s">
        <v>5189</v>
      </c>
      <c r="K1263" s="75" t="s">
        <v>103</v>
      </c>
      <c r="L1263" s="229"/>
      <c r="M1263" s="142"/>
      <c r="N1263" s="75" t="s">
        <v>105</v>
      </c>
      <c r="O1263" s="47">
        <v>230000000</v>
      </c>
      <c r="P1263" s="416" t="s">
        <v>107</v>
      </c>
      <c r="Q1263" s="419" t="s">
        <v>2134</v>
      </c>
      <c r="R1263" s="75" t="s">
        <v>109</v>
      </c>
      <c r="S1263" s="47" t="s">
        <v>106</v>
      </c>
      <c r="T1263" s="47" t="s">
        <v>121</v>
      </c>
      <c r="U1263" s="416" t="s">
        <v>111</v>
      </c>
      <c r="V1263" s="47" t="s">
        <v>3241</v>
      </c>
      <c r="W1263" s="416" t="s">
        <v>112</v>
      </c>
      <c r="X1263" s="416"/>
      <c r="Y1263" s="416"/>
      <c r="Z1263" s="801"/>
      <c r="AA1263" s="532">
        <v>0</v>
      </c>
      <c r="AB1263" s="422">
        <v>90</v>
      </c>
      <c r="AC1263" s="422">
        <v>10</v>
      </c>
      <c r="AD1263" s="794" t="s">
        <v>128</v>
      </c>
      <c r="AE1263" s="795" t="s">
        <v>114</v>
      </c>
      <c r="AF1263" s="802">
        <v>24</v>
      </c>
      <c r="AG1263" s="802">
        <v>39875.85</v>
      </c>
      <c r="AH1263" s="796">
        <v>957020.39999999991</v>
      </c>
      <c r="AI1263" s="796">
        <f t="shared" si="75"/>
        <v>1071862.848</v>
      </c>
      <c r="AJ1263" s="797"/>
      <c r="AK1263" s="798"/>
      <c r="AL1263" s="798"/>
      <c r="AM1263" s="803" t="s">
        <v>115</v>
      </c>
      <c r="AN1263" s="47"/>
      <c r="AO1263" s="803"/>
      <c r="AP1263" s="47"/>
      <c r="AQ1263" s="47"/>
      <c r="AR1263" s="803" t="s">
        <v>5190</v>
      </c>
      <c r="AS1263" s="47"/>
      <c r="AT1263" s="47"/>
      <c r="AU1263" s="47"/>
      <c r="AV1263" s="47"/>
      <c r="AW1263" s="47"/>
      <c r="AX1263" s="47"/>
      <c r="AY1263" s="416"/>
      <c r="AZ1263" s="416"/>
      <c r="BD1263" s="1077">
        <v>1247</v>
      </c>
    </row>
    <row r="1264" spans="1:56" ht="12.95" customHeight="1">
      <c r="A1264" s="416" t="s">
        <v>1186</v>
      </c>
      <c r="B1264" s="554"/>
      <c r="C1264" s="554"/>
      <c r="D1264" s="950">
        <v>210013865</v>
      </c>
      <c r="E1264" s="951" t="s">
        <v>5191</v>
      </c>
      <c r="F1264" s="554"/>
      <c r="G1264" s="554"/>
      <c r="H1264" s="795" t="s">
        <v>5192</v>
      </c>
      <c r="I1264" s="795" t="s">
        <v>5193</v>
      </c>
      <c r="J1264" s="795" t="s">
        <v>5194</v>
      </c>
      <c r="K1264" s="75" t="s">
        <v>103</v>
      </c>
      <c r="L1264" s="108" t="s">
        <v>4707</v>
      </c>
      <c r="M1264" s="142"/>
      <c r="N1264" s="75" t="s">
        <v>105</v>
      </c>
      <c r="O1264" s="831" t="s">
        <v>106</v>
      </c>
      <c r="P1264" s="795" t="s">
        <v>107</v>
      </c>
      <c r="Q1264" s="419" t="s">
        <v>2149</v>
      </c>
      <c r="R1264" s="952" t="s">
        <v>109</v>
      </c>
      <c r="S1264" s="831" t="s">
        <v>106</v>
      </c>
      <c r="T1264" s="795" t="s">
        <v>121</v>
      </c>
      <c r="U1264" s="795" t="s">
        <v>111</v>
      </c>
      <c r="V1264" s="831">
        <v>60</v>
      </c>
      <c r="W1264" s="795" t="s">
        <v>112</v>
      </c>
      <c r="X1264" s="831"/>
      <c r="Y1264" s="831"/>
      <c r="Z1264" s="831"/>
      <c r="AA1264" s="532">
        <v>0</v>
      </c>
      <c r="AB1264" s="422">
        <v>90</v>
      </c>
      <c r="AC1264" s="422">
        <v>10</v>
      </c>
      <c r="AD1264" s="953" t="s">
        <v>128</v>
      </c>
      <c r="AE1264" s="795" t="s">
        <v>114</v>
      </c>
      <c r="AF1264" s="802">
        <v>2</v>
      </c>
      <c r="AG1264" s="802">
        <v>1093.6500000000001</v>
      </c>
      <c r="AH1264" s="50">
        <v>0</v>
      </c>
      <c r="AI1264" s="45">
        <f t="shared" si="75"/>
        <v>0</v>
      </c>
      <c r="AJ1264" s="797"/>
      <c r="AK1264" s="798"/>
      <c r="AL1264" s="798"/>
      <c r="AM1264" s="803" t="s">
        <v>115</v>
      </c>
      <c r="AN1264" s="795"/>
      <c r="AO1264" s="795"/>
      <c r="AP1264" s="795"/>
      <c r="AQ1264" s="795"/>
      <c r="AR1264" s="827" t="s">
        <v>5195</v>
      </c>
      <c r="AS1264" s="827"/>
      <c r="AT1264" s="47"/>
      <c r="AU1264" s="827"/>
      <c r="AV1264" s="827"/>
      <c r="AW1264" s="827"/>
      <c r="AX1264" s="827"/>
      <c r="AY1264" s="416" t="s">
        <v>4556</v>
      </c>
      <c r="AZ1264" s="827"/>
      <c r="BD1264" s="1077">
        <v>1248</v>
      </c>
    </row>
    <row r="1265" spans="1:56" ht="12.95" customHeight="1">
      <c r="A1265" s="416" t="s">
        <v>1186</v>
      </c>
      <c r="B1265" s="276"/>
      <c r="C1265" s="276"/>
      <c r="D1265" s="1289">
        <v>210013865</v>
      </c>
      <c r="E1265" s="450" t="s">
        <v>7628</v>
      </c>
      <c r="F1265" s="450"/>
      <c r="G1265" s="276"/>
      <c r="H1265" s="795" t="s">
        <v>5192</v>
      </c>
      <c r="I1265" s="795" t="s">
        <v>5193</v>
      </c>
      <c r="J1265" s="795" t="s">
        <v>5194</v>
      </c>
      <c r="K1265" s="71" t="s">
        <v>103</v>
      </c>
      <c r="L1265" s="360"/>
      <c r="M1265" s="72"/>
      <c r="N1265" s="71" t="s">
        <v>105</v>
      </c>
      <c r="O1265" s="831" t="s">
        <v>106</v>
      </c>
      <c r="P1265" s="795" t="s">
        <v>107</v>
      </c>
      <c r="Q1265" s="419" t="s">
        <v>2134</v>
      </c>
      <c r="R1265" s="1290" t="s">
        <v>109</v>
      </c>
      <c r="S1265" s="831" t="s">
        <v>106</v>
      </c>
      <c r="T1265" s="795" t="s">
        <v>121</v>
      </c>
      <c r="U1265" s="795" t="s">
        <v>111</v>
      </c>
      <c r="V1265" s="831">
        <v>60</v>
      </c>
      <c r="W1265" s="795" t="s">
        <v>112</v>
      </c>
      <c r="X1265" s="831"/>
      <c r="Y1265" s="831"/>
      <c r="Z1265" s="831"/>
      <c r="AA1265" s="419">
        <v>0</v>
      </c>
      <c r="AB1265" s="644">
        <v>90</v>
      </c>
      <c r="AC1265" s="644">
        <v>10</v>
      </c>
      <c r="AD1265" s="953" t="s">
        <v>128</v>
      </c>
      <c r="AE1265" s="795" t="s">
        <v>114</v>
      </c>
      <c r="AF1265" s="802">
        <v>2</v>
      </c>
      <c r="AG1265" s="802">
        <v>1093.6500000000001</v>
      </c>
      <c r="AH1265" s="798">
        <f>AF1265*AG1265</f>
        <v>2187.3000000000002</v>
      </c>
      <c r="AI1265" s="798">
        <f t="shared" si="75"/>
        <v>2449.7760000000003</v>
      </c>
      <c r="AJ1265" s="797"/>
      <c r="AK1265" s="798"/>
      <c r="AL1265" s="798"/>
      <c r="AM1265" s="803" t="s">
        <v>115</v>
      </c>
      <c r="AN1265" s="961"/>
      <c r="AO1265" s="795"/>
      <c r="AP1265" s="795"/>
      <c r="AQ1265" s="795"/>
      <c r="AR1265" s="827" t="s">
        <v>5195</v>
      </c>
      <c r="AS1265" s="827"/>
      <c r="AT1265" s="47"/>
      <c r="AU1265" s="827"/>
      <c r="AV1265" s="827"/>
      <c r="AW1265" s="827"/>
      <c r="AX1265" s="827"/>
      <c r="AY1265" s="644" t="s">
        <v>7607</v>
      </c>
      <c r="AZ1265" s="209"/>
      <c r="BA1265" s="215"/>
      <c r="BB1265" s="213"/>
      <c r="BC1265" s="221"/>
      <c r="BD1265" s="1077">
        <v>1249</v>
      </c>
    </row>
    <row r="1266" spans="1:56" ht="12.95" customHeight="1">
      <c r="A1266" s="416" t="s">
        <v>1186</v>
      </c>
      <c r="B1266" s="554"/>
      <c r="C1266" s="554"/>
      <c r="D1266" s="950">
        <v>210030134</v>
      </c>
      <c r="E1266" s="951" t="s">
        <v>5196</v>
      </c>
      <c r="F1266" s="554"/>
      <c r="G1266" s="554"/>
      <c r="H1266" s="795" t="s">
        <v>5197</v>
      </c>
      <c r="I1266" s="795" t="s">
        <v>5198</v>
      </c>
      <c r="J1266" s="795" t="s">
        <v>5199</v>
      </c>
      <c r="K1266" s="75" t="s">
        <v>103</v>
      </c>
      <c r="L1266" s="108" t="s">
        <v>4707</v>
      </c>
      <c r="M1266" s="142"/>
      <c r="N1266" s="75" t="s">
        <v>105</v>
      </c>
      <c r="O1266" s="831" t="s">
        <v>106</v>
      </c>
      <c r="P1266" s="795" t="s">
        <v>107</v>
      </c>
      <c r="Q1266" s="419" t="s">
        <v>2149</v>
      </c>
      <c r="R1266" s="952" t="s">
        <v>109</v>
      </c>
      <c r="S1266" s="831" t="s">
        <v>106</v>
      </c>
      <c r="T1266" s="795" t="s">
        <v>121</v>
      </c>
      <c r="U1266" s="795" t="s">
        <v>111</v>
      </c>
      <c r="V1266" s="831">
        <v>60</v>
      </c>
      <c r="W1266" s="795" t="s">
        <v>112</v>
      </c>
      <c r="X1266" s="831"/>
      <c r="Y1266" s="831"/>
      <c r="Z1266" s="831"/>
      <c r="AA1266" s="532">
        <v>0</v>
      </c>
      <c r="AB1266" s="422">
        <v>90</v>
      </c>
      <c r="AC1266" s="422">
        <v>10</v>
      </c>
      <c r="AD1266" s="953" t="s">
        <v>139</v>
      </c>
      <c r="AE1266" s="795" t="s">
        <v>114</v>
      </c>
      <c r="AF1266" s="802">
        <v>6</v>
      </c>
      <c r="AG1266" s="802">
        <v>3951.82</v>
      </c>
      <c r="AH1266" s="50">
        <v>0</v>
      </c>
      <c r="AI1266" s="45">
        <f t="shared" si="75"/>
        <v>0</v>
      </c>
      <c r="AJ1266" s="797"/>
      <c r="AK1266" s="798"/>
      <c r="AL1266" s="798"/>
      <c r="AM1266" s="803" t="s">
        <v>115</v>
      </c>
      <c r="AN1266" s="795"/>
      <c r="AO1266" s="795"/>
      <c r="AP1266" s="795"/>
      <c r="AQ1266" s="795"/>
      <c r="AR1266" s="827" t="s">
        <v>5200</v>
      </c>
      <c r="AS1266" s="827"/>
      <c r="AT1266" s="47"/>
      <c r="AU1266" s="827"/>
      <c r="AV1266" s="827"/>
      <c r="AW1266" s="827"/>
      <c r="AX1266" s="827"/>
      <c r="AY1266" s="416" t="s">
        <v>4556</v>
      </c>
      <c r="AZ1266" s="827"/>
      <c r="BD1266" s="1077">
        <v>1250</v>
      </c>
    </row>
    <row r="1267" spans="1:56" ht="12.95" customHeight="1">
      <c r="A1267" s="416" t="s">
        <v>1186</v>
      </c>
      <c r="B1267" s="276"/>
      <c r="C1267" s="276"/>
      <c r="D1267" s="1289">
        <v>210030134</v>
      </c>
      <c r="E1267" s="450" t="s">
        <v>7629</v>
      </c>
      <c r="F1267" s="450"/>
      <c r="G1267" s="276"/>
      <c r="H1267" s="795" t="s">
        <v>5197</v>
      </c>
      <c r="I1267" s="795" t="s">
        <v>5198</v>
      </c>
      <c r="J1267" s="795" t="s">
        <v>5199</v>
      </c>
      <c r="K1267" s="71" t="s">
        <v>103</v>
      </c>
      <c r="L1267" s="360"/>
      <c r="M1267" s="72"/>
      <c r="N1267" s="71" t="s">
        <v>105</v>
      </c>
      <c r="O1267" s="831" t="s">
        <v>106</v>
      </c>
      <c r="P1267" s="795" t="s">
        <v>107</v>
      </c>
      <c r="Q1267" s="419" t="s">
        <v>2134</v>
      </c>
      <c r="R1267" s="1290" t="s">
        <v>109</v>
      </c>
      <c r="S1267" s="831" t="s">
        <v>106</v>
      </c>
      <c r="T1267" s="795" t="s">
        <v>121</v>
      </c>
      <c r="U1267" s="795" t="s">
        <v>111</v>
      </c>
      <c r="V1267" s="831">
        <v>60</v>
      </c>
      <c r="W1267" s="795" t="s">
        <v>112</v>
      </c>
      <c r="X1267" s="831"/>
      <c r="Y1267" s="831"/>
      <c r="Z1267" s="831"/>
      <c r="AA1267" s="419">
        <v>0</v>
      </c>
      <c r="AB1267" s="644">
        <v>90</v>
      </c>
      <c r="AC1267" s="644">
        <v>10</v>
      </c>
      <c r="AD1267" s="953" t="s">
        <v>139</v>
      </c>
      <c r="AE1267" s="795" t="s">
        <v>114</v>
      </c>
      <c r="AF1267" s="802">
        <v>6</v>
      </c>
      <c r="AG1267" s="802">
        <v>3951.82</v>
      </c>
      <c r="AH1267" s="798">
        <f>AF1267*AG1267</f>
        <v>23710.920000000002</v>
      </c>
      <c r="AI1267" s="798">
        <f t="shared" si="75"/>
        <v>26556.230400000004</v>
      </c>
      <c r="AJ1267" s="797"/>
      <c r="AK1267" s="798"/>
      <c r="AL1267" s="798"/>
      <c r="AM1267" s="803" t="s">
        <v>115</v>
      </c>
      <c r="AN1267" s="795"/>
      <c r="AO1267" s="795"/>
      <c r="AP1267" s="795"/>
      <c r="AQ1267" s="795"/>
      <c r="AR1267" s="827" t="s">
        <v>5200</v>
      </c>
      <c r="AS1267" s="827"/>
      <c r="AT1267" s="47"/>
      <c r="AU1267" s="827"/>
      <c r="AV1267" s="827"/>
      <c r="AW1267" s="827"/>
      <c r="AX1267" s="827"/>
      <c r="AY1267" s="644" t="s">
        <v>7607</v>
      </c>
      <c r="AZ1267" s="209"/>
      <c r="BA1267" s="215"/>
      <c r="BB1267" s="213"/>
      <c r="BC1267" s="221"/>
      <c r="BD1267" s="1077">
        <v>1251</v>
      </c>
    </row>
    <row r="1268" spans="1:56" ht="12.95" customHeight="1">
      <c r="A1268" s="416" t="s">
        <v>1186</v>
      </c>
      <c r="B1268" s="554"/>
      <c r="C1268" s="554"/>
      <c r="D1268" s="950">
        <v>270002264</v>
      </c>
      <c r="E1268" s="951" t="s">
        <v>5201</v>
      </c>
      <c r="F1268" s="554"/>
      <c r="G1268" s="554"/>
      <c r="H1268" s="795" t="s">
        <v>5197</v>
      </c>
      <c r="I1268" s="795" t="s">
        <v>5198</v>
      </c>
      <c r="J1268" s="795" t="s">
        <v>5199</v>
      </c>
      <c r="K1268" s="75" t="s">
        <v>103</v>
      </c>
      <c r="L1268" s="108" t="s">
        <v>4707</v>
      </c>
      <c r="M1268" s="142"/>
      <c r="N1268" s="75" t="s">
        <v>105</v>
      </c>
      <c r="O1268" s="831" t="s">
        <v>106</v>
      </c>
      <c r="P1268" s="795" t="s">
        <v>107</v>
      </c>
      <c r="Q1268" s="419" t="s">
        <v>2149</v>
      </c>
      <c r="R1268" s="952" t="s">
        <v>109</v>
      </c>
      <c r="S1268" s="831" t="s">
        <v>106</v>
      </c>
      <c r="T1268" s="795" t="s">
        <v>121</v>
      </c>
      <c r="U1268" s="795" t="s">
        <v>111</v>
      </c>
      <c r="V1268" s="831">
        <v>60</v>
      </c>
      <c r="W1268" s="795" t="s">
        <v>112</v>
      </c>
      <c r="X1268" s="831"/>
      <c r="Y1268" s="831"/>
      <c r="Z1268" s="831"/>
      <c r="AA1268" s="532">
        <v>0</v>
      </c>
      <c r="AB1268" s="422">
        <v>90</v>
      </c>
      <c r="AC1268" s="422">
        <v>10</v>
      </c>
      <c r="AD1268" s="800" t="s">
        <v>113</v>
      </c>
      <c r="AE1268" s="795" t="s">
        <v>114</v>
      </c>
      <c r="AF1268" s="802">
        <v>167</v>
      </c>
      <c r="AG1268" s="802">
        <v>3496.55</v>
      </c>
      <c r="AH1268" s="50">
        <v>0</v>
      </c>
      <c r="AI1268" s="45">
        <f t="shared" si="75"/>
        <v>0</v>
      </c>
      <c r="AJ1268" s="797"/>
      <c r="AK1268" s="798"/>
      <c r="AL1268" s="798"/>
      <c r="AM1268" s="803" t="s">
        <v>115</v>
      </c>
      <c r="AN1268" s="795"/>
      <c r="AO1268" s="795"/>
      <c r="AP1268" s="795"/>
      <c r="AQ1268" s="795"/>
      <c r="AR1268" s="827" t="s">
        <v>5202</v>
      </c>
      <c r="AS1268" s="827"/>
      <c r="AT1268" s="47"/>
      <c r="AU1268" s="827"/>
      <c r="AV1268" s="827"/>
      <c r="AW1268" s="827"/>
      <c r="AX1268" s="827"/>
      <c r="AY1268" s="416" t="s">
        <v>4556</v>
      </c>
      <c r="AZ1268" s="827"/>
      <c r="BD1268" s="1077">
        <v>1252</v>
      </c>
    </row>
    <row r="1269" spans="1:56" ht="12.95" customHeight="1">
      <c r="A1269" s="416" t="s">
        <v>1186</v>
      </c>
      <c r="B1269" s="276"/>
      <c r="C1269" s="276"/>
      <c r="D1269" s="1289">
        <v>270002264</v>
      </c>
      <c r="E1269" s="450" t="s">
        <v>7630</v>
      </c>
      <c r="F1269" s="450"/>
      <c r="G1269" s="276"/>
      <c r="H1269" s="795" t="s">
        <v>5197</v>
      </c>
      <c r="I1269" s="795" t="s">
        <v>5198</v>
      </c>
      <c r="J1269" s="795" t="s">
        <v>5199</v>
      </c>
      <c r="K1269" s="71" t="s">
        <v>103</v>
      </c>
      <c r="L1269" s="360"/>
      <c r="M1269" s="72"/>
      <c r="N1269" s="71" t="s">
        <v>105</v>
      </c>
      <c r="O1269" s="831" t="s">
        <v>106</v>
      </c>
      <c r="P1269" s="795" t="s">
        <v>107</v>
      </c>
      <c r="Q1269" s="419" t="s">
        <v>2134</v>
      </c>
      <c r="R1269" s="1290" t="s">
        <v>109</v>
      </c>
      <c r="S1269" s="831" t="s">
        <v>106</v>
      </c>
      <c r="T1269" s="795" t="s">
        <v>121</v>
      </c>
      <c r="U1269" s="795" t="s">
        <v>111</v>
      </c>
      <c r="V1269" s="831">
        <v>60</v>
      </c>
      <c r="W1269" s="795" t="s">
        <v>112</v>
      </c>
      <c r="X1269" s="831"/>
      <c r="Y1269" s="831"/>
      <c r="Z1269" s="831"/>
      <c r="AA1269" s="419">
        <v>0</v>
      </c>
      <c r="AB1269" s="644">
        <v>90</v>
      </c>
      <c r="AC1269" s="644">
        <v>10</v>
      </c>
      <c r="AD1269" s="800" t="s">
        <v>113</v>
      </c>
      <c r="AE1269" s="795" t="s">
        <v>114</v>
      </c>
      <c r="AF1269" s="802">
        <v>167</v>
      </c>
      <c r="AG1269" s="802">
        <v>3496.55</v>
      </c>
      <c r="AH1269" s="798">
        <f>AF1269*AG1269</f>
        <v>583923.85</v>
      </c>
      <c r="AI1269" s="798">
        <f t="shared" si="75"/>
        <v>653994.71200000006</v>
      </c>
      <c r="AJ1269" s="797"/>
      <c r="AK1269" s="798"/>
      <c r="AL1269" s="798"/>
      <c r="AM1269" s="803" t="s">
        <v>115</v>
      </c>
      <c r="AN1269" s="795"/>
      <c r="AO1269" s="795"/>
      <c r="AP1269" s="795"/>
      <c r="AQ1269" s="795"/>
      <c r="AR1269" s="827" t="s">
        <v>5202</v>
      </c>
      <c r="AS1269" s="827"/>
      <c r="AT1269" s="47"/>
      <c r="AU1269" s="827"/>
      <c r="AV1269" s="827"/>
      <c r="AW1269" s="827"/>
      <c r="AX1269" s="827"/>
      <c r="AY1269" s="644" t="s">
        <v>7607</v>
      </c>
      <c r="AZ1269" s="209"/>
      <c r="BA1269" s="215"/>
      <c r="BB1269" s="213"/>
      <c r="BC1269" s="221"/>
      <c r="BD1269" s="1077">
        <v>1253</v>
      </c>
    </row>
    <row r="1270" spans="1:56" ht="12.95" customHeight="1">
      <c r="A1270" s="416" t="s">
        <v>1186</v>
      </c>
      <c r="B1270" s="554"/>
      <c r="C1270" s="554"/>
      <c r="D1270" s="950">
        <v>210012773</v>
      </c>
      <c r="E1270" s="951" t="s">
        <v>5203</v>
      </c>
      <c r="F1270" s="554"/>
      <c r="G1270" s="554"/>
      <c r="H1270" s="795" t="s">
        <v>5204</v>
      </c>
      <c r="I1270" s="795" t="s">
        <v>5205</v>
      </c>
      <c r="J1270" s="795" t="s">
        <v>5206</v>
      </c>
      <c r="K1270" s="75" t="s">
        <v>103</v>
      </c>
      <c r="L1270" s="108" t="s">
        <v>4707</v>
      </c>
      <c r="M1270" s="142"/>
      <c r="N1270" s="75" t="s">
        <v>105</v>
      </c>
      <c r="O1270" s="831" t="s">
        <v>106</v>
      </c>
      <c r="P1270" s="795" t="s">
        <v>107</v>
      </c>
      <c r="Q1270" s="419" t="s">
        <v>2149</v>
      </c>
      <c r="R1270" s="952" t="s">
        <v>109</v>
      </c>
      <c r="S1270" s="831" t="s">
        <v>106</v>
      </c>
      <c r="T1270" s="795" t="s">
        <v>121</v>
      </c>
      <c r="U1270" s="795" t="s">
        <v>111</v>
      </c>
      <c r="V1270" s="831">
        <v>60</v>
      </c>
      <c r="W1270" s="795" t="s">
        <v>112</v>
      </c>
      <c r="X1270" s="831"/>
      <c r="Y1270" s="831"/>
      <c r="Z1270" s="831"/>
      <c r="AA1270" s="532">
        <v>0</v>
      </c>
      <c r="AB1270" s="422">
        <v>90</v>
      </c>
      <c r="AC1270" s="422">
        <v>10</v>
      </c>
      <c r="AD1270" s="953" t="s">
        <v>128</v>
      </c>
      <c r="AE1270" s="795" t="s">
        <v>114</v>
      </c>
      <c r="AF1270" s="802">
        <v>2</v>
      </c>
      <c r="AG1270" s="802">
        <v>5655</v>
      </c>
      <c r="AH1270" s="50">
        <v>0</v>
      </c>
      <c r="AI1270" s="45">
        <f t="shared" si="75"/>
        <v>0</v>
      </c>
      <c r="AJ1270" s="797"/>
      <c r="AK1270" s="798"/>
      <c r="AL1270" s="798"/>
      <c r="AM1270" s="803" t="s">
        <v>115</v>
      </c>
      <c r="AN1270" s="795"/>
      <c r="AO1270" s="795"/>
      <c r="AP1270" s="795"/>
      <c r="AQ1270" s="795"/>
      <c r="AR1270" s="827" t="s">
        <v>5207</v>
      </c>
      <c r="AS1270" s="827"/>
      <c r="AT1270" s="47"/>
      <c r="AU1270" s="827"/>
      <c r="AV1270" s="827"/>
      <c r="AW1270" s="827"/>
      <c r="AX1270" s="827"/>
      <c r="AY1270" s="416" t="s">
        <v>4556</v>
      </c>
      <c r="AZ1270" s="827"/>
      <c r="BD1270" s="1077">
        <v>1254</v>
      </c>
    </row>
    <row r="1271" spans="1:56" ht="12.95" customHeight="1">
      <c r="A1271" s="416" t="s">
        <v>1186</v>
      </c>
      <c r="B1271" s="276"/>
      <c r="C1271" s="276"/>
      <c r="D1271" s="1289">
        <v>210012773</v>
      </c>
      <c r="E1271" s="450" t="s">
        <v>7631</v>
      </c>
      <c r="F1271" s="450"/>
      <c r="G1271" s="276"/>
      <c r="H1271" s="795" t="s">
        <v>5204</v>
      </c>
      <c r="I1271" s="795" t="s">
        <v>5205</v>
      </c>
      <c r="J1271" s="795" t="s">
        <v>5206</v>
      </c>
      <c r="K1271" s="71" t="s">
        <v>103</v>
      </c>
      <c r="L1271" s="360"/>
      <c r="M1271" s="72"/>
      <c r="N1271" s="71" t="s">
        <v>105</v>
      </c>
      <c r="O1271" s="831" t="s">
        <v>106</v>
      </c>
      <c r="P1271" s="795" t="s">
        <v>107</v>
      </c>
      <c r="Q1271" s="419" t="s">
        <v>2134</v>
      </c>
      <c r="R1271" s="1290" t="s">
        <v>109</v>
      </c>
      <c r="S1271" s="831" t="s">
        <v>106</v>
      </c>
      <c r="T1271" s="795" t="s">
        <v>121</v>
      </c>
      <c r="U1271" s="795" t="s">
        <v>111</v>
      </c>
      <c r="V1271" s="831">
        <v>60</v>
      </c>
      <c r="W1271" s="795" t="s">
        <v>112</v>
      </c>
      <c r="X1271" s="831"/>
      <c r="Y1271" s="831"/>
      <c r="Z1271" s="831"/>
      <c r="AA1271" s="419">
        <v>0</v>
      </c>
      <c r="AB1271" s="644">
        <v>90</v>
      </c>
      <c r="AC1271" s="644">
        <v>10</v>
      </c>
      <c r="AD1271" s="953" t="s">
        <v>128</v>
      </c>
      <c r="AE1271" s="795" t="s">
        <v>114</v>
      </c>
      <c r="AF1271" s="802">
        <v>2</v>
      </c>
      <c r="AG1271" s="802">
        <v>5655</v>
      </c>
      <c r="AH1271" s="798">
        <f>AF1271*AG1271</f>
        <v>11310</v>
      </c>
      <c r="AI1271" s="798">
        <f t="shared" si="75"/>
        <v>12667.2</v>
      </c>
      <c r="AJ1271" s="797"/>
      <c r="AK1271" s="798"/>
      <c r="AL1271" s="798"/>
      <c r="AM1271" s="803" t="s">
        <v>115</v>
      </c>
      <c r="AN1271" s="795"/>
      <c r="AO1271" s="795"/>
      <c r="AP1271" s="795"/>
      <c r="AQ1271" s="795"/>
      <c r="AR1271" s="827" t="s">
        <v>5207</v>
      </c>
      <c r="AS1271" s="827"/>
      <c r="AT1271" s="47"/>
      <c r="AU1271" s="827"/>
      <c r="AV1271" s="827"/>
      <c r="AW1271" s="827"/>
      <c r="AX1271" s="827"/>
      <c r="AY1271" s="644" t="s">
        <v>7607</v>
      </c>
      <c r="AZ1271" s="209"/>
      <c r="BA1271" s="215"/>
      <c r="BB1271" s="213"/>
      <c r="BC1271" s="221"/>
      <c r="BD1271" s="1077">
        <v>1255</v>
      </c>
    </row>
    <row r="1272" spans="1:56" ht="12.95" customHeight="1">
      <c r="A1272" s="416" t="s">
        <v>1186</v>
      </c>
      <c r="B1272" s="554"/>
      <c r="C1272" s="554"/>
      <c r="D1272" s="950">
        <v>210012783</v>
      </c>
      <c r="E1272" s="951" t="s">
        <v>5208</v>
      </c>
      <c r="F1272" s="554"/>
      <c r="G1272" s="554"/>
      <c r="H1272" s="795" t="s">
        <v>5204</v>
      </c>
      <c r="I1272" s="795" t="s">
        <v>5205</v>
      </c>
      <c r="J1272" s="795" t="s">
        <v>5206</v>
      </c>
      <c r="K1272" s="75" t="s">
        <v>103</v>
      </c>
      <c r="L1272" s="108" t="s">
        <v>4707</v>
      </c>
      <c r="M1272" s="142"/>
      <c r="N1272" s="75" t="s">
        <v>105</v>
      </c>
      <c r="O1272" s="831" t="s">
        <v>106</v>
      </c>
      <c r="P1272" s="795" t="s">
        <v>107</v>
      </c>
      <c r="Q1272" s="419" t="s">
        <v>2149</v>
      </c>
      <c r="R1272" s="952" t="s">
        <v>109</v>
      </c>
      <c r="S1272" s="831" t="s">
        <v>106</v>
      </c>
      <c r="T1272" s="795" t="s">
        <v>121</v>
      </c>
      <c r="U1272" s="795" t="s">
        <v>111</v>
      </c>
      <c r="V1272" s="831">
        <v>60</v>
      </c>
      <c r="W1272" s="795" t="s">
        <v>112</v>
      </c>
      <c r="X1272" s="831"/>
      <c r="Y1272" s="831"/>
      <c r="Z1272" s="831"/>
      <c r="AA1272" s="532">
        <v>0</v>
      </c>
      <c r="AB1272" s="422">
        <v>90</v>
      </c>
      <c r="AC1272" s="422">
        <v>10</v>
      </c>
      <c r="AD1272" s="953" t="s">
        <v>128</v>
      </c>
      <c r="AE1272" s="795" t="s">
        <v>114</v>
      </c>
      <c r="AF1272" s="802">
        <v>19</v>
      </c>
      <c r="AG1272" s="802">
        <v>4189.5</v>
      </c>
      <c r="AH1272" s="50">
        <v>0</v>
      </c>
      <c r="AI1272" s="45">
        <f t="shared" si="75"/>
        <v>0</v>
      </c>
      <c r="AJ1272" s="797"/>
      <c r="AK1272" s="798"/>
      <c r="AL1272" s="798"/>
      <c r="AM1272" s="803" t="s">
        <v>115</v>
      </c>
      <c r="AN1272" s="795"/>
      <c r="AO1272" s="795"/>
      <c r="AP1272" s="795"/>
      <c r="AQ1272" s="795"/>
      <c r="AR1272" s="827" t="s">
        <v>5209</v>
      </c>
      <c r="AS1272" s="827"/>
      <c r="AT1272" s="47"/>
      <c r="AU1272" s="827"/>
      <c r="AV1272" s="827"/>
      <c r="AW1272" s="827"/>
      <c r="AX1272" s="827"/>
      <c r="AY1272" s="416" t="s">
        <v>4556</v>
      </c>
      <c r="AZ1272" s="827"/>
      <c r="BD1272" s="1077">
        <v>1256</v>
      </c>
    </row>
    <row r="1273" spans="1:56" ht="12.95" customHeight="1">
      <c r="A1273" s="416" t="s">
        <v>1186</v>
      </c>
      <c r="B1273" s="276"/>
      <c r="C1273" s="276"/>
      <c r="D1273" s="1289">
        <v>210012783</v>
      </c>
      <c r="E1273" s="450" t="s">
        <v>7632</v>
      </c>
      <c r="F1273" s="450"/>
      <c r="G1273" s="276"/>
      <c r="H1273" s="795" t="s">
        <v>5204</v>
      </c>
      <c r="I1273" s="795" t="s">
        <v>5205</v>
      </c>
      <c r="J1273" s="795" t="s">
        <v>5206</v>
      </c>
      <c r="K1273" s="71" t="s">
        <v>103</v>
      </c>
      <c r="L1273" s="360"/>
      <c r="M1273" s="72"/>
      <c r="N1273" s="71" t="s">
        <v>105</v>
      </c>
      <c r="O1273" s="831" t="s">
        <v>106</v>
      </c>
      <c r="P1273" s="795" t="s">
        <v>107</v>
      </c>
      <c r="Q1273" s="419" t="s">
        <v>2134</v>
      </c>
      <c r="R1273" s="1290" t="s">
        <v>109</v>
      </c>
      <c r="S1273" s="831" t="s">
        <v>106</v>
      </c>
      <c r="T1273" s="795" t="s">
        <v>121</v>
      </c>
      <c r="U1273" s="795" t="s">
        <v>111</v>
      </c>
      <c r="V1273" s="831">
        <v>60</v>
      </c>
      <c r="W1273" s="795" t="s">
        <v>112</v>
      </c>
      <c r="X1273" s="831"/>
      <c r="Y1273" s="831"/>
      <c r="Z1273" s="831"/>
      <c r="AA1273" s="419">
        <v>0</v>
      </c>
      <c r="AB1273" s="644">
        <v>90</v>
      </c>
      <c r="AC1273" s="644">
        <v>10</v>
      </c>
      <c r="AD1273" s="953" t="s">
        <v>128</v>
      </c>
      <c r="AE1273" s="795" t="s">
        <v>114</v>
      </c>
      <c r="AF1273" s="802">
        <v>19</v>
      </c>
      <c r="AG1273" s="802">
        <v>4189.5</v>
      </c>
      <c r="AH1273" s="798">
        <f>AF1273*AG1273</f>
        <v>79600.5</v>
      </c>
      <c r="AI1273" s="798">
        <f t="shared" si="75"/>
        <v>89152.560000000012</v>
      </c>
      <c r="AJ1273" s="797"/>
      <c r="AK1273" s="798"/>
      <c r="AL1273" s="798"/>
      <c r="AM1273" s="803" t="s">
        <v>115</v>
      </c>
      <c r="AN1273" s="795"/>
      <c r="AO1273" s="795"/>
      <c r="AP1273" s="795"/>
      <c r="AQ1273" s="795"/>
      <c r="AR1273" s="827" t="s">
        <v>5209</v>
      </c>
      <c r="AS1273" s="827"/>
      <c r="AT1273" s="47"/>
      <c r="AU1273" s="827"/>
      <c r="AV1273" s="827"/>
      <c r="AW1273" s="827"/>
      <c r="AX1273" s="827"/>
      <c r="AY1273" s="644" t="s">
        <v>7607</v>
      </c>
      <c r="AZ1273" s="209"/>
      <c r="BA1273" s="215"/>
      <c r="BB1273" s="213"/>
      <c r="BC1273" s="221"/>
      <c r="BD1273" s="1077">
        <v>1257</v>
      </c>
    </row>
    <row r="1274" spans="1:56" ht="12.95" customHeight="1">
      <c r="A1274" s="416" t="s">
        <v>1186</v>
      </c>
      <c r="B1274" s="554"/>
      <c r="C1274" s="554"/>
      <c r="D1274" s="950">
        <v>210012774</v>
      </c>
      <c r="E1274" s="951" t="s">
        <v>5210</v>
      </c>
      <c r="F1274" s="554"/>
      <c r="G1274" s="554"/>
      <c r="H1274" s="795" t="s">
        <v>5204</v>
      </c>
      <c r="I1274" s="795" t="s">
        <v>5205</v>
      </c>
      <c r="J1274" s="795" t="s">
        <v>5206</v>
      </c>
      <c r="K1274" s="75" t="s">
        <v>103</v>
      </c>
      <c r="L1274" s="108" t="s">
        <v>4707</v>
      </c>
      <c r="M1274" s="142"/>
      <c r="N1274" s="75" t="s">
        <v>105</v>
      </c>
      <c r="O1274" s="831" t="s">
        <v>106</v>
      </c>
      <c r="P1274" s="795" t="s">
        <v>107</v>
      </c>
      <c r="Q1274" s="419" t="s">
        <v>2149</v>
      </c>
      <c r="R1274" s="952" t="s">
        <v>109</v>
      </c>
      <c r="S1274" s="831" t="s">
        <v>106</v>
      </c>
      <c r="T1274" s="795" t="s">
        <v>121</v>
      </c>
      <c r="U1274" s="795" t="s">
        <v>111</v>
      </c>
      <c r="V1274" s="831">
        <v>60</v>
      </c>
      <c r="W1274" s="795" t="s">
        <v>112</v>
      </c>
      <c r="X1274" s="831"/>
      <c r="Y1274" s="831"/>
      <c r="Z1274" s="831"/>
      <c r="AA1274" s="532">
        <v>0</v>
      </c>
      <c r="AB1274" s="422">
        <v>90</v>
      </c>
      <c r="AC1274" s="422">
        <v>10</v>
      </c>
      <c r="AD1274" s="953" t="s">
        <v>128</v>
      </c>
      <c r="AE1274" s="795" t="s">
        <v>114</v>
      </c>
      <c r="AF1274" s="802">
        <v>4</v>
      </c>
      <c r="AG1274" s="802">
        <v>7698.22</v>
      </c>
      <c r="AH1274" s="50">
        <v>0</v>
      </c>
      <c r="AI1274" s="45">
        <f t="shared" si="75"/>
        <v>0</v>
      </c>
      <c r="AJ1274" s="797"/>
      <c r="AK1274" s="798"/>
      <c r="AL1274" s="798"/>
      <c r="AM1274" s="803" t="s">
        <v>115</v>
      </c>
      <c r="AN1274" s="795"/>
      <c r="AO1274" s="795"/>
      <c r="AP1274" s="795"/>
      <c r="AQ1274" s="795"/>
      <c r="AR1274" s="827" t="s">
        <v>5211</v>
      </c>
      <c r="AS1274" s="827"/>
      <c r="AT1274" s="47"/>
      <c r="AU1274" s="827"/>
      <c r="AV1274" s="827"/>
      <c r="AW1274" s="827"/>
      <c r="AX1274" s="827"/>
      <c r="AY1274" s="416" t="s">
        <v>4556</v>
      </c>
      <c r="AZ1274" s="827"/>
      <c r="BD1274" s="1077">
        <v>1258</v>
      </c>
    </row>
    <row r="1275" spans="1:56" ht="12.95" customHeight="1">
      <c r="A1275" s="416" t="s">
        <v>1186</v>
      </c>
      <c r="B1275" s="276"/>
      <c r="C1275" s="276"/>
      <c r="D1275" s="1289">
        <v>210012774</v>
      </c>
      <c r="E1275" s="450" t="s">
        <v>7633</v>
      </c>
      <c r="F1275" s="450"/>
      <c r="G1275" s="276"/>
      <c r="H1275" s="795" t="s">
        <v>5204</v>
      </c>
      <c r="I1275" s="795" t="s">
        <v>5205</v>
      </c>
      <c r="J1275" s="795" t="s">
        <v>5206</v>
      </c>
      <c r="K1275" s="71" t="s">
        <v>103</v>
      </c>
      <c r="L1275" s="360"/>
      <c r="M1275" s="72"/>
      <c r="N1275" s="71" t="s">
        <v>105</v>
      </c>
      <c r="O1275" s="831" t="s">
        <v>106</v>
      </c>
      <c r="P1275" s="795" t="s">
        <v>107</v>
      </c>
      <c r="Q1275" s="419" t="s">
        <v>2134</v>
      </c>
      <c r="R1275" s="1290" t="s">
        <v>109</v>
      </c>
      <c r="S1275" s="831" t="s">
        <v>106</v>
      </c>
      <c r="T1275" s="795" t="s">
        <v>121</v>
      </c>
      <c r="U1275" s="795" t="s">
        <v>111</v>
      </c>
      <c r="V1275" s="831">
        <v>60</v>
      </c>
      <c r="W1275" s="795" t="s">
        <v>112</v>
      </c>
      <c r="X1275" s="831"/>
      <c r="Y1275" s="831"/>
      <c r="Z1275" s="831"/>
      <c r="AA1275" s="419">
        <v>0</v>
      </c>
      <c r="AB1275" s="644">
        <v>90</v>
      </c>
      <c r="AC1275" s="644">
        <v>10</v>
      </c>
      <c r="AD1275" s="953" t="s">
        <v>128</v>
      </c>
      <c r="AE1275" s="795" t="s">
        <v>114</v>
      </c>
      <c r="AF1275" s="802">
        <v>4</v>
      </c>
      <c r="AG1275" s="802">
        <v>7698.22</v>
      </c>
      <c r="AH1275" s="798">
        <f>AF1275*AG1275</f>
        <v>30792.880000000001</v>
      </c>
      <c r="AI1275" s="798">
        <f t="shared" si="75"/>
        <v>34488.025600000001</v>
      </c>
      <c r="AJ1275" s="797"/>
      <c r="AK1275" s="798"/>
      <c r="AL1275" s="798"/>
      <c r="AM1275" s="803" t="s">
        <v>115</v>
      </c>
      <c r="AN1275" s="795"/>
      <c r="AO1275" s="795"/>
      <c r="AP1275" s="795"/>
      <c r="AQ1275" s="795"/>
      <c r="AR1275" s="827" t="s">
        <v>5211</v>
      </c>
      <c r="AS1275" s="827"/>
      <c r="AT1275" s="47"/>
      <c r="AU1275" s="827"/>
      <c r="AV1275" s="827"/>
      <c r="AW1275" s="827"/>
      <c r="AX1275" s="827"/>
      <c r="AY1275" s="644" t="s">
        <v>7607</v>
      </c>
      <c r="AZ1275" s="209"/>
      <c r="BA1275" s="215"/>
      <c r="BB1275" s="213"/>
      <c r="BC1275" s="221"/>
      <c r="BD1275" s="1077">
        <v>1259</v>
      </c>
    </row>
    <row r="1276" spans="1:56" ht="12.95" customHeight="1">
      <c r="A1276" s="920" t="s">
        <v>8487</v>
      </c>
      <c r="B1276" s="554"/>
      <c r="C1276" s="554"/>
      <c r="D1276" s="941">
        <v>220034727</v>
      </c>
      <c r="E1276" s="951" t="s">
        <v>5212</v>
      </c>
      <c r="F1276" s="554"/>
      <c r="G1276" s="554"/>
      <c r="H1276" s="839" t="s">
        <v>5213</v>
      </c>
      <c r="I1276" s="839" t="s">
        <v>5214</v>
      </c>
      <c r="J1276" s="839" t="s">
        <v>2686</v>
      </c>
      <c r="K1276" s="822" t="s">
        <v>103</v>
      </c>
      <c r="L1276" s="855" t="s">
        <v>104</v>
      </c>
      <c r="M1276" s="822"/>
      <c r="N1276" s="75" t="s">
        <v>105</v>
      </c>
      <c r="O1276" s="823" t="s">
        <v>106</v>
      </c>
      <c r="P1276" s="839" t="s">
        <v>107</v>
      </c>
      <c r="Q1276" s="823" t="s">
        <v>2149</v>
      </c>
      <c r="R1276" s="822" t="s">
        <v>109</v>
      </c>
      <c r="S1276" s="823" t="s">
        <v>106</v>
      </c>
      <c r="T1276" s="839" t="s">
        <v>121</v>
      </c>
      <c r="U1276" s="839" t="s">
        <v>111</v>
      </c>
      <c r="V1276" s="823">
        <v>60</v>
      </c>
      <c r="W1276" s="839" t="s">
        <v>112</v>
      </c>
      <c r="X1276" s="942"/>
      <c r="Y1276" s="942"/>
      <c r="Z1276" s="942"/>
      <c r="AA1276" s="532">
        <v>0</v>
      </c>
      <c r="AB1276" s="422">
        <v>90</v>
      </c>
      <c r="AC1276" s="422">
        <v>10</v>
      </c>
      <c r="AD1276" s="944" t="s">
        <v>128</v>
      </c>
      <c r="AE1276" s="836" t="s">
        <v>114</v>
      </c>
      <c r="AF1276" s="808">
        <v>10</v>
      </c>
      <c r="AG1276" s="808">
        <v>26880</v>
      </c>
      <c r="AH1276" s="796">
        <v>268800</v>
      </c>
      <c r="AI1276" s="796">
        <f t="shared" si="75"/>
        <v>301056</v>
      </c>
      <c r="AJ1276" s="797"/>
      <c r="AK1276" s="798"/>
      <c r="AL1276" s="798"/>
      <c r="AM1276" s="920" t="s">
        <v>115</v>
      </c>
      <c r="AN1276" s="836"/>
      <c r="AO1276" s="836"/>
      <c r="AP1276" s="836"/>
      <c r="AQ1276" s="836"/>
      <c r="AR1276" s="836" t="s">
        <v>5215</v>
      </c>
      <c r="AS1276" s="836"/>
      <c r="AT1276" s="836"/>
      <c r="AU1276" s="836"/>
      <c r="AV1276" s="836"/>
      <c r="AW1276" s="836"/>
      <c r="AX1276" s="836"/>
      <c r="AY1276" s="920" t="s">
        <v>104</v>
      </c>
      <c r="AZ1276" s="920" t="s">
        <v>104</v>
      </c>
      <c r="BD1276" s="1077">
        <v>1260</v>
      </c>
    </row>
    <row r="1277" spans="1:56" ht="12.95" customHeight="1">
      <c r="A1277" s="954" t="s">
        <v>8487</v>
      </c>
      <c r="B1277" s="554"/>
      <c r="C1277" s="554"/>
      <c r="D1277" s="109">
        <v>220035761</v>
      </c>
      <c r="E1277" s="951" t="s">
        <v>5216</v>
      </c>
      <c r="F1277" s="554"/>
      <c r="G1277" s="554"/>
      <c r="H1277" s="310" t="s">
        <v>5217</v>
      </c>
      <c r="I1277" s="310" t="s">
        <v>5214</v>
      </c>
      <c r="J1277" s="310" t="s">
        <v>5218</v>
      </c>
      <c r="K1277" s="492" t="s">
        <v>103</v>
      </c>
      <c r="L1277" s="514" t="s">
        <v>104</v>
      </c>
      <c r="M1277" s="310" t="s">
        <v>120</v>
      </c>
      <c r="N1277" s="514" t="s">
        <v>83</v>
      </c>
      <c r="O1277" s="514" t="s">
        <v>106</v>
      </c>
      <c r="P1277" s="310" t="s">
        <v>107</v>
      </c>
      <c r="Q1277" s="514" t="s">
        <v>2149</v>
      </c>
      <c r="R1277" s="492" t="s">
        <v>109</v>
      </c>
      <c r="S1277" s="514" t="s">
        <v>106</v>
      </c>
      <c r="T1277" s="310" t="s">
        <v>121</v>
      </c>
      <c r="U1277" s="310" t="s">
        <v>111</v>
      </c>
      <c r="V1277" s="634">
        <v>60</v>
      </c>
      <c r="W1277" s="310" t="s">
        <v>112</v>
      </c>
      <c r="X1277" s="514"/>
      <c r="Y1277" s="514"/>
      <c r="Z1277" s="514"/>
      <c r="AA1277" s="492">
        <v>30</v>
      </c>
      <c r="AB1277" s="492">
        <v>60</v>
      </c>
      <c r="AC1277" s="492">
        <v>10</v>
      </c>
      <c r="AD1277" s="955" t="s">
        <v>128</v>
      </c>
      <c r="AE1277" s="310" t="s">
        <v>114</v>
      </c>
      <c r="AF1277" s="535">
        <v>2</v>
      </c>
      <c r="AG1277" s="535">
        <v>1168010</v>
      </c>
      <c r="AH1277" s="796">
        <v>2336020</v>
      </c>
      <c r="AI1277" s="796">
        <f t="shared" si="75"/>
        <v>2616342.4000000004</v>
      </c>
      <c r="AJ1277" s="797"/>
      <c r="AK1277" s="798"/>
      <c r="AL1277" s="798"/>
      <c r="AM1277" s="954" t="s">
        <v>115</v>
      </c>
      <c r="AN1277" s="310"/>
      <c r="AO1277" s="310"/>
      <c r="AP1277" s="310"/>
      <c r="AQ1277" s="310"/>
      <c r="AR1277" s="310" t="s">
        <v>5219</v>
      </c>
      <c r="AS1277" s="310"/>
      <c r="AT1277" s="310"/>
      <c r="AU1277" s="310"/>
      <c r="AV1277" s="310"/>
      <c r="AW1277" s="310"/>
      <c r="AX1277" s="310"/>
      <c r="AY1277" s="954" t="s">
        <v>104</v>
      </c>
      <c r="AZ1277" s="954" t="s">
        <v>104</v>
      </c>
      <c r="BD1277" s="1077">
        <v>1261</v>
      </c>
    </row>
    <row r="1278" spans="1:56" ht="12.95" customHeight="1">
      <c r="A1278" s="920" t="s">
        <v>8487</v>
      </c>
      <c r="B1278" s="554"/>
      <c r="C1278" s="554"/>
      <c r="D1278" s="941">
        <v>220035746</v>
      </c>
      <c r="E1278" s="951" t="s">
        <v>5220</v>
      </c>
      <c r="F1278" s="554"/>
      <c r="G1278" s="554"/>
      <c r="H1278" s="839" t="s">
        <v>5221</v>
      </c>
      <c r="I1278" s="839" t="s">
        <v>5222</v>
      </c>
      <c r="J1278" s="839" t="s">
        <v>5223</v>
      </c>
      <c r="K1278" s="822" t="s">
        <v>103</v>
      </c>
      <c r="L1278" s="855" t="s">
        <v>104</v>
      </c>
      <c r="M1278" s="822"/>
      <c r="N1278" s="75" t="s">
        <v>105</v>
      </c>
      <c r="O1278" s="823" t="s">
        <v>106</v>
      </c>
      <c r="P1278" s="839" t="s">
        <v>107</v>
      </c>
      <c r="Q1278" s="823" t="s">
        <v>2149</v>
      </c>
      <c r="R1278" s="822" t="s">
        <v>109</v>
      </c>
      <c r="S1278" s="823" t="s">
        <v>106</v>
      </c>
      <c r="T1278" s="839" t="s">
        <v>121</v>
      </c>
      <c r="U1278" s="839" t="s">
        <v>111</v>
      </c>
      <c r="V1278" s="823">
        <v>60</v>
      </c>
      <c r="W1278" s="839" t="s">
        <v>112</v>
      </c>
      <c r="X1278" s="942"/>
      <c r="Y1278" s="942"/>
      <c r="Z1278" s="942"/>
      <c r="AA1278" s="532">
        <v>0</v>
      </c>
      <c r="AB1278" s="422">
        <v>90</v>
      </c>
      <c r="AC1278" s="422">
        <v>10</v>
      </c>
      <c r="AD1278" s="944" t="s">
        <v>128</v>
      </c>
      <c r="AE1278" s="836" t="s">
        <v>114</v>
      </c>
      <c r="AF1278" s="808">
        <v>10</v>
      </c>
      <c r="AG1278" s="808">
        <v>630000</v>
      </c>
      <c r="AH1278" s="796">
        <v>6300000</v>
      </c>
      <c r="AI1278" s="796">
        <f t="shared" si="75"/>
        <v>7056000.0000000009</v>
      </c>
      <c r="AJ1278" s="797"/>
      <c r="AK1278" s="798"/>
      <c r="AL1278" s="798"/>
      <c r="AM1278" s="920" t="s">
        <v>115</v>
      </c>
      <c r="AN1278" s="836"/>
      <c r="AO1278" s="836"/>
      <c r="AP1278" s="836"/>
      <c r="AQ1278" s="836"/>
      <c r="AR1278" s="836" t="s">
        <v>5224</v>
      </c>
      <c r="AS1278" s="836"/>
      <c r="AT1278" s="836"/>
      <c r="AU1278" s="836"/>
      <c r="AV1278" s="836"/>
      <c r="AW1278" s="836"/>
      <c r="AX1278" s="836"/>
      <c r="AY1278" s="920" t="s">
        <v>104</v>
      </c>
      <c r="AZ1278" s="920" t="s">
        <v>104</v>
      </c>
      <c r="BD1278" s="1077">
        <v>1262</v>
      </c>
    </row>
    <row r="1279" spans="1:56" ht="12.95" customHeight="1">
      <c r="A1279" s="956" t="s">
        <v>978</v>
      </c>
      <c r="B1279" s="554"/>
      <c r="C1279" s="554"/>
      <c r="D1279" s="941">
        <v>250001019</v>
      </c>
      <c r="E1279" s="951" t="s">
        <v>5225</v>
      </c>
      <c r="F1279" s="554"/>
      <c r="G1279" s="554"/>
      <c r="H1279" s="839" t="s">
        <v>5226</v>
      </c>
      <c r="I1279" s="839" t="s">
        <v>5227</v>
      </c>
      <c r="J1279" s="839" t="s">
        <v>5228</v>
      </c>
      <c r="K1279" s="822" t="s">
        <v>103</v>
      </c>
      <c r="L1279" s="855" t="s">
        <v>104</v>
      </c>
      <c r="M1279" s="822"/>
      <c r="N1279" s="75" t="s">
        <v>105</v>
      </c>
      <c r="O1279" s="823" t="s">
        <v>106</v>
      </c>
      <c r="P1279" s="839" t="s">
        <v>107</v>
      </c>
      <c r="Q1279" s="419" t="s">
        <v>2134</v>
      </c>
      <c r="R1279" s="822" t="s">
        <v>109</v>
      </c>
      <c r="S1279" s="823" t="s">
        <v>106</v>
      </c>
      <c r="T1279" s="839" t="s">
        <v>121</v>
      </c>
      <c r="U1279" s="839" t="s">
        <v>111</v>
      </c>
      <c r="V1279" s="823">
        <v>60</v>
      </c>
      <c r="W1279" s="839" t="s">
        <v>112</v>
      </c>
      <c r="X1279" s="823"/>
      <c r="Y1279" s="823"/>
      <c r="Z1279" s="823"/>
      <c r="AA1279" s="532">
        <v>0</v>
      </c>
      <c r="AB1279" s="422">
        <v>90</v>
      </c>
      <c r="AC1279" s="422">
        <v>10</v>
      </c>
      <c r="AD1279" s="849" t="s">
        <v>128</v>
      </c>
      <c r="AE1279" s="795" t="s">
        <v>114</v>
      </c>
      <c r="AF1279" s="808">
        <v>68</v>
      </c>
      <c r="AG1279" s="808">
        <v>421.05</v>
      </c>
      <c r="AH1279" s="796">
        <v>28631.4</v>
      </c>
      <c r="AI1279" s="796">
        <f t="shared" si="75"/>
        <v>32067.168000000005</v>
      </c>
      <c r="AJ1279" s="797"/>
      <c r="AK1279" s="798"/>
      <c r="AL1279" s="798"/>
      <c r="AM1279" s="956" t="s">
        <v>115</v>
      </c>
      <c r="AN1279" s="959"/>
      <c r="AO1279" s="839"/>
      <c r="AP1279" s="839"/>
      <c r="AQ1279" s="839"/>
      <c r="AR1279" s="839" t="s">
        <v>5229</v>
      </c>
      <c r="AS1279" s="839"/>
      <c r="AT1279" s="839"/>
      <c r="AU1279" s="839"/>
      <c r="AV1279" s="839"/>
      <c r="AW1279" s="839"/>
      <c r="AX1279" s="839"/>
      <c r="AY1279" s="956" t="s">
        <v>104</v>
      </c>
      <c r="AZ1279" s="956" t="s">
        <v>104</v>
      </c>
      <c r="BD1279" s="1077">
        <v>1263</v>
      </c>
    </row>
    <row r="1280" spans="1:56" ht="12.95" customHeight="1">
      <c r="A1280" s="920" t="s">
        <v>8487</v>
      </c>
      <c r="B1280" s="554"/>
      <c r="C1280" s="554"/>
      <c r="D1280" s="941">
        <v>210036989</v>
      </c>
      <c r="E1280" s="951" t="s">
        <v>5230</v>
      </c>
      <c r="F1280" s="554"/>
      <c r="G1280" s="554"/>
      <c r="H1280" s="839" t="s">
        <v>5231</v>
      </c>
      <c r="I1280" s="839" t="s">
        <v>1812</v>
      </c>
      <c r="J1280" s="839" t="s">
        <v>5232</v>
      </c>
      <c r="K1280" s="822" t="s">
        <v>103</v>
      </c>
      <c r="L1280" s="855" t="s">
        <v>104</v>
      </c>
      <c r="M1280" s="822"/>
      <c r="N1280" s="75" t="s">
        <v>105</v>
      </c>
      <c r="O1280" s="823" t="s">
        <v>106</v>
      </c>
      <c r="P1280" s="839" t="s">
        <v>107</v>
      </c>
      <c r="Q1280" s="823" t="s">
        <v>2149</v>
      </c>
      <c r="R1280" s="822" t="s">
        <v>109</v>
      </c>
      <c r="S1280" s="823" t="s">
        <v>106</v>
      </c>
      <c r="T1280" s="839" t="s">
        <v>121</v>
      </c>
      <c r="U1280" s="839" t="s">
        <v>111</v>
      </c>
      <c r="V1280" s="823">
        <v>60</v>
      </c>
      <c r="W1280" s="839" t="s">
        <v>112</v>
      </c>
      <c r="X1280" s="942"/>
      <c r="Y1280" s="942"/>
      <c r="Z1280" s="942"/>
      <c r="AA1280" s="532">
        <v>0</v>
      </c>
      <c r="AB1280" s="422">
        <v>90</v>
      </c>
      <c r="AC1280" s="422">
        <v>10</v>
      </c>
      <c r="AD1280" s="944" t="s">
        <v>128</v>
      </c>
      <c r="AE1280" s="836" t="s">
        <v>114</v>
      </c>
      <c r="AF1280" s="808">
        <v>200</v>
      </c>
      <c r="AG1280" s="808">
        <v>23000</v>
      </c>
      <c r="AH1280" s="796">
        <v>4600000</v>
      </c>
      <c r="AI1280" s="796">
        <f t="shared" si="75"/>
        <v>5152000.0000000009</v>
      </c>
      <c r="AJ1280" s="797"/>
      <c r="AK1280" s="798"/>
      <c r="AL1280" s="798"/>
      <c r="AM1280" s="920" t="s">
        <v>115</v>
      </c>
      <c r="AN1280" s="965"/>
      <c r="AO1280" s="836"/>
      <c r="AP1280" s="836"/>
      <c r="AQ1280" s="836"/>
      <c r="AR1280" s="836" t="s">
        <v>5233</v>
      </c>
      <c r="AS1280" s="836"/>
      <c r="AT1280" s="836"/>
      <c r="AU1280" s="836"/>
      <c r="AV1280" s="836"/>
      <c r="AW1280" s="836"/>
      <c r="AX1280" s="836"/>
      <c r="AY1280" s="920" t="s">
        <v>104</v>
      </c>
      <c r="AZ1280" s="920" t="s">
        <v>104</v>
      </c>
      <c r="BD1280" s="1077">
        <v>1264</v>
      </c>
    </row>
    <row r="1281" spans="1:56" ht="12.95" customHeight="1">
      <c r="A1281" s="920" t="s">
        <v>8487</v>
      </c>
      <c r="B1281" s="554"/>
      <c r="C1281" s="554"/>
      <c r="D1281" s="941">
        <v>250007683</v>
      </c>
      <c r="E1281" s="951" t="s">
        <v>5234</v>
      </c>
      <c r="F1281" s="554"/>
      <c r="G1281" s="554"/>
      <c r="H1281" s="839" t="s">
        <v>5235</v>
      </c>
      <c r="I1281" s="839" t="s">
        <v>5236</v>
      </c>
      <c r="J1281" s="839" t="s">
        <v>5237</v>
      </c>
      <c r="K1281" s="822" t="s">
        <v>103</v>
      </c>
      <c r="L1281" s="855" t="s">
        <v>104</v>
      </c>
      <c r="M1281" s="822"/>
      <c r="N1281" s="75" t="s">
        <v>105</v>
      </c>
      <c r="O1281" s="823" t="s">
        <v>106</v>
      </c>
      <c r="P1281" s="839" t="s">
        <v>107</v>
      </c>
      <c r="Q1281" s="823" t="s">
        <v>2149</v>
      </c>
      <c r="R1281" s="822" t="s">
        <v>109</v>
      </c>
      <c r="S1281" s="823" t="s">
        <v>106</v>
      </c>
      <c r="T1281" s="839" t="s">
        <v>121</v>
      </c>
      <c r="U1281" s="839" t="s">
        <v>111</v>
      </c>
      <c r="V1281" s="823">
        <v>60</v>
      </c>
      <c r="W1281" s="839" t="s">
        <v>112</v>
      </c>
      <c r="X1281" s="942"/>
      <c r="Y1281" s="942"/>
      <c r="Z1281" s="942"/>
      <c r="AA1281" s="532">
        <v>0</v>
      </c>
      <c r="AB1281" s="422">
        <v>90</v>
      </c>
      <c r="AC1281" s="422">
        <v>10</v>
      </c>
      <c r="AD1281" s="944" t="s">
        <v>128</v>
      </c>
      <c r="AE1281" s="836" t="s">
        <v>114</v>
      </c>
      <c r="AF1281" s="808">
        <v>5</v>
      </c>
      <c r="AG1281" s="808">
        <v>766.05</v>
      </c>
      <c r="AH1281" s="796">
        <v>3830.25</v>
      </c>
      <c r="AI1281" s="796">
        <f t="shared" si="75"/>
        <v>4289.88</v>
      </c>
      <c r="AJ1281" s="797"/>
      <c r="AK1281" s="798"/>
      <c r="AL1281" s="798"/>
      <c r="AM1281" s="920" t="s">
        <v>115</v>
      </c>
      <c r="AN1281" s="965"/>
      <c r="AO1281" s="836"/>
      <c r="AP1281" s="836"/>
      <c r="AQ1281" s="836"/>
      <c r="AR1281" s="836" t="s">
        <v>5238</v>
      </c>
      <c r="AS1281" s="836"/>
      <c r="AT1281" s="836"/>
      <c r="AU1281" s="836"/>
      <c r="AV1281" s="836"/>
      <c r="AW1281" s="836"/>
      <c r="AX1281" s="836"/>
      <c r="AY1281" s="920" t="s">
        <v>104</v>
      </c>
      <c r="AZ1281" s="920" t="s">
        <v>104</v>
      </c>
      <c r="BD1281" s="1077">
        <v>1265</v>
      </c>
    </row>
    <row r="1282" spans="1:56" ht="12.95" customHeight="1">
      <c r="A1282" s="416" t="s">
        <v>1186</v>
      </c>
      <c r="B1282" s="554"/>
      <c r="C1282" s="554"/>
      <c r="D1282" s="109">
        <v>120000233</v>
      </c>
      <c r="E1282" s="951" t="s">
        <v>5239</v>
      </c>
      <c r="F1282" s="554"/>
      <c r="G1282" s="554"/>
      <c r="H1282" s="644" t="s">
        <v>5240</v>
      </c>
      <c r="I1282" s="644" t="s">
        <v>5241</v>
      </c>
      <c r="J1282" s="644" t="s">
        <v>5242</v>
      </c>
      <c r="K1282" s="492" t="s">
        <v>103</v>
      </c>
      <c r="L1282" s="108" t="s">
        <v>4707</v>
      </c>
      <c r="M1282" s="142" t="s">
        <v>120</v>
      </c>
      <c r="N1282" s="142" t="s">
        <v>83</v>
      </c>
      <c r="O1282" s="419" t="s">
        <v>106</v>
      </c>
      <c r="P1282" s="644" t="s">
        <v>107</v>
      </c>
      <c r="Q1282" s="419" t="s">
        <v>2149</v>
      </c>
      <c r="R1282" s="492" t="s">
        <v>109</v>
      </c>
      <c r="S1282" s="419" t="s">
        <v>106</v>
      </c>
      <c r="T1282" s="644" t="s">
        <v>121</v>
      </c>
      <c r="U1282" s="644" t="s">
        <v>111</v>
      </c>
      <c r="V1282" s="419">
        <v>60</v>
      </c>
      <c r="W1282" s="644" t="s">
        <v>112</v>
      </c>
      <c r="X1282" s="419"/>
      <c r="Y1282" s="419"/>
      <c r="Z1282" s="419"/>
      <c r="AA1282" s="492">
        <v>30</v>
      </c>
      <c r="AB1282" s="492">
        <v>60</v>
      </c>
      <c r="AC1282" s="492">
        <v>10</v>
      </c>
      <c r="AD1282" s="794" t="s">
        <v>128</v>
      </c>
      <c r="AE1282" s="795" t="s">
        <v>114</v>
      </c>
      <c r="AF1282" s="648">
        <v>16</v>
      </c>
      <c r="AG1282" s="648">
        <v>561450</v>
      </c>
      <c r="AH1282" s="50">
        <v>0</v>
      </c>
      <c r="AI1282" s="45">
        <f t="shared" si="75"/>
        <v>0</v>
      </c>
      <c r="AJ1282" s="797"/>
      <c r="AK1282" s="798"/>
      <c r="AL1282" s="798"/>
      <c r="AM1282" s="416" t="s">
        <v>115</v>
      </c>
      <c r="AN1282" s="644"/>
      <c r="AO1282" s="644"/>
      <c r="AP1282" s="644"/>
      <c r="AQ1282" s="644"/>
      <c r="AR1282" s="644" t="s">
        <v>5243</v>
      </c>
      <c r="AS1282" s="644"/>
      <c r="AT1282" s="644"/>
      <c r="AU1282" s="644"/>
      <c r="AV1282" s="644"/>
      <c r="AW1282" s="644"/>
      <c r="AX1282" s="644"/>
      <c r="AY1282" s="416" t="s">
        <v>4556</v>
      </c>
      <c r="AZ1282" s="47"/>
      <c r="BD1282" s="1077">
        <v>1266</v>
      </c>
    </row>
    <row r="1283" spans="1:56" ht="12.95" customHeight="1">
      <c r="A1283" s="35" t="s">
        <v>1186</v>
      </c>
      <c r="B1283" s="276"/>
      <c r="C1283" s="276"/>
      <c r="D1283" s="121">
        <v>120000233</v>
      </c>
      <c r="E1283" s="37" t="s">
        <v>7634</v>
      </c>
      <c r="F1283" s="37"/>
      <c r="G1283" s="276"/>
      <c r="H1283" s="37" t="s">
        <v>5240</v>
      </c>
      <c r="I1283" s="37" t="s">
        <v>5241</v>
      </c>
      <c r="J1283" s="37" t="s">
        <v>5242</v>
      </c>
      <c r="K1283" s="107" t="s">
        <v>103</v>
      </c>
      <c r="L1283" s="39"/>
      <c r="M1283" s="37"/>
      <c r="N1283" s="83" t="s">
        <v>105</v>
      </c>
      <c r="O1283" s="39" t="s">
        <v>106</v>
      </c>
      <c r="P1283" s="37" t="s">
        <v>107</v>
      </c>
      <c r="Q1283" s="39" t="s">
        <v>2134</v>
      </c>
      <c r="R1283" s="37" t="s">
        <v>109</v>
      </c>
      <c r="S1283" s="39" t="s">
        <v>106</v>
      </c>
      <c r="T1283" s="37" t="s">
        <v>121</v>
      </c>
      <c r="U1283" s="37" t="s">
        <v>111</v>
      </c>
      <c r="V1283" s="39">
        <v>60</v>
      </c>
      <c r="W1283" s="37" t="s">
        <v>112</v>
      </c>
      <c r="X1283" s="39"/>
      <c r="Y1283" s="39"/>
      <c r="Z1283" s="39"/>
      <c r="AA1283" s="419">
        <v>0</v>
      </c>
      <c r="AB1283" s="644">
        <v>90</v>
      </c>
      <c r="AC1283" s="644">
        <v>10</v>
      </c>
      <c r="AD1283" s="42" t="s">
        <v>128</v>
      </c>
      <c r="AE1283" s="37" t="s">
        <v>114</v>
      </c>
      <c r="AF1283" s="42">
        <v>16</v>
      </c>
      <c r="AG1283" s="50">
        <v>561450</v>
      </c>
      <c r="AH1283" s="798">
        <f>AF1283*AG1283</f>
        <v>8983200</v>
      </c>
      <c r="AI1283" s="798">
        <f t="shared" si="75"/>
        <v>10061184.000000002</v>
      </c>
      <c r="AJ1283" s="797"/>
      <c r="AK1283" s="798"/>
      <c r="AL1283" s="798"/>
      <c r="AM1283" s="35" t="s">
        <v>115</v>
      </c>
      <c r="AN1283" s="37"/>
      <c r="AO1283" s="37"/>
      <c r="AP1283" s="37"/>
      <c r="AQ1283" s="37"/>
      <c r="AR1283" s="37" t="s">
        <v>5243</v>
      </c>
      <c r="AS1283" s="37"/>
      <c r="AT1283" s="37"/>
      <c r="AU1283" s="37"/>
      <c r="AV1283" s="37"/>
      <c r="AW1283" s="37"/>
      <c r="AX1283" s="37"/>
      <c r="AY1283" s="35" t="s">
        <v>7635</v>
      </c>
      <c r="AZ1283" s="35"/>
      <c r="BA1283" s="329"/>
      <c r="BB1283" s="213"/>
      <c r="BC1283" s="221"/>
      <c r="BD1283" s="1077">
        <v>1267</v>
      </c>
    </row>
    <row r="1284" spans="1:56" ht="12.95" customHeight="1">
      <c r="A1284" s="416" t="s">
        <v>1186</v>
      </c>
      <c r="B1284" s="554"/>
      <c r="C1284" s="554"/>
      <c r="D1284" s="950">
        <v>210026642</v>
      </c>
      <c r="E1284" s="951" t="s">
        <v>5244</v>
      </c>
      <c r="F1284" s="554"/>
      <c r="G1284" s="554"/>
      <c r="H1284" s="795" t="s">
        <v>5245</v>
      </c>
      <c r="I1284" s="795" t="s">
        <v>5246</v>
      </c>
      <c r="J1284" s="795" t="s">
        <v>5247</v>
      </c>
      <c r="K1284" s="75" t="s">
        <v>103</v>
      </c>
      <c r="L1284" s="108" t="s">
        <v>4707</v>
      </c>
      <c r="M1284" s="142"/>
      <c r="N1284" s="75" t="s">
        <v>105</v>
      </c>
      <c r="O1284" s="831" t="s">
        <v>106</v>
      </c>
      <c r="P1284" s="795" t="s">
        <v>107</v>
      </c>
      <c r="Q1284" s="419" t="s">
        <v>2149</v>
      </c>
      <c r="R1284" s="952" t="s">
        <v>109</v>
      </c>
      <c r="S1284" s="831" t="s">
        <v>106</v>
      </c>
      <c r="T1284" s="795" t="s">
        <v>121</v>
      </c>
      <c r="U1284" s="795" t="s">
        <v>111</v>
      </c>
      <c r="V1284" s="831">
        <v>60</v>
      </c>
      <c r="W1284" s="795" t="s">
        <v>112</v>
      </c>
      <c r="X1284" s="831"/>
      <c r="Y1284" s="831"/>
      <c r="Z1284" s="831"/>
      <c r="AA1284" s="532">
        <v>0</v>
      </c>
      <c r="AB1284" s="422">
        <v>90</v>
      </c>
      <c r="AC1284" s="422">
        <v>10</v>
      </c>
      <c r="AD1284" s="953" t="s">
        <v>122</v>
      </c>
      <c r="AE1284" s="795" t="s">
        <v>114</v>
      </c>
      <c r="AF1284" s="802">
        <v>1</v>
      </c>
      <c r="AG1284" s="802">
        <v>1058407.8799999999</v>
      </c>
      <c r="AH1284" s="50">
        <v>0</v>
      </c>
      <c r="AI1284" s="45">
        <f t="shared" si="75"/>
        <v>0</v>
      </c>
      <c r="AJ1284" s="797"/>
      <c r="AK1284" s="798"/>
      <c r="AL1284" s="798"/>
      <c r="AM1284" s="803" t="s">
        <v>115</v>
      </c>
      <c r="AN1284" s="961"/>
      <c r="AO1284" s="795"/>
      <c r="AP1284" s="795"/>
      <c r="AQ1284" s="795"/>
      <c r="AR1284" s="827" t="s">
        <v>5248</v>
      </c>
      <c r="AS1284" s="827"/>
      <c r="AT1284" s="47"/>
      <c r="AU1284" s="827"/>
      <c r="AV1284" s="827"/>
      <c r="AW1284" s="827"/>
      <c r="AX1284" s="827"/>
      <c r="AY1284" s="416" t="s">
        <v>4556</v>
      </c>
      <c r="AZ1284" s="827"/>
      <c r="BD1284" s="1077">
        <v>1268</v>
      </c>
    </row>
    <row r="1285" spans="1:56" ht="12.95" customHeight="1">
      <c r="A1285" s="416" t="s">
        <v>1186</v>
      </c>
      <c r="B1285" s="276"/>
      <c r="C1285" s="276"/>
      <c r="D1285" s="1289">
        <v>210026642</v>
      </c>
      <c r="E1285" s="450" t="s">
        <v>7636</v>
      </c>
      <c r="F1285" s="450"/>
      <c r="G1285" s="276"/>
      <c r="H1285" s="795" t="s">
        <v>5245</v>
      </c>
      <c r="I1285" s="795" t="s">
        <v>5246</v>
      </c>
      <c r="J1285" s="795" t="s">
        <v>5247</v>
      </c>
      <c r="K1285" s="71" t="s">
        <v>103</v>
      </c>
      <c r="L1285" s="360"/>
      <c r="M1285" s="72"/>
      <c r="N1285" s="71" t="s">
        <v>105</v>
      </c>
      <c r="O1285" s="831" t="s">
        <v>106</v>
      </c>
      <c r="P1285" s="795" t="s">
        <v>107</v>
      </c>
      <c r="Q1285" s="419" t="s">
        <v>2134</v>
      </c>
      <c r="R1285" s="1290" t="s">
        <v>109</v>
      </c>
      <c r="S1285" s="831" t="s">
        <v>106</v>
      </c>
      <c r="T1285" s="795" t="s">
        <v>121</v>
      </c>
      <c r="U1285" s="795" t="s">
        <v>111</v>
      </c>
      <c r="V1285" s="831">
        <v>60</v>
      </c>
      <c r="W1285" s="795" t="s">
        <v>112</v>
      </c>
      <c r="X1285" s="831"/>
      <c r="Y1285" s="831"/>
      <c r="Z1285" s="831"/>
      <c r="AA1285" s="419">
        <v>0</v>
      </c>
      <c r="AB1285" s="644">
        <v>90</v>
      </c>
      <c r="AC1285" s="644">
        <v>10</v>
      </c>
      <c r="AD1285" s="953" t="s">
        <v>122</v>
      </c>
      <c r="AE1285" s="795" t="s">
        <v>114</v>
      </c>
      <c r="AF1285" s="802">
        <v>1</v>
      </c>
      <c r="AG1285" s="802">
        <v>1058407.8799999999</v>
      </c>
      <c r="AH1285" s="798">
        <f>AF1285*AG1285</f>
        <v>1058407.8799999999</v>
      </c>
      <c r="AI1285" s="798">
        <f t="shared" si="75"/>
        <v>1185416.8256000001</v>
      </c>
      <c r="AJ1285" s="797"/>
      <c r="AK1285" s="798"/>
      <c r="AL1285" s="798"/>
      <c r="AM1285" s="803" t="s">
        <v>115</v>
      </c>
      <c r="AN1285" s="961"/>
      <c r="AO1285" s="795"/>
      <c r="AP1285" s="795"/>
      <c r="AQ1285" s="795"/>
      <c r="AR1285" s="827" t="s">
        <v>5248</v>
      </c>
      <c r="AS1285" s="827"/>
      <c r="AT1285" s="47"/>
      <c r="AU1285" s="827"/>
      <c r="AV1285" s="827"/>
      <c r="AW1285" s="827"/>
      <c r="AX1285" s="827"/>
      <c r="AY1285" s="644" t="s">
        <v>7607</v>
      </c>
      <c r="AZ1285" s="209"/>
      <c r="BA1285" s="215"/>
      <c r="BB1285" s="213"/>
      <c r="BC1285" s="221"/>
      <c r="BD1285" s="1077">
        <v>1269</v>
      </c>
    </row>
    <row r="1286" spans="1:56" ht="12.95" customHeight="1">
      <c r="A1286" s="416" t="s">
        <v>1171</v>
      </c>
      <c r="B1286" s="554"/>
      <c r="C1286" s="554"/>
      <c r="D1286" s="109">
        <v>210014492</v>
      </c>
      <c r="E1286" s="951" t="s">
        <v>5249</v>
      </c>
      <c r="F1286" s="554"/>
      <c r="G1286" s="554"/>
      <c r="H1286" s="644" t="s">
        <v>5250</v>
      </c>
      <c r="I1286" s="644" t="s">
        <v>5251</v>
      </c>
      <c r="J1286" s="644" t="s">
        <v>5252</v>
      </c>
      <c r="K1286" s="492" t="s">
        <v>103</v>
      </c>
      <c r="L1286" s="229"/>
      <c r="M1286" s="492"/>
      <c r="N1286" s="75" t="s">
        <v>105</v>
      </c>
      <c r="O1286" s="419" t="s">
        <v>106</v>
      </c>
      <c r="P1286" s="644" t="s">
        <v>107</v>
      </c>
      <c r="Q1286" s="419" t="s">
        <v>3118</v>
      </c>
      <c r="R1286" s="492" t="s">
        <v>109</v>
      </c>
      <c r="S1286" s="419" t="s">
        <v>106</v>
      </c>
      <c r="T1286" s="644" t="s">
        <v>121</v>
      </c>
      <c r="U1286" s="644" t="s">
        <v>111</v>
      </c>
      <c r="V1286" s="419">
        <v>60</v>
      </c>
      <c r="W1286" s="644" t="s">
        <v>112</v>
      </c>
      <c r="X1286" s="419"/>
      <c r="Y1286" s="419"/>
      <c r="Z1286" s="419"/>
      <c r="AA1286" s="532">
        <v>0</v>
      </c>
      <c r="AB1286" s="422">
        <v>90</v>
      </c>
      <c r="AC1286" s="422">
        <v>10</v>
      </c>
      <c r="AD1286" s="794" t="s">
        <v>128</v>
      </c>
      <c r="AE1286" s="795" t="s">
        <v>114</v>
      </c>
      <c r="AF1286" s="648">
        <v>193</v>
      </c>
      <c r="AG1286" s="648">
        <v>247.54</v>
      </c>
      <c r="AH1286" s="50">
        <v>0</v>
      </c>
      <c r="AI1286" s="45">
        <f t="shared" ref="AI1286:AI1317" si="76">AH1286*1.12</f>
        <v>0</v>
      </c>
      <c r="AJ1286" s="797"/>
      <c r="AK1286" s="798"/>
      <c r="AL1286" s="798"/>
      <c r="AM1286" s="416" t="s">
        <v>115</v>
      </c>
      <c r="AN1286" s="644"/>
      <c r="AO1286" s="644"/>
      <c r="AP1286" s="644"/>
      <c r="AQ1286" s="644"/>
      <c r="AR1286" s="644" t="s">
        <v>5253</v>
      </c>
      <c r="AS1286" s="644"/>
      <c r="AT1286" s="644"/>
      <c r="AU1286" s="644"/>
      <c r="AV1286" s="644"/>
      <c r="AW1286" s="644"/>
      <c r="AX1286" s="644"/>
      <c r="AY1286" s="416" t="s">
        <v>104</v>
      </c>
      <c r="AZ1286" s="416" t="s">
        <v>104</v>
      </c>
      <c r="BD1286" s="1077">
        <v>1270</v>
      </c>
    </row>
    <row r="1287" spans="1:56" ht="12.95" customHeight="1">
      <c r="A1287" s="35" t="s">
        <v>1171</v>
      </c>
      <c r="B1287" s="276"/>
      <c r="C1287" s="276"/>
      <c r="D1287" s="121">
        <v>210014492</v>
      </c>
      <c r="E1287" s="37" t="s">
        <v>7637</v>
      </c>
      <c r="F1287" s="37"/>
      <c r="G1287" s="276"/>
      <c r="H1287" s="37" t="s">
        <v>5250</v>
      </c>
      <c r="I1287" s="37" t="s">
        <v>5251</v>
      </c>
      <c r="J1287" s="37" t="s">
        <v>5252</v>
      </c>
      <c r="K1287" s="107" t="s">
        <v>103</v>
      </c>
      <c r="L1287" s="39"/>
      <c r="M1287" s="37"/>
      <c r="N1287" s="83" t="s">
        <v>105</v>
      </c>
      <c r="O1287" s="39" t="s">
        <v>106</v>
      </c>
      <c r="P1287" s="37" t="s">
        <v>107</v>
      </c>
      <c r="Q1287" s="39" t="s">
        <v>3118</v>
      </c>
      <c r="R1287" s="37" t="s">
        <v>109</v>
      </c>
      <c r="S1287" s="39" t="s">
        <v>106</v>
      </c>
      <c r="T1287" s="37" t="s">
        <v>121</v>
      </c>
      <c r="U1287" s="37" t="s">
        <v>111</v>
      </c>
      <c r="V1287" s="39">
        <v>60</v>
      </c>
      <c r="W1287" s="37" t="s">
        <v>112</v>
      </c>
      <c r="X1287" s="39"/>
      <c r="Y1287" s="39"/>
      <c r="Z1287" s="39"/>
      <c r="AA1287" s="419">
        <v>0</v>
      </c>
      <c r="AB1287" s="644">
        <v>90</v>
      </c>
      <c r="AC1287" s="644">
        <v>10</v>
      </c>
      <c r="AD1287" s="42" t="s">
        <v>128</v>
      </c>
      <c r="AE1287" s="37" t="s">
        <v>114</v>
      </c>
      <c r="AF1287" s="42">
        <v>225</v>
      </c>
      <c r="AG1287" s="50">
        <v>247.54</v>
      </c>
      <c r="AH1287" s="798">
        <f>AF1287*AG1287</f>
        <v>55696.5</v>
      </c>
      <c r="AI1287" s="798">
        <f t="shared" si="76"/>
        <v>62380.080000000009</v>
      </c>
      <c r="AJ1287" s="797"/>
      <c r="AK1287" s="798"/>
      <c r="AL1287" s="798"/>
      <c r="AM1287" s="35" t="s">
        <v>115</v>
      </c>
      <c r="AN1287" s="37"/>
      <c r="AO1287" s="37"/>
      <c r="AP1287" s="37"/>
      <c r="AQ1287" s="37"/>
      <c r="AR1287" s="37" t="s">
        <v>5253</v>
      </c>
      <c r="AS1287" s="37"/>
      <c r="AT1287" s="37"/>
      <c r="AU1287" s="37"/>
      <c r="AV1287" s="37"/>
      <c r="AW1287" s="37"/>
      <c r="AX1287" s="37"/>
      <c r="AY1287" s="35" t="s">
        <v>104</v>
      </c>
      <c r="AZ1287" s="35"/>
      <c r="BA1287" s="329"/>
      <c r="BB1287" s="213"/>
      <c r="BC1287" s="221"/>
      <c r="BD1287" s="1077">
        <v>1271</v>
      </c>
    </row>
    <row r="1288" spans="1:56" ht="12.95" customHeight="1">
      <c r="A1288" s="956" t="s">
        <v>978</v>
      </c>
      <c r="B1288" s="554"/>
      <c r="C1288" s="554"/>
      <c r="D1288" s="941">
        <v>230002857</v>
      </c>
      <c r="E1288" s="951" t="s">
        <v>5254</v>
      </c>
      <c r="F1288" s="554"/>
      <c r="G1288" s="554"/>
      <c r="H1288" s="839" t="s">
        <v>5255</v>
      </c>
      <c r="I1288" s="839" t="s">
        <v>5256</v>
      </c>
      <c r="J1288" s="839" t="s">
        <v>5257</v>
      </c>
      <c r="K1288" s="822" t="s">
        <v>103</v>
      </c>
      <c r="L1288" s="855" t="s">
        <v>104</v>
      </c>
      <c r="M1288" s="822"/>
      <c r="N1288" s="75" t="s">
        <v>105</v>
      </c>
      <c r="O1288" s="823" t="s">
        <v>106</v>
      </c>
      <c r="P1288" s="839" t="s">
        <v>107</v>
      </c>
      <c r="Q1288" s="419" t="s">
        <v>2134</v>
      </c>
      <c r="R1288" s="822" t="s">
        <v>109</v>
      </c>
      <c r="S1288" s="823" t="s">
        <v>106</v>
      </c>
      <c r="T1288" s="839" t="s">
        <v>121</v>
      </c>
      <c r="U1288" s="839" t="s">
        <v>111</v>
      </c>
      <c r="V1288" s="823">
        <v>60</v>
      </c>
      <c r="W1288" s="839" t="s">
        <v>112</v>
      </c>
      <c r="X1288" s="823"/>
      <c r="Y1288" s="823"/>
      <c r="Z1288" s="823"/>
      <c r="AA1288" s="532">
        <v>0</v>
      </c>
      <c r="AB1288" s="422">
        <v>90</v>
      </c>
      <c r="AC1288" s="422">
        <v>10</v>
      </c>
      <c r="AD1288" s="849" t="s">
        <v>128</v>
      </c>
      <c r="AE1288" s="795" t="s">
        <v>114</v>
      </c>
      <c r="AF1288" s="808">
        <v>3600</v>
      </c>
      <c r="AG1288" s="808">
        <v>3</v>
      </c>
      <c r="AH1288" s="796">
        <v>10800</v>
      </c>
      <c r="AI1288" s="796">
        <f t="shared" si="76"/>
        <v>12096.000000000002</v>
      </c>
      <c r="AJ1288" s="797"/>
      <c r="AK1288" s="798"/>
      <c r="AL1288" s="798"/>
      <c r="AM1288" s="956" t="s">
        <v>115</v>
      </c>
      <c r="AN1288" s="839"/>
      <c r="AO1288" s="839"/>
      <c r="AP1288" s="839"/>
      <c r="AQ1288" s="839"/>
      <c r="AR1288" s="839" t="s">
        <v>5258</v>
      </c>
      <c r="AS1288" s="839"/>
      <c r="AT1288" s="839"/>
      <c r="AU1288" s="839"/>
      <c r="AV1288" s="839"/>
      <c r="AW1288" s="839"/>
      <c r="AX1288" s="839"/>
      <c r="AY1288" s="956" t="s">
        <v>104</v>
      </c>
      <c r="AZ1288" s="956" t="s">
        <v>104</v>
      </c>
      <c r="BD1288" s="1077">
        <v>1272</v>
      </c>
    </row>
    <row r="1289" spans="1:56" ht="12.95" customHeight="1">
      <c r="A1289" s="956" t="s">
        <v>978</v>
      </c>
      <c r="B1289" s="554"/>
      <c r="C1289" s="554"/>
      <c r="D1289" s="941">
        <v>230002856</v>
      </c>
      <c r="E1289" s="951" t="s">
        <v>5259</v>
      </c>
      <c r="F1289" s="554"/>
      <c r="G1289" s="554"/>
      <c r="H1289" s="839" t="s">
        <v>5260</v>
      </c>
      <c r="I1289" s="839" t="s">
        <v>5256</v>
      </c>
      <c r="J1289" s="839" t="s">
        <v>5261</v>
      </c>
      <c r="K1289" s="822" t="s">
        <v>103</v>
      </c>
      <c r="L1289" s="855" t="s">
        <v>104</v>
      </c>
      <c r="M1289" s="822"/>
      <c r="N1289" s="75" t="s">
        <v>105</v>
      </c>
      <c r="O1289" s="823" t="s">
        <v>106</v>
      </c>
      <c r="P1289" s="839" t="s">
        <v>107</v>
      </c>
      <c r="Q1289" s="419" t="s">
        <v>2134</v>
      </c>
      <c r="R1289" s="822" t="s">
        <v>109</v>
      </c>
      <c r="S1289" s="823" t="s">
        <v>106</v>
      </c>
      <c r="T1289" s="839" t="s">
        <v>121</v>
      </c>
      <c r="U1289" s="839" t="s">
        <v>111</v>
      </c>
      <c r="V1289" s="823">
        <v>60</v>
      </c>
      <c r="W1289" s="839" t="s">
        <v>112</v>
      </c>
      <c r="X1289" s="823"/>
      <c r="Y1289" s="823"/>
      <c r="Z1289" s="823"/>
      <c r="AA1289" s="532">
        <v>0</v>
      </c>
      <c r="AB1289" s="422">
        <v>90</v>
      </c>
      <c r="AC1289" s="422">
        <v>10</v>
      </c>
      <c r="AD1289" s="849" t="s">
        <v>128</v>
      </c>
      <c r="AE1289" s="795" t="s">
        <v>114</v>
      </c>
      <c r="AF1289" s="808">
        <v>1500</v>
      </c>
      <c r="AG1289" s="808">
        <v>25</v>
      </c>
      <c r="AH1289" s="796">
        <v>37500</v>
      </c>
      <c r="AI1289" s="796">
        <f t="shared" si="76"/>
        <v>42000.000000000007</v>
      </c>
      <c r="AJ1289" s="797"/>
      <c r="AK1289" s="798"/>
      <c r="AL1289" s="798"/>
      <c r="AM1289" s="956" t="s">
        <v>115</v>
      </c>
      <c r="AN1289" s="839"/>
      <c r="AO1289" s="839"/>
      <c r="AP1289" s="839"/>
      <c r="AQ1289" s="839"/>
      <c r="AR1289" s="839" t="s">
        <v>5262</v>
      </c>
      <c r="AS1289" s="839"/>
      <c r="AT1289" s="839"/>
      <c r="AU1289" s="839"/>
      <c r="AV1289" s="839"/>
      <c r="AW1289" s="839"/>
      <c r="AX1289" s="839"/>
      <c r="AY1289" s="956" t="s">
        <v>104</v>
      </c>
      <c r="AZ1289" s="956" t="s">
        <v>104</v>
      </c>
      <c r="BD1289" s="1077">
        <v>1273</v>
      </c>
    </row>
    <row r="1290" spans="1:56" ht="12.95" customHeight="1">
      <c r="A1290" s="416" t="s">
        <v>1186</v>
      </c>
      <c r="B1290" s="554"/>
      <c r="C1290" s="554"/>
      <c r="D1290" s="950">
        <v>210026650</v>
      </c>
      <c r="E1290" s="951" t="s">
        <v>5263</v>
      </c>
      <c r="F1290" s="554"/>
      <c r="G1290" s="554"/>
      <c r="H1290" s="795" t="s">
        <v>5264</v>
      </c>
      <c r="I1290" s="795" t="s">
        <v>5265</v>
      </c>
      <c r="J1290" s="795" t="s">
        <v>5266</v>
      </c>
      <c r="K1290" s="75" t="s">
        <v>103</v>
      </c>
      <c r="L1290" s="108" t="s">
        <v>4707</v>
      </c>
      <c r="M1290" s="142"/>
      <c r="N1290" s="75" t="s">
        <v>105</v>
      </c>
      <c r="O1290" s="831" t="s">
        <v>106</v>
      </c>
      <c r="P1290" s="795" t="s">
        <v>107</v>
      </c>
      <c r="Q1290" s="419" t="s">
        <v>2149</v>
      </c>
      <c r="R1290" s="952" t="s">
        <v>109</v>
      </c>
      <c r="S1290" s="831" t="s">
        <v>106</v>
      </c>
      <c r="T1290" s="795" t="s">
        <v>121</v>
      </c>
      <c r="U1290" s="795" t="s">
        <v>111</v>
      </c>
      <c r="V1290" s="831">
        <v>60</v>
      </c>
      <c r="W1290" s="795" t="s">
        <v>112</v>
      </c>
      <c r="X1290" s="831"/>
      <c r="Y1290" s="831"/>
      <c r="Z1290" s="831"/>
      <c r="AA1290" s="532">
        <v>0</v>
      </c>
      <c r="AB1290" s="422">
        <v>90</v>
      </c>
      <c r="AC1290" s="422">
        <v>10</v>
      </c>
      <c r="AD1290" s="953" t="s">
        <v>128</v>
      </c>
      <c r="AE1290" s="795" t="s">
        <v>114</v>
      </c>
      <c r="AF1290" s="802">
        <v>4</v>
      </c>
      <c r="AG1290" s="802">
        <v>15867.89</v>
      </c>
      <c r="AH1290" s="50">
        <v>0</v>
      </c>
      <c r="AI1290" s="45">
        <f t="shared" si="76"/>
        <v>0</v>
      </c>
      <c r="AJ1290" s="797"/>
      <c r="AK1290" s="798"/>
      <c r="AL1290" s="798"/>
      <c r="AM1290" s="803" t="s">
        <v>115</v>
      </c>
      <c r="AN1290" s="795"/>
      <c r="AO1290" s="795"/>
      <c r="AP1290" s="795"/>
      <c r="AQ1290" s="795"/>
      <c r="AR1290" s="827" t="s">
        <v>5267</v>
      </c>
      <c r="AS1290" s="827"/>
      <c r="AT1290" s="47"/>
      <c r="AU1290" s="827"/>
      <c r="AV1290" s="827"/>
      <c r="AW1290" s="827"/>
      <c r="AX1290" s="827"/>
      <c r="AY1290" s="416" t="s">
        <v>4556</v>
      </c>
      <c r="AZ1290" s="827"/>
      <c r="BD1290" s="1077">
        <v>1274</v>
      </c>
    </row>
    <row r="1291" spans="1:56" ht="12.95" customHeight="1">
      <c r="A1291" s="416" t="s">
        <v>1186</v>
      </c>
      <c r="B1291" s="276"/>
      <c r="C1291" s="276"/>
      <c r="D1291" s="1289">
        <v>210026650</v>
      </c>
      <c r="E1291" s="450" t="s">
        <v>7638</v>
      </c>
      <c r="F1291" s="450"/>
      <c r="G1291" s="276"/>
      <c r="H1291" s="795" t="s">
        <v>5264</v>
      </c>
      <c r="I1291" s="795" t="s">
        <v>5265</v>
      </c>
      <c r="J1291" s="795" t="s">
        <v>5266</v>
      </c>
      <c r="K1291" s="71" t="s">
        <v>103</v>
      </c>
      <c r="L1291" s="360"/>
      <c r="M1291" s="72"/>
      <c r="N1291" s="71" t="s">
        <v>105</v>
      </c>
      <c r="O1291" s="831" t="s">
        <v>106</v>
      </c>
      <c r="P1291" s="795" t="s">
        <v>107</v>
      </c>
      <c r="Q1291" s="419" t="s">
        <v>2134</v>
      </c>
      <c r="R1291" s="1290" t="s">
        <v>109</v>
      </c>
      <c r="S1291" s="831" t="s">
        <v>106</v>
      </c>
      <c r="T1291" s="795" t="s">
        <v>121</v>
      </c>
      <c r="U1291" s="795" t="s">
        <v>111</v>
      </c>
      <c r="V1291" s="831">
        <v>60</v>
      </c>
      <c r="W1291" s="795" t="s">
        <v>112</v>
      </c>
      <c r="X1291" s="831"/>
      <c r="Y1291" s="831"/>
      <c r="Z1291" s="831"/>
      <c r="AA1291" s="419">
        <v>0</v>
      </c>
      <c r="AB1291" s="644">
        <v>90</v>
      </c>
      <c r="AC1291" s="644">
        <v>10</v>
      </c>
      <c r="AD1291" s="953" t="s">
        <v>128</v>
      </c>
      <c r="AE1291" s="795" t="s">
        <v>114</v>
      </c>
      <c r="AF1291" s="802">
        <v>4</v>
      </c>
      <c r="AG1291" s="802">
        <v>15867.89</v>
      </c>
      <c r="AH1291" s="798">
        <f>AF1291*AG1291</f>
        <v>63471.56</v>
      </c>
      <c r="AI1291" s="798">
        <f t="shared" si="76"/>
        <v>71088.147200000007</v>
      </c>
      <c r="AJ1291" s="797"/>
      <c r="AK1291" s="798"/>
      <c r="AL1291" s="798"/>
      <c r="AM1291" s="803" t="s">
        <v>115</v>
      </c>
      <c r="AN1291" s="795"/>
      <c r="AO1291" s="795"/>
      <c r="AP1291" s="795"/>
      <c r="AQ1291" s="795"/>
      <c r="AR1291" s="827" t="s">
        <v>5267</v>
      </c>
      <c r="AS1291" s="827"/>
      <c r="AT1291" s="47"/>
      <c r="AU1291" s="827"/>
      <c r="AV1291" s="827"/>
      <c r="AW1291" s="827"/>
      <c r="AX1291" s="827"/>
      <c r="AY1291" s="644" t="s">
        <v>7607</v>
      </c>
      <c r="AZ1291" s="209"/>
      <c r="BA1291" s="215"/>
      <c r="BB1291" s="213"/>
      <c r="BC1291" s="221"/>
      <c r="BD1291" s="1077">
        <v>1275</v>
      </c>
    </row>
    <row r="1292" spans="1:56" ht="12.95" customHeight="1">
      <c r="A1292" s="419" t="s">
        <v>317</v>
      </c>
      <c r="B1292" s="554"/>
      <c r="C1292" s="554"/>
      <c r="D1292" s="109">
        <v>150002830</v>
      </c>
      <c r="E1292" s="951" t="s">
        <v>5268</v>
      </c>
      <c r="F1292" s="554"/>
      <c r="G1292" s="554"/>
      <c r="H1292" s="47" t="s">
        <v>5269</v>
      </c>
      <c r="I1292" s="47" t="s">
        <v>5270</v>
      </c>
      <c r="J1292" s="47" t="s">
        <v>5271</v>
      </c>
      <c r="K1292" s="75" t="s">
        <v>103</v>
      </c>
      <c r="L1292" s="229"/>
      <c r="M1292" s="142"/>
      <c r="N1292" s="75" t="s">
        <v>105</v>
      </c>
      <c r="O1292" s="47">
        <v>230000000</v>
      </c>
      <c r="P1292" s="416" t="s">
        <v>107</v>
      </c>
      <c r="Q1292" s="419" t="s">
        <v>2149</v>
      </c>
      <c r="R1292" s="75" t="s">
        <v>109</v>
      </c>
      <c r="S1292" s="47" t="s">
        <v>106</v>
      </c>
      <c r="T1292" s="47" t="s">
        <v>121</v>
      </c>
      <c r="U1292" s="416" t="s">
        <v>111</v>
      </c>
      <c r="V1292" s="47">
        <v>60</v>
      </c>
      <c r="W1292" s="416" t="s">
        <v>112</v>
      </c>
      <c r="X1292" s="416"/>
      <c r="Y1292" s="416"/>
      <c r="Z1292" s="801"/>
      <c r="AA1292" s="532">
        <v>0</v>
      </c>
      <c r="AB1292" s="422">
        <v>90</v>
      </c>
      <c r="AC1292" s="422">
        <v>10</v>
      </c>
      <c r="AD1292" s="794" t="s">
        <v>128</v>
      </c>
      <c r="AE1292" s="795" t="s">
        <v>114</v>
      </c>
      <c r="AF1292" s="802">
        <v>28</v>
      </c>
      <c r="AG1292" s="802">
        <v>128800</v>
      </c>
      <c r="AH1292" s="796">
        <v>3606400</v>
      </c>
      <c r="AI1292" s="796">
        <f t="shared" si="76"/>
        <v>4039168.0000000005</v>
      </c>
      <c r="AJ1292" s="797"/>
      <c r="AK1292" s="798"/>
      <c r="AL1292" s="798"/>
      <c r="AM1292" s="803" t="s">
        <v>115</v>
      </c>
      <c r="AN1292" s="47"/>
      <c r="AO1292" s="803"/>
      <c r="AP1292" s="47"/>
      <c r="AQ1292" s="47"/>
      <c r="AR1292" s="803" t="s">
        <v>5272</v>
      </c>
      <c r="AS1292" s="47"/>
      <c r="AT1292" s="47"/>
      <c r="AU1292" s="47"/>
      <c r="AV1292" s="47"/>
      <c r="AW1292" s="47"/>
      <c r="AX1292" s="47"/>
      <c r="AY1292" s="416"/>
      <c r="AZ1292" s="416"/>
      <c r="BD1292" s="1077">
        <v>1276</v>
      </c>
    </row>
    <row r="1293" spans="1:56" ht="12.95" customHeight="1">
      <c r="A1293" s="416" t="s">
        <v>1186</v>
      </c>
      <c r="B1293" s="554"/>
      <c r="C1293" s="554"/>
      <c r="D1293" s="950">
        <v>210019273</v>
      </c>
      <c r="E1293" s="951" t="s">
        <v>5273</v>
      </c>
      <c r="F1293" s="554"/>
      <c r="G1293" s="554"/>
      <c r="H1293" s="795" t="s">
        <v>5274</v>
      </c>
      <c r="I1293" s="795" t="s">
        <v>5275</v>
      </c>
      <c r="J1293" s="795" t="s">
        <v>5276</v>
      </c>
      <c r="K1293" s="75" t="s">
        <v>103</v>
      </c>
      <c r="L1293" s="229"/>
      <c r="M1293" s="75"/>
      <c r="N1293" s="75" t="s">
        <v>105</v>
      </c>
      <c r="O1293" s="831" t="s">
        <v>106</v>
      </c>
      <c r="P1293" s="795" t="s">
        <v>107</v>
      </c>
      <c r="Q1293" s="419" t="s">
        <v>2149</v>
      </c>
      <c r="R1293" s="952" t="s">
        <v>109</v>
      </c>
      <c r="S1293" s="831" t="s">
        <v>106</v>
      </c>
      <c r="T1293" s="795" t="s">
        <v>121</v>
      </c>
      <c r="U1293" s="795" t="s">
        <v>111</v>
      </c>
      <c r="V1293" s="831">
        <v>60</v>
      </c>
      <c r="W1293" s="795" t="s">
        <v>112</v>
      </c>
      <c r="X1293" s="831"/>
      <c r="Y1293" s="831"/>
      <c r="Z1293" s="831"/>
      <c r="AA1293" s="532">
        <v>0</v>
      </c>
      <c r="AB1293" s="422">
        <v>90</v>
      </c>
      <c r="AC1293" s="422">
        <v>10</v>
      </c>
      <c r="AD1293" s="953" t="s">
        <v>128</v>
      </c>
      <c r="AE1293" s="795" t="s">
        <v>114</v>
      </c>
      <c r="AF1293" s="802">
        <v>36</v>
      </c>
      <c r="AG1293" s="802">
        <v>418.55</v>
      </c>
      <c r="AH1293" s="50">
        <v>0</v>
      </c>
      <c r="AI1293" s="45">
        <f t="shared" si="76"/>
        <v>0</v>
      </c>
      <c r="AJ1293" s="797"/>
      <c r="AK1293" s="798"/>
      <c r="AL1293" s="798"/>
      <c r="AM1293" s="803" t="s">
        <v>115</v>
      </c>
      <c r="AN1293" s="795"/>
      <c r="AO1293" s="795"/>
      <c r="AP1293" s="795"/>
      <c r="AQ1293" s="795"/>
      <c r="AR1293" s="827" t="s">
        <v>5277</v>
      </c>
      <c r="AS1293" s="827"/>
      <c r="AT1293" s="47"/>
      <c r="AU1293" s="827"/>
      <c r="AV1293" s="827"/>
      <c r="AW1293" s="827"/>
      <c r="AX1293" s="827"/>
      <c r="AY1293" s="416" t="s">
        <v>4556</v>
      </c>
      <c r="AZ1293" s="827"/>
      <c r="BD1293" s="1077">
        <v>1277</v>
      </c>
    </row>
    <row r="1294" spans="1:56" ht="12.95" customHeight="1">
      <c r="A1294" s="416" t="s">
        <v>1186</v>
      </c>
      <c r="B1294" s="276"/>
      <c r="C1294" s="276"/>
      <c r="D1294" s="1289">
        <v>210019273</v>
      </c>
      <c r="E1294" s="450" t="s">
        <v>7639</v>
      </c>
      <c r="F1294" s="450"/>
      <c r="G1294" s="276"/>
      <c r="H1294" s="795" t="s">
        <v>5274</v>
      </c>
      <c r="I1294" s="795" t="s">
        <v>5275</v>
      </c>
      <c r="J1294" s="795" t="s">
        <v>5276</v>
      </c>
      <c r="K1294" s="71" t="s">
        <v>103</v>
      </c>
      <c r="L1294" s="334"/>
      <c r="M1294" s="71"/>
      <c r="N1294" s="71" t="s">
        <v>105</v>
      </c>
      <c r="O1294" s="831" t="s">
        <v>106</v>
      </c>
      <c r="P1294" s="795" t="s">
        <v>107</v>
      </c>
      <c r="Q1294" s="419" t="s">
        <v>2134</v>
      </c>
      <c r="R1294" s="1290" t="s">
        <v>109</v>
      </c>
      <c r="S1294" s="831" t="s">
        <v>106</v>
      </c>
      <c r="T1294" s="795" t="s">
        <v>121</v>
      </c>
      <c r="U1294" s="795" t="s">
        <v>111</v>
      </c>
      <c r="V1294" s="831">
        <v>60</v>
      </c>
      <c r="W1294" s="795" t="s">
        <v>112</v>
      </c>
      <c r="X1294" s="831"/>
      <c r="Y1294" s="831"/>
      <c r="Z1294" s="831"/>
      <c r="AA1294" s="419">
        <v>0</v>
      </c>
      <c r="AB1294" s="644">
        <v>90</v>
      </c>
      <c r="AC1294" s="644">
        <v>10</v>
      </c>
      <c r="AD1294" s="953" t="s">
        <v>128</v>
      </c>
      <c r="AE1294" s="795" t="s">
        <v>114</v>
      </c>
      <c r="AF1294" s="802">
        <v>36</v>
      </c>
      <c r="AG1294" s="802">
        <v>418.55</v>
      </c>
      <c r="AH1294" s="798">
        <f>AF1294*AG1294</f>
        <v>15067.800000000001</v>
      </c>
      <c r="AI1294" s="798">
        <f t="shared" si="76"/>
        <v>16875.936000000002</v>
      </c>
      <c r="AJ1294" s="797"/>
      <c r="AK1294" s="798"/>
      <c r="AL1294" s="798"/>
      <c r="AM1294" s="803" t="s">
        <v>115</v>
      </c>
      <c r="AN1294" s="795"/>
      <c r="AO1294" s="795"/>
      <c r="AP1294" s="795"/>
      <c r="AQ1294" s="795"/>
      <c r="AR1294" s="827" t="s">
        <v>5277</v>
      </c>
      <c r="AS1294" s="827"/>
      <c r="AT1294" s="47"/>
      <c r="AU1294" s="827"/>
      <c r="AV1294" s="827"/>
      <c r="AW1294" s="827"/>
      <c r="AX1294" s="827"/>
      <c r="AY1294" s="644" t="s">
        <v>7607</v>
      </c>
      <c r="AZ1294" s="209"/>
      <c r="BA1294" s="215"/>
      <c r="BB1294" s="213"/>
      <c r="BC1294" s="221"/>
      <c r="BD1294" s="1077">
        <v>1278</v>
      </c>
    </row>
    <row r="1295" spans="1:56" ht="12.95" customHeight="1">
      <c r="A1295" s="416" t="s">
        <v>1186</v>
      </c>
      <c r="B1295" s="554"/>
      <c r="C1295" s="554"/>
      <c r="D1295" s="950">
        <v>210000994</v>
      </c>
      <c r="E1295" s="951" t="s">
        <v>5278</v>
      </c>
      <c r="F1295" s="554"/>
      <c r="G1295" s="554"/>
      <c r="H1295" s="795" t="s">
        <v>5279</v>
      </c>
      <c r="I1295" s="795" t="s">
        <v>5275</v>
      </c>
      <c r="J1295" s="795" t="s">
        <v>5280</v>
      </c>
      <c r="K1295" s="75" t="s">
        <v>103</v>
      </c>
      <c r="L1295" s="108" t="s">
        <v>4707</v>
      </c>
      <c r="M1295" s="142"/>
      <c r="N1295" s="75" t="s">
        <v>105</v>
      </c>
      <c r="O1295" s="831" t="s">
        <v>106</v>
      </c>
      <c r="P1295" s="795" t="s">
        <v>107</v>
      </c>
      <c r="Q1295" s="419" t="s">
        <v>2149</v>
      </c>
      <c r="R1295" s="952" t="s">
        <v>109</v>
      </c>
      <c r="S1295" s="831" t="s">
        <v>106</v>
      </c>
      <c r="T1295" s="795" t="s">
        <v>121</v>
      </c>
      <c r="U1295" s="795" t="s">
        <v>111</v>
      </c>
      <c r="V1295" s="831">
        <v>60</v>
      </c>
      <c r="W1295" s="795" t="s">
        <v>112</v>
      </c>
      <c r="X1295" s="831"/>
      <c r="Y1295" s="831"/>
      <c r="Z1295" s="831"/>
      <c r="AA1295" s="532">
        <v>0</v>
      </c>
      <c r="AB1295" s="422">
        <v>90</v>
      </c>
      <c r="AC1295" s="422">
        <v>10</v>
      </c>
      <c r="AD1295" s="953" t="s">
        <v>128</v>
      </c>
      <c r="AE1295" s="795" t="s">
        <v>114</v>
      </c>
      <c r="AF1295" s="802">
        <v>5</v>
      </c>
      <c r="AG1295" s="802">
        <v>5920.97</v>
      </c>
      <c r="AH1295" s="50">
        <v>0</v>
      </c>
      <c r="AI1295" s="45">
        <f t="shared" si="76"/>
        <v>0</v>
      </c>
      <c r="AJ1295" s="797"/>
      <c r="AK1295" s="798"/>
      <c r="AL1295" s="798"/>
      <c r="AM1295" s="803" t="s">
        <v>115</v>
      </c>
      <c r="AN1295" s="795"/>
      <c r="AO1295" s="795"/>
      <c r="AP1295" s="795"/>
      <c r="AQ1295" s="795"/>
      <c r="AR1295" s="827" t="s">
        <v>5281</v>
      </c>
      <c r="AS1295" s="827"/>
      <c r="AT1295" s="47"/>
      <c r="AU1295" s="827"/>
      <c r="AV1295" s="827"/>
      <c r="AW1295" s="827"/>
      <c r="AX1295" s="827"/>
      <c r="AY1295" s="416" t="s">
        <v>4556</v>
      </c>
      <c r="AZ1295" s="827"/>
      <c r="BD1295" s="1077">
        <v>1279</v>
      </c>
    </row>
    <row r="1296" spans="1:56" ht="12.95" customHeight="1">
      <c r="A1296" s="416" t="s">
        <v>1186</v>
      </c>
      <c r="B1296" s="276"/>
      <c r="C1296" s="276"/>
      <c r="D1296" s="1289">
        <v>210000994</v>
      </c>
      <c r="E1296" s="450" t="s">
        <v>7640</v>
      </c>
      <c r="F1296" s="450"/>
      <c r="G1296" s="276"/>
      <c r="H1296" s="795" t="s">
        <v>5279</v>
      </c>
      <c r="I1296" s="795" t="s">
        <v>5275</v>
      </c>
      <c r="J1296" s="795" t="s">
        <v>5280</v>
      </c>
      <c r="K1296" s="71" t="s">
        <v>103</v>
      </c>
      <c r="L1296" s="360"/>
      <c r="M1296" s="72"/>
      <c r="N1296" s="71" t="s">
        <v>105</v>
      </c>
      <c r="O1296" s="831" t="s">
        <v>106</v>
      </c>
      <c r="P1296" s="795" t="s">
        <v>107</v>
      </c>
      <c r="Q1296" s="419" t="s">
        <v>2134</v>
      </c>
      <c r="R1296" s="1290" t="s">
        <v>109</v>
      </c>
      <c r="S1296" s="831" t="s">
        <v>106</v>
      </c>
      <c r="T1296" s="795" t="s">
        <v>121</v>
      </c>
      <c r="U1296" s="795" t="s">
        <v>111</v>
      </c>
      <c r="V1296" s="831">
        <v>60</v>
      </c>
      <c r="W1296" s="795" t="s">
        <v>112</v>
      </c>
      <c r="X1296" s="831"/>
      <c r="Y1296" s="831"/>
      <c r="Z1296" s="831"/>
      <c r="AA1296" s="419">
        <v>0</v>
      </c>
      <c r="AB1296" s="644">
        <v>90</v>
      </c>
      <c r="AC1296" s="644">
        <v>10</v>
      </c>
      <c r="AD1296" s="953" t="s">
        <v>128</v>
      </c>
      <c r="AE1296" s="795" t="s">
        <v>114</v>
      </c>
      <c r="AF1296" s="802">
        <v>7</v>
      </c>
      <c r="AG1296" s="802">
        <v>5920.97</v>
      </c>
      <c r="AH1296" s="798">
        <f>AF1296*AG1296</f>
        <v>41446.79</v>
      </c>
      <c r="AI1296" s="798">
        <f t="shared" si="76"/>
        <v>46420.404800000004</v>
      </c>
      <c r="AJ1296" s="797"/>
      <c r="AK1296" s="798"/>
      <c r="AL1296" s="798"/>
      <c r="AM1296" s="803" t="s">
        <v>115</v>
      </c>
      <c r="AN1296" s="795"/>
      <c r="AO1296" s="795"/>
      <c r="AP1296" s="795"/>
      <c r="AQ1296" s="795"/>
      <c r="AR1296" s="827" t="s">
        <v>5281</v>
      </c>
      <c r="AS1296" s="827"/>
      <c r="AT1296" s="47"/>
      <c r="AU1296" s="827"/>
      <c r="AV1296" s="827"/>
      <c r="AW1296" s="827"/>
      <c r="AX1296" s="827"/>
      <c r="AY1296" s="644" t="s">
        <v>4712</v>
      </c>
      <c r="AZ1296" s="209"/>
      <c r="BA1296" s="215"/>
      <c r="BB1296" s="213"/>
      <c r="BC1296" s="221"/>
      <c r="BD1296" s="1077">
        <v>1280</v>
      </c>
    </row>
    <row r="1297" spans="1:56" ht="12.95" customHeight="1">
      <c r="A1297" s="416" t="s">
        <v>1186</v>
      </c>
      <c r="B1297" s="554"/>
      <c r="C1297" s="554"/>
      <c r="D1297" s="950">
        <v>210000996</v>
      </c>
      <c r="E1297" s="951" t="s">
        <v>5282</v>
      </c>
      <c r="F1297" s="554"/>
      <c r="G1297" s="554"/>
      <c r="H1297" s="795" t="s">
        <v>5279</v>
      </c>
      <c r="I1297" s="795" t="s">
        <v>5275</v>
      </c>
      <c r="J1297" s="795" t="s">
        <v>5280</v>
      </c>
      <c r="K1297" s="75" t="s">
        <v>103</v>
      </c>
      <c r="L1297" s="108" t="s">
        <v>4707</v>
      </c>
      <c r="M1297" s="142"/>
      <c r="N1297" s="75" t="s">
        <v>105</v>
      </c>
      <c r="O1297" s="831" t="s">
        <v>106</v>
      </c>
      <c r="P1297" s="795" t="s">
        <v>107</v>
      </c>
      <c r="Q1297" s="419" t="s">
        <v>2149</v>
      </c>
      <c r="R1297" s="952" t="s">
        <v>109</v>
      </c>
      <c r="S1297" s="831" t="s">
        <v>106</v>
      </c>
      <c r="T1297" s="795" t="s">
        <v>121</v>
      </c>
      <c r="U1297" s="795" t="s">
        <v>111</v>
      </c>
      <c r="V1297" s="831">
        <v>60</v>
      </c>
      <c r="W1297" s="795" t="s">
        <v>112</v>
      </c>
      <c r="X1297" s="831"/>
      <c r="Y1297" s="831"/>
      <c r="Z1297" s="831"/>
      <c r="AA1297" s="532">
        <v>0</v>
      </c>
      <c r="AB1297" s="422">
        <v>90</v>
      </c>
      <c r="AC1297" s="422">
        <v>10</v>
      </c>
      <c r="AD1297" s="953" t="s">
        <v>128</v>
      </c>
      <c r="AE1297" s="795" t="s">
        <v>114</v>
      </c>
      <c r="AF1297" s="802">
        <v>39</v>
      </c>
      <c r="AG1297" s="802">
        <v>512.67999999999995</v>
      </c>
      <c r="AH1297" s="50">
        <v>0</v>
      </c>
      <c r="AI1297" s="45">
        <f t="shared" si="76"/>
        <v>0</v>
      </c>
      <c r="AJ1297" s="797"/>
      <c r="AK1297" s="798"/>
      <c r="AL1297" s="798"/>
      <c r="AM1297" s="803" t="s">
        <v>115</v>
      </c>
      <c r="AN1297" s="795"/>
      <c r="AO1297" s="795"/>
      <c r="AP1297" s="795"/>
      <c r="AQ1297" s="795"/>
      <c r="AR1297" s="827" t="s">
        <v>5283</v>
      </c>
      <c r="AS1297" s="827"/>
      <c r="AT1297" s="47"/>
      <c r="AU1297" s="827"/>
      <c r="AV1297" s="827"/>
      <c r="AW1297" s="827"/>
      <c r="AX1297" s="827"/>
      <c r="AY1297" s="416" t="s">
        <v>4556</v>
      </c>
      <c r="AZ1297" s="827"/>
      <c r="BD1297" s="1077">
        <v>1281</v>
      </c>
    </row>
    <row r="1298" spans="1:56" ht="12.95" customHeight="1">
      <c r="A1298" s="416" t="s">
        <v>1186</v>
      </c>
      <c r="B1298" s="276"/>
      <c r="C1298" s="276"/>
      <c r="D1298" s="1289">
        <v>210000996</v>
      </c>
      <c r="E1298" s="450" t="s">
        <v>7641</v>
      </c>
      <c r="F1298" s="450"/>
      <c r="G1298" s="276"/>
      <c r="H1298" s="795" t="s">
        <v>5279</v>
      </c>
      <c r="I1298" s="795" t="s">
        <v>5275</v>
      </c>
      <c r="J1298" s="795" t="s">
        <v>5280</v>
      </c>
      <c r="K1298" s="71" t="s">
        <v>103</v>
      </c>
      <c r="L1298" s="360"/>
      <c r="M1298" s="72"/>
      <c r="N1298" s="71" t="s">
        <v>105</v>
      </c>
      <c r="O1298" s="831" t="s">
        <v>106</v>
      </c>
      <c r="P1298" s="795" t="s">
        <v>107</v>
      </c>
      <c r="Q1298" s="419" t="s">
        <v>2134</v>
      </c>
      <c r="R1298" s="1290" t="s">
        <v>109</v>
      </c>
      <c r="S1298" s="831" t="s">
        <v>106</v>
      </c>
      <c r="T1298" s="795" t="s">
        <v>121</v>
      </c>
      <c r="U1298" s="795" t="s">
        <v>111</v>
      </c>
      <c r="V1298" s="831">
        <v>60</v>
      </c>
      <c r="W1298" s="795" t="s">
        <v>112</v>
      </c>
      <c r="X1298" s="831"/>
      <c r="Y1298" s="831"/>
      <c r="Z1298" s="831"/>
      <c r="AA1298" s="419">
        <v>0</v>
      </c>
      <c r="AB1298" s="644">
        <v>90</v>
      </c>
      <c r="AC1298" s="644">
        <v>10</v>
      </c>
      <c r="AD1298" s="953" t="s">
        <v>128</v>
      </c>
      <c r="AE1298" s="795" t="s">
        <v>114</v>
      </c>
      <c r="AF1298" s="802">
        <v>39</v>
      </c>
      <c r="AG1298" s="802">
        <v>512.67999999999995</v>
      </c>
      <c r="AH1298" s="798">
        <f>AF1298*AG1298</f>
        <v>19994.519999999997</v>
      </c>
      <c r="AI1298" s="798">
        <f t="shared" si="76"/>
        <v>22393.862399999998</v>
      </c>
      <c r="AJ1298" s="797"/>
      <c r="AK1298" s="798"/>
      <c r="AL1298" s="798"/>
      <c r="AM1298" s="803" t="s">
        <v>115</v>
      </c>
      <c r="AN1298" s="795"/>
      <c r="AO1298" s="795"/>
      <c r="AP1298" s="795"/>
      <c r="AQ1298" s="795"/>
      <c r="AR1298" s="827" t="s">
        <v>5283</v>
      </c>
      <c r="AS1298" s="827"/>
      <c r="AT1298" s="47"/>
      <c r="AU1298" s="827"/>
      <c r="AV1298" s="827"/>
      <c r="AW1298" s="827"/>
      <c r="AX1298" s="827"/>
      <c r="AY1298" s="644" t="s">
        <v>7607</v>
      </c>
      <c r="AZ1298" s="209"/>
      <c r="BA1298" s="215"/>
      <c r="BB1298" s="213"/>
      <c r="BC1298" s="221"/>
      <c r="BD1298" s="1077">
        <v>1282</v>
      </c>
    </row>
    <row r="1299" spans="1:56" ht="12.95" customHeight="1">
      <c r="A1299" s="416" t="s">
        <v>1186</v>
      </c>
      <c r="B1299" s="554"/>
      <c r="C1299" s="554"/>
      <c r="D1299" s="950">
        <v>210019601</v>
      </c>
      <c r="E1299" s="951" t="s">
        <v>5284</v>
      </c>
      <c r="F1299" s="554"/>
      <c r="G1299" s="554"/>
      <c r="H1299" s="795" t="s">
        <v>5279</v>
      </c>
      <c r="I1299" s="795" t="s">
        <v>5275</v>
      </c>
      <c r="J1299" s="795" t="s">
        <v>5280</v>
      </c>
      <c r="K1299" s="75" t="s">
        <v>103</v>
      </c>
      <c r="L1299" s="108" t="s">
        <v>4707</v>
      </c>
      <c r="M1299" s="142"/>
      <c r="N1299" s="75" t="s">
        <v>105</v>
      </c>
      <c r="O1299" s="831" t="s">
        <v>106</v>
      </c>
      <c r="P1299" s="795" t="s">
        <v>107</v>
      </c>
      <c r="Q1299" s="419" t="s">
        <v>2149</v>
      </c>
      <c r="R1299" s="952" t="s">
        <v>109</v>
      </c>
      <c r="S1299" s="831" t="s">
        <v>106</v>
      </c>
      <c r="T1299" s="795" t="s">
        <v>121</v>
      </c>
      <c r="U1299" s="795" t="s">
        <v>111</v>
      </c>
      <c r="V1299" s="831">
        <v>60</v>
      </c>
      <c r="W1299" s="795" t="s">
        <v>112</v>
      </c>
      <c r="X1299" s="831"/>
      <c r="Y1299" s="831"/>
      <c r="Z1299" s="831"/>
      <c r="AA1299" s="532">
        <v>0</v>
      </c>
      <c r="AB1299" s="422">
        <v>90</v>
      </c>
      <c r="AC1299" s="422">
        <v>10</v>
      </c>
      <c r="AD1299" s="953" t="s">
        <v>128</v>
      </c>
      <c r="AE1299" s="795" t="s">
        <v>114</v>
      </c>
      <c r="AF1299" s="802">
        <v>6</v>
      </c>
      <c r="AG1299" s="802">
        <v>975</v>
      </c>
      <c r="AH1299" s="50">
        <v>0</v>
      </c>
      <c r="AI1299" s="45">
        <f t="shared" si="76"/>
        <v>0</v>
      </c>
      <c r="AJ1299" s="797"/>
      <c r="AK1299" s="798"/>
      <c r="AL1299" s="798"/>
      <c r="AM1299" s="803" t="s">
        <v>115</v>
      </c>
      <c r="AN1299" s="795"/>
      <c r="AO1299" s="795"/>
      <c r="AP1299" s="795"/>
      <c r="AQ1299" s="795"/>
      <c r="AR1299" s="827" t="s">
        <v>5285</v>
      </c>
      <c r="AS1299" s="827"/>
      <c r="AT1299" s="47"/>
      <c r="AU1299" s="827"/>
      <c r="AV1299" s="827"/>
      <c r="AW1299" s="827"/>
      <c r="AX1299" s="827"/>
      <c r="AY1299" s="416" t="s">
        <v>4556</v>
      </c>
      <c r="AZ1299" s="827"/>
      <c r="BD1299" s="1077">
        <v>1283</v>
      </c>
    </row>
    <row r="1300" spans="1:56" ht="12.95" customHeight="1">
      <c r="A1300" s="416" t="s">
        <v>1186</v>
      </c>
      <c r="B1300" s="276"/>
      <c r="C1300" s="276"/>
      <c r="D1300" s="1289">
        <v>210019601</v>
      </c>
      <c r="E1300" s="450" t="s">
        <v>7642</v>
      </c>
      <c r="F1300" s="450"/>
      <c r="G1300" s="276"/>
      <c r="H1300" s="795" t="s">
        <v>5279</v>
      </c>
      <c r="I1300" s="795" t="s">
        <v>5275</v>
      </c>
      <c r="J1300" s="795" t="s">
        <v>5280</v>
      </c>
      <c r="K1300" s="71" t="s">
        <v>103</v>
      </c>
      <c r="L1300" s="360"/>
      <c r="M1300" s="72"/>
      <c r="N1300" s="71" t="s">
        <v>105</v>
      </c>
      <c r="O1300" s="831" t="s">
        <v>106</v>
      </c>
      <c r="P1300" s="795" t="s">
        <v>107</v>
      </c>
      <c r="Q1300" s="419" t="s">
        <v>2134</v>
      </c>
      <c r="R1300" s="1290" t="s">
        <v>109</v>
      </c>
      <c r="S1300" s="831" t="s">
        <v>106</v>
      </c>
      <c r="T1300" s="795" t="s">
        <v>121</v>
      </c>
      <c r="U1300" s="795" t="s">
        <v>111</v>
      </c>
      <c r="V1300" s="831">
        <v>60</v>
      </c>
      <c r="W1300" s="795" t="s">
        <v>112</v>
      </c>
      <c r="X1300" s="831"/>
      <c r="Y1300" s="831"/>
      <c r="Z1300" s="831"/>
      <c r="AA1300" s="419">
        <v>0</v>
      </c>
      <c r="AB1300" s="644">
        <v>90</v>
      </c>
      <c r="AC1300" s="644">
        <v>10</v>
      </c>
      <c r="AD1300" s="953" t="s">
        <v>128</v>
      </c>
      <c r="AE1300" s="795" t="s">
        <v>114</v>
      </c>
      <c r="AF1300" s="802">
        <v>6</v>
      </c>
      <c r="AG1300" s="802">
        <v>975</v>
      </c>
      <c r="AH1300" s="798">
        <f>AF1300*AG1300</f>
        <v>5850</v>
      </c>
      <c r="AI1300" s="798">
        <f t="shared" si="76"/>
        <v>6552.0000000000009</v>
      </c>
      <c r="AJ1300" s="797"/>
      <c r="AK1300" s="798"/>
      <c r="AL1300" s="798"/>
      <c r="AM1300" s="803" t="s">
        <v>115</v>
      </c>
      <c r="AN1300" s="795"/>
      <c r="AO1300" s="795"/>
      <c r="AP1300" s="795"/>
      <c r="AQ1300" s="795"/>
      <c r="AR1300" s="827" t="s">
        <v>5285</v>
      </c>
      <c r="AS1300" s="827"/>
      <c r="AT1300" s="47"/>
      <c r="AU1300" s="827"/>
      <c r="AV1300" s="827"/>
      <c r="AW1300" s="827"/>
      <c r="AX1300" s="827"/>
      <c r="AY1300" s="644" t="s">
        <v>7607</v>
      </c>
      <c r="AZ1300" s="209"/>
      <c r="BA1300" s="215"/>
      <c r="BB1300" s="213"/>
      <c r="BC1300" s="221"/>
      <c r="BD1300" s="1077">
        <v>1284</v>
      </c>
    </row>
    <row r="1301" spans="1:56" ht="12.95" customHeight="1">
      <c r="A1301" s="416" t="s">
        <v>1186</v>
      </c>
      <c r="B1301" s="554"/>
      <c r="C1301" s="554"/>
      <c r="D1301" s="950">
        <v>210019602</v>
      </c>
      <c r="E1301" s="951" t="s">
        <v>5286</v>
      </c>
      <c r="F1301" s="554"/>
      <c r="G1301" s="554"/>
      <c r="H1301" s="795" t="s">
        <v>5279</v>
      </c>
      <c r="I1301" s="795" t="s">
        <v>5275</v>
      </c>
      <c r="J1301" s="795" t="s">
        <v>5280</v>
      </c>
      <c r="K1301" s="75" t="s">
        <v>103</v>
      </c>
      <c r="L1301" s="108" t="s">
        <v>4707</v>
      </c>
      <c r="M1301" s="142"/>
      <c r="N1301" s="75" t="s">
        <v>105</v>
      </c>
      <c r="O1301" s="831" t="s">
        <v>106</v>
      </c>
      <c r="P1301" s="795" t="s">
        <v>107</v>
      </c>
      <c r="Q1301" s="419" t="s">
        <v>2149</v>
      </c>
      <c r="R1301" s="952" t="s">
        <v>109</v>
      </c>
      <c r="S1301" s="831" t="s">
        <v>106</v>
      </c>
      <c r="T1301" s="795" t="s">
        <v>121</v>
      </c>
      <c r="U1301" s="795" t="s">
        <v>111</v>
      </c>
      <c r="V1301" s="831">
        <v>60</v>
      </c>
      <c r="W1301" s="795" t="s">
        <v>112</v>
      </c>
      <c r="X1301" s="831"/>
      <c r="Y1301" s="831"/>
      <c r="Z1301" s="831"/>
      <c r="AA1301" s="532">
        <v>0</v>
      </c>
      <c r="AB1301" s="422">
        <v>90</v>
      </c>
      <c r="AC1301" s="422">
        <v>10</v>
      </c>
      <c r="AD1301" s="953" t="s">
        <v>128</v>
      </c>
      <c r="AE1301" s="795" t="s">
        <v>114</v>
      </c>
      <c r="AF1301" s="802">
        <v>6</v>
      </c>
      <c r="AG1301" s="802">
        <v>1041</v>
      </c>
      <c r="AH1301" s="50">
        <v>0</v>
      </c>
      <c r="AI1301" s="45">
        <f t="shared" si="76"/>
        <v>0</v>
      </c>
      <c r="AJ1301" s="797"/>
      <c r="AK1301" s="798"/>
      <c r="AL1301" s="798"/>
      <c r="AM1301" s="803" t="s">
        <v>115</v>
      </c>
      <c r="AN1301" s="795"/>
      <c r="AO1301" s="795"/>
      <c r="AP1301" s="795"/>
      <c r="AQ1301" s="795"/>
      <c r="AR1301" s="827" t="s">
        <v>5287</v>
      </c>
      <c r="AS1301" s="827"/>
      <c r="AT1301" s="47"/>
      <c r="AU1301" s="827"/>
      <c r="AV1301" s="827"/>
      <c r="AW1301" s="827"/>
      <c r="AX1301" s="827"/>
      <c r="AY1301" s="416" t="s">
        <v>4556</v>
      </c>
      <c r="AZ1301" s="827"/>
      <c r="BD1301" s="1077">
        <v>1285</v>
      </c>
    </row>
    <row r="1302" spans="1:56" ht="12.95" customHeight="1">
      <c r="A1302" s="416" t="s">
        <v>1186</v>
      </c>
      <c r="B1302" s="276"/>
      <c r="C1302" s="276"/>
      <c r="D1302" s="1289">
        <v>210019602</v>
      </c>
      <c r="E1302" s="450" t="s">
        <v>7643</v>
      </c>
      <c r="F1302" s="450"/>
      <c r="G1302" s="276"/>
      <c r="H1302" s="795" t="s">
        <v>5279</v>
      </c>
      <c r="I1302" s="795" t="s">
        <v>5275</v>
      </c>
      <c r="J1302" s="795" t="s">
        <v>5280</v>
      </c>
      <c r="K1302" s="71" t="s">
        <v>103</v>
      </c>
      <c r="L1302" s="360"/>
      <c r="M1302" s="72"/>
      <c r="N1302" s="71" t="s">
        <v>105</v>
      </c>
      <c r="O1302" s="831" t="s">
        <v>106</v>
      </c>
      <c r="P1302" s="795" t="s">
        <v>107</v>
      </c>
      <c r="Q1302" s="419" t="s">
        <v>2134</v>
      </c>
      <c r="R1302" s="1290" t="s">
        <v>109</v>
      </c>
      <c r="S1302" s="831" t="s">
        <v>106</v>
      </c>
      <c r="T1302" s="795" t="s">
        <v>121</v>
      </c>
      <c r="U1302" s="795" t="s">
        <v>111</v>
      </c>
      <c r="V1302" s="831">
        <v>60</v>
      </c>
      <c r="W1302" s="795" t="s">
        <v>112</v>
      </c>
      <c r="X1302" s="831"/>
      <c r="Y1302" s="831"/>
      <c r="Z1302" s="831"/>
      <c r="AA1302" s="419">
        <v>0</v>
      </c>
      <c r="AB1302" s="644">
        <v>90</v>
      </c>
      <c r="AC1302" s="644">
        <v>10</v>
      </c>
      <c r="AD1302" s="953" t="s">
        <v>128</v>
      </c>
      <c r="AE1302" s="795" t="s">
        <v>114</v>
      </c>
      <c r="AF1302" s="802">
        <v>6</v>
      </c>
      <c r="AG1302" s="802">
        <v>1041</v>
      </c>
      <c r="AH1302" s="798">
        <f>AF1302*AG1302</f>
        <v>6246</v>
      </c>
      <c r="AI1302" s="798">
        <f t="shared" si="76"/>
        <v>6995.52</v>
      </c>
      <c r="AJ1302" s="797"/>
      <c r="AK1302" s="798"/>
      <c r="AL1302" s="798"/>
      <c r="AM1302" s="803" t="s">
        <v>115</v>
      </c>
      <c r="AN1302" s="795"/>
      <c r="AO1302" s="795"/>
      <c r="AP1302" s="795"/>
      <c r="AQ1302" s="795"/>
      <c r="AR1302" s="827" t="s">
        <v>5287</v>
      </c>
      <c r="AS1302" s="827"/>
      <c r="AT1302" s="47"/>
      <c r="AU1302" s="827"/>
      <c r="AV1302" s="827"/>
      <c r="AW1302" s="827"/>
      <c r="AX1302" s="827"/>
      <c r="AY1302" s="644" t="s">
        <v>7607</v>
      </c>
      <c r="AZ1302" s="209"/>
      <c r="BA1302" s="215"/>
      <c r="BB1302" s="213"/>
      <c r="BC1302" s="221"/>
      <c r="BD1302" s="1077">
        <v>1286</v>
      </c>
    </row>
    <row r="1303" spans="1:56" ht="12.95" customHeight="1">
      <c r="A1303" s="416" t="s">
        <v>1186</v>
      </c>
      <c r="B1303" s="554"/>
      <c r="C1303" s="554"/>
      <c r="D1303" s="950">
        <v>210023091</v>
      </c>
      <c r="E1303" s="951" t="s">
        <v>5288</v>
      </c>
      <c r="F1303" s="554"/>
      <c r="G1303" s="554"/>
      <c r="H1303" s="795" t="s">
        <v>5279</v>
      </c>
      <c r="I1303" s="795" t="s">
        <v>5275</v>
      </c>
      <c r="J1303" s="795" t="s">
        <v>5280</v>
      </c>
      <c r="K1303" s="75" t="s">
        <v>103</v>
      </c>
      <c r="L1303" s="108" t="s">
        <v>4707</v>
      </c>
      <c r="M1303" s="142"/>
      <c r="N1303" s="75" t="s">
        <v>105</v>
      </c>
      <c r="O1303" s="831" t="s">
        <v>106</v>
      </c>
      <c r="P1303" s="795" t="s">
        <v>107</v>
      </c>
      <c r="Q1303" s="419" t="s">
        <v>2149</v>
      </c>
      <c r="R1303" s="952" t="s">
        <v>109</v>
      </c>
      <c r="S1303" s="831" t="s">
        <v>106</v>
      </c>
      <c r="T1303" s="795" t="s">
        <v>121</v>
      </c>
      <c r="U1303" s="795" t="s">
        <v>111</v>
      </c>
      <c r="V1303" s="831">
        <v>60</v>
      </c>
      <c r="W1303" s="795" t="s">
        <v>112</v>
      </c>
      <c r="X1303" s="831"/>
      <c r="Y1303" s="831"/>
      <c r="Z1303" s="831"/>
      <c r="AA1303" s="532">
        <v>0</v>
      </c>
      <c r="AB1303" s="422">
        <v>90</v>
      </c>
      <c r="AC1303" s="422">
        <v>10</v>
      </c>
      <c r="AD1303" s="953" t="s">
        <v>128</v>
      </c>
      <c r="AE1303" s="795" t="s">
        <v>114</v>
      </c>
      <c r="AF1303" s="802">
        <v>16</v>
      </c>
      <c r="AG1303" s="802">
        <v>2116.67</v>
      </c>
      <c r="AH1303" s="50">
        <v>0</v>
      </c>
      <c r="AI1303" s="45">
        <f t="shared" si="76"/>
        <v>0</v>
      </c>
      <c r="AJ1303" s="797"/>
      <c r="AK1303" s="798"/>
      <c r="AL1303" s="798"/>
      <c r="AM1303" s="803" t="s">
        <v>115</v>
      </c>
      <c r="AN1303" s="795"/>
      <c r="AO1303" s="795"/>
      <c r="AP1303" s="795"/>
      <c r="AQ1303" s="795"/>
      <c r="AR1303" s="827" t="s">
        <v>5289</v>
      </c>
      <c r="AS1303" s="827"/>
      <c r="AT1303" s="47"/>
      <c r="AU1303" s="827"/>
      <c r="AV1303" s="827"/>
      <c r="AW1303" s="827"/>
      <c r="AX1303" s="827"/>
      <c r="AY1303" s="416" t="s">
        <v>4556</v>
      </c>
      <c r="AZ1303" s="827"/>
      <c r="BD1303" s="1077">
        <v>1287</v>
      </c>
    </row>
    <row r="1304" spans="1:56" ht="12.95" customHeight="1">
      <c r="A1304" s="416" t="s">
        <v>1186</v>
      </c>
      <c r="B1304" s="276"/>
      <c r="C1304" s="276"/>
      <c r="D1304" s="1289">
        <v>210023091</v>
      </c>
      <c r="E1304" s="450" t="s">
        <v>7644</v>
      </c>
      <c r="F1304" s="450"/>
      <c r="G1304" s="276"/>
      <c r="H1304" s="795" t="s">
        <v>5279</v>
      </c>
      <c r="I1304" s="795" t="s">
        <v>5275</v>
      </c>
      <c r="J1304" s="795" t="s">
        <v>5280</v>
      </c>
      <c r="K1304" s="71" t="s">
        <v>103</v>
      </c>
      <c r="L1304" s="360"/>
      <c r="M1304" s="72"/>
      <c r="N1304" s="71" t="s">
        <v>105</v>
      </c>
      <c r="O1304" s="831" t="s">
        <v>106</v>
      </c>
      <c r="P1304" s="795" t="s">
        <v>107</v>
      </c>
      <c r="Q1304" s="419" t="s">
        <v>2134</v>
      </c>
      <c r="R1304" s="1290" t="s">
        <v>109</v>
      </c>
      <c r="S1304" s="831" t="s">
        <v>106</v>
      </c>
      <c r="T1304" s="795" t="s">
        <v>121</v>
      </c>
      <c r="U1304" s="795" t="s">
        <v>111</v>
      </c>
      <c r="V1304" s="831">
        <v>60</v>
      </c>
      <c r="W1304" s="795" t="s">
        <v>112</v>
      </c>
      <c r="X1304" s="831"/>
      <c r="Y1304" s="831"/>
      <c r="Z1304" s="831"/>
      <c r="AA1304" s="419">
        <v>0</v>
      </c>
      <c r="AB1304" s="644">
        <v>90</v>
      </c>
      <c r="AC1304" s="644">
        <v>10</v>
      </c>
      <c r="AD1304" s="953" t="s">
        <v>128</v>
      </c>
      <c r="AE1304" s="795" t="s">
        <v>114</v>
      </c>
      <c r="AF1304" s="802">
        <v>16</v>
      </c>
      <c r="AG1304" s="802">
        <v>2116.67</v>
      </c>
      <c r="AH1304" s="798">
        <f>AF1304*AG1304</f>
        <v>33866.720000000001</v>
      </c>
      <c r="AI1304" s="798">
        <f t="shared" si="76"/>
        <v>37930.726400000007</v>
      </c>
      <c r="AJ1304" s="797"/>
      <c r="AK1304" s="798"/>
      <c r="AL1304" s="798"/>
      <c r="AM1304" s="803" t="s">
        <v>115</v>
      </c>
      <c r="AN1304" s="795"/>
      <c r="AO1304" s="795"/>
      <c r="AP1304" s="795"/>
      <c r="AQ1304" s="795"/>
      <c r="AR1304" s="827" t="s">
        <v>5289</v>
      </c>
      <c r="AS1304" s="827"/>
      <c r="AT1304" s="47"/>
      <c r="AU1304" s="827"/>
      <c r="AV1304" s="827"/>
      <c r="AW1304" s="827"/>
      <c r="AX1304" s="827"/>
      <c r="AY1304" s="644" t="s">
        <v>7607</v>
      </c>
      <c r="AZ1304" s="209"/>
      <c r="BA1304" s="215"/>
      <c r="BB1304" s="213"/>
      <c r="BC1304" s="221"/>
      <c r="BD1304" s="1077">
        <v>1288</v>
      </c>
    </row>
    <row r="1305" spans="1:56" ht="12.95" customHeight="1">
      <c r="A1305" s="416" t="s">
        <v>1186</v>
      </c>
      <c r="B1305" s="554"/>
      <c r="C1305" s="554"/>
      <c r="D1305" s="950">
        <v>210019589</v>
      </c>
      <c r="E1305" s="951" t="s">
        <v>5290</v>
      </c>
      <c r="F1305" s="554"/>
      <c r="G1305" s="554"/>
      <c r="H1305" s="795" t="s">
        <v>5291</v>
      </c>
      <c r="I1305" s="795" t="s">
        <v>5275</v>
      </c>
      <c r="J1305" s="795" t="s">
        <v>198</v>
      </c>
      <c r="K1305" s="75" t="s">
        <v>103</v>
      </c>
      <c r="L1305" s="108" t="s">
        <v>4707</v>
      </c>
      <c r="M1305" s="142"/>
      <c r="N1305" s="75" t="s">
        <v>105</v>
      </c>
      <c r="O1305" s="831" t="s">
        <v>106</v>
      </c>
      <c r="P1305" s="795" t="s">
        <v>107</v>
      </c>
      <c r="Q1305" s="419" t="s">
        <v>2149</v>
      </c>
      <c r="R1305" s="952" t="s">
        <v>109</v>
      </c>
      <c r="S1305" s="831" t="s">
        <v>106</v>
      </c>
      <c r="T1305" s="795" t="s">
        <v>121</v>
      </c>
      <c r="U1305" s="795" t="s">
        <v>111</v>
      </c>
      <c r="V1305" s="831">
        <v>60</v>
      </c>
      <c r="W1305" s="795" t="s">
        <v>112</v>
      </c>
      <c r="X1305" s="831"/>
      <c r="Y1305" s="831"/>
      <c r="Z1305" s="831"/>
      <c r="AA1305" s="532">
        <v>0</v>
      </c>
      <c r="AB1305" s="422">
        <v>90</v>
      </c>
      <c r="AC1305" s="422">
        <v>10</v>
      </c>
      <c r="AD1305" s="953" t="s">
        <v>128</v>
      </c>
      <c r="AE1305" s="795" t="s">
        <v>114</v>
      </c>
      <c r="AF1305" s="802">
        <v>15</v>
      </c>
      <c r="AG1305" s="802">
        <v>794.3</v>
      </c>
      <c r="AH1305" s="50">
        <v>0</v>
      </c>
      <c r="AI1305" s="45">
        <f t="shared" si="76"/>
        <v>0</v>
      </c>
      <c r="AJ1305" s="797"/>
      <c r="AK1305" s="798"/>
      <c r="AL1305" s="798"/>
      <c r="AM1305" s="803" t="s">
        <v>115</v>
      </c>
      <c r="AN1305" s="961"/>
      <c r="AO1305" s="795"/>
      <c r="AP1305" s="795"/>
      <c r="AQ1305" s="795"/>
      <c r="AR1305" s="827" t="s">
        <v>5289</v>
      </c>
      <c r="AS1305" s="827"/>
      <c r="AT1305" s="47"/>
      <c r="AU1305" s="827"/>
      <c r="AV1305" s="827"/>
      <c r="AW1305" s="827"/>
      <c r="AX1305" s="827"/>
      <c r="AY1305" s="416" t="s">
        <v>4556</v>
      </c>
      <c r="AZ1305" s="827"/>
      <c r="BD1305" s="1077">
        <v>1289</v>
      </c>
    </row>
    <row r="1306" spans="1:56" ht="12.95" customHeight="1">
      <c r="A1306" s="416" t="s">
        <v>1186</v>
      </c>
      <c r="B1306" s="276"/>
      <c r="C1306" s="276"/>
      <c r="D1306" s="1289">
        <v>210019589</v>
      </c>
      <c r="E1306" s="450" t="s">
        <v>7645</v>
      </c>
      <c r="F1306" s="450"/>
      <c r="G1306" s="276"/>
      <c r="H1306" s="795" t="s">
        <v>5291</v>
      </c>
      <c r="I1306" s="795" t="s">
        <v>5275</v>
      </c>
      <c r="J1306" s="795" t="s">
        <v>198</v>
      </c>
      <c r="K1306" s="71" t="s">
        <v>103</v>
      </c>
      <c r="L1306" s="360"/>
      <c r="M1306" s="72"/>
      <c r="N1306" s="71" t="s">
        <v>105</v>
      </c>
      <c r="O1306" s="831" t="s">
        <v>106</v>
      </c>
      <c r="P1306" s="795" t="s">
        <v>107</v>
      </c>
      <c r="Q1306" s="419" t="s">
        <v>2134</v>
      </c>
      <c r="R1306" s="1290" t="s">
        <v>109</v>
      </c>
      <c r="S1306" s="831" t="s">
        <v>106</v>
      </c>
      <c r="T1306" s="795" t="s">
        <v>121</v>
      </c>
      <c r="U1306" s="795" t="s">
        <v>111</v>
      </c>
      <c r="V1306" s="831">
        <v>60</v>
      </c>
      <c r="W1306" s="795" t="s">
        <v>112</v>
      </c>
      <c r="X1306" s="831"/>
      <c r="Y1306" s="831"/>
      <c r="Z1306" s="831"/>
      <c r="AA1306" s="419">
        <v>0</v>
      </c>
      <c r="AB1306" s="644">
        <v>90</v>
      </c>
      <c r="AC1306" s="644">
        <v>10</v>
      </c>
      <c r="AD1306" s="953" t="s">
        <v>128</v>
      </c>
      <c r="AE1306" s="795" t="s">
        <v>114</v>
      </c>
      <c r="AF1306" s="802">
        <v>15</v>
      </c>
      <c r="AG1306" s="802">
        <v>794.3</v>
      </c>
      <c r="AH1306" s="798">
        <f>AF1306*AG1306</f>
        <v>11914.5</v>
      </c>
      <c r="AI1306" s="798">
        <f t="shared" si="76"/>
        <v>13344.240000000002</v>
      </c>
      <c r="AJ1306" s="797"/>
      <c r="AK1306" s="798"/>
      <c r="AL1306" s="798"/>
      <c r="AM1306" s="803" t="s">
        <v>115</v>
      </c>
      <c r="AN1306" s="961"/>
      <c r="AO1306" s="795"/>
      <c r="AP1306" s="795"/>
      <c r="AQ1306" s="795"/>
      <c r="AR1306" s="827" t="s">
        <v>5289</v>
      </c>
      <c r="AS1306" s="827"/>
      <c r="AT1306" s="47"/>
      <c r="AU1306" s="827"/>
      <c r="AV1306" s="827"/>
      <c r="AW1306" s="827"/>
      <c r="AX1306" s="827"/>
      <c r="AY1306" s="644" t="s">
        <v>7607</v>
      </c>
      <c r="AZ1306" s="209"/>
      <c r="BA1306" s="215"/>
      <c r="BB1306" s="213"/>
      <c r="BC1306" s="221"/>
      <c r="BD1306" s="1077">
        <v>1290</v>
      </c>
    </row>
    <row r="1307" spans="1:56" ht="12.95" customHeight="1">
      <c r="A1307" s="416" t="s">
        <v>1186</v>
      </c>
      <c r="B1307" s="554"/>
      <c r="C1307" s="554"/>
      <c r="D1307" s="950">
        <v>210023370</v>
      </c>
      <c r="E1307" s="951" t="s">
        <v>5292</v>
      </c>
      <c r="F1307" s="554"/>
      <c r="G1307" s="554"/>
      <c r="H1307" s="795" t="s">
        <v>5291</v>
      </c>
      <c r="I1307" s="795" t="s">
        <v>5275</v>
      </c>
      <c r="J1307" s="795" t="s">
        <v>198</v>
      </c>
      <c r="K1307" s="75" t="s">
        <v>103</v>
      </c>
      <c r="L1307" s="108" t="s">
        <v>4707</v>
      </c>
      <c r="M1307" s="142"/>
      <c r="N1307" s="75" t="s">
        <v>105</v>
      </c>
      <c r="O1307" s="831" t="s">
        <v>106</v>
      </c>
      <c r="P1307" s="795" t="s">
        <v>107</v>
      </c>
      <c r="Q1307" s="419" t="s">
        <v>2149</v>
      </c>
      <c r="R1307" s="952" t="s">
        <v>109</v>
      </c>
      <c r="S1307" s="831" t="s">
        <v>106</v>
      </c>
      <c r="T1307" s="795" t="s">
        <v>121</v>
      </c>
      <c r="U1307" s="795" t="s">
        <v>111</v>
      </c>
      <c r="V1307" s="831">
        <v>60</v>
      </c>
      <c r="W1307" s="795" t="s">
        <v>112</v>
      </c>
      <c r="X1307" s="831"/>
      <c r="Y1307" s="831"/>
      <c r="Z1307" s="831"/>
      <c r="AA1307" s="532">
        <v>0</v>
      </c>
      <c r="AB1307" s="422">
        <v>90</v>
      </c>
      <c r="AC1307" s="422">
        <v>10</v>
      </c>
      <c r="AD1307" s="953" t="s">
        <v>128</v>
      </c>
      <c r="AE1307" s="795" t="s">
        <v>114</v>
      </c>
      <c r="AF1307" s="802">
        <v>12</v>
      </c>
      <c r="AG1307" s="802">
        <v>9613.9500000000007</v>
      </c>
      <c r="AH1307" s="50">
        <v>0</v>
      </c>
      <c r="AI1307" s="45">
        <f t="shared" si="76"/>
        <v>0</v>
      </c>
      <c r="AJ1307" s="797"/>
      <c r="AK1307" s="798"/>
      <c r="AL1307" s="798"/>
      <c r="AM1307" s="803" t="s">
        <v>115</v>
      </c>
      <c r="AN1307" s="961"/>
      <c r="AO1307" s="795"/>
      <c r="AP1307" s="795"/>
      <c r="AQ1307" s="795"/>
      <c r="AR1307" s="827" t="s">
        <v>5293</v>
      </c>
      <c r="AS1307" s="827"/>
      <c r="AT1307" s="47"/>
      <c r="AU1307" s="827"/>
      <c r="AV1307" s="827"/>
      <c r="AW1307" s="827"/>
      <c r="AX1307" s="827"/>
      <c r="AY1307" s="416" t="s">
        <v>4556</v>
      </c>
      <c r="AZ1307" s="827"/>
      <c r="BD1307" s="1077">
        <v>1291</v>
      </c>
    </row>
    <row r="1308" spans="1:56" ht="12.95" customHeight="1">
      <c r="A1308" s="416" t="s">
        <v>1186</v>
      </c>
      <c r="B1308" s="276"/>
      <c r="C1308" s="276"/>
      <c r="D1308" s="1289">
        <v>210023370</v>
      </c>
      <c r="E1308" s="450" t="s">
        <v>7646</v>
      </c>
      <c r="F1308" s="450"/>
      <c r="G1308" s="276"/>
      <c r="H1308" s="795" t="s">
        <v>5291</v>
      </c>
      <c r="I1308" s="795" t="s">
        <v>5275</v>
      </c>
      <c r="J1308" s="795" t="s">
        <v>198</v>
      </c>
      <c r="K1308" s="71" t="s">
        <v>103</v>
      </c>
      <c r="L1308" s="360"/>
      <c r="M1308" s="72"/>
      <c r="N1308" s="71" t="s">
        <v>105</v>
      </c>
      <c r="O1308" s="831" t="s">
        <v>106</v>
      </c>
      <c r="P1308" s="795" t="s">
        <v>107</v>
      </c>
      <c r="Q1308" s="419" t="s">
        <v>2134</v>
      </c>
      <c r="R1308" s="1290" t="s">
        <v>109</v>
      </c>
      <c r="S1308" s="831" t="s">
        <v>106</v>
      </c>
      <c r="T1308" s="795" t="s">
        <v>121</v>
      </c>
      <c r="U1308" s="795" t="s">
        <v>111</v>
      </c>
      <c r="V1308" s="831">
        <v>60</v>
      </c>
      <c r="W1308" s="795" t="s">
        <v>112</v>
      </c>
      <c r="X1308" s="831"/>
      <c r="Y1308" s="831"/>
      <c r="Z1308" s="831"/>
      <c r="AA1308" s="419">
        <v>0</v>
      </c>
      <c r="AB1308" s="644">
        <v>90</v>
      </c>
      <c r="AC1308" s="644">
        <v>10</v>
      </c>
      <c r="AD1308" s="953" t="s">
        <v>128</v>
      </c>
      <c r="AE1308" s="795" t="s">
        <v>114</v>
      </c>
      <c r="AF1308" s="802">
        <v>12</v>
      </c>
      <c r="AG1308" s="802">
        <v>9613.9500000000007</v>
      </c>
      <c r="AH1308" s="798">
        <f>AF1308*AG1308</f>
        <v>115367.40000000001</v>
      </c>
      <c r="AI1308" s="798">
        <f t="shared" si="76"/>
        <v>129211.48800000003</v>
      </c>
      <c r="AJ1308" s="797"/>
      <c r="AK1308" s="798"/>
      <c r="AL1308" s="798"/>
      <c r="AM1308" s="803" t="s">
        <v>115</v>
      </c>
      <c r="AN1308" s="961"/>
      <c r="AO1308" s="795"/>
      <c r="AP1308" s="795"/>
      <c r="AQ1308" s="795"/>
      <c r="AR1308" s="827" t="s">
        <v>5293</v>
      </c>
      <c r="AS1308" s="827"/>
      <c r="AT1308" s="47"/>
      <c r="AU1308" s="827"/>
      <c r="AV1308" s="827"/>
      <c r="AW1308" s="827"/>
      <c r="AX1308" s="827"/>
      <c r="AY1308" s="644" t="s">
        <v>7607</v>
      </c>
      <c r="AZ1308" s="209"/>
      <c r="BA1308" s="215"/>
      <c r="BB1308" s="213"/>
      <c r="BC1308" s="221"/>
      <c r="BD1308" s="1077">
        <v>1292</v>
      </c>
    </row>
    <row r="1309" spans="1:56" ht="12.95" customHeight="1">
      <c r="A1309" s="416" t="s">
        <v>1186</v>
      </c>
      <c r="B1309" s="554"/>
      <c r="C1309" s="554"/>
      <c r="D1309" s="950">
        <v>210025011</v>
      </c>
      <c r="E1309" s="951" t="s">
        <v>5294</v>
      </c>
      <c r="F1309" s="554"/>
      <c r="G1309" s="554"/>
      <c r="H1309" s="795" t="s">
        <v>5291</v>
      </c>
      <c r="I1309" s="795" t="s">
        <v>5275</v>
      </c>
      <c r="J1309" s="795" t="s">
        <v>198</v>
      </c>
      <c r="K1309" s="75" t="s">
        <v>103</v>
      </c>
      <c r="L1309" s="108" t="s">
        <v>4707</v>
      </c>
      <c r="M1309" s="142"/>
      <c r="N1309" s="75" t="s">
        <v>105</v>
      </c>
      <c r="O1309" s="831" t="s">
        <v>106</v>
      </c>
      <c r="P1309" s="795" t="s">
        <v>107</v>
      </c>
      <c r="Q1309" s="419" t="s">
        <v>2149</v>
      </c>
      <c r="R1309" s="952" t="s">
        <v>109</v>
      </c>
      <c r="S1309" s="831" t="s">
        <v>106</v>
      </c>
      <c r="T1309" s="795" t="s">
        <v>121</v>
      </c>
      <c r="U1309" s="795" t="s">
        <v>111</v>
      </c>
      <c r="V1309" s="831">
        <v>60</v>
      </c>
      <c r="W1309" s="795" t="s">
        <v>112</v>
      </c>
      <c r="X1309" s="831"/>
      <c r="Y1309" s="831"/>
      <c r="Z1309" s="831"/>
      <c r="AA1309" s="532">
        <v>0</v>
      </c>
      <c r="AB1309" s="422">
        <v>90</v>
      </c>
      <c r="AC1309" s="422">
        <v>10</v>
      </c>
      <c r="AD1309" s="953" t="s">
        <v>128</v>
      </c>
      <c r="AE1309" s="795" t="s">
        <v>114</v>
      </c>
      <c r="AF1309" s="802">
        <v>4</v>
      </c>
      <c r="AG1309" s="802">
        <v>23646.53</v>
      </c>
      <c r="AH1309" s="50">
        <v>0</v>
      </c>
      <c r="AI1309" s="45">
        <f t="shared" si="76"/>
        <v>0</v>
      </c>
      <c r="AJ1309" s="797"/>
      <c r="AK1309" s="798"/>
      <c r="AL1309" s="798"/>
      <c r="AM1309" s="803" t="s">
        <v>115</v>
      </c>
      <c r="AN1309" s="961"/>
      <c r="AO1309" s="795"/>
      <c r="AP1309" s="795"/>
      <c r="AQ1309" s="795"/>
      <c r="AR1309" s="827" t="s">
        <v>5295</v>
      </c>
      <c r="AS1309" s="827"/>
      <c r="AT1309" s="47"/>
      <c r="AU1309" s="827"/>
      <c r="AV1309" s="827"/>
      <c r="AW1309" s="827"/>
      <c r="AX1309" s="827"/>
      <c r="AY1309" s="416" t="s">
        <v>4556</v>
      </c>
      <c r="AZ1309" s="827"/>
      <c r="BD1309" s="1077">
        <v>1293</v>
      </c>
    </row>
    <row r="1310" spans="1:56" ht="12.95" customHeight="1">
      <c r="A1310" s="416" t="s">
        <v>1186</v>
      </c>
      <c r="B1310" s="276"/>
      <c r="C1310" s="276"/>
      <c r="D1310" s="1289">
        <v>210025011</v>
      </c>
      <c r="E1310" s="450" t="s">
        <v>7647</v>
      </c>
      <c r="F1310" s="450"/>
      <c r="G1310" s="276"/>
      <c r="H1310" s="795" t="s">
        <v>5291</v>
      </c>
      <c r="I1310" s="795" t="s">
        <v>5275</v>
      </c>
      <c r="J1310" s="795" t="s">
        <v>198</v>
      </c>
      <c r="K1310" s="71" t="s">
        <v>103</v>
      </c>
      <c r="L1310" s="360"/>
      <c r="M1310" s="72"/>
      <c r="N1310" s="71" t="s">
        <v>105</v>
      </c>
      <c r="O1310" s="831" t="s">
        <v>106</v>
      </c>
      <c r="P1310" s="795" t="s">
        <v>107</v>
      </c>
      <c r="Q1310" s="419" t="s">
        <v>2134</v>
      </c>
      <c r="R1310" s="1290" t="s">
        <v>109</v>
      </c>
      <c r="S1310" s="831" t="s">
        <v>106</v>
      </c>
      <c r="T1310" s="795" t="s">
        <v>121</v>
      </c>
      <c r="U1310" s="795" t="s">
        <v>111</v>
      </c>
      <c r="V1310" s="831">
        <v>60</v>
      </c>
      <c r="W1310" s="795" t="s">
        <v>112</v>
      </c>
      <c r="X1310" s="831"/>
      <c r="Y1310" s="831"/>
      <c r="Z1310" s="831"/>
      <c r="AA1310" s="419">
        <v>0</v>
      </c>
      <c r="AB1310" s="644">
        <v>90</v>
      </c>
      <c r="AC1310" s="644">
        <v>10</v>
      </c>
      <c r="AD1310" s="953" t="s">
        <v>128</v>
      </c>
      <c r="AE1310" s="795" t="s">
        <v>114</v>
      </c>
      <c r="AF1310" s="802">
        <v>4</v>
      </c>
      <c r="AG1310" s="802">
        <v>23646.53</v>
      </c>
      <c r="AH1310" s="798">
        <f>AF1310*AG1310</f>
        <v>94586.12</v>
      </c>
      <c r="AI1310" s="798">
        <f t="shared" si="76"/>
        <v>105936.4544</v>
      </c>
      <c r="AJ1310" s="797"/>
      <c r="AK1310" s="798"/>
      <c r="AL1310" s="798"/>
      <c r="AM1310" s="803" t="s">
        <v>115</v>
      </c>
      <c r="AN1310" s="795"/>
      <c r="AO1310" s="795"/>
      <c r="AP1310" s="795"/>
      <c r="AQ1310" s="795"/>
      <c r="AR1310" s="827" t="s">
        <v>5295</v>
      </c>
      <c r="AS1310" s="827"/>
      <c r="AT1310" s="47"/>
      <c r="AU1310" s="827"/>
      <c r="AV1310" s="827"/>
      <c r="AW1310" s="827"/>
      <c r="AX1310" s="827"/>
      <c r="AY1310" s="644" t="s">
        <v>7607</v>
      </c>
      <c r="AZ1310" s="209"/>
      <c r="BA1310" s="215"/>
      <c r="BB1310" s="213"/>
      <c r="BC1310" s="221"/>
      <c r="BD1310" s="1077">
        <v>1294</v>
      </c>
    </row>
    <row r="1311" spans="1:56" ht="12.95" customHeight="1">
      <c r="A1311" s="416" t="s">
        <v>1186</v>
      </c>
      <c r="B1311" s="554"/>
      <c r="C1311" s="554"/>
      <c r="D1311" s="950">
        <v>210019588</v>
      </c>
      <c r="E1311" s="951" t="s">
        <v>5296</v>
      </c>
      <c r="F1311" s="554"/>
      <c r="G1311" s="554"/>
      <c r="H1311" s="795" t="s">
        <v>5291</v>
      </c>
      <c r="I1311" s="795" t="s">
        <v>5275</v>
      </c>
      <c r="J1311" s="795" t="s">
        <v>198</v>
      </c>
      <c r="K1311" s="75" t="s">
        <v>103</v>
      </c>
      <c r="L1311" s="108" t="s">
        <v>4707</v>
      </c>
      <c r="M1311" s="142"/>
      <c r="N1311" s="75" t="s">
        <v>105</v>
      </c>
      <c r="O1311" s="831" t="s">
        <v>106</v>
      </c>
      <c r="P1311" s="795" t="s">
        <v>107</v>
      </c>
      <c r="Q1311" s="419" t="s">
        <v>2149</v>
      </c>
      <c r="R1311" s="952" t="s">
        <v>109</v>
      </c>
      <c r="S1311" s="831" t="s">
        <v>106</v>
      </c>
      <c r="T1311" s="795" t="s">
        <v>121</v>
      </c>
      <c r="U1311" s="795" t="s">
        <v>111</v>
      </c>
      <c r="V1311" s="831">
        <v>60</v>
      </c>
      <c r="W1311" s="795" t="s">
        <v>112</v>
      </c>
      <c r="X1311" s="831"/>
      <c r="Y1311" s="831"/>
      <c r="Z1311" s="831"/>
      <c r="AA1311" s="532">
        <v>0</v>
      </c>
      <c r="AB1311" s="422">
        <v>90</v>
      </c>
      <c r="AC1311" s="422">
        <v>10</v>
      </c>
      <c r="AD1311" s="953" t="s">
        <v>128</v>
      </c>
      <c r="AE1311" s="795" t="s">
        <v>114</v>
      </c>
      <c r="AF1311" s="802">
        <v>4</v>
      </c>
      <c r="AG1311" s="802">
        <v>795</v>
      </c>
      <c r="AH1311" s="50">
        <v>0</v>
      </c>
      <c r="AI1311" s="45">
        <f t="shared" si="76"/>
        <v>0</v>
      </c>
      <c r="AJ1311" s="797"/>
      <c r="AK1311" s="798"/>
      <c r="AL1311" s="798"/>
      <c r="AM1311" s="803" t="s">
        <v>115</v>
      </c>
      <c r="AN1311" s="795"/>
      <c r="AO1311" s="795"/>
      <c r="AP1311" s="795"/>
      <c r="AQ1311" s="795"/>
      <c r="AR1311" s="827" t="s">
        <v>5297</v>
      </c>
      <c r="AS1311" s="827"/>
      <c r="AT1311" s="47"/>
      <c r="AU1311" s="827"/>
      <c r="AV1311" s="827"/>
      <c r="AW1311" s="827"/>
      <c r="AX1311" s="827"/>
      <c r="AY1311" s="416" t="s">
        <v>4556</v>
      </c>
      <c r="AZ1311" s="827"/>
      <c r="BD1311" s="1077">
        <v>1295</v>
      </c>
    </row>
    <row r="1312" spans="1:56" ht="12.95" customHeight="1">
      <c r="A1312" s="416" t="s">
        <v>1186</v>
      </c>
      <c r="B1312" s="276"/>
      <c r="C1312" s="276"/>
      <c r="D1312" s="1289">
        <v>210019588</v>
      </c>
      <c r="E1312" s="450" t="s">
        <v>7648</v>
      </c>
      <c r="F1312" s="450"/>
      <c r="G1312" s="276"/>
      <c r="H1312" s="795" t="s">
        <v>5291</v>
      </c>
      <c r="I1312" s="795" t="s">
        <v>5275</v>
      </c>
      <c r="J1312" s="795" t="s">
        <v>198</v>
      </c>
      <c r="K1312" s="71" t="s">
        <v>103</v>
      </c>
      <c r="L1312" s="360"/>
      <c r="M1312" s="72"/>
      <c r="N1312" s="71" t="s">
        <v>105</v>
      </c>
      <c r="O1312" s="831" t="s">
        <v>106</v>
      </c>
      <c r="P1312" s="795" t="s">
        <v>107</v>
      </c>
      <c r="Q1312" s="419" t="s">
        <v>2134</v>
      </c>
      <c r="R1312" s="1290" t="s">
        <v>109</v>
      </c>
      <c r="S1312" s="831" t="s">
        <v>106</v>
      </c>
      <c r="T1312" s="795" t="s">
        <v>121</v>
      </c>
      <c r="U1312" s="795" t="s">
        <v>111</v>
      </c>
      <c r="V1312" s="831">
        <v>60</v>
      </c>
      <c r="W1312" s="795" t="s">
        <v>112</v>
      </c>
      <c r="X1312" s="831"/>
      <c r="Y1312" s="831"/>
      <c r="Z1312" s="831"/>
      <c r="AA1312" s="419">
        <v>0</v>
      </c>
      <c r="AB1312" s="644">
        <v>90</v>
      </c>
      <c r="AC1312" s="644">
        <v>10</v>
      </c>
      <c r="AD1312" s="953" t="s">
        <v>128</v>
      </c>
      <c r="AE1312" s="795" t="s">
        <v>114</v>
      </c>
      <c r="AF1312" s="802">
        <v>4</v>
      </c>
      <c r="AG1312" s="802">
        <v>795</v>
      </c>
      <c r="AH1312" s="798">
        <f>AF1312*AG1312</f>
        <v>3180</v>
      </c>
      <c r="AI1312" s="798">
        <f t="shared" si="76"/>
        <v>3561.6000000000004</v>
      </c>
      <c r="AJ1312" s="797"/>
      <c r="AK1312" s="798"/>
      <c r="AL1312" s="798"/>
      <c r="AM1312" s="803" t="s">
        <v>115</v>
      </c>
      <c r="AN1312" s="795"/>
      <c r="AO1312" s="795"/>
      <c r="AP1312" s="795"/>
      <c r="AQ1312" s="795"/>
      <c r="AR1312" s="827" t="s">
        <v>5297</v>
      </c>
      <c r="AS1312" s="827"/>
      <c r="AT1312" s="47"/>
      <c r="AU1312" s="827"/>
      <c r="AV1312" s="827"/>
      <c r="AW1312" s="827"/>
      <c r="AX1312" s="827"/>
      <c r="AY1312" s="644" t="s">
        <v>7607</v>
      </c>
      <c r="AZ1312" s="209"/>
      <c r="BA1312" s="215"/>
      <c r="BB1312" s="213"/>
      <c r="BC1312" s="221"/>
      <c r="BD1312" s="1077">
        <v>1296</v>
      </c>
    </row>
    <row r="1313" spans="1:56" ht="12.95" customHeight="1">
      <c r="A1313" s="416" t="s">
        <v>1186</v>
      </c>
      <c r="B1313" s="554"/>
      <c r="C1313" s="554"/>
      <c r="D1313" s="950">
        <v>210025010</v>
      </c>
      <c r="E1313" s="951" t="s">
        <v>5298</v>
      </c>
      <c r="F1313" s="554"/>
      <c r="G1313" s="554"/>
      <c r="H1313" s="795" t="s">
        <v>5299</v>
      </c>
      <c r="I1313" s="795" t="s">
        <v>5275</v>
      </c>
      <c r="J1313" s="795" t="s">
        <v>5300</v>
      </c>
      <c r="K1313" s="75" t="s">
        <v>103</v>
      </c>
      <c r="L1313" s="108" t="s">
        <v>4707</v>
      </c>
      <c r="M1313" s="142"/>
      <c r="N1313" s="75" t="s">
        <v>105</v>
      </c>
      <c r="O1313" s="831" t="s">
        <v>106</v>
      </c>
      <c r="P1313" s="795" t="s">
        <v>107</v>
      </c>
      <c r="Q1313" s="419" t="s">
        <v>2149</v>
      </c>
      <c r="R1313" s="952" t="s">
        <v>109</v>
      </c>
      <c r="S1313" s="831" t="s">
        <v>106</v>
      </c>
      <c r="T1313" s="795" t="s">
        <v>121</v>
      </c>
      <c r="U1313" s="795" t="s">
        <v>111</v>
      </c>
      <c r="V1313" s="831">
        <v>60</v>
      </c>
      <c r="W1313" s="795" t="s">
        <v>112</v>
      </c>
      <c r="X1313" s="831"/>
      <c r="Y1313" s="831"/>
      <c r="Z1313" s="831"/>
      <c r="AA1313" s="532">
        <v>0</v>
      </c>
      <c r="AB1313" s="422">
        <v>90</v>
      </c>
      <c r="AC1313" s="422">
        <v>10</v>
      </c>
      <c r="AD1313" s="953" t="s">
        <v>128</v>
      </c>
      <c r="AE1313" s="795" t="s">
        <v>114</v>
      </c>
      <c r="AF1313" s="802">
        <v>4</v>
      </c>
      <c r="AG1313" s="802">
        <v>7487.09</v>
      </c>
      <c r="AH1313" s="50">
        <v>0</v>
      </c>
      <c r="AI1313" s="45">
        <f t="shared" si="76"/>
        <v>0</v>
      </c>
      <c r="AJ1313" s="797"/>
      <c r="AK1313" s="798"/>
      <c r="AL1313" s="798"/>
      <c r="AM1313" s="803" t="s">
        <v>115</v>
      </c>
      <c r="AN1313" s="795"/>
      <c r="AO1313" s="795"/>
      <c r="AP1313" s="795"/>
      <c r="AQ1313" s="795"/>
      <c r="AR1313" s="827" t="s">
        <v>5301</v>
      </c>
      <c r="AS1313" s="827"/>
      <c r="AT1313" s="47"/>
      <c r="AU1313" s="827"/>
      <c r="AV1313" s="827"/>
      <c r="AW1313" s="827"/>
      <c r="AX1313" s="827"/>
      <c r="AY1313" s="416" t="s">
        <v>4556</v>
      </c>
      <c r="AZ1313" s="827"/>
      <c r="BD1313" s="1077">
        <v>1297</v>
      </c>
    </row>
    <row r="1314" spans="1:56" ht="12.95" customHeight="1">
      <c r="A1314" s="416" t="s">
        <v>1186</v>
      </c>
      <c r="B1314" s="276"/>
      <c r="C1314" s="276"/>
      <c r="D1314" s="1289">
        <v>210025010</v>
      </c>
      <c r="E1314" s="450" t="s">
        <v>7649</v>
      </c>
      <c r="F1314" s="450"/>
      <c r="G1314" s="276"/>
      <c r="H1314" s="795" t="s">
        <v>5299</v>
      </c>
      <c r="I1314" s="795" t="s">
        <v>5275</v>
      </c>
      <c r="J1314" s="795" t="s">
        <v>5300</v>
      </c>
      <c r="K1314" s="71" t="s">
        <v>103</v>
      </c>
      <c r="L1314" s="360"/>
      <c r="M1314" s="72"/>
      <c r="N1314" s="71" t="s">
        <v>105</v>
      </c>
      <c r="O1314" s="831" t="s">
        <v>106</v>
      </c>
      <c r="P1314" s="795" t="s">
        <v>107</v>
      </c>
      <c r="Q1314" s="419" t="s">
        <v>2134</v>
      </c>
      <c r="R1314" s="1290" t="s">
        <v>109</v>
      </c>
      <c r="S1314" s="831" t="s">
        <v>106</v>
      </c>
      <c r="T1314" s="795" t="s">
        <v>121</v>
      </c>
      <c r="U1314" s="795" t="s">
        <v>111</v>
      </c>
      <c r="V1314" s="831">
        <v>60</v>
      </c>
      <c r="W1314" s="795" t="s">
        <v>112</v>
      </c>
      <c r="X1314" s="831"/>
      <c r="Y1314" s="831"/>
      <c r="Z1314" s="831"/>
      <c r="AA1314" s="419">
        <v>0</v>
      </c>
      <c r="AB1314" s="644">
        <v>90</v>
      </c>
      <c r="AC1314" s="644">
        <v>10</v>
      </c>
      <c r="AD1314" s="953" t="s">
        <v>128</v>
      </c>
      <c r="AE1314" s="795" t="s">
        <v>114</v>
      </c>
      <c r="AF1314" s="802">
        <v>4</v>
      </c>
      <c r="AG1314" s="802">
        <v>7487.09</v>
      </c>
      <c r="AH1314" s="798">
        <f>AF1314*AG1314</f>
        <v>29948.36</v>
      </c>
      <c r="AI1314" s="798">
        <f t="shared" si="76"/>
        <v>33542.163200000003</v>
      </c>
      <c r="AJ1314" s="797"/>
      <c r="AK1314" s="798"/>
      <c r="AL1314" s="798"/>
      <c r="AM1314" s="803" t="s">
        <v>115</v>
      </c>
      <c r="AN1314" s="795"/>
      <c r="AO1314" s="795"/>
      <c r="AP1314" s="795"/>
      <c r="AQ1314" s="795"/>
      <c r="AR1314" s="827" t="s">
        <v>5301</v>
      </c>
      <c r="AS1314" s="827"/>
      <c r="AT1314" s="47"/>
      <c r="AU1314" s="827"/>
      <c r="AV1314" s="827"/>
      <c r="AW1314" s="827"/>
      <c r="AX1314" s="827"/>
      <c r="AY1314" s="644" t="s">
        <v>7607</v>
      </c>
      <c r="AZ1314" s="209"/>
      <c r="BA1314" s="215"/>
      <c r="BB1314" s="213"/>
      <c r="BC1314" s="221"/>
      <c r="BD1314" s="1077">
        <v>1298</v>
      </c>
    </row>
    <row r="1315" spans="1:56" ht="12.95" customHeight="1">
      <c r="A1315" s="920" t="s">
        <v>8487</v>
      </c>
      <c r="B1315" s="554"/>
      <c r="C1315" s="554"/>
      <c r="D1315" s="941">
        <v>220024653</v>
      </c>
      <c r="E1315" s="951" t="s">
        <v>5302</v>
      </c>
      <c r="F1315" s="554"/>
      <c r="G1315" s="554"/>
      <c r="H1315" s="839" t="s">
        <v>369</v>
      </c>
      <c r="I1315" s="839" t="s">
        <v>365</v>
      </c>
      <c r="J1315" s="839" t="s">
        <v>370</v>
      </c>
      <c r="K1315" s="822" t="s">
        <v>103</v>
      </c>
      <c r="L1315" s="855" t="s">
        <v>104</v>
      </c>
      <c r="M1315" s="822" t="s">
        <v>120</v>
      </c>
      <c r="N1315" s="855" t="s">
        <v>83</v>
      </c>
      <c r="O1315" s="823" t="s">
        <v>106</v>
      </c>
      <c r="P1315" s="839" t="s">
        <v>107</v>
      </c>
      <c r="Q1315" s="823" t="s">
        <v>2149</v>
      </c>
      <c r="R1315" s="822" t="s">
        <v>109</v>
      </c>
      <c r="S1315" s="942" t="s">
        <v>106</v>
      </c>
      <c r="T1315" s="836" t="s">
        <v>121</v>
      </c>
      <c r="U1315" s="836" t="s">
        <v>111</v>
      </c>
      <c r="V1315" s="964">
        <v>60</v>
      </c>
      <c r="W1315" s="836" t="s">
        <v>112</v>
      </c>
      <c r="X1315" s="942"/>
      <c r="Y1315" s="942"/>
      <c r="Z1315" s="942"/>
      <c r="AA1315" s="492">
        <v>30</v>
      </c>
      <c r="AB1315" s="492">
        <v>60</v>
      </c>
      <c r="AC1315" s="492">
        <v>10</v>
      </c>
      <c r="AD1315" s="944" t="s">
        <v>128</v>
      </c>
      <c r="AE1315" s="836" t="s">
        <v>114</v>
      </c>
      <c r="AF1315" s="808">
        <v>2</v>
      </c>
      <c r="AG1315" s="808">
        <v>43243.199999999997</v>
      </c>
      <c r="AH1315" s="796">
        <v>86486.399999999994</v>
      </c>
      <c r="AI1315" s="796">
        <f t="shared" si="76"/>
        <v>96864.767999999996</v>
      </c>
      <c r="AJ1315" s="797"/>
      <c r="AK1315" s="798"/>
      <c r="AL1315" s="798"/>
      <c r="AM1315" s="920" t="s">
        <v>115</v>
      </c>
      <c r="AN1315" s="836"/>
      <c r="AO1315" s="836"/>
      <c r="AP1315" s="836"/>
      <c r="AQ1315" s="836"/>
      <c r="AR1315" s="836" t="s">
        <v>5303</v>
      </c>
      <c r="AS1315" s="836"/>
      <c r="AT1315" s="836"/>
      <c r="AU1315" s="836"/>
      <c r="AV1315" s="836"/>
      <c r="AW1315" s="836"/>
      <c r="AX1315" s="836"/>
      <c r="AY1315" s="920" t="s">
        <v>104</v>
      </c>
      <c r="AZ1315" s="920" t="s">
        <v>104</v>
      </c>
      <c r="BD1315" s="1077">
        <v>1299</v>
      </c>
    </row>
    <row r="1316" spans="1:56" ht="12.95" customHeight="1">
      <c r="A1316" s="920" t="s">
        <v>8487</v>
      </c>
      <c r="B1316" s="554"/>
      <c r="C1316" s="554"/>
      <c r="D1316" s="941">
        <v>220034731</v>
      </c>
      <c r="E1316" s="951" t="s">
        <v>5304</v>
      </c>
      <c r="F1316" s="554"/>
      <c r="G1316" s="554"/>
      <c r="H1316" s="839" t="s">
        <v>5305</v>
      </c>
      <c r="I1316" s="839" t="s">
        <v>365</v>
      </c>
      <c r="J1316" s="839" t="s">
        <v>5306</v>
      </c>
      <c r="K1316" s="822" t="s">
        <v>103</v>
      </c>
      <c r="L1316" s="855" t="s">
        <v>104</v>
      </c>
      <c r="M1316" s="822"/>
      <c r="N1316" s="75" t="s">
        <v>105</v>
      </c>
      <c r="O1316" s="823" t="s">
        <v>106</v>
      </c>
      <c r="P1316" s="839" t="s">
        <v>107</v>
      </c>
      <c r="Q1316" s="823" t="s">
        <v>2149</v>
      </c>
      <c r="R1316" s="822" t="s">
        <v>109</v>
      </c>
      <c r="S1316" s="823" t="s">
        <v>106</v>
      </c>
      <c r="T1316" s="839" t="s">
        <v>121</v>
      </c>
      <c r="U1316" s="839" t="s">
        <v>111</v>
      </c>
      <c r="V1316" s="823">
        <v>60</v>
      </c>
      <c r="W1316" s="839" t="s">
        <v>112</v>
      </c>
      <c r="X1316" s="942"/>
      <c r="Y1316" s="942"/>
      <c r="Z1316" s="942"/>
      <c r="AA1316" s="532">
        <v>0</v>
      </c>
      <c r="AB1316" s="422">
        <v>90</v>
      </c>
      <c r="AC1316" s="422">
        <v>10</v>
      </c>
      <c r="AD1316" s="944" t="s">
        <v>128</v>
      </c>
      <c r="AE1316" s="836" t="s">
        <v>114</v>
      </c>
      <c r="AF1316" s="808">
        <v>45</v>
      </c>
      <c r="AG1316" s="808">
        <v>9600</v>
      </c>
      <c r="AH1316" s="796">
        <v>432000</v>
      </c>
      <c r="AI1316" s="796">
        <f t="shared" si="76"/>
        <v>483840.00000000006</v>
      </c>
      <c r="AJ1316" s="797"/>
      <c r="AK1316" s="798"/>
      <c r="AL1316" s="798"/>
      <c r="AM1316" s="920" t="s">
        <v>115</v>
      </c>
      <c r="AN1316" s="836"/>
      <c r="AO1316" s="836"/>
      <c r="AP1316" s="836"/>
      <c r="AQ1316" s="836"/>
      <c r="AR1316" s="836" t="s">
        <v>5307</v>
      </c>
      <c r="AS1316" s="836"/>
      <c r="AT1316" s="836"/>
      <c r="AU1316" s="836"/>
      <c r="AV1316" s="836"/>
      <c r="AW1316" s="836"/>
      <c r="AX1316" s="836"/>
      <c r="AY1316" s="920" t="s">
        <v>104</v>
      </c>
      <c r="AZ1316" s="920" t="s">
        <v>104</v>
      </c>
      <c r="BD1316" s="1077">
        <v>1300</v>
      </c>
    </row>
    <row r="1317" spans="1:56" ht="12.95" customHeight="1">
      <c r="A1317" s="416" t="s">
        <v>1171</v>
      </c>
      <c r="B1317" s="554"/>
      <c r="C1317" s="554"/>
      <c r="D1317" s="109">
        <v>270012316</v>
      </c>
      <c r="E1317" s="951" t="s">
        <v>5308</v>
      </c>
      <c r="F1317" s="554"/>
      <c r="G1317" s="554"/>
      <c r="H1317" s="644" t="s">
        <v>847</v>
      </c>
      <c r="I1317" s="644" t="s">
        <v>848</v>
      </c>
      <c r="J1317" s="644" t="s">
        <v>849</v>
      </c>
      <c r="K1317" s="492" t="s">
        <v>103</v>
      </c>
      <c r="L1317" s="229"/>
      <c r="M1317" s="492"/>
      <c r="N1317" s="75" t="s">
        <v>105</v>
      </c>
      <c r="O1317" s="419" t="s">
        <v>106</v>
      </c>
      <c r="P1317" s="644" t="s">
        <v>107</v>
      </c>
      <c r="Q1317" s="419" t="s">
        <v>3118</v>
      </c>
      <c r="R1317" s="492" t="s">
        <v>109</v>
      </c>
      <c r="S1317" s="419" t="s">
        <v>106</v>
      </c>
      <c r="T1317" s="644" t="s">
        <v>121</v>
      </c>
      <c r="U1317" s="644" t="s">
        <v>111</v>
      </c>
      <c r="V1317" s="419">
        <v>60</v>
      </c>
      <c r="W1317" s="644" t="s">
        <v>112</v>
      </c>
      <c r="X1317" s="419"/>
      <c r="Y1317" s="419"/>
      <c r="Z1317" s="419"/>
      <c r="AA1317" s="532">
        <v>0</v>
      </c>
      <c r="AB1317" s="422">
        <v>90</v>
      </c>
      <c r="AC1317" s="422">
        <v>10</v>
      </c>
      <c r="AD1317" s="794" t="s">
        <v>128</v>
      </c>
      <c r="AE1317" s="795" t="s">
        <v>114</v>
      </c>
      <c r="AF1317" s="648">
        <v>2014</v>
      </c>
      <c r="AG1317" s="648">
        <v>360.73</v>
      </c>
      <c r="AH1317" s="796">
        <v>726510.22000000009</v>
      </c>
      <c r="AI1317" s="796">
        <f t="shared" si="76"/>
        <v>813691.44640000013</v>
      </c>
      <c r="AJ1317" s="797"/>
      <c r="AK1317" s="798"/>
      <c r="AL1317" s="798"/>
      <c r="AM1317" s="416" t="s">
        <v>115</v>
      </c>
      <c r="AN1317" s="644"/>
      <c r="AO1317" s="644"/>
      <c r="AP1317" s="644"/>
      <c r="AQ1317" s="644"/>
      <c r="AR1317" s="644" t="s">
        <v>5309</v>
      </c>
      <c r="AS1317" s="644"/>
      <c r="AT1317" s="644"/>
      <c r="AU1317" s="644"/>
      <c r="AV1317" s="644"/>
      <c r="AW1317" s="644"/>
      <c r="AX1317" s="644"/>
      <c r="AY1317" s="416" t="s">
        <v>104</v>
      </c>
      <c r="AZ1317" s="416" t="s">
        <v>104</v>
      </c>
      <c r="BD1317" s="1077">
        <v>1301</v>
      </c>
    </row>
    <row r="1318" spans="1:56" ht="12.95" customHeight="1">
      <c r="A1318" s="416" t="s">
        <v>978</v>
      </c>
      <c r="B1318" s="554"/>
      <c r="C1318" s="554"/>
      <c r="D1318" s="109">
        <v>230000021</v>
      </c>
      <c r="E1318" s="951" t="s">
        <v>5310</v>
      </c>
      <c r="F1318" s="554"/>
      <c r="G1318" s="554"/>
      <c r="H1318" s="644" t="s">
        <v>5311</v>
      </c>
      <c r="I1318" s="644" t="s">
        <v>5312</v>
      </c>
      <c r="J1318" s="644" t="s">
        <v>5313</v>
      </c>
      <c r="K1318" s="492" t="s">
        <v>103</v>
      </c>
      <c r="L1318" s="142" t="s">
        <v>104</v>
      </c>
      <c r="M1318" s="492" t="s">
        <v>120</v>
      </c>
      <c r="N1318" s="142" t="s">
        <v>83</v>
      </c>
      <c r="O1318" s="419" t="s">
        <v>106</v>
      </c>
      <c r="P1318" s="644" t="s">
        <v>107</v>
      </c>
      <c r="Q1318" s="419" t="s">
        <v>2134</v>
      </c>
      <c r="R1318" s="492" t="s">
        <v>109</v>
      </c>
      <c r="S1318" s="419" t="s">
        <v>106</v>
      </c>
      <c r="T1318" s="644" t="s">
        <v>121</v>
      </c>
      <c r="U1318" s="644" t="s">
        <v>111</v>
      </c>
      <c r="V1318" s="419">
        <v>60</v>
      </c>
      <c r="W1318" s="644" t="s">
        <v>112</v>
      </c>
      <c r="X1318" s="419"/>
      <c r="Y1318" s="419"/>
      <c r="Z1318" s="419"/>
      <c r="AA1318" s="492">
        <v>30</v>
      </c>
      <c r="AB1318" s="492">
        <v>60</v>
      </c>
      <c r="AC1318" s="492">
        <v>10</v>
      </c>
      <c r="AD1318" s="800" t="s">
        <v>113</v>
      </c>
      <c r="AE1318" s="795" t="s">
        <v>114</v>
      </c>
      <c r="AF1318" s="648">
        <v>50</v>
      </c>
      <c r="AG1318" s="648">
        <v>590</v>
      </c>
      <c r="AH1318" s="796">
        <v>29500</v>
      </c>
      <c r="AI1318" s="796">
        <f t="shared" ref="AI1318:AI1349" si="77">AH1318*1.12</f>
        <v>33040</v>
      </c>
      <c r="AJ1318" s="797"/>
      <c r="AK1318" s="798"/>
      <c r="AL1318" s="798"/>
      <c r="AM1318" s="416" t="s">
        <v>115</v>
      </c>
      <c r="AN1318" s="644"/>
      <c r="AO1318" s="644"/>
      <c r="AP1318" s="644"/>
      <c r="AQ1318" s="644"/>
      <c r="AR1318" s="644" t="s">
        <v>5314</v>
      </c>
      <c r="AS1318" s="644"/>
      <c r="AT1318" s="644"/>
      <c r="AU1318" s="644"/>
      <c r="AV1318" s="644"/>
      <c r="AW1318" s="644"/>
      <c r="AX1318" s="644"/>
      <c r="AY1318" s="416" t="s">
        <v>104</v>
      </c>
      <c r="AZ1318" s="416" t="s">
        <v>104</v>
      </c>
      <c r="BD1318" s="1077">
        <v>1302</v>
      </c>
    </row>
    <row r="1319" spans="1:56" ht="12.95" customHeight="1">
      <c r="A1319" s="416" t="s">
        <v>978</v>
      </c>
      <c r="B1319" s="554"/>
      <c r="C1319" s="554"/>
      <c r="D1319" s="109">
        <v>230000954</v>
      </c>
      <c r="E1319" s="951" t="s">
        <v>5315</v>
      </c>
      <c r="F1319" s="554"/>
      <c r="G1319" s="554"/>
      <c r="H1319" s="644" t="s">
        <v>5316</v>
      </c>
      <c r="I1319" s="644" t="s">
        <v>5312</v>
      </c>
      <c r="J1319" s="644" t="s">
        <v>5257</v>
      </c>
      <c r="K1319" s="492" t="s">
        <v>103</v>
      </c>
      <c r="L1319" s="142" t="s">
        <v>104</v>
      </c>
      <c r="M1319" s="492" t="s">
        <v>120</v>
      </c>
      <c r="N1319" s="142" t="s">
        <v>83</v>
      </c>
      <c r="O1319" s="419" t="s">
        <v>106</v>
      </c>
      <c r="P1319" s="644" t="s">
        <v>107</v>
      </c>
      <c r="Q1319" s="419" t="s">
        <v>2134</v>
      </c>
      <c r="R1319" s="492" t="s">
        <v>109</v>
      </c>
      <c r="S1319" s="419" t="s">
        <v>106</v>
      </c>
      <c r="T1319" s="644" t="s">
        <v>121</v>
      </c>
      <c r="U1319" s="644" t="s">
        <v>111</v>
      </c>
      <c r="V1319" s="419">
        <v>60</v>
      </c>
      <c r="W1319" s="644" t="s">
        <v>112</v>
      </c>
      <c r="X1319" s="419"/>
      <c r="Y1319" s="419"/>
      <c r="Z1319" s="419"/>
      <c r="AA1319" s="492">
        <v>30</v>
      </c>
      <c r="AB1319" s="492">
        <v>60</v>
      </c>
      <c r="AC1319" s="492">
        <v>10</v>
      </c>
      <c r="AD1319" s="800" t="s">
        <v>113</v>
      </c>
      <c r="AE1319" s="795" t="s">
        <v>114</v>
      </c>
      <c r="AF1319" s="648">
        <v>25</v>
      </c>
      <c r="AG1319" s="648">
        <v>720.67</v>
      </c>
      <c r="AH1319" s="796">
        <v>18016.75</v>
      </c>
      <c r="AI1319" s="796">
        <f t="shared" si="77"/>
        <v>20178.760000000002</v>
      </c>
      <c r="AJ1319" s="797"/>
      <c r="AK1319" s="798"/>
      <c r="AL1319" s="798"/>
      <c r="AM1319" s="416" t="s">
        <v>115</v>
      </c>
      <c r="AN1319" s="644"/>
      <c r="AO1319" s="644"/>
      <c r="AP1319" s="644"/>
      <c r="AQ1319" s="644"/>
      <c r="AR1319" s="644" t="s">
        <v>5317</v>
      </c>
      <c r="AS1319" s="644"/>
      <c r="AT1319" s="644"/>
      <c r="AU1319" s="644"/>
      <c r="AV1319" s="644"/>
      <c r="AW1319" s="644"/>
      <c r="AX1319" s="644"/>
      <c r="AY1319" s="416" t="s">
        <v>104</v>
      </c>
      <c r="AZ1319" s="416" t="s">
        <v>104</v>
      </c>
      <c r="BD1319" s="1077">
        <v>1303</v>
      </c>
    </row>
    <row r="1320" spans="1:56" ht="12.95" customHeight="1">
      <c r="A1320" s="416" t="s">
        <v>978</v>
      </c>
      <c r="B1320" s="554"/>
      <c r="C1320" s="554"/>
      <c r="D1320" s="109">
        <v>230000411</v>
      </c>
      <c r="E1320" s="951" t="s">
        <v>5318</v>
      </c>
      <c r="F1320" s="554"/>
      <c r="G1320" s="554"/>
      <c r="H1320" s="644" t="s">
        <v>5319</v>
      </c>
      <c r="I1320" s="644" t="s">
        <v>5312</v>
      </c>
      <c r="J1320" s="644" t="s">
        <v>5261</v>
      </c>
      <c r="K1320" s="492" t="s">
        <v>103</v>
      </c>
      <c r="L1320" s="142" t="s">
        <v>104</v>
      </c>
      <c r="M1320" s="492" t="s">
        <v>120</v>
      </c>
      <c r="N1320" s="142" t="s">
        <v>83</v>
      </c>
      <c r="O1320" s="419" t="s">
        <v>106</v>
      </c>
      <c r="P1320" s="644" t="s">
        <v>107</v>
      </c>
      <c r="Q1320" s="419" t="s">
        <v>2134</v>
      </c>
      <c r="R1320" s="492" t="s">
        <v>109</v>
      </c>
      <c r="S1320" s="419" t="s">
        <v>106</v>
      </c>
      <c r="T1320" s="644" t="s">
        <v>121</v>
      </c>
      <c r="U1320" s="644" t="s">
        <v>111</v>
      </c>
      <c r="V1320" s="419">
        <v>60</v>
      </c>
      <c r="W1320" s="644" t="s">
        <v>112</v>
      </c>
      <c r="X1320" s="419"/>
      <c r="Y1320" s="419"/>
      <c r="Z1320" s="419"/>
      <c r="AA1320" s="492">
        <v>30</v>
      </c>
      <c r="AB1320" s="492">
        <v>60</v>
      </c>
      <c r="AC1320" s="492">
        <v>10</v>
      </c>
      <c r="AD1320" s="800" t="s">
        <v>113</v>
      </c>
      <c r="AE1320" s="795" t="s">
        <v>114</v>
      </c>
      <c r="AF1320" s="648">
        <v>16</v>
      </c>
      <c r="AG1320" s="648">
        <v>621</v>
      </c>
      <c r="AH1320" s="796">
        <v>9936</v>
      </c>
      <c r="AI1320" s="796">
        <f t="shared" si="77"/>
        <v>11128.320000000002</v>
      </c>
      <c r="AJ1320" s="797"/>
      <c r="AK1320" s="798"/>
      <c r="AL1320" s="798"/>
      <c r="AM1320" s="416" t="s">
        <v>115</v>
      </c>
      <c r="AN1320" s="644"/>
      <c r="AO1320" s="644"/>
      <c r="AP1320" s="644"/>
      <c r="AQ1320" s="644"/>
      <c r="AR1320" s="644" t="s">
        <v>5320</v>
      </c>
      <c r="AS1320" s="644"/>
      <c r="AT1320" s="644"/>
      <c r="AU1320" s="644"/>
      <c r="AV1320" s="644"/>
      <c r="AW1320" s="644"/>
      <c r="AX1320" s="644"/>
      <c r="AY1320" s="416" t="s">
        <v>104</v>
      </c>
      <c r="AZ1320" s="416" t="s">
        <v>104</v>
      </c>
      <c r="BA1320" s="269"/>
      <c r="BD1320" s="1077">
        <v>1304</v>
      </c>
    </row>
    <row r="1321" spans="1:56" ht="12.95" customHeight="1">
      <c r="A1321" s="956" t="s">
        <v>978</v>
      </c>
      <c r="B1321" s="554"/>
      <c r="C1321" s="554"/>
      <c r="D1321" s="941">
        <v>230002437</v>
      </c>
      <c r="E1321" s="951" t="s">
        <v>5321</v>
      </c>
      <c r="F1321" s="554"/>
      <c r="G1321" s="554"/>
      <c r="H1321" s="839" t="s">
        <v>5322</v>
      </c>
      <c r="I1321" s="839" t="s">
        <v>5323</v>
      </c>
      <c r="J1321" s="839" t="s">
        <v>5324</v>
      </c>
      <c r="K1321" s="822" t="s">
        <v>103</v>
      </c>
      <c r="L1321" s="855" t="s">
        <v>104</v>
      </c>
      <c r="M1321" s="822"/>
      <c r="N1321" s="75" t="s">
        <v>105</v>
      </c>
      <c r="O1321" s="823" t="s">
        <v>106</v>
      </c>
      <c r="P1321" s="839" t="s">
        <v>107</v>
      </c>
      <c r="Q1321" s="419" t="s">
        <v>2149</v>
      </c>
      <c r="R1321" s="822" t="s">
        <v>109</v>
      </c>
      <c r="S1321" s="823" t="s">
        <v>106</v>
      </c>
      <c r="T1321" s="839" t="s">
        <v>121</v>
      </c>
      <c r="U1321" s="839" t="s">
        <v>111</v>
      </c>
      <c r="V1321" s="823">
        <v>60</v>
      </c>
      <c r="W1321" s="839" t="s">
        <v>112</v>
      </c>
      <c r="X1321" s="823"/>
      <c r="Y1321" s="823"/>
      <c r="Z1321" s="823"/>
      <c r="AA1321" s="532">
        <v>0</v>
      </c>
      <c r="AB1321" s="422">
        <v>90</v>
      </c>
      <c r="AC1321" s="422">
        <v>10</v>
      </c>
      <c r="AD1321" s="800" t="s">
        <v>113</v>
      </c>
      <c r="AE1321" s="795" t="s">
        <v>114</v>
      </c>
      <c r="AF1321" s="808">
        <v>240.44</v>
      </c>
      <c r="AG1321" s="808">
        <v>3000</v>
      </c>
      <c r="AH1321" s="796">
        <v>721320</v>
      </c>
      <c r="AI1321" s="796">
        <f t="shared" si="77"/>
        <v>807878.4</v>
      </c>
      <c r="AJ1321" s="797"/>
      <c r="AK1321" s="798"/>
      <c r="AL1321" s="798"/>
      <c r="AM1321" s="956" t="s">
        <v>115</v>
      </c>
      <c r="AN1321" s="839"/>
      <c r="AO1321" s="839"/>
      <c r="AP1321" s="839"/>
      <c r="AQ1321" s="839"/>
      <c r="AR1321" s="839" t="s">
        <v>5325</v>
      </c>
      <c r="AS1321" s="839"/>
      <c r="AT1321" s="839"/>
      <c r="AU1321" s="839"/>
      <c r="AV1321" s="839"/>
      <c r="AW1321" s="839"/>
      <c r="AX1321" s="839"/>
      <c r="AY1321" s="956" t="s">
        <v>104</v>
      </c>
      <c r="AZ1321" s="956" t="s">
        <v>104</v>
      </c>
      <c r="BD1321" s="1077">
        <v>1305</v>
      </c>
    </row>
    <row r="1322" spans="1:56" ht="12.95" customHeight="1">
      <c r="A1322" s="956" t="s">
        <v>978</v>
      </c>
      <c r="B1322" s="554"/>
      <c r="C1322" s="554"/>
      <c r="D1322" s="941">
        <v>230001992</v>
      </c>
      <c r="E1322" s="951" t="s">
        <v>5326</v>
      </c>
      <c r="F1322" s="554"/>
      <c r="G1322" s="554"/>
      <c r="H1322" s="839" t="s">
        <v>5327</v>
      </c>
      <c r="I1322" s="839" t="s">
        <v>5323</v>
      </c>
      <c r="J1322" s="839" t="s">
        <v>5328</v>
      </c>
      <c r="K1322" s="822" t="s">
        <v>103</v>
      </c>
      <c r="L1322" s="855" t="s">
        <v>104</v>
      </c>
      <c r="M1322" s="822"/>
      <c r="N1322" s="75" t="s">
        <v>105</v>
      </c>
      <c r="O1322" s="823" t="s">
        <v>106</v>
      </c>
      <c r="P1322" s="839" t="s">
        <v>107</v>
      </c>
      <c r="Q1322" s="419" t="s">
        <v>2149</v>
      </c>
      <c r="R1322" s="822" t="s">
        <v>109</v>
      </c>
      <c r="S1322" s="823" t="s">
        <v>106</v>
      </c>
      <c r="T1322" s="839" t="s">
        <v>121</v>
      </c>
      <c r="U1322" s="839" t="s">
        <v>111</v>
      </c>
      <c r="V1322" s="823">
        <v>60</v>
      </c>
      <c r="W1322" s="839" t="s">
        <v>112</v>
      </c>
      <c r="X1322" s="823"/>
      <c r="Y1322" s="823"/>
      <c r="Z1322" s="823"/>
      <c r="AA1322" s="532">
        <v>0</v>
      </c>
      <c r="AB1322" s="422">
        <v>90</v>
      </c>
      <c r="AC1322" s="422">
        <v>10</v>
      </c>
      <c r="AD1322" s="849" t="s">
        <v>128</v>
      </c>
      <c r="AE1322" s="795" t="s">
        <v>114</v>
      </c>
      <c r="AF1322" s="808">
        <v>144</v>
      </c>
      <c r="AG1322" s="808">
        <v>1316.5</v>
      </c>
      <c r="AH1322" s="50">
        <v>0</v>
      </c>
      <c r="AI1322" s="45">
        <f t="shared" si="77"/>
        <v>0</v>
      </c>
      <c r="AJ1322" s="797"/>
      <c r="AK1322" s="798"/>
      <c r="AL1322" s="798"/>
      <c r="AM1322" s="956" t="s">
        <v>115</v>
      </c>
      <c r="AN1322" s="839"/>
      <c r="AO1322" s="839"/>
      <c r="AP1322" s="839"/>
      <c r="AQ1322" s="839"/>
      <c r="AR1322" s="839" t="s">
        <v>5329</v>
      </c>
      <c r="AS1322" s="839"/>
      <c r="AT1322" s="839"/>
      <c r="AU1322" s="839"/>
      <c r="AV1322" s="839"/>
      <c r="AW1322" s="839"/>
      <c r="AX1322" s="839"/>
      <c r="AY1322" s="956" t="s">
        <v>104</v>
      </c>
      <c r="AZ1322" s="956" t="s">
        <v>104</v>
      </c>
      <c r="BD1322" s="1077">
        <v>1306</v>
      </c>
    </row>
    <row r="1323" spans="1:56" ht="12.95" customHeight="1">
      <c r="A1323" s="956" t="s">
        <v>978</v>
      </c>
      <c r="B1323" s="276"/>
      <c r="C1323" s="276"/>
      <c r="D1323" s="1294">
        <v>230001992</v>
      </c>
      <c r="E1323" s="450" t="s">
        <v>7650</v>
      </c>
      <c r="F1323" s="450"/>
      <c r="G1323" s="276"/>
      <c r="H1323" s="97" t="s">
        <v>5327</v>
      </c>
      <c r="I1323" s="97" t="s">
        <v>5323</v>
      </c>
      <c r="J1323" s="97" t="s">
        <v>5328</v>
      </c>
      <c r="K1323" s="810" t="s">
        <v>103</v>
      </c>
      <c r="L1323" s="1295"/>
      <c r="M1323" s="810"/>
      <c r="N1323" s="71" t="s">
        <v>105</v>
      </c>
      <c r="O1323" s="823" t="s">
        <v>106</v>
      </c>
      <c r="P1323" s="839" t="s">
        <v>107</v>
      </c>
      <c r="Q1323" s="419" t="s">
        <v>3118</v>
      </c>
      <c r="R1323" s="810" t="s">
        <v>109</v>
      </c>
      <c r="S1323" s="823" t="s">
        <v>106</v>
      </c>
      <c r="T1323" s="839" t="s">
        <v>121</v>
      </c>
      <c r="U1323" s="839" t="s">
        <v>111</v>
      </c>
      <c r="V1323" s="823">
        <v>60</v>
      </c>
      <c r="W1323" s="839" t="s">
        <v>112</v>
      </c>
      <c r="X1323" s="823"/>
      <c r="Y1323" s="823"/>
      <c r="Z1323" s="823"/>
      <c r="AA1323" s="419">
        <v>0</v>
      </c>
      <c r="AB1323" s="644">
        <v>90</v>
      </c>
      <c r="AC1323" s="644">
        <v>10</v>
      </c>
      <c r="AD1323" s="849" t="s">
        <v>128</v>
      </c>
      <c r="AE1323" s="795" t="s">
        <v>114</v>
      </c>
      <c r="AF1323" s="808">
        <v>144</v>
      </c>
      <c r="AG1323" s="808">
        <v>1316.5</v>
      </c>
      <c r="AH1323" s="798">
        <f>AF1323*AG1323</f>
        <v>189576</v>
      </c>
      <c r="AI1323" s="798">
        <f t="shared" si="77"/>
        <v>212325.12000000002</v>
      </c>
      <c r="AJ1323" s="797"/>
      <c r="AK1323" s="798"/>
      <c r="AL1323" s="798"/>
      <c r="AM1323" s="956" t="s">
        <v>115</v>
      </c>
      <c r="AN1323" s="839"/>
      <c r="AO1323" s="839"/>
      <c r="AP1323" s="839"/>
      <c r="AQ1323" s="839"/>
      <c r="AR1323" s="839" t="s">
        <v>5329</v>
      </c>
      <c r="AS1323" s="839"/>
      <c r="AT1323" s="839"/>
      <c r="AU1323" s="839"/>
      <c r="AV1323" s="839"/>
      <c r="AW1323" s="839"/>
      <c r="AX1323" s="839"/>
      <c r="AY1323" s="956" t="s">
        <v>104</v>
      </c>
      <c r="AZ1323" s="956" t="s">
        <v>104</v>
      </c>
      <c r="BA1323" s="565"/>
      <c r="BB1323" s="213"/>
      <c r="BC1323" s="221"/>
      <c r="BD1323" s="1077">
        <v>1307</v>
      </c>
    </row>
    <row r="1324" spans="1:56" ht="12.95" customHeight="1">
      <c r="A1324" s="416" t="s">
        <v>8488</v>
      </c>
      <c r="B1324" s="554"/>
      <c r="C1324" s="554"/>
      <c r="D1324" s="950">
        <v>210029000</v>
      </c>
      <c r="E1324" s="951" t="s">
        <v>5330</v>
      </c>
      <c r="F1324" s="554"/>
      <c r="G1324" s="554"/>
      <c r="H1324" s="795" t="s">
        <v>5331</v>
      </c>
      <c r="I1324" s="795" t="s">
        <v>5332</v>
      </c>
      <c r="J1324" s="795" t="s">
        <v>138</v>
      </c>
      <c r="K1324" s="75" t="s">
        <v>601</v>
      </c>
      <c r="L1324" s="142" t="s">
        <v>5073</v>
      </c>
      <c r="M1324" s="142" t="s">
        <v>120</v>
      </c>
      <c r="N1324" s="75" t="s">
        <v>83</v>
      </c>
      <c r="O1324" s="831" t="s">
        <v>106</v>
      </c>
      <c r="P1324" s="795" t="s">
        <v>107</v>
      </c>
      <c r="Q1324" s="419" t="s">
        <v>2149</v>
      </c>
      <c r="R1324" s="952" t="s">
        <v>109</v>
      </c>
      <c r="S1324" s="831" t="s">
        <v>106</v>
      </c>
      <c r="T1324" s="795" t="s">
        <v>121</v>
      </c>
      <c r="U1324" s="795" t="s">
        <v>111</v>
      </c>
      <c r="V1324" s="831">
        <v>60</v>
      </c>
      <c r="W1324" s="795" t="s">
        <v>112</v>
      </c>
      <c r="X1324" s="831"/>
      <c r="Y1324" s="831"/>
      <c r="Z1324" s="957"/>
      <c r="AA1324" s="492">
        <v>30</v>
      </c>
      <c r="AB1324" s="492">
        <v>60</v>
      </c>
      <c r="AC1324" s="492">
        <v>10</v>
      </c>
      <c r="AD1324" s="800" t="s">
        <v>139</v>
      </c>
      <c r="AE1324" s="795" t="s">
        <v>114</v>
      </c>
      <c r="AF1324" s="802">
        <v>5</v>
      </c>
      <c r="AG1324" s="802">
        <v>2006.83</v>
      </c>
      <c r="AH1324" s="796">
        <v>10034.15</v>
      </c>
      <c r="AI1324" s="796">
        <f t="shared" si="77"/>
        <v>11238.248000000001</v>
      </c>
      <c r="AJ1324" s="797"/>
      <c r="AK1324" s="798"/>
      <c r="AL1324" s="798"/>
      <c r="AM1324" s="803" t="s">
        <v>115</v>
      </c>
      <c r="AN1324" s="803"/>
      <c r="AO1324" s="803"/>
      <c r="AP1324" s="795"/>
      <c r="AQ1324" s="795"/>
      <c r="AR1324" s="827" t="s">
        <v>5333</v>
      </c>
      <c r="AS1324" s="827"/>
      <c r="AT1324" s="47"/>
      <c r="AU1324" s="827"/>
      <c r="AV1324" s="827"/>
      <c r="AW1324" s="827"/>
      <c r="AX1324" s="827"/>
      <c r="AY1324" s="416" t="s">
        <v>4556</v>
      </c>
      <c r="AZ1324" s="827"/>
      <c r="BD1324" s="1077">
        <v>1308</v>
      </c>
    </row>
    <row r="1325" spans="1:56" ht="12.95" customHeight="1">
      <c r="A1325" s="920" t="s">
        <v>8487</v>
      </c>
      <c r="B1325" s="554"/>
      <c r="C1325" s="554"/>
      <c r="D1325" s="941">
        <v>220027953</v>
      </c>
      <c r="E1325" s="951" t="s">
        <v>5334</v>
      </c>
      <c r="F1325" s="554"/>
      <c r="G1325" s="554"/>
      <c r="H1325" s="839" t="s">
        <v>5335</v>
      </c>
      <c r="I1325" s="839" t="s">
        <v>5336</v>
      </c>
      <c r="J1325" s="839" t="s">
        <v>5337</v>
      </c>
      <c r="K1325" s="822" t="s">
        <v>103</v>
      </c>
      <c r="L1325" s="855" t="s">
        <v>104</v>
      </c>
      <c r="M1325" s="822"/>
      <c r="N1325" s="75" t="s">
        <v>105</v>
      </c>
      <c r="O1325" s="823" t="s">
        <v>106</v>
      </c>
      <c r="P1325" s="839" t="s">
        <v>107</v>
      </c>
      <c r="Q1325" s="823" t="s">
        <v>2149</v>
      </c>
      <c r="R1325" s="822" t="s">
        <v>109</v>
      </c>
      <c r="S1325" s="823" t="s">
        <v>106</v>
      </c>
      <c r="T1325" s="839" t="s">
        <v>121</v>
      </c>
      <c r="U1325" s="839" t="s">
        <v>111</v>
      </c>
      <c r="V1325" s="823">
        <v>60</v>
      </c>
      <c r="W1325" s="839" t="s">
        <v>112</v>
      </c>
      <c r="X1325" s="942"/>
      <c r="Y1325" s="942"/>
      <c r="Z1325" s="942"/>
      <c r="AA1325" s="532">
        <v>0</v>
      </c>
      <c r="AB1325" s="422">
        <v>90</v>
      </c>
      <c r="AC1325" s="422">
        <v>10</v>
      </c>
      <c r="AD1325" s="944" t="s">
        <v>128</v>
      </c>
      <c r="AE1325" s="836" t="s">
        <v>114</v>
      </c>
      <c r="AF1325" s="808">
        <v>30</v>
      </c>
      <c r="AG1325" s="808">
        <v>12096</v>
      </c>
      <c r="AH1325" s="796">
        <v>362880</v>
      </c>
      <c r="AI1325" s="796">
        <f t="shared" si="77"/>
        <v>406425.60000000003</v>
      </c>
      <c r="AJ1325" s="797"/>
      <c r="AK1325" s="798"/>
      <c r="AL1325" s="798"/>
      <c r="AM1325" s="920" t="s">
        <v>115</v>
      </c>
      <c r="AN1325" s="836"/>
      <c r="AO1325" s="836"/>
      <c r="AP1325" s="836"/>
      <c r="AQ1325" s="836"/>
      <c r="AR1325" s="836" t="s">
        <v>5338</v>
      </c>
      <c r="AS1325" s="836"/>
      <c r="AT1325" s="836"/>
      <c r="AU1325" s="836"/>
      <c r="AV1325" s="836"/>
      <c r="AW1325" s="836"/>
      <c r="AX1325" s="836"/>
      <c r="AY1325" s="920" t="s">
        <v>104</v>
      </c>
      <c r="AZ1325" s="920" t="s">
        <v>104</v>
      </c>
      <c r="BD1325" s="1077">
        <v>1309</v>
      </c>
    </row>
    <row r="1326" spans="1:56" ht="12.95" customHeight="1">
      <c r="A1326" s="920" t="s">
        <v>8487</v>
      </c>
      <c r="B1326" s="554"/>
      <c r="C1326" s="554"/>
      <c r="D1326" s="941">
        <v>220013652</v>
      </c>
      <c r="E1326" s="951" t="s">
        <v>5339</v>
      </c>
      <c r="F1326" s="554"/>
      <c r="G1326" s="554"/>
      <c r="H1326" s="839" t="s">
        <v>384</v>
      </c>
      <c r="I1326" s="839" t="s">
        <v>385</v>
      </c>
      <c r="J1326" s="839" t="s">
        <v>386</v>
      </c>
      <c r="K1326" s="822" t="s">
        <v>149</v>
      </c>
      <c r="L1326" s="855" t="s">
        <v>104</v>
      </c>
      <c r="M1326" s="822" t="s">
        <v>120</v>
      </c>
      <c r="N1326" s="855" t="s">
        <v>83</v>
      </c>
      <c r="O1326" s="823" t="s">
        <v>106</v>
      </c>
      <c r="P1326" s="839" t="s">
        <v>107</v>
      </c>
      <c r="Q1326" s="823" t="s">
        <v>2149</v>
      </c>
      <c r="R1326" s="822" t="s">
        <v>109</v>
      </c>
      <c r="S1326" s="942" t="s">
        <v>106</v>
      </c>
      <c r="T1326" s="836" t="s">
        <v>121</v>
      </c>
      <c r="U1326" s="836" t="s">
        <v>111</v>
      </c>
      <c r="V1326" s="964">
        <v>60</v>
      </c>
      <c r="W1326" s="836" t="s">
        <v>112</v>
      </c>
      <c r="X1326" s="942"/>
      <c r="Y1326" s="942"/>
      <c r="Z1326" s="942"/>
      <c r="AA1326" s="492">
        <v>30</v>
      </c>
      <c r="AB1326" s="492">
        <v>60</v>
      </c>
      <c r="AC1326" s="492">
        <v>10</v>
      </c>
      <c r="AD1326" s="944" t="s">
        <v>128</v>
      </c>
      <c r="AE1326" s="836" t="s">
        <v>114</v>
      </c>
      <c r="AF1326" s="808">
        <v>86</v>
      </c>
      <c r="AG1326" s="808">
        <v>153334.5</v>
      </c>
      <c r="AH1326" s="796">
        <v>13186767</v>
      </c>
      <c r="AI1326" s="796">
        <f t="shared" si="77"/>
        <v>14769179.040000001</v>
      </c>
      <c r="AJ1326" s="797"/>
      <c r="AK1326" s="798"/>
      <c r="AL1326" s="798"/>
      <c r="AM1326" s="920" t="s">
        <v>115</v>
      </c>
      <c r="AN1326" s="836"/>
      <c r="AO1326" s="836"/>
      <c r="AP1326" s="836"/>
      <c r="AQ1326" s="836"/>
      <c r="AR1326" s="836" t="s">
        <v>5340</v>
      </c>
      <c r="AS1326" s="836"/>
      <c r="AT1326" s="836"/>
      <c r="AU1326" s="836"/>
      <c r="AV1326" s="836"/>
      <c r="AW1326" s="836"/>
      <c r="AX1326" s="836"/>
      <c r="AY1326" s="920" t="s">
        <v>104</v>
      </c>
      <c r="AZ1326" s="920" t="s">
        <v>104</v>
      </c>
      <c r="BD1326" s="1077">
        <v>1310</v>
      </c>
    </row>
    <row r="1327" spans="1:56" ht="12.95" customHeight="1">
      <c r="A1327" s="920" t="s">
        <v>8487</v>
      </c>
      <c r="B1327" s="554"/>
      <c r="C1327" s="554"/>
      <c r="D1327" s="941">
        <v>220005789</v>
      </c>
      <c r="E1327" s="951" t="s">
        <v>5341</v>
      </c>
      <c r="F1327" s="554"/>
      <c r="G1327" s="554"/>
      <c r="H1327" s="839" t="s">
        <v>384</v>
      </c>
      <c r="I1327" s="839" t="s">
        <v>385</v>
      </c>
      <c r="J1327" s="839" t="s">
        <v>386</v>
      </c>
      <c r="K1327" s="822" t="s">
        <v>149</v>
      </c>
      <c r="L1327" s="855" t="s">
        <v>104</v>
      </c>
      <c r="M1327" s="822" t="s">
        <v>120</v>
      </c>
      <c r="N1327" s="855" t="s">
        <v>83</v>
      </c>
      <c r="O1327" s="823" t="s">
        <v>106</v>
      </c>
      <c r="P1327" s="839" t="s">
        <v>107</v>
      </c>
      <c r="Q1327" s="823" t="s">
        <v>2149</v>
      </c>
      <c r="R1327" s="822" t="s">
        <v>109</v>
      </c>
      <c r="S1327" s="942" t="s">
        <v>106</v>
      </c>
      <c r="T1327" s="836" t="s">
        <v>121</v>
      </c>
      <c r="U1327" s="836" t="s">
        <v>111</v>
      </c>
      <c r="V1327" s="964">
        <v>60</v>
      </c>
      <c r="W1327" s="836" t="s">
        <v>112</v>
      </c>
      <c r="X1327" s="942"/>
      <c r="Y1327" s="942"/>
      <c r="Z1327" s="942"/>
      <c r="AA1327" s="492">
        <v>30</v>
      </c>
      <c r="AB1327" s="492">
        <v>60</v>
      </c>
      <c r="AC1327" s="492">
        <v>10</v>
      </c>
      <c r="AD1327" s="944" t="s">
        <v>128</v>
      </c>
      <c r="AE1327" s="836" t="s">
        <v>114</v>
      </c>
      <c r="AF1327" s="808">
        <v>40</v>
      </c>
      <c r="AG1327" s="808">
        <v>304620.67</v>
      </c>
      <c r="AH1327" s="796">
        <v>12184826.799999999</v>
      </c>
      <c r="AI1327" s="796">
        <f t="shared" si="77"/>
        <v>13647006.016000001</v>
      </c>
      <c r="AJ1327" s="797"/>
      <c r="AK1327" s="798"/>
      <c r="AL1327" s="798"/>
      <c r="AM1327" s="920" t="s">
        <v>115</v>
      </c>
      <c r="AN1327" s="836"/>
      <c r="AO1327" s="836"/>
      <c r="AP1327" s="836"/>
      <c r="AQ1327" s="836"/>
      <c r="AR1327" s="836" t="s">
        <v>5342</v>
      </c>
      <c r="AS1327" s="836"/>
      <c r="AT1327" s="836"/>
      <c r="AU1327" s="836"/>
      <c r="AV1327" s="836"/>
      <c r="AW1327" s="836"/>
      <c r="AX1327" s="836"/>
      <c r="AY1327" s="920" t="s">
        <v>104</v>
      </c>
      <c r="AZ1327" s="920" t="s">
        <v>104</v>
      </c>
      <c r="BD1327" s="1077">
        <v>1311</v>
      </c>
    </row>
    <row r="1328" spans="1:56" ht="12.95" customHeight="1">
      <c r="A1328" s="419" t="s">
        <v>8486</v>
      </c>
      <c r="B1328" s="554"/>
      <c r="C1328" s="554"/>
      <c r="D1328" s="109">
        <v>220029496</v>
      </c>
      <c r="E1328" s="951" t="s">
        <v>5343</v>
      </c>
      <c r="F1328" s="554"/>
      <c r="G1328" s="554"/>
      <c r="H1328" s="47" t="s">
        <v>5344</v>
      </c>
      <c r="I1328" s="47" t="s">
        <v>389</v>
      </c>
      <c r="J1328" s="47" t="s">
        <v>5345</v>
      </c>
      <c r="K1328" s="75" t="s">
        <v>103</v>
      </c>
      <c r="L1328" s="229"/>
      <c r="M1328" s="142"/>
      <c r="N1328" s="75" t="s">
        <v>105</v>
      </c>
      <c r="O1328" s="47">
        <v>230000000</v>
      </c>
      <c r="P1328" s="416" t="s">
        <v>107</v>
      </c>
      <c r="Q1328" s="419" t="s">
        <v>2149</v>
      </c>
      <c r="R1328" s="75" t="s">
        <v>109</v>
      </c>
      <c r="S1328" s="47" t="s">
        <v>106</v>
      </c>
      <c r="T1328" s="47" t="s">
        <v>121</v>
      </c>
      <c r="U1328" s="416" t="s">
        <v>111</v>
      </c>
      <c r="V1328" s="47">
        <v>60</v>
      </c>
      <c r="W1328" s="416" t="s">
        <v>112</v>
      </c>
      <c r="X1328" s="416"/>
      <c r="Y1328" s="416"/>
      <c r="Z1328" s="801"/>
      <c r="AA1328" s="532">
        <v>0</v>
      </c>
      <c r="AB1328" s="422">
        <v>90</v>
      </c>
      <c r="AC1328" s="422">
        <v>10</v>
      </c>
      <c r="AD1328" s="794" t="s">
        <v>128</v>
      </c>
      <c r="AE1328" s="795" t="s">
        <v>114</v>
      </c>
      <c r="AF1328" s="802">
        <v>33</v>
      </c>
      <c r="AG1328" s="802">
        <v>186150</v>
      </c>
      <c r="AH1328" s="796">
        <v>6142950</v>
      </c>
      <c r="AI1328" s="796">
        <f t="shared" si="77"/>
        <v>6880104.0000000009</v>
      </c>
      <c r="AJ1328" s="797"/>
      <c r="AK1328" s="798"/>
      <c r="AL1328" s="798"/>
      <c r="AM1328" s="803" t="s">
        <v>115</v>
      </c>
      <c r="AN1328" s="432"/>
      <c r="AO1328" s="803"/>
      <c r="AP1328" s="47"/>
      <c r="AQ1328" s="47"/>
      <c r="AR1328" s="803" t="s">
        <v>5346</v>
      </c>
      <c r="AS1328" s="47"/>
      <c r="AT1328" s="47"/>
      <c r="AU1328" s="47"/>
      <c r="AV1328" s="47"/>
      <c r="AW1328" s="47"/>
      <c r="AX1328" s="47"/>
      <c r="AY1328" s="416"/>
      <c r="AZ1328" s="416"/>
      <c r="BD1328" s="1077">
        <v>1312</v>
      </c>
    </row>
    <row r="1329" spans="1:56" ht="12.95" customHeight="1">
      <c r="A1329" s="956" t="s">
        <v>978</v>
      </c>
      <c r="B1329" s="554"/>
      <c r="C1329" s="554"/>
      <c r="D1329" s="941">
        <v>230002871</v>
      </c>
      <c r="E1329" s="951" t="s">
        <v>5347</v>
      </c>
      <c r="F1329" s="554"/>
      <c r="G1329" s="554"/>
      <c r="H1329" s="839" t="s">
        <v>5348</v>
      </c>
      <c r="I1329" s="839" t="s">
        <v>5349</v>
      </c>
      <c r="J1329" s="839" t="s">
        <v>5350</v>
      </c>
      <c r="K1329" s="822" t="s">
        <v>103</v>
      </c>
      <c r="L1329" s="855" t="s">
        <v>104</v>
      </c>
      <c r="M1329" s="822" t="s">
        <v>120</v>
      </c>
      <c r="N1329" s="855" t="s">
        <v>83</v>
      </c>
      <c r="O1329" s="823" t="s">
        <v>106</v>
      </c>
      <c r="P1329" s="839" t="s">
        <v>107</v>
      </c>
      <c r="Q1329" s="823" t="s">
        <v>2149</v>
      </c>
      <c r="R1329" s="822" t="s">
        <v>109</v>
      </c>
      <c r="S1329" s="823" t="s">
        <v>106</v>
      </c>
      <c r="T1329" s="839" t="s">
        <v>121</v>
      </c>
      <c r="U1329" s="839" t="s">
        <v>111</v>
      </c>
      <c r="V1329" s="823">
        <v>60</v>
      </c>
      <c r="W1329" s="839" t="s">
        <v>112</v>
      </c>
      <c r="X1329" s="823"/>
      <c r="Y1329" s="823"/>
      <c r="Z1329" s="823"/>
      <c r="AA1329" s="492">
        <v>30</v>
      </c>
      <c r="AB1329" s="492">
        <v>60</v>
      </c>
      <c r="AC1329" s="492">
        <v>10</v>
      </c>
      <c r="AD1329" s="800" t="s">
        <v>113</v>
      </c>
      <c r="AE1329" s="795" t="s">
        <v>114</v>
      </c>
      <c r="AF1329" s="808">
        <v>200</v>
      </c>
      <c r="AG1329" s="808">
        <v>5635</v>
      </c>
      <c r="AH1329" s="50">
        <v>0</v>
      </c>
      <c r="AI1329" s="45">
        <f t="shared" si="77"/>
        <v>0</v>
      </c>
      <c r="AJ1329" s="797"/>
      <c r="AK1329" s="798"/>
      <c r="AL1329" s="798"/>
      <c r="AM1329" s="956" t="s">
        <v>115</v>
      </c>
      <c r="AN1329" s="839"/>
      <c r="AO1329" s="839"/>
      <c r="AP1329" s="839"/>
      <c r="AQ1329" s="839"/>
      <c r="AR1329" s="839" t="s">
        <v>5351</v>
      </c>
      <c r="AS1329" s="839"/>
      <c r="AT1329" s="839"/>
      <c r="AU1329" s="839"/>
      <c r="AV1329" s="839"/>
      <c r="AW1329" s="839"/>
      <c r="AX1329" s="839"/>
      <c r="AY1329" s="956" t="s">
        <v>104</v>
      </c>
      <c r="AZ1329" s="956" t="s">
        <v>104</v>
      </c>
      <c r="BD1329" s="1077">
        <v>1313</v>
      </c>
    </row>
    <row r="1330" spans="1:56" ht="12.95" customHeight="1">
      <c r="A1330" s="956" t="s">
        <v>978</v>
      </c>
      <c r="B1330" s="276"/>
      <c r="C1330" s="276"/>
      <c r="D1330" s="1294">
        <v>230002871</v>
      </c>
      <c r="E1330" s="450" t="s">
        <v>7651</v>
      </c>
      <c r="F1330" s="450"/>
      <c r="G1330" s="276"/>
      <c r="H1330" s="97" t="s">
        <v>5348</v>
      </c>
      <c r="I1330" s="97" t="s">
        <v>5349</v>
      </c>
      <c r="J1330" s="97" t="s">
        <v>5350</v>
      </c>
      <c r="K1330" s="810" t="s">
        <v>103</v>
      </c>
      <c r="L1330" s="1295"/>
      <c r="M1330" s="810" t="s">
        <v>120</v>
      </c>
      <c r="N1330" s="83" t="s">
        <v>83</v>
      </c>
      <c r="O1330" s="823" t="s">
        <v>106</v>
      </c>
      <c r="P1330" s="839" t="s">
        <v>107</v>
      </c>
      <c r="Q1330" s="823" t="s">
        <v>3118</v>
      </c>
      <c r="R1330" s="810" t="s">
        <v>109</v>
      </c>
      <c r="S1330" s="823" t="s">
        <v>106</v>
      </c>
      <c r="T1330" s="839" t="s">
        <v>121</v>
      </c>
      <c r="U1330" s="839" t="s">
        <v>111</v>
      </c>
      <c r="V1330" s="823">
        <v>60</v>
      </c>
      <c r="W1330" s="839" t="s">
        <v>112</v>
      </c>
      <c r="X1330" s="823"/>
      <c r="Y1330" s="823"/>
      <c r="Z1330" s="823"/>
      <c r="AA1330" s="419">
        <v>30</v>
      </c>
      <c r="AB1330" s="644">
        <v>60</v>
      </c>
      <c r="AC1330" s="644">
        <v>10</v>
      </c>
      <c r="AD1330" s="800" t="s">
        <v>113</v>
      </c>
      <c r="AE1330" s="795" t="s">
        <v>114</v>
      </c>
      <c r="AF1330" s="808">
        <v>200</v>
      </c>
      <c r="AG1330" s="808">
        <v>5635</v>
      </c>
      <c r="AH1330" s="798">
        <f>AF1330*AG1330</f>
        <v>1127000</v>
      </c>
      <c r="AI1330" s="798">
        <f t="shared" si="77"/>
        <v>1262240.0000000002</v>
      </c>
      <c r="AJ1330" s="797"/>
      <c r="AK1330" s="798"/>
      <c r="AL1330" s="798"/>
      <c r="AM1330" s="956" t="s">
        <v>115</v>
      </c>
      <c r="AN1330" s="839"/>
      <c r="AO1330" s="839"/>
      <c r="AP1330" s="839"/>
      <c r="AQ1330" s="839"/>
      <c r="AR1330" s="839" t="s">
        <v>5351</v>
      </c>
      <c r="AS1330" s="839"/>
      <c r="AT1330" s="839"/>
      <c r="AU1330" s="839"/>
      <c r="AV1330" s="839"/>
      <c r="AW1330" s="839"/>
      <c r="AX1330" s="839"/>
      <c r="AY1330" s="956" t="s">
        <v>104</v>
      </c>
      <c r="AZ1330" s="956" t="s">
        <v>104</v>
      </c>
      <c r="BA1330" s="565"/>
      <c r="BB1330" s="213"/>
      <c r="BC1330" s="221"/>
      <c r="BD1330" s="1077">
        <v>1314</v>
      </c>
    </row>
    <row r="1331" spans="1:56" ht="12.95" customHeight="1">
      <c r="A1331" s="956" t="s">
        <v>978</v>
      </c>
      <c r="B1331" s="554"/>
      <c r="C1331" s="554"/>
      <c r="D1331" s="941">
        <v>230002351</v>
      </c>
      <c r="E1331" s="951" t="s">
        <v>5352</v>
      </c>
      <c r="F1331" s="554"/>
      <c r="G1331" s="554"/>
      <c r="H1331" s="839" t="s">
        <v>5353</v>
      </c>
      <c r="I1331" s="839" t="s">
        <v>5349</v>
      </c>
      <c r="J1331" s="839" t="s">
        <v>5354</v>
      </c>
      <c r="K1331" s="822" t="s">
        <v>103</v>
      </c>
      <c r="L1331" s="855" t="s">
        <v>104</v>
      </c>
      <c r="M1331" s="822"/>
      <c r="N1331" s="75" t="s">
        <v>105</v>
      </c>
      <c r="O1331" s="823" t="s">
        <v>106</v>
      </c>
      <c r="P1331" s="839" t="s">
        <v>107</v>
      </c>
      <c r="Q1331" s="823" t="s">
        <v>2149</v>
      </c>
      <c r="R1331" s="822" t="s">
        <v>109</v>
      </c>
      <c r="S1331" s="823" t="s">
        <v>106</v>
      </c>
      <c r="T1331" s="839" t="s">
        <v>121</v>
      </c>
      <c r="U1331" s="839" t="s">
        <v>111</v>
      </c>
      <c r="V1331" s="823">
        <v>60</v>
      </c>
      <c r="W1331" s="839" t="s">
        <v>112</v>
      </c>
      <c r="X1331" s="823"/>
      <c r="Y1331" s="823"/>
      <c r="Z1331" s="823"/>
      <c r="AA1331" s="532">
        <v>0</v>
      </c>
      <c r="AB1331" s="422">
        <v>90</v>
      </c>
      <c r="AC1331" s="422">
        <v>10</v>
      </c>
      <c r="AD1331" s="849" t="s">
        <v>144</v>
      </c>
      <c r="AE1331" s="795" t="s">
        <v>114</v>
      </c>
      <c r="AF1331" s="808">
        <v>580</v>
      </c>
      <c r="AG1331" s="808">
        <v>451</v>
      </c>
      <c r="AH1331" s="50">
        <v>0</v>
      </c>
      <c r="AI1331" s="45">
        <f t="shared" si="77"/>
        <v>0</v>
      </c>
      <c r="AJ1331" s="797"/>
      <c r="AK1331" s="798"/>
      <c r="AL1331" s="798"/>
      <c r="AM1331" s="956" t="s">
        <v>115</v>
      </c>
      <c r="AN1331" s="959"/>
      <c r="AO1331" s="839"/>
      <c r="AP1331" s="839"/>
      <c r="AQ1331" s="839"/>
      <c r="AR1331" s="839"/>
      <c r="AS1331" s="839"/>
      <c r="AT1331" s="839"/>
      <c r="AU1331" s="839"/>
      <c r="AV1331" s="839"/>
      <c r="AW1331" s="839"/>
      <c r="AX1331" s="839"/>
      <c r="AY1331" s="956" t="s">
        <v>104</v>
      </c>
      <c r="AZ1331" s="956" t="s">
        <v>104</v>
      </c>
      <c r="BD1331" s="1077">
        <v>1315</v>
      </c>
    </row>
    <row r="1332" spans="1:56" ht="12.95" customHeight="1">
      <c r="A1332" s="956" t="s">
        <v>978</v>
      </c>
      <c r="B1332" s="276"/>
      <c r="C1332" s="276"/>
      <c r="D1332" s="1294">
        <v>230002351</v>
      </c>
      <c r="E1332" s="450" t="s">
        <v>7652</v>
      </c>
      <c r="F1332" s="450"/>
      <c r="G1332" s="276"/>
      <c r="H1332" s="97" t="s">
        <v>5353</v>
      </c>
      <c r="I1332" s="97" t="s">
        <v>5349</v>
      </c>
      <c r="J1332" s="97" t="s">
        <v>5354</v>
      </c>
      <c r="K1332" s="810" t="s">
        <v>103</v>
      </c>
      <c r="L1332" s="1295"/>
      <c r="M1332" s="810"/>
      <c r="N1332" s="71" t="s">
        <v>105</v>
      </c>
      <c r="O1332" s="823" t="s">
        <v>106</v>
      </c>
      <c r="P1332" s="839" t="s">
        <v>107</v>
      </c>
      <c r="Q1332" s="823" t="s">
        <v>3118</v>
      </c>
      <c r="R1332" s="810" t="s">
        <v>109</v>
      </c>
      <c r="S1332" s="823" t="s">
        <v>106</v>
      </c>
      <c r="T1332" s="839" t="s">
        <v>121</v>
      </c>
      <c r="U1332" s="839" t="s">
        <v>111</v>
      </c>
      <c r="V1332" s="823">
        <v>60</v>
      </c>
      <c r="W1332" s="839" t="s">
        <v>112</v>
      </c>
      <c r="X1332" s="823"/>
      <c r="Y1332" s="823"/>
      <c r="Z1332" s="823"/>
      <c r="AA1332" s="419">
        <v>0</v>
      </c>
      <c r="AB1332" s="644">
        <v>90</v>
      </c>
      <c r="AC1332" s="644">
        <v>10</v>
      </c>
      <c r="AD1332" s="849" t="s">
        <v>144</v>
      </c>
      <c r="AE1332" s="795" t="s">
        <v>114</v>
      </c>
      <c r="AF1332" s="808">
        <v>580</v>
      </c>
      <c r="AG1332" s="808">
        <v>451</v>
      </c>
      <c r="AH1332" s="798">
        <f>AF1332*AG1332</f>
        <v>261580</v>
      </c>
      <c r="AI1332" s="798">
        <f t="shared" si="77"/>
        <v>292969.60000000003</v>
      </c>
      <c r="AJ1332" s="797"/>
      <c r="AK1332" s="798"/>
      <c r="AL1332" s="798"/>
      <c r="AM1332" s="956" t="s">
        <v>115</v>
      </c>
      <c r="AN1332" s="959"/>
      <c r="AO1332" s="839"/>
      <c r="AP1332" s="839"/>
      <c r="AQ1332" s="839"/>
      <c r="AR1332" s="839"/>
      <c r="AS1332" s="839"/>
      <c r="AT1332" s="839"/>
      <c r="AU1332" s="839"/>
      <c r="AV1332" s="839"/>
      <c r="AW1332" s="839"/>
      <c r="AX1332" s="839"/>
      <c r="AY1332" s="956" t="s">
        <v>104</v>
      </c>
      <c r="AZ1332" s="956" t="s">
        <v>104</v>
      </c>
      <c r="BA1332" s="565"/>
      <c r="BB1332" s="213"/>
      <c r="BC1332" s="221"/>
      <c r="BD1332" s="1077">
        <v>1316</v>
      </c>
    </row>
    <row r="1333" spans="1:56" ht="12.95" customHeight="1">
      <c r="A1333" s="956" t="s">
        <v>978</v>
      </c>
      <c r="B1333" s="554"/>
      <c r="C1333" s="554"/>
      <c r="D1333" s="941">
        <v>230002715</v>
      </c>
      <c r="E1333" s="951" t="s">
        <v>5355</v>
      </c>
      <c r="F1333" s="554"/>
      <c r="G1333" s="554"/>
      <c r="H1333" s="839" t="s">
        <v>5356</v>
      </c>
      <c r="I1333" s="839" t="s">
        <v>5349</v>
      </c>
      <c r="J1333" s="839" t="s">
        <v>5357</v>
      </c>
      <c r="K1333" s="822" t="s">
        <v>103</v>
      </c>
      <c r="L1333" s="855" t="s">
        <v>104</v>
      </c>
      <c r="M1333" s="822" t="s">
        <v>120</v>
      </c>
      <c r="N1333" s="75" t="s">
        <v>83</v>
      </c>
      <c r="O1333" s="823" t="s">
        <v>106</v>
      </c>
      <c r="P1333" s="839" t="s">
        <v>107</v>
      </c>
      <c r="Q1333" s="823" t="s">
        <v>2149</v>
      </c>
      <c r="R1333" s="822" t="s">
        <v>109</v>
      </c>
      <c r="S1333" s="823" t="s">
        <v>106</v>
      </c>
      <c r="T1333" s="839" t="s">
        <v>121</v>
      </c>
      <c r="U1333" s="839" t="s">
        <v>111</v>
      </c>
      <c r="V1333" s="823">
        <v>60</v>
      </c>
      <c r="W1333" s="839" t="s">
        <v>112</v>
      </c>
      <c r="X1333" s="823"/>
      <c r="Y1333" s="823"/>
      <c r="Z1333" s="823"/>
      <c r="AA1333" s="532" t="s">
        <v>83</v>
      </c>
      <c r="AB1333" s="422">
        <v>60</v>
      </c>
      <c r="AC1333" s="422">
        <v>10</v>
      </c>
      <c r="AD1333" s="800" t="s">
        <v>113</v>
      </c>
      <c r="AE1333" s="795" t="s">
        <v>114</v>
      </c>
      <c r="AF1333" s="808">
        <v>16</v>
      </c>
      <c r="AG1333" s="808">
        <v>2255</v>
      </c>
      <c r="AH1333" s="50">
        <v>0</v>
      </c>
      <c r="AI1333" s="45">
        <f t="shared" si="77"/>
        <v>0</v>
      </c>
      <c r="AJ1333" s="797"/>
      <c r="AK1333" s="798"/>
      <c r="AL1333" s="798"/>
      <c r="AM1333" s="956" t="s">
        <v>115</v>
      </c>
      <c r="AN1333" s="959"/>
      <c r="AO1333" s="839"/>
      <c r="AP1333" s="839"/>
      <c r="AQ1333" s="839"/>
      <c r="AR1333" s="839" t="s">
        <v>5358</v>
      </c>
      <c r="AS1333" s="839"/>
      <c r="AT1333" s="839"/>
      <c r="AU1333" s="839"/>
      <c r="AV1333" s="839"/>
      <c r="AW1333" s="839"/>
      <c r="AX1333" s="839"/>
      <c r="AY1333" s="956" t="s">
        <v>104</v>
      </c>
      <c r="AZ1333" s="956" t="s">
        <v>104</v>
      </c>
      <c r="BD1333" s="1077">
        <v>1317</v>
      </c>
    </row>
    <row r="1334" spans="1:56" ht="12.95" customHeight="1">
      <c r="A1334" s="956" t="s">
        <v>978</v>
      </c>
      <c r="B1334" s="276"/>
      <c r="C1334" s="276"/>
      <c r="D1334" s="1294">
        <v>230002715</v>
      </c>
      <c r="E1334" s="450" t="s">
        <v>7653</v>
      </c>
      <c r="F1334" s="450"/>
      <c r="G1334" s="276"/>
      <c r="H1334" s="97" t="s">
        <v>5356</v>
      </c>
      <c r="I1334" s="97" t="s">
        <v>5349</v>
      </c>
      <c r="J1334" s="97" t="s">
        <v>5357</v>
      </c>
      <c r="K1334" s="810" t="s">
        <v>103</v>
      </c>
      <c r="L1334" s="1295"/>
      <c r="M1334" s="810" t="s">
        <v>120</v>
      </c>
      <c r="N1334" s="83" t="s">
        <v>83</v>
      </c>
      <c r="O1334" s="823" t="s">
        <v>106</v>
      </c>
      <c r="P1334" s="839" t="s">
        <v>107</v>
      </c>
      <c r="Q1334" s="823" t="s">
        <v>3118</v>
      </c>
      <c r="R1334" s="810" t="s">
        <v>109</v>
      </c>
      <c r="S1334" s="823" t="s">
        <v>106</v>
      </c>
      <c r="T1334" s="839" t="s">
        <v>121</v>
      </c>
      <c r="U1334" s="839" t="s">
        <v>111</v>
      </c>
      <c r="V1334" s="823">
        <v>60</v>
      </c>
      <c r="W1334" s="839" t="s">
        <v>112</v>
      </c>
      <c r="X1334" s="823"/>
      <c r="Y1334" s="823"/>
      <c r="Z1334" s="823"/>
      <c r="AA1334" s="419" t="s">
        <v>83</v>
      </c>
      <c r="AB1334" s="644">
        <v>60</v>
      </c>
      <c r="AC1334" s="644">
        <v>10</v>
      </c>
      <c r="AD1334" s="800" t="s">
        <v>113</v>
      </c>
      <c r="AE1334" s="795" t="s">
        <v>114</v>
      </c>
      <c r="AF1334" s="808">
        <v>16</v>
      </c>
      <c r="AG1334" s="808">
        <v>2255</v>
      </c>
      <c r="AH1334" s="798">
        <f>AF1334*AG1334</f>
        <v>36080</v>
      </c>
      <c r="AI1334" s="798">
        <f t="shared" si="77"/>
        <v>40409.600000000006</v>
      </c>
      <c r="AJ1334" s="797"/>
      <c r="AK1334" s="798"/>
      <c r="AL1334" s="798"/>
      <c r="AM1334" s="956" t="s">
        <v>115</v>
      </c>
      <c r="AN1334" s="959"/>
      <c r="AO1334" s="839"/>
      <c r="AP1334" s="839"/>
      <c r="AQ1334" s="839"/>
      <c r="AR1334" s="839" t="s">
        <v>5358</v>
      </c>
      <c r="AS1334" s="839"/>
      <c r="AT1334" s="839"/>
      <c r="AU1334" s="839"/>
      <c r="AV1334" s="839"/>
      <c r="AW1334" s="839"/>
      <c r="AX1334" s="839"/>
      <c r="AY1334" s="956" t="s">
        <v>104</v>
      </c>
      <c r="AZ1334" s="956" t="s">
        <v>104</v>
      </c>
      <c r="BA1334" s="565"/>
      <c r="BB1334" s="213"/>
      <c r="BC1334" s="221"/>
      <c r="BD1334" s="1077">
        <v>1318</v>
      </c>
    </row>
    <row r="1335" spans="1:56" ht="12.95" customHeight="1">
      <c r="A1335" s="416" t="s">
        <v>1186</v>
      </c>
      <c r="B1335" s="554"/>
      <c r="C1335" s="554"/>
      <c r="D1335" s="950">
        <v>210001043</v>
      </c>
      <c r="E1335" s="951" t="s">
        <v>5359</v>
      </c>
      <c r="F1335" s="554"/>
      <c r="G1335" s="554"/>
      <c r="H1335" s="795" t="s">
        <v>5360</v>
      </c>
      <c r="I1335" s="795" t="s">
        <v>5361</v>
      </c>
      <c r="J1335" s="795" t="s">
        <v>5362</v>
      </c>
      <c r="K1335" s="75" t="s">
        <v>103</v>
      </c>
      <c r="L1335" s="229"/>
      <c r="M1335" s="75"/>
      <c r="N1335" s="75" t="s">
        <v>105</v>
      </c>
      <c r="O1335" s="831" t="s">
        <v>106</v>
      </c>
      <c r="P1335" s="795" t="s">
        <v>107</v>
      </c>
      <c r="Q1335" s="419" t="s">
        <v>2149</v>
      </c>
      <c r="R1335" s="952" t="s">
        <v>109</v>
      </c>
      <c r="S1335" s="831" t="s">
        <v>106</v>
      </c>
      <c r="T1335" s="795" t="s">
        <v>121</v>
      </c>
      <c r="U1335" s="795" t="s">
        <v>111</v>
      </c>
      <c r="V1335" s="831">
        <v>60</v>
      </c>
      <c r="W1335" s="795" t="s">
        <v>112</v>
      </c>
      <c r="X1335" s="831"/>
      <c r="Y1335" s="831"/>
      <c r="Z1335" s="831"/>
      <c r="AA1335" s="532">
        <v>0</v>
      </c>
      <c r="AB1335" s="422">
        <v>90</v>
      </c>
      <c r="AC1335" s="422">
        <v>10</v>
      </c>
      <c r="AD1335" s="953" t="s">
        <v>128</v>
      </c>
      <c r="AE1335" s="795" t="s">
        <v>114</v>
      </c>
      <c r="AF1335" s="802">
        <v>10</v>
      </c>
      <c r="AG1335" s="802">
        <v>267.33</v>
      </c>
      <c r="AH1335" s="50">
        <v>0</v>
      </c>
      <c r="AI1335" s="45">
        <f t="shared" si="77"/>
        <v>0</v>
      </c>
      <c r="AJ1335" s="797"/>
      <c r="AK1335" s="798"/>
      <c r="AL1335" s="798"/>
      <c r="AM1335" s="803" t="s">
        <v>115</v>
      </c>
      <c r="AN1335" s="795"/>
      <c r="AO1335" s="795"/>
      <c r="AP1335" s="795"/>
      <c r="AQ1335" s="795"/>
      <c r="AR1335" s="827" t="s">
        <v>5363</v>
      </c>
      <c r="AS1335" s="827"/>
      <c r="AT1335" s="47"/>
      <c r="AU1335" s="827"/>
      <c r="AV1335" s="827"/>
      <c r="AW1335" s="827"/>
      <c r="AX1335" s="827"/>
      <c r="AY1335" s="416" t="s">
        <v>4556</v>
      </c>
      <c r="AZ1335" s="827"/>
      <c r="BD1335" s="1077">
        <v>1319</v>
      </c>
    </row>
    <row r="1336" spans="1:56" ht="12.95" customHeight="1">
      <c r="A1336" s="416" t="s">
        <v>1186</v>
      </c>
      <c r="B1336" s="276"/>
      <c r="C1336" s="276"/>
      <c r="D1336" s="1289">
        <v>210001043</v>
      </c>
      <c r="E1336" s="450" t="s">
        <v>7654</v>
      </c>
      <c r="F1336" s="450"/>
      <c r="G1336" s="276"/>
      <c r="H1336" s="795" t="s">
        <v>5360</v>
      </c>
      <c r="I1336" s="795" t="s">
        <v>5361</v>
      </c>
      <c r="J1336" s="795" t="s">
        <v>5362</v>
      </c>
      <c r="K1336" s="71" t="s">
        <v>103</v>
      </c>
      <c r="L1336" s="334"/>
      <c r="M1336" s="71"/>
      <c r="N1336" s="71" t="s">
        <v>105</v>
      </c>
      <c r="O1336" s="831" t="s">
        <v>106</v>
      </c>
      <c r="P1336" s="795" t="s">
        <v>107</v>
      </c>
      <c r="Q1336" s="419" t="s">
        <v>2134</v>
      </c>
      <c r="R1336" s="1290" t="s">
        <v>109</v>
      </c>
      <c r="S1336" s="831" t="s">
        <v>106</v>
      </c>
      <c r="T1336" s="795" t="s">
        <v>121</v>
      </c>
      <c r="U1336" s="795" t="s">
        <v>111</v>
      </c>
      <c r="V1336" s="831">
        <v>60</v>
      </c>
      <c r="W1336" s="795" t="s">
        <v>112</v>
      </c>
      <c r="X1336" s="831"/>
      <c r="Y1336" s="831"/>
      <c r="Z1336" s="831"/>
      <c r="AA1336" s="419">
        <v>0</v>
      </c>
      <c r="AB1336" s="644">
        <v>90</v>
      </c>
      <c r="AC1336" s="644">
        <v>10</v>
      </c>
      <c r="AD1336" s="953" t="s">
        <v>128</v>
      </c>
      <c r="AE1336" s="795" t="s">
        <v>114</v>
      </c>
      <c r="AF1336" s="802">
        <v>10</v>
      </c>
      <c r="AG1336" s="802">
        <v>267.33</v>
      </c>
      <c r="AH1336" s="798">
        <f>AF1336*AG1336</f>
        <v>2673.2999999999997</v>
      </c>
      <c r="AI1336" s="798">
        <f t="shared" si="77"/>
        <v>2994.096</v>
      </c>
      <c r="AJ1336" s="797"/>
      <c r="AK1336" s="798"/>
      <c r="AL1336" s="798"/>
      <c r="AM1336" s="803" t="s">
        <v>115</v>
      </c>
      <c r="AN1336" s="961"/>
      <c r="AO1336" s="795"/>
      <c r="AP1336" s="795"/>
      <c r="AQ1336" s="795"/>
      <c r="AR1336" s="827" t="s">
        <v>5363</v>
      </c>
      <c r="AS1336" s="827"/>
      <c r="AT1336" s="47"/>
      <c r="AU1336" s="827"/>
      <c r="AV1336" s="827"/>
      <c r="AW1336" s="827"/>
      <c r="AX1336" s="827"/>
      <c r="AY1336" s="644" t="s">
        <v>7607</v>
      </c>
      <c r="AZ1336" s="209"/>
      <c r="BA1336" s="215"/>
      <c r="BB1336" s="213"/>
      <c r="BC1336" s="221"/>
      <c r="BD1336" s="1077">
        <v>1320</v>
      </c>
    </row>
    <row r="1337" spans="1:56" ht="12.95" customHeight="1">
      <c r="A1337" s="416" t="s">
        <v>1028</v>
      </c>
      <c r="B1337" s="554"/>
      <c r="C1337" s="554"/>
      <c r="D1337" s="109">
        <v>220031709</v>
      </c>
      <c r="E1337" s="951" t="s">
        <v>5364</v>
      </c>
      <c r="F1337" s="554"/>
      <c r="G1337" s="554"/>
      <c r="H1337" s="644" t="s">
        <v>5365</v>
      </c>
      <c r="I1337" s="644" t="s">
        <v>5366</v>
      </c>
      <c r="J1337" s="644" t="s">
        <v>5367</v>
      </c>
      <c r="K1337" s="492" t="s">
        <v>601</v>
      </c>
      <c r="L1337" s="142" t="s">
        <v>5073</v>
      </c>
      <c r="M1337" s="492" t="s">
        <v>120</v>
      </c>
      <c r="N1337" s="142" t="s">
        <v>83</v>
      </c>
      <c r="O1337" s="419" t="s">
        <v>106</v>
      </c>
      <c r="P1337" s="644" t="s">
        <v>107</v>
      </c>
      <c r="Q1337" s="419" t="s">
        <v>3118</v>
      </c>
      <c r="R1337" s="492" t="s">
        <v>109</v>
      </c>
      <c r="S1337" s="419" t="s">
        <v>106</v>
      </c>
      <c r="T1337" s="644" t="s">
        <v>121</v>
      </c>
      <c r="U1337" s="644" t="s">
        <v>111</v>
      </c>
      <c r="V1337" s="419">
        <v>60</v>
      </c>
      <c r="W1337" s="644" t="s">
        <v>112</v>
      </c>
      <c r="X1337" s="419"/>
      <c r="Y1337" s="419"/>
      <c r="Z1337" s="419"/>
      <c r="AA1337" s="492">
        <v>30</v>
      </c>
      <c r="AB1337" s="492">
        <v>60</v>
      </c>
      <c r="AC1337" s="492">
        <v>10</v>
      </c>
      <c r="AD1337" s="794" t="s">
        <v>128</v>
      </c>
      <c r="AE1337" s="795" t="s">
        <v>114</v>
      </c>
      <c r="AF1337" s="648">
        <v>14</v>
      </c>
      <c r="AG1337" s="648">
        <v>925000</v>
      </c>
      <c r="AH1337" s="796">
        <v>12950000</v>
      </c>
      <c r="AI1337" s="796">
        <f t="shared" si="77"/>
        <v>14504000.000000002</v>
      </c>
      <c r="AJ1337" s="797"/>
      <c r="AK1337" s="798"/>
      <c r="AL1337" s="798"/>
      <c r="AM1337" s="416" t="s">
        <v>115</v>
      </c>
      <c r="AN1337" s="824"/>
      <c r="AO1337" s="644"/>
      <c r="AP1337" s="644"/>
      <c r="AQ1337" s="644"/>
      <c r="AR1337" s="644" t="s">
        <v>5368</v>
      </c>
      <c r="AS1337" s="644"/>
      <c r="AT1337" s="644"/>
      <c r="AU1337" s="644"/>
      <c r="AV1337" s="644"/>
      <c r="AW1337" s="644"/>
      <c r="AX1337" s="644"/>
      <c r="AY1337" s="416" t="s">
        <v>104</v>
      </c>
      <c r="AZ1337" s="416" t="s">
        <v>104</v>
      </c>
      <c r="BA1337" s="269"/>
      <c r="BD1337" s="1077">
        <v>1321</v>
      </c>
    </row>
    <row r="1338" spans="1:56" ht="12.95" customHeight="1">
      <c r="A1338" s="416" t="s">
        <v>1028</v>
      </c>
      <c r="B1338" s="554"/>
      <c r="C1338" s="554"/>
      <c r="D1338" s="109">
        <v>220032806</v>
      </c>
      <c r="E1338" s="951" t="s">
        <v>5369</v>
      </c>
      <c r="F1338" s="554"/>
      <c r="G1338" s="554"/>
      <c r="H1338" s="644" t="s">
        <v>5365</v>
      </c>
      <c r="I1338" s="644" t="s">
        <v>5366</v>
      </c>
      <c r="J1338" s="644" t="s">
        <v>5367</v>
      </c>
      <c r="K1338" s="492" t="s">
        <v>601</v>
      </c>
      <c r="L1338" s="142" t="s">
        <v>5073</v>
      </c>
      <c r="M1338" s="492" t="s">
        <v>120</v>
      </c>
      <c r="N1338" s="142" t="s">
        <v>83</v>
      </c>
      <c r="O1338" s="419" t="s">
        <v>106</v>
      </c>
      <c r="P1338" s="644" t="s">
        <v>107</v>
      </c>
      <c r="Q1338" s="419" t="s">
        <v>3118</v>
      </c>
      <c r="R1338" s="492" t="s">
        <v>109</v>
      </c>
      <c r="S1338" s="419" t="s">
        <v>106</v>
      </c>
      <c r="T1338" s="644" t="s">
        <v>121</v>
      </c>
      <c r="U1338" s="644" t="s">
        <v>111</v>
      </c>
      <c r="V1338" s="419">
        <v>60</v>
      </c>
      <c r="W1338" s="644" t="s">
        <v>112</v>
      </c>
      <c r="X1338" s="419"/>
      <c r="Y1338" s="419"/>
      <c r="Z1338" s="419"/>
      <c r="AA1338" s="492">
        <v>30</v>
      </c>
      <c r="AB1338" s="492">
        <v>60</v>
      </c>
      <c r="AC1338" s="492">
        <v>10</v>
      </c>
      <c r="AD1338" s="794" t="s">
        <v>122</v>
      </c>
      <c r="AE1338" s="795" t="s">
        <v>114</v>
      </c>
      <c r="AF1338" s="648">
        <v>26</v>
      </c>
      <c r="AG1338" s="648">
        <v>615000</v>
      </c>
      <c r="AH1338" s="796">
        <v>15990000</v>
      </c>
      <c r="AI1338" s="796">
        <f t="shared" si="77"/>
        <v>17908800</v>
      </c>
      <c r="AJ1338" s="797"/>
      <c r="AK1338" s="798"/>
      <c r="AL1338" s="798"/>
      <c r="AM1338" s="416" t="s">
        <v>115</v>
      </c>
      <c r="AN1338" s="644"/>
      <c r="AO1338" s="644"/>
      <c r="AP1338" s="644"/>
      <c r="AQ1338" s="644"/>
      <c r="AR1338" s="644" t="s">
        <v>5370</v>
      </c>
      <c r="AS1338" s="644"/>
      <c r="AT1338" s="644"/>
      <c r="AU1338" s="644"/>
      <c r="AV1338" s="644"/>
      <c r="AW1338" s="644"/>
      <c r="AX1338" s="644"/>
      <c r="AY1338" s="416" t="s">
        <v>104</v>
      </c>
      <c r="AZ1338" s="416" t="s">
        <v>104</v>
      </c>
      <c r="BD1338" s="1077">
        <v>1322</v>
      </c>
    </row>
    <row r="1339" spans="1:56" ht="12.95" customHeight="1">
      <c r="A1339" s="419" t="s">
        <v>8486</v>
      </c>
      <c r="B1339" s="554"/>
      <c r="C1339" s="554"/>
      <c r="D1339" s="109">
        <v>210025330</v>
      </c>
      <c r="E1339" s="951" t="s">
        <v>5371</v>
      </c>
      <c r="F1339" s="554"/>
      <c r="G1339" s="554"/>
      <c r="H1339" s="47" t="s">
        <v>5372</v>
      </c>
      <c r="I1339" s="47" t="s">
        <v>5366</v>
      </c>
      <c r="J1339" s="47" t="s">
        <v>5373</v>
      </c>
      <c r="K1339" s="75" t="s">
        <v>103</v>
      </c>
      <c r="L1339" s="229"/>
      <c r="M1339" s="142"/>
      <c r="N1339" s="75" t="s">
        <v>105</v>
      </c>
      <c r="O1339" s="47">
        <v>230000000</v>
      </c>
      <c r="P1339" s="416" t="s">
        <v>107</v>
      </c>
      <c r="Q1339" s="419" t="s">
        <v>2134</v>
      </c>
      <c r="R1339" s="75" t="s">
        <v>109</v>
      </c>
      <c r="S1339" s="47" t="s">
        <v>106</v>
      </c>
      <c r="T1339" s="47" t="s">
        <v>121</v>
      </c>
      <c r="U1339" s="416" t="s">
        <v>111</v>
      </c>
      <c r="V1339" s="47">
        <v>60</v>
      </c>
      <c r="W1339" s="416" t="s">
        <v>112</v>
      </c>
      <c r="X1339" s="416"/>
      <c r="Y1339" s="416"/>
      <c r="Z1339" s="801"/>
      <c r="AA1339" s="532">
        <v>0</v>
      </c>
      <c r="AB1339" s="422">
        <v>90</v>
      </c>
      <c r="AC1339" s="422">
        <v>10</v>
      </c>
      <c r="AD1339" s="794" t="s">
        <v>128</v>
      </c>
      <c r="AE1339" s="795" t="s">
        <v>114</v>
      </c>
      <c r="AF1339" s="802">
        <v>5</v>
      </c>
      <c r="AG1339" s="802">
        <v>531932.9</v>
      </c>
      <c r="AH1339" s="50">
        <v>0</v>
      </c>
      <c r="AI1339" s="45">
        <f t="shared" si="77"/>
        <v>0</v>
      </c>
      <c r="AJ1339" s="797"/>
      <c r="AK1339" s="798"/>
      <c r="AL1339" s="798"/>
      <c r="AM1339" s="803" t="s">
        <v>115</v>
      </c>
      <c r="AN1339" s="832"/>
      <c r="AO1339" s="803"/>
      <c r="AP1339" s="47"/>
      <c r="AQ1339" s="47"/>
      <c r="AR1339" s="803" t="s">
        <v>5374</v>
      </c>
      <c r="AS1339" s="47"/>
      <c r="AT1339" s="47"/>
      <c r="AU1339" s="47"/>
      <c r="AV1339" s="47"/>
      <c r="AW1339" s="47"/>
      <c r="AX1339" s="47"/>
      <c r="AY1339" s="416"/>
      <c r="AZ1339" s="416"/>
      <c r="BD1339" s="1077">
        <v>1323</v>
      </c>
    </row>
    <row r="1340" spans="1:56" s="213" customFormat="1" ht="13.15" customHeight="1">
      <c r="A1340" s="419" t="s">
        <v>8486</v>
      </c>
      <c r="B1340" s="276"/>
      <c r="C1340" s="276"/>
      <c r="D1340" s="121">
        <v>210025330</v>
      </c>
      <c r="E1340" s="107" t="s">
        <v>7809</v>
      </c>
      <c r="F1340" s="107"/>
      <c r="G1340" s="276"/>
      <c r="H1340" s="41" t="s">
        <v>5372</v>
      </c>
      <c r="I1340" s="41" t="s">
        <v>5366</v>
      </c>
      <c r="J1340" s="41" t="s">
        <v>5373</v>
      </c>
      <c r="K1340" s="73" t="s">
        <v>103</v>
      </c>
      <c r="L1340" s="119"/>
      <c r="M1340" s="83"/>
      <c r="N1340" s="73" t="s">
        <v>105</v>
      </c>
      <c r="O1340" s="41">
        <v>230000000</v>
      </c>
      <c r="P1340" s="35" t="s">
        <v>107</v>
      </c>
      <c r="Q1340" s="39" t="s">
        <v>3118</v>
      </c>
      <c r="R1340" s="73" t="s">
        <v>109</v>
      </c>
      <c r="S1340" s="41" t="s">
        <v>106</v>
      </c>
      <c r="T1340" s="41" t="s">
        <v>121</v>
      </c>
      <c r="U1340" s="35" t="s">
        <v>111</v>
      </c>
      <c r="V1340" s="41">
        <v>60</v>
      </c>
      <c r="W1340" s="35" t="s">
        <v>112</v>
      </c>
      <c r="X1340" s="35"/>
      <c r="Y1340" s="35"/>
      <c r="Z1340" s="996"/>
      <c r="AA1340" s="39">
        <v>0</v>
      </c>
      <c r="AB1340" s="37">
        <v>90</v>
      </c>
      <c r="AC1340" s="37">
        <v>10</v>
      </c>
      <c r="AD1340" s="42" t="s">
        <v>128</v>
      </c>
      <c r="AE1340" s="290" t="s">
        <v>114</v>
      </c>
      <c r="AF1340" s="1292">
        <v>5</v>
      </c>
      <c r="AG1340" s="1292">
        <v>531932.9</v>
      </c>
      <c r="AH1340" s="798">
        <f>AF1340*AG1340</f>
        <v>2659664.5</v>
      </c>
      <c r="AI1340" s="798">
        <f t="shared" si="77"/>
        <v>2978824.24</v>
      </c>
      <c r="AJ1340" s="797"/>
      <c r="AK1340" s="798"/>
      <c r="AL1340" s="798"/>
      <c r="AM1340" s="1293" t="s">
        <v>115</v>
      </c>
      <c r="AN1340" s="439"/>
      <c r="AO1340" s="1293"/>
      <c r="AP1340" s="41"/>
      <c r="AQ1340" s="41"/>
      <c r="AR1340" s="1293" t="s">
        <v>5374</v>
      </c>
      <c r="AS1340" s="41"/>
      <c r="AT1340" s="47"/>
      <c r="AU1340" s="41"/>
      <c r="AV1340" s="41"/>
      <c r="AW1340" s="41"/>
      <c r="AX1340" s="41"/>
      <c r="AY1340" s="35" t="s">
        <v>64</v>
      </c>
      <c r="AZ1340" s="35"/>
      <c r="BA1340" s="35"/>
      <c r="BC1340" s="221"/>
      <c r="BD1340" s="1077">
        <v>1324</v>
      </c>
    </row>
    <row r="1341" spans="1:56" ht="12.95" customHeight="1">
      <c r="A1341" s="416" t="s">
        <v>1186</v>
      </c>
      <c r="B1341" s="554"/>
      <c r="C1341" s="554"/>
      <c r="D1341" s="109">
        <v>120007644</v>
      </c>
      <c r="E1341" s="951" t="s">
        <v>5375</v>
      </c>
      <c r="F1341" s="554"/>
      <c r="G1341" s="554"/>
      <c r="H1341" s="644" t="s">
        <v>5376</v>
      </c>
      <c r="I1341" s="644" t="s">
        <v>5377</v>
      </c>
      <c r="J1341" s="644" t="s">
        <v>5378</v>
      </c>
      <c r="K1341" s="492" t="s">
        <v>103</v>
      </c>
      <c r="L1341" s="108" t="s">
        <v>4707</v>
      </c>
      <c r="M1341" s="142"/>
      <c r="N1341" s="75" t="s">
        <v>105</v>
      </c>
      <c r="O1341" s="419" t="s">
        <v>106</v>
      </c>
      <c r="P1341" s="644" t="s">
        <v>107</v>
      </c>
      <c r="Q1341" s="419" t="s">
        <v>2149</v>
      </c>
      <c r="R1341" s="492" t="s">
        <v>109</v>
      </c>
      <c r="S1341" s="419" t="s">
        <v>106</v>
      </c>
      <c r="T1341" s="644" t="s">
        <v>121</v>
      </c>
      <c r="U1341" s="644" t="s">
        <v>111</v>
      </c>
      <c r="V1341" s="419">
        <v>90</v>
      </c>
      <c r="W1341" s="644" t="s">
        <v>112</v>
      </c>
      <c r="X1341" s="419"/>
      <c r="Y1341" s="419"/>
      <c r="Z1341" s="419"/>
      <c r="AA1341" s="532">
        <v>0</v>
      </c>
      <c r="AB1341" s="422">
        <v>90</v>
      </c>
      <c r="AC1341" s="422">
        <v>10</v>
      </c>
      <c r="AD1341" s="794" t="s">
        <v>128</v>
      </c>
      <c r="AE1341" s="795" t="s">
        <v>114</v>
      </c>
      <c r="AF1341" s="648">
        <v>2</v>
      </c>
      <c r="AG1341" s="648">
        <v>3346875</v>
      </c>
      <c r="AH1341" s="796">
        <v>6693750</v>
      </c>
      <c r="AI1341" s="796">
        <f t="shared" si="77"/>
        <v>7497000.0000000009</v>
      </c>
      <c r="AJ1341" s="797"/>
      <c r="AK1341" s="798"/>
      <c r="AL1341" s="798"/>
      <c r="AM1341" s="416" t="s">
        <v>115</v>
      </c>
      <c r="AN1341" s="824"/>
      <c r="AO1341" s="644"/>
      <c r="AP1341" s="644"/>
      <c r="AQ1341" s="644"/>
      <c r="AR1341" s="644" t="s">
        <v>5379</v>
      </c>
      <c r="AS1341" s="644"/>
      <c r="AT1341" s="644"/>
      <c r="AU1341" s="644"/>
      <c r="AV1341" s="644"/>
      <c r="AW1341" s="644"/>
      <c r="AX1341" s="644"/>
      <c r="AY1341" s="416" t="s">
        <v>4556</v>
      </c>
      <c r="AZ1341" s="47"/>
      <c r="BD1341" s="1077">
        <v>1325</v>
      </c>
    </row>
    <row r="1342" spans="1:56" ht="12.95" customHeight="1">
      <c r="A1342" s="419" t="s">
        <v>1186</v>
      </c>
      <c r="B1342" s="276"/>
      <c r="C1342" s="276"/>
      <c r="D1342" s="121">
        <v>120002789</v>
      </c>
      <c r="E1342" s="37" t="s">
        <v>5380</v>
      </c>
      <c r="F1342" s="276"/>
      <c r="G1342" s="276"/>
      <c r="H1342" s="41" t="s">
        <v>5381</v>
      </c>
      <c r="I1342" s="41" t="s">
        <v>5377</v>
      </c>
      <c r="J1342" s="41" t="s">
        <v>5382</v>
      </c>
      <c r="K1342" s="73" t="s">
        <v>103</v>
      </c>
      <c r="L1342" s="1491" t="s">
        <v>4707</v>
      </c>
      <c r="M1342" s="39"/>
      <c r="N1342" s="77" t="s">
        <v>105</v>
      </c>
      <c r="O1342" s="41" t="s">
        <v>106</v>
      </c>
      <c r="P1342" s="35" t="s">
        <v>107</v>
      </c>
      <c r="Q1342" s="39" t="s">
        <v>2149</v>
      </c>
      <c r="R1342" s="35" t="s">
        <v>109</v>
      </c>
      <c r="S1342" s="41" t="s">
        <v>106</v>
      </c>
      <c r="T1342" s="41" t="s">
        <v>121</v>
      </c>
      <c r="U1342" s="35" t="s">
        <v>111</v>
      </c>
      <c r="V1342" s="41">
        <v>60</v>
      </c>
      <c r="W1342" s="35" t="s">
        <v>112</v>
      </c>
      <c r="X1342" s="35"/>
      <c r="Y1342" s="35"/>
      <c r="Z1342" s="996"/>
      <c r="AA1342" s="532">
        <v>0</v>
      </c>
      <c r="AB1342" s="422">
        <v>90</v>
      </c>
      <c r="AC1342" s="422">
        <v>10</v>
      </c>
      <c r="AD1342" s="294" t="s">
        <v>128</v>
      </c>
      <c r="AE1342" s="46" t="s">
        <v>114</v>
      </c>
      <c r="AF1342" s="1492">
        <v>2</v>
      </c>
      <c r="AG1342" s="1492">
        <v>3608333.33</v>
      </c>
      <c r="AH1342" s="45">
        <v>0</v>
      </c>
      <c r="AI1342" s="45">
        <f t="shared" si="77"/>
        <v>0</v>
      </c>
      <c r="AJ1342" s="45"/>
      <c r="AK1342" s="45"/>
      <c r="AL1342" s="45"/>
      <c r="AM1342" s="1293" t="s">
        <v>115</v>
      </c>
      <c r="AN1342" s="1560"/>
      <c r="AO1342" s="1293"/>
      <c r="AP1342" s="41"/>
      <c r="AQ1342" s="41"/>
      <c r="AR1342" s="37" t="s">
        <v>5383</v>
      </c>
      <c r="AS1342" s="41"/>
      <c r="AT1342" s="47"/>
      <c r="AU1342" s="41"/>
      <c r="AV1342" s="41"/>
      <c r="AW1342" s="41"/>
      <c r="AX1342" s="41"/>
      <c r="AY1342" s="35" t="s">
        <v>5006</v>
      </c>
      <c r="AZ1342" s="35" t="s">
        <v>8483</v>
      </c>
      <c r="BA1342" s="329"/>
      <c r="BB1342" s="213"/>
      <c r="BC1342" s="213"/>
      <c r="BD1342" s="1077">
        <v>1326</v>
      </c>
    </row>
    <row r="1343" spans="1:56" ht="12.95" customHeight="1">
      <c r="A1343" s="956" t="s">
        <v>978</v>
      </c>
      <c r="B1343" s="554"/>
      <c r="C1343" s="554"/>
      <c r="D1343" s="941">
        <v>230001976</v>
      </c>
      <c r="E1343" s="951" t="s">
        <v>5384</v>
      </c>
      <c r="F1343" s="554"/>
      <c r="G1343" s="554"/>
      <c r="H1343" s="839" t="s">
        <v>5385</v>
      </c>
      <c r="I1343" s="839" t="s">
        <v>5386</v>
      </c>
      <c r="J1343" s="839" t="s">
        <v>5387</v>
      </c>
      <c r="K1343" s="822" t="s">
        <v>103</v>
      </c>
      <c r="L1343" s="855" t="s">
        <v>104</v>
      </c>
      <c r="M1343" s="822"/>
      <c r="N1343" s="75" t="s">
        <v>105</v>
      </c>
      <c r="O1343" s="823" t="s">
        <v>106</v>
      </c>
      <c r="P1343" s="839" t="s">
        <v>107</v>
      </c>
      <c r="Q1343" s="419" t="s">
        <v>2134</v>
      </c>
      <c r="R1343" s="822" t="s">
        <v>109</v>
      </c>
      <c r="S1343" s="823" t="s">
        <v>106</v>
      </c>
      <c r="T1343" s="839" t="s">
        <v>121</v>
      </c>
      <c r="U1343" s="839" t="s">
        <v>111</v>
      </c>
      <c r="V1343" s="823">
        <v>60</v>
      </c>
      <c r="W1343" s="839" t="s">
        <v>112</v>
      </c>
      <c r="X1343" s="823"/>
      <c r="Y1343" s="823"/>
      <c r="Z1343" s="823"/>
      <c r="AA1343" s="532">
        <v>0</v>
      </c>
      <c r="AB1343" s="422">
        <v>90</v>
      </c>
      <c r="AC1343" s="422">
        <v>10</v>
      </c>
      <c r="AD1343" s="849" t="s">
        <v>128</v>
      </c>
      <c r="AE1343" s="795" t="s">
        <v>114</v>
      </c>
      <c r="AF1343" s="808">
        <v>20</v>
      </c>
      <c r="AG1343" s="808">
        <v>5138.71</v>
      </c>
      <c r="AH1343" s="796">
        <v>102774.2</v>
      </c>
      <c r="AI1343" s="796">
        <f t="shared" si="77"/>
        <v>115107.10400000001</v>
      </c>
      <c r="AJ1343" s="797"/>
      <c r="AK1343" s="798"/>
      <c r="AL1343" s="798"/>
      <c r="AM1343" s="956" t="s">
        <v>115</v>
      </c>
      <c r="AN1343" s="839"/>
      <c r="AO1343" s="839"/>
      <c r="AP1343" s="839"/>
      <c r="AQ1343" s="839"/>
      <c r="AR1343" s="839" t="s">
        <v>5388</v>
      </c>
      <c r="AS1343" s="839"/>
      <c r="AT1343" s="839"/>
      <c r="AU1343" s="839"/>
      <c r="AV1343" s="839"/>
      <c r="AW1343" s="839"/>
      <c r="AX1343" s="839"/>
      <c r="AY1343" s="956" t="s">
        <v>104</v>
      </c>
      <c r="AZ1343" s="956" t="s">
        <v>104</v>
      </c>
      <c r="BD1343" s="1077">
        <v>1327</v>
      </c>
    </row>
    <row r="1344" spans="1:56" ht="12.95" customHeight="1">
      <c r="A1344" s="416" t="s">
        <v>1028</v>
      </c>
      <c r="B1344" s="554"/>
      <c r="C1344" s="554"/>
      <c r="D1344" s="109">
        <v>120006763</v>
      </c>
      <c r="E1344" s="951" t="s">
        <v>5389</v>
      </c>
      <c r="F1344" s="554"/>
      <c r="G1344" s="554"/>
      <c r="H1344" s="644" t="s">
        <v>5390</v>
      </c>
      <c r="I1344" s="644" t="s">
        <v>5391</v>
      </c>
      <c r="J1344" s="644" t="s">
        <v>5392</v>
      </c>
      <c r="K1344" s="492" t="s">
        <v>601</v>
      </c>
      <c r="L1344" s="142" t="s">
        <v>5073</v>
      </c>
      <c r="M1344" s="492" t="s">
        <v>120</v>
      </c>
      <c r="N1344" s="142" t="s">
        <v>83</v>
      </c>
      <c r="O1344" s="419" t="s">
        <v>106</v>
      </c>
      <c r="P1344" s="644" t="s">
        <v>107</v>
      </c>
      <c r="Q1344" s="419" t="s">
        <v>3118</v>
      </c>
      <c r="R1344" s="492" t="s">
        <v>109</v>
      </c>
      <c r="S1344" s="419" t="s">
        <v>106</v>
      </c>
      <c r="T1344" s="644" t="s">
        <v>121</v>
      </c>
      <c r="U1344" s="644" t="s">
        <v>111</v>
      </c>
      <c r="V1344" s="419">
        <v>60</v>
      </c>
      <c r="W1344" s="644" t="s">
        <v>112</v>
      </c>
      <c r="X1344" s="419"/>
      <c r="Y1344" s="419"/>
      <c r="Z1344" s="419"/>
      <c r="AA1344" s="492">
        <v>30</v>
      </c>
      <c r="AB1344" s="492">
        <v>60</v>
      </c>
      <c r="AC1344" s="492">
        <v>10</v>
      </c>
      <c r="AD1344" s="794" t="s">
        <v>122</v>
      </c>
      <c r="AE1344" s="795" t="s">
        <v>114</v>
      </c>
      <c r="AF1344" s="648">
        <v>17</v>
      </c>
      <c r="AG1344" s="648">
        <v>2025000</v>
      </c>
      <c r="AH1344" s="796">
        <v>34425000</v>
      </c>
      <c r="AI1344" s="796">
        <f t="shared" si="77"/>
        <v>38556000</v>
      </c>
      <c r="AJ1344" s="797"/>
      <c r="AK1344" s="798"/>
      <c r="AL1344" s="798"/>
      <c r="AM1344" s="416" t="s">
        <v>115</v>
      </c>
      <c r="AN1344" s="644"/>
      <c r="AO1344" s="644"/>
      <c r="AP1344" s="644"/>
      <c r="AQ1344" s="644"/>
      <c r="AR1344" s="644" t="s">
        <v>5393</v>
      </c>
      <c r="AS1344" s="644"/>
      <c r="AT1344" s="644"/>
      <c r="AU1344" s="644"/>
      <c r="AV1344" s="644"/>
      <c r="AW1344" s="644"/>
      <c r="AX1344" s="644"/>
      <c r="AY1344" s="416" t="s">
        <v>104</v>
      </c>
      <c r="AZ1344" s="416" t="s">
        <v>104</v>
      </c>
      <c r="BD1344" s="1077">
        <v>1328</v>
      </c>
    </row>
    <row r="1345" spans="1:56" ht="12.95" customHeight="1">
      <c r="A1345" s="920" t="s">
        <v>8487</v>
      </c>
      <c r="B1345" s="554"/>
      <c r="C1345" s="554"/>
      <c r="D1345" s="941">
        <v>270011316</v>
      </c>
      <c r="E1345" s="951" t="s">
        <v>5394</v>
      </c>
      <c r="F1345" s="554"/>
      <c r="G1345" s="554"/>
      <c r="H1345" s="839" t="s">
        <v>5395</v>
      </c>
      <c r="I1345" s="839" t="s">
        <v>5396</v>
      </c>
      <c r="J1345" s="839" t="s">
        <v>5397</v>
      </c>
      <c r="K1345" s="822" t="s">
        <v>103</v>
      </c>
      <c r="L1345" s="855" t="s">
        <v>104</v>
      </c>
      <c r="M1345" s="822" t="s">
        <v>120</v>
      </c>
      <c r="N1345" s="855" t="s">
        <v>83</v>
      </c>
      <c r="O1345" s="823" t="s">
        <v>106</v>
      </c>
      <c r="P1345" s="839" t="s">
        <v>107</v>
      </c>
      <c r="Q1345" s="823" t="s">
        <v>2149</v>
      </c>
      <c r="R1345" s="822" t="s">
        <v>109</v>
      </c>
      <c r="S1345" s="942" t="s">
        <v>106</v>
      </c>
      <c r="T1345" s="836" t="s">
        <v>121</v>
      </c>
      <c r="U1345" s="836" t="s">
        <v>111</v>
      </c>
      <c r="V1345" s="943"/>
      <c r="W1345" s="836"/>
      <c r="X1345" s="942"/>
      <c r="Y1345" s="942" t="s">
        <v>2149</v>
      </c>
      <c r="Z1345" s="942" t="s">
        <v>434</v>
      </c>
      <c r="AA1345" s="492">
        <v>30</v>
      </c>
      <c r="AB1345" s="492">
        <v>60</v>
      </c>
      <c r="AC1345" s="492">
        <v>10</v>
      </c>
      <c r="AD1345" s="944" t="s">
        <v>362</v>
      </c>
      <c r="AE1345" s="836" t="s">
        <v>114</v>
      </c>
      <c r="AF1345" s="808">
        <v>7</v>
      </c>
      <c r="AG1345" s="808">
        <v>5000</v>
      </c>
      <c r="AH1345" s="796">
        <v>35000</v>
      </c>
      <c r="AI1345" s="796">
        <f t="shared" si="77"/>
        <v>39200.000000000007</v>
      </c>
      <c r="AJ1345" s="797"/>
      <c r="AK1345" s="798"/>
      <c r="AL1345" s="798"/>
      <c r="AM1345" s="920" t="s">
        <v>115</v>
      </c>
      <c r="AN1345" s="965"/>
      <c r="AO1345" s="836"/>
      <c r="AP1345" s="836"/>
      <c r="AQ1345" s="836"/>
      <c r="AR1345" s="836" t="s">
        <v>5398</v>
      </c>
      <c r="AS1345" s="836"/>
      <c r="AT1345" s="836"/>
      <c r="AU1345" s="836"/>
      <c r="AV1345" s="836"/>
      <c r="AW1345" s="836"/>
      <c r="AX1345" s="836"/>
      <c r="AY1345" s="920" t="s">
        <v>104</v>
      </c>
      <c r="AZ1345" s="920" t="s">
        <v>104</v>
      </c>
      <c r="BD1345" s="1077">
        <v>1329</v>
      </c>
    </row>
    <row r="1346" spans="1:56" ht="12.95" customHeight="1">
      <c r="A1346" s="920" t="s">
        <v>8487</v>
      </c>
      <c r="B1346" s="554"/>
      <c r="C1346" s="554"/>
      <c r="D1346" s="941">
        <v>220033669</v>
      </c>
      <c r="E1346" s="951" t="s">
        <v>5399</v>
      </c>
      <c r="F1346" s="554"/>
      <c r="G1346" s="554"/>
      <c r="H1346" s="839" t="s">
        <v>5400</v>
      </c>
      <c r="I1346" s="839" t="s">
        <v>2238</v>
      </c>
      <c r="J1346" s="839" t="s">
        <v>386</v>
      </c>
      <c r="K1346" s="822" t="s">
        <v>103</v>
      </c>
      <c r="L1346" s="855" t="s">
        <v>104</v>
      </c>
      <c r="M1346" s="822"/>
      <c r="N1346" s="75" t="s">
        <v>105</v>
      </c>
      <c r="O1346" s="823" t="s">
        <v>106</v>
      </c>
      <c r="P1346" s="839" t="s">
        <v>107</v>
      </c>
      <c r="Q1346" s="823" t="s">
        <v>2149</v>
      </c>
      <c r="R1346" s="822" t="s">
        <v>109</v>
      </c>
      <c r="S1346" s="823" t="s">
        <v>106</v>
      </c>
      <c r="T1346" s="839" t="s">
        <v>121</v>
      </c>
      <c r="U1346" s="839" t="s">
        <v>111</v>
      </c>
      <c r="V1346" s="823">
        <v>60</v>
      </c>
      <c r="W1346" s="839" t="s">
        <v>112</v>
      </c>
      <c r="X1346" s="942"/>
      <c r="Y1346" s="942"/>
      <c r="Z1346" s="942"/>
      <c r="AA1346" s="532">
        <v>0</v>
      </c>
      <c r="AB1346" s="422">
        <v>90</v>
      </c>
      <c r="AC1346" s="422">
        <v>10</v>
      </c>
      <c r="AD1346" s="944" t="s">
        <v>128</v>
      </c>
      <c r="AE1346" s="836" t="s">
        <v>114</v>
      </c>
      <c r="AF1346" s="808">
        <v>2</v>
      </c>
      <c r="AG1346" s="808">
        <v>450000</v>
      </c>
      <c r="AH1346" s="796">
        <v>900000</v>
      </c>
      <c r="AI1346" s="796">
        <f t="shared" si="77"/>
        <v>1008000.0000000001</v>
      </c>
      <c r="AJ1346" s="797"/>
      <c r="AK1346" s="798"/>
      <c r="AL1346" s="798"/>
      <c r="AM1346" s="920" t="s">
        <v>115</v>
      </c>
      <c r="AN1346" s="965"/>
      <c r="AO1346" s="836"/>
      <c r="AP1346" s="836"/>
      <c r="AQ1346" s="836"/>
      <c r="AR1346" s="836" t="s">
        <v>5401</v>
      </c>
      <c r="AS1346" s="836"/>
      <c r="AT1346" s="836"/>
      <c r="AU1346" s="836"/>
      <c r="AV1346" s="836"/>
      <c r="AW1346" s="836"/>
      <c r="AX1346" s="836"/>
      <c r="AY1346" s="920" t="s">
        <v>104</v>
      </c>
      <c r="AZ1346" s="920" t="s">
        <v>104</v>
      </c>
      <c r="BD1346" s="1077">
        <v>1330</v>
      </c>
    </row>
    <row r="1347" spans="1:56" ht="12.95" customHeight="1">
      <c r="A1347" s="416" t="s">
        <v>1186</v>
      </c>
      <c r="B1347" s="554"/>
      <c r="C1347" s="554"/>
      <c r="D1347" s="950">
        <v>120002912</v>
      </c>
      <c r="E1347" s="951" t="s">
        <v>5402</v>
      </c>
      <c r="F1347" s="554"/>
      <c r="G1347" s="554"/>
      <c r="H1347" s="795" t="s">
        <v>5403</v>
      </c>
      <c r="I1347" s="795" t="s">
        <v>5404</v>
      </c>
      <c r="J1347" s="795" t="s">
        <v>5405</v>
      </c>
      <c r="K1347" s="75" t="s">
        <v>103</v>
      </c>
      <c r="L1347" s="108" t="s">
        <v>4707</v>
      </c>
      <c r="M1347" s="142"/>
      <c r="N1347" s="75" t="s">
        <v>105</v>
      </c>
      <c r="O1347" s="831" t="s">
        <v>106</v>
      </c>
      <c r="P1347" s="795" t="s">
        <v>107</v>
      </c>
      <c r="Q1347" s="419" t="s">
        <v>2149</v>
      </c>
      <c r="R1347" s="952" t="s">
        <v>109</v>
      </c>
      <c r="S1347" s="831" t="s">
        <v>106</v>
      </c>
      <c r="T1347" s="795" t="s">
        <v>121</v>
      </c>
      <c r="U1347" s="795" t="s">
        <v>111</v>
      </c>
      <c r="V1347" s="831">
        <v>60</v>
      </c>
      <c r="W1347" s="795" t="s">
        <v>112</v>
      </c>
      <c r="X1347" s="831"/>
      <c r="Y1347" s="831"/>
      <c r="Z1347" s="831"/>
      <c r="AA1347" s="532">
        <v>0</v>
      </c>
      <c r="AB1347" s="422">
        <v>90</v>
      </c>
      <c r="AC1347" s="422">
        <v>10</v>
      </c>
      <c r="AD1347" s="953" t="s">
        <v>128</v>
      </c>
      <c r="AE1347" s="795" t="s">
        <v>114</v>
      </c>
      <c r="AF1347" s="802">
        <v>5</v>
      </c>
      <c r="AG1347" s="802">
        <v>549970.30000000005</v>
      </c>
      <c r="AH1347" s="50">
        <v>0</v>
      </c>
      <c r="AI1347" s="45">
        <f t="shared" si="77"/>
        <v>0</v>
      </c>
      <c r="AJ1347" s="797"/>
      <c r="AK1347" s="798"/>
      <c r="AL1347" s="798"/>
      <c r="AM1347" s="803" t="s">
        <v>115</v>
      </c>
      <c r="AN1347" s="795"/>
      <c r="AO1347" s="795"/>
      <c r="AP1347" s="795"/>
      <c r="AQ1347" s="795"/>
      <c r="AR1347" s="827" t="s">
        <v>5406</v>
      </c>
      <c r="AS1347" s="827"/>
      <c r="AT1347" s="47"/>
      <c r="AU1347" s="827"/>
      <c r="AV1347" s="827"/>
      <c r="AW1347" s="827"/>
      <c r="AX1347" s="827"/>
      <c r="AY1347" s="416" t="s">
        <v>4556</v>
      </c>
      <c r="AZ1347" s="827"/>
      <c r="BD1347" s="1077">
        <v>1331</v>
      </c>
    </row>
    <row r="1348" spans="1:56" ht="12.95" customHeight="1">
      <c r="A1348" s="416" t="s">
        <v>1186</v>
      </c>
      <c r="B1348" s="276"/>
      <c r="C1348" s="276"/>
      <c r="D1348" s="1289">
        <v>120002912</v>
      </c>
      <c r="E1348" s="450" t="s">
        <v>7655</v>
      </c>
      <c r="F1348" s="450"/>
      <c r="G1348" s="276"/>
      <c r="H1348" s="795" t="s">
        <v>5403</v>
      </c>
      <c r="I1348" s="795" t="s">
        <v>5404</v>
      </c>
      <c r="J1348" s="795" t="s">
        <v>5405</v>
      </c>
      <c r="K1348" s="71" t="s">
        <v>103</v>
      </c>
      <c r="L1348" s="360"/>
      <c r="M1348" s="72"/>
      <c r="N1348" s="71" t="s">
        <v>105</v>
      </c>
      <c r="O1348" s="831" t="s">
        <v>106</v>
      </c>
      <c r="P1348" s="795" t="s">
        <v>107</v>
      </c>
      <c r="Q1348" s="419" t="s">
        <v>2134</v>
      </c>
      <c r="R1348" s="1290" t="s">
        <v>109</v>
      </c>
      <c r="S1348" s="831" t="s">
        <v>106</v>
      </c>
      <c r="T1348" s="795" t="s">
        <v>121</v>
      </c>
      <c r="U1348" s="795" t="s">
        <v>111</v>
      </c>
      <c r="V1348" s="831">
        <v>60</v>
      </c>
      <c r="W1348" s="795" t="s">
        <v>112</v>
      </c>
      <c r="X1348" s="831"/>
      <c r="Y1348" s="831"/>
      <c r="Z1348" s="831"/>
      <c r="AA1348" s="419">
        <v>0</v>
      </c>
      <c r="AB1348" s="644">
        <v>90</v>
      </c>
      <c r="AC1348" s="644">
        <v>10</v>
      </c>
      <c r="AD1348" s="953" t="s">
        <v>128</v>
      </c>
      <c r="AE1348" s="795" t="s">
        <v>114</v>
      </c>
      <c r="AF1348" s="802">
        <v>5</v>
      </c>
      <c r="AG1348" s="802">
        <v>549970.30000000005</v>
      </c>
      <c r="AH1348" s="798">
        <f>AF1348*AG1348</f>
        <v>2749851.5</v>
      </c>
      <c r="AI1348" s="798">
        <f t="shared" si="77"/>
        <v>3079833.68</v>
      </c>
      <c r="AJ1348" s="797"/>
      <c r="AK1348" s="798"/>
      <c r="AL1348" s="798"/>
      <c r="AM1348" s="803" t="s">
        <v>115</v>
      </c>
      <c r="AN1348" s="795"/>
      <c r="AO1348" s="795"/>
      <c r="AP1348" s="795"/>
      <c r="AQ1348" s="795"/>
      <c r="AR1348" s="827" t="s">
        <v>5406</v>
      </c>
      <c r="AS1348" s="827"/>
      <c r="AT1348" s="47"/>
      <c r="AU1348" s="827"/>
      <c r="AV1348" s="827"/>
      <c r="AW1348" s="827"/>
      <c r="AX1348" s="827"/>
      <c r="AY1348" s="644" t="s">
        <v>7607</v>
      </c>
      <c r="AZ1348" s="209"/>
      <c r="BA1348" s="215"/>
      <c r="BB1348" s="213"/>
      <c r="BC1348" s="221"/>
      <c r="BD1348" s="1077">
        <v>1332</v>
      </c>
    </row>
    <row r="1349" spans="1:56" ht="12.95" customHeight="1">
      <c r="A1349" s="956" t="s">
        <v>978</v>
      </c>
      <c r="B1349" s="554"/>
      <c r="C1349" s="554"/>
      <c r="D1349" s="941">
        <v>230002879</v>
      </c>
      <c r="E1349" s="951" t="s">
        <v>5407</v>
      </c>
      <c r="F1349" s="554"/>
      <c r="G1349" s="554"/>
      <c r="H1349" s="839" t="s">
        <v>5408</v>
      </c>
      <c r="I1349" s="839" t="s">
        <v>5409</v>
      </c>
      <c r="J1349" s="839" t="s">
        <v>5410</v>
      </c>
      <c r="K1349" s="822" t="s">
        <v>103</v>
      </c>
      <c r="L1349" s="855" t="s">
        <v>104</v>
      </c>
      <c r="M1349" s="822"/>
      <c r="N1349" s="75" t="s">
        <v>105</v>
      </c>
      <c r="O1349" s="823" t="s">
        <v>106</v>
      </c>
      <c r="P1349" s="839" t="s">
        <v>107</v>
      </c>
      <c r="Q1349" s="419" t="s">
        <v>2134</v>
      </c>
      <c r="R1349" s="822" t="s">
        <v>109</v>
      </c>
      <c r="S1349" s="823" t="s">
        <v>106</v>
      </c>
      <c r="T1349" s="839" t="s">
        <v>121</v>
      </c>
      <c r="U1349" s="839" t="s">
        <v>111</v>
      </c>
      <c r="V1349" s="823">
        <v>60</v>
      </c>
      <c r="W1349" s="839" t="s">
        <v>112</v>
      </c>
      <c r="X1349" s="823"/>
      <c r="Y1349" s="823"/>
      <c r="Z1349" s="823"/>
      <c r="AA1349" s="532">
        <v>0</v>
      </c>
      <c r="AB1349" s="422">
        <v>90</v>
      </c>
      <c r="AC1349" s="422">
        <v>10</v>
      </c>
      <c r="AD1349" s="849" t="s">
        <v>128</v>
      </c>
      <c r="AE1349" s="795" t="s">
        <v>114</v>
      </c>
      <c r="AF1349" s="808">
        <v>27</v>
      </c>
      <c r="AG1349" s="808">
        <v>35000</v>
      </c>
      <c r="AH1349" s="796">
        <v>945000</v>
      </c>
      <c r="AI1349" s="796">
        <f t="shared" si="77"/>
        <v>1058400</v>
      </c>
      <c r="AJ1349" s="797"/>
      <c r="AK1349" s="798"/>
      <c r="AL1349" s="798"/>
      <c r="AM1349" s="956" t="s">
        <v>115</v>
      </c>
      <c r="AN1349" s="839"/>
      <c r="AO1349" s="839"/>
      <c r="AP1349" s="839"/>
      <c r="AQ1349" s="839"/>
      <c r="AR1349" s="839" t="s">
        <v>5411</v>
      </c>
      <c r="AS1349" s="839"/>
      <c r="AT1349" s="839"/>
      <c r="AU1349" s="839"/>
      <c r="AV1349" s="839"/>
      <c r="AW1349" s="839"/>
      <c r="AX1349" s="839"/>
      <c r="AY1349" s="956" t="s">
        <v>104</v>
      </c>
      <c r="AZ1349" s="956" t="s">
        <v>104</v>
      </c>
      <c r="BD1349" s="1077">
        <v>1333</v>
      </c>
    </row>
    <row r="1350" spans="1:56" ht="12.95" customHeight="1">
      <c r="A1350" s="416" t="s">
        <v>1186</v>
      </c>
      <c r="B1350" s="554"/>
      <c r="C1350" s="554"/>
      <c r="D1350" s="950">
        <v>210033639</v>
      </c>
      <c r="E1350" s="951" t="s">
        <v>5412</v>
      </c>
      <c r="F1350" s="554"/>
      <c r="G1350" s="554"/>
      <c r="H1350" s="795" t="s">
        <v>5413</v>
      </c>
      <c r="I1350" s="795" t="s">
        <v>5414</v>
      </c>
      <c r="J1350" s="795" t="s">
        <v>5415</v>
      </c>
      <c r="K1350" s="75" t="s">
        <v>103</v>
      </c>
      <c r="L1350" s="229"/>
      <c r="M1350" s="75"/>
      <c r="N1350" s="75" t="s">
        <v>105</v>
      </c>
      <c r="O1350" s="831" t="s">
        <v>106</v>
      </c>
      <c r="P1350" s="795" t="s">
        <v>107</v>
      </c>
      <c r="Q1350" s="419" t="s">
        <v>2149</v>
      </c>
      <c r="R1350" s="952" t="s">
        <v>109</v>
      </c>
      <c r="S1350" s="831" t="s">
        <v>106</v>
      </c>
      <c r="T1350" s="795" t="s">
        <v>121</v>
      </c>
      <c r="U1350" s="795" t="s">
        <v>111</v>
      </c>
      <c r="V1350" s="831">
        <v>60</v>
      </c>
      <c r="W1350" s="795" t="s">
        <v>112</v>
      </c>
      <c r="X1350" s="831"/>
      <c r="Y1350" s="831"/>
      <c r="Z1350" s="831"/>
      <c r="AA1350" s="532">
        <v>0</v>
      </c>
      <c r="AB1350" s="422">
        <v>90</v>
      </c>
      <c r="AC1350" s="422">
        <v>10</v>
      </c>
      <c r="AD1350" s="953" t="s">
        <v>128</v>
      </c>
      <c r="AE1350" s="795" t="s">
        <v>114</v>
      </c>
      <c r="AF1350" s="802">
        <v>4</v>
      </c>
      <c r="AG1350" s="802">
        <v>82077.23</v>
      </c>
      <c r="AH1350" s="50">
        <v>0</v>
      </c>
      <c r="AI1350" s="45">
        <f t="shared" ref="AI1350:AI1381" si="78">AH1350*1.12</f>
        <v>0</v>
      </c>
      <c r="AJ1350" s="797"/>
      <c r="AK1350" s="798"/>
      <c r="AL1350" s="798"/>
      <c r="AM1350" s="803" t="s">
        <v>115</v>
      </c>
      <c r="AN1350" s="795"/>
      <c r="AO1350" s="795"/>
      <c r="AP1350" s="795"/>
      <c r="AQ1350" s="795"/>
      <c r="AR1350" s="827" t="s">
        <v>5416</v>
      </c>
      <c r="AS1350" s="827"/>
      <c r="AT1350" s="47"/>
      <c r="AU1350" s="827"/>
      <c r="AV1350" s="827"/>
      <c r="AW1350" s="827"/>
      <c r="AX1350" s="827"/>
      <c r="AY1350" s="416" t="s">
        <v>4556</v>
      </c>
      <c r="AZ1350" s="827"/>
      <c r="BD1350" s="1077">
        <v>1334</v>
      </c>
    </row>
    <row r="1351" spans="1:56" ht="12.95" customHeight="1">
      <c r="A1351" s="416" t="s">
        <v>1186</v>
      </c>
      <c r="B1351" s="276"/>
      <c r="C1351" s="276"/>
      <c r="D1351" s="1289">
        <v>210033639</v>
      </c>
      <c r="E1351" s="450" t="s">
        <v>7656</v>
      </c>
      <c r="F1351" s="450"/>
      <c r="G1351" s="276"/>
      <c r="H1351" s="795" t="s">
        <v>5413</v>
      </c>
      <c r="I1351" s="795" t="s">
        <v>5414</v>
      </c>
      <c r="J1351" s="795" t="s">
        <v>5415</v>
      </c>
      <c r="K1351" s="71" t="s">
        <v>103</v>
      </c>
      <c r="L1351" s="334"/>
      <c r="M1351" s="71"/>
      <c r="N1351" s="71" t="s">
        <v>105</v>
      </c>
      <c r="O1351" s="831" t="s">
        <v>106</v>
      </c>
      <c r="P1351" s="795" t="s">
        <v>107</v>
      </c>
      <c r="Q1351" s="419" t="s">
        <v>2134</v>
      </c>
      <c r="R1351" s="1290" t="s">
        <v>109</v>
      </c>
      <c r="S1351" s="831" t="s">
        <v>106</v>
      </c>
      <c r="T1351" s="795" t="s">
        <v>121</v>
      </c>
      <c r="U1351" s="795" t="s">
        <v>111</v>
      </c>
      <c r="V1351" s="831">
        <v>60</v>
      </c>
      <c r="W1351" s="795" t="s">
        <v>112</v>
      </c>
      <c r="X1351" s="831"/>
      <c r="Y1351" s="831"/>
      <c r="Z1351" s="831"/>
      <c r="AA1351" s="419">
        <v>0</v>
      </c>
      <c r="AB1351" s="644">
        <v>90</v>
      </c>
      <c r="AC1351" s="644">
        <v>10</v>
      </c>
      <c r="AD1351" s="953" t="s">
        <v>128</v>
      </c>
      <c r="AE1351" s="795" t="s">
        <v>114</v>
      </c>
      <c r="AF1351" s="802">
        <v>4</v>
      </c>
      <c r="AG1351" s="802">
        <v>82077.23</v>
      </c>
      <c r="AH1351" s="798">
        <f>AF1351*AG1351</f>
        <v>328308.92</v>
      </c>
      <c r="AI1351" s="798">
        <f t="shared" si="78"/>
        <v>367705.99040000001</v>
      </c>
      <c r="AJ1351" s="797"/>
      <c r="AK1351" s="798"/>
      <c r="AL1351" s="798"/>
      <c r="AM1351" s="803" t="s">
        <v>115</v>
      </c>
      <c r="AN1351" s="795"/>
      <c r="AO1351" s="795"/>
      <c r="AP1351" s="795"/>
      <c r="AQ1351" s="795"/>
      <c r="AR1351" s="827" t="s">
        <v>5416</v>
      </c>
      <c r="AS1351" s="827"/>
      <c r="AT1351" s="47"/>
      <c r="AU1351" s="827"/>
      <c r="AV1351" s="827"/>
      <c r="AW1351" s="827"/>
      <c r="AX1351" s="827"/>
      <c r="AY1351" s="644" t="s">
        <v>7607</v>
      </c>
      <c r="AZ1351" s="209"/>
      <c r="BA1351" s="215"/>
      <c r="BB1351" s="213"/>
      <c r="BC1351" s="221"/>
      <c r="BD1351" s="1077">
        <v>1335</v>
      </c>
    </row>
    <row r="1352" spans="1:56" ht="12.95" customHeight="1">
      <c r="A1352" s="416" t="s">
        <v>1186</v>
      </c>
      <c r="B1352" s="554"/>
      <c r="C1352" s="554"/>
      <c r="D1352" s="109">
        <v>210028826</v>
      </c>
      <c r="E1352" s="951" t="s">
        <v>5417</v>
      </c>
      <c r="F1352" s="554"/>
      <c r="G1352" s="554"/>
      <c r="H1352" s="644" t="s">
        <v>5418</v>
      </c>
      <c r="I1352" s="644" t="s">
        <v>5419</v>
      </c>
      <c r="J1352" s="644" t="s">
        <v>5420</v>
      </c>
      <c r="K1352" s="492" t="s">
        <v>103</v>
      </c>
      <c r="L1352" s="108" t="s">
        <v>4707</v>
      </c>
      <c r="M1352" s="142" t="s">
        <v>120</v>
      </c>
      <c r="N1352" s="142" t="s">
        <v>83</v>
      </c>
      <c r="O1352" s="419" t="s">
        <v>106</v>
      </c>
      <c r="P1352" s="644" t="s">
        <v>107</v>
      </c>
      <c r="Q1352" s="419" t="s">
        <v>2149</v>
      </c>
      <c r="R1352" s="492" t="s">
        <v>109</v>
      </c>
      <c r="S1352" s="419" t="s">
        <v>106</v>
      </c>
      <c r="T1352" s="644" t="s">
        <v>121</v>
      </c>
      <c r="U1352" s="644" t="s">
        <v>111</v>
      </c>
      <c r="V1352" s="419">
        <v>60</v>
      </c>
      <c r="W1352" s="644" t="s">
        <v>112</v>
      </c>
      <c r="X1352" s="419"/>
      <c r="Y1352" s="419"/>
      <c r="Z1352" s="419"/>
      <c r="AA1352" s="492">
        <v>30</v>
      </c>
      <c r="AB1352" s="492">
        <v>60</v>
      </c>
      <c r="AC1352" s="492">
        <v>10</v>
      </c>
      <c r="AD1352" s="794" t="s">
        <v>128</v>
      </c>
      <c r="AE1352" s="795" t="s">
        <v>114</v>
      </c>
      <c r="AF1352" s="648">
        <v>2</v>
      </c>
      <c r="AG1352" s="648">
        <v>357000</v>
      </c>
      <c r="AH1352" s="796">
        <v>714000</v>
      </c>
      <c r="AI1352" s="796">
        <f t="shared" si="78"/>
        <v>799680.00000000012</v>
      </c>
      <c r="AJ1352" s="797"/>
      <c r="AK1352" s="798"/>
      <c r="AL1352" s="798"/>
      <c r="AM1352" s="416" t="s">
        <v>115</v>
      </c>
      <c r="AN1352" s="644"/>
      <c r="AO1352" s="644"/>
      <c r="AP1352" s="644"/>
      <c r="AQ1352" s="644"/>
      <c r="AR1352" s="644" t="s">
        <v>5421</v>
      </c>
      <c r="AS1352" s="644"/>
      <c r="AT1352" s="644"/>
      <c r="AU1352" s="644"/>
      <c r="AV1352" s="644"/>
      <c r="AW1352" s="644"/>
      <c r="AX1352" s="644"/>
      <c r="AY1352" s="416" t="s">
        <v>4556</v>
      </c>
      <c r="AZ1352" s="47"/>
      <c r="BA1352" s="269"/>
      <c r="BD1352" s="1077">
        <v>1336</v>
      </c>
    </row>
    <row r="1353" spans="1:56" ht="12.95" customHeight="1">
      <c r="A1353" s="416" t="s">
        <v>1186</v>
      </c>
      <c r="B1353" s="554"/>
      <c r="C1353" s="554"/>
      <c r="D1353" s="109">
        <v>210028825</v>
      </c>
      <c r="E1353" s="951" t="s">
        <v>5422</v>
      </c>
      <c r="F1353" s="554"/>
      <c r="G1353" s="554"/>
      <c r="H1353" s="644" t="s">
        <v>5418</v>
      </c>
      <c r="I1353" s="644" t="s">
        <v>5419</v>
      </c>
      <c r="J1353" s="644" t="s">
        <v>5420</v>
      </c>
      <c r="K1353" s="492" t="s">
        <v>103</v>
      </c>
      <c r="L1353" s="108" t="s">
        <v>4707</v>
      </c>
      <c r="M1353" s="142" t="s">
        <v>120</v>
      </c>
      <c r="N1353" s="142" t="s">
        <v>83</v>
      </c>
      <c r="O1353" s="419" t="s">
        <v>106</v>
      </c>
      <c r="P1353" s="644" t="s">
        <v>107</v>
      </c>
      <c r="Q1353" s="419" t="s">
        <v>2149</v>
      </c>
      <c r="R1353" s="492" t="s">
        <v>109</v>
      </c>
      <c r="S1353" s="419" t="s">
        <v>106</v>
      </c>
      <c r="T1353" s="644" t="s">
        <v>121</v>
      </c>
      <c r="U1353" s="644" t="s">
        <v>111</v>
      </c>
      <c r="V1353" s="419">
        <v>60</v>
      </c>
      <c r="W1353" s="644" t="s">
        <v>112</v>
      </c>
      <c r="X1353" s="419"/>
      <c r="Y1353" s="419"/>
      <c r="Z1353" s="419"/>
      <c r="AA1353" s="492">
        <v>30</v>
      </c>
      <c r="AB1353" s="492">
        <v>60</v>
      </c>
      <c r="AC1353" s="492">
        <v>10</v>
      </c>
      <c r="AD1353" s="794" t="s">
        <v>128</v>
      </c>
      <c r="AE1353" s="795" t="s">
        <v>114</v>
      </c>
      <c r="AF1353" s="648">
        <v>2</v>
      </c>
      <c r="AG1353" s="648">
        <v>189240</v>
      </c>
      <c r="AH1353" s="796">
        <v>378480</v>
      </c>
      <c r="AI1353" s="796">
        <f t="shared" si="78"/>
        <v>423897.60000000003</v>
      </c>
      <c r="AJ1353" s="797"/>
      <c r="AK1353" s="798"/>
      <c r="AL1353" s="798"/>
      <c r="AM1353" s="416" t="s">
        <v>115</v>
      </c>
      <c r="AN1353" s="644"/>
      <c r="AO1353" s="644"/>
      <c r="AP1353" s="644"/>
      <c r="AQ1353" s="644"/>
      <c r="AR1353" s="644" t="s">
        <v>5423</v>
      </c>
      <c r="AS1353" s="644"/>
      <c r="AT1353" s="644"/>
      <c r="AU1353" s="644"/>
      <c r="AV1353" s="644"/>
      <c r="AW1353" s="644"/>
      <c r="AX1353" s="644"/>
      <c r="AY1353" s="416" t="s">
        <v>4556</v>
      </c>
      <c r="AZ1353" s="47"/>
      <c r="BD1353" s="1077">
        <v>1337</v>
      </c>
    </row>
    <row r="1354" spans="1:56" ht="12.95" customHeight="1">
      <c r="A1354" s="416" t="s">
        <v>1186</v>
      </c>
      <c r="B1354" s="554"/>
      <c r="C1354" s="554"/>
      <c r="D1354" s="109">
        <v>210028827</v>
      </c>
      <c r="E1354" s="951" t="s">
        <v>5424</v>
      </c>
      <c r="F1354" s="554"/>
      <c r="G1354" s="554"/>
      <c r="H1354" s="644" t="s">
        <v>5418</v>
      </c>
      <c r="I1354" s="644" t="s">
        <v>5419</v>
      </c>
      <c r="J1354" s="644" t="s">
        <v>5420</v>
      </c>
      <c r="K1354" s="492" t="s">
        <v>103</v>
      </c>
      <c r="L1354" s="108" t="s">
        <v>4707</v>
      </c>
      <c r="M1354" s="142" t="s">
        <v>120</v>
      </c>
      <c r="N1354" s="142" t="s">
        <v>83</v>
      </c>
      <c r="O1354" s="419" t="s">
        <v>106</v>
      </c>
      <c r="P1354" s="644" t="s">
        <v>107</v>
      </c>
      <c r="Q1354" s="419" t="s">
        <v>2149</v>
      </c>
      <c r="R1354" s="492" t="s">
        <v>109</v>
      </c>
      <c r="S1354" s="419" t="s">
        <v>106</v>
      </c>
      <c r="T1354" s="644" t="s">
        <v>121</v>
      </c>
      <c r="U1354" s="644" t="s">
        <v>111</v>
      </c>
      <c r="V1354" s="419">
        <v>60</v>
      </c>
      <c r="W1354" s="644" t="s">
        <v>112</v>
      </c>
      <c r="X1354" s="419"/>
      <c r="Y1354" s="419"/>
      <c r="Z1354" s="419"/>
      <c r="AA1354" s="492">
        <v>30</v>
      </c>
      <c r="AB1354" s="492">
        <v>60</v>
      </c>
      <c r="AC1354" s="492">
        <v>10</v>
      </c>
      <c r="AD1354" s="794" t="s">
        <v>128</v>
      </c>
      <c r="AE1354" s="795" t="s">
        <v>114</v>
      </c>
      <c r="AF1354" s="648">
        <v>2</v>
      </c>
      <c r="AG1354" s="648">
        <v>157177.5</v>
      </c>
      <c r="AH1354" s="796">
        <v>314355</v>
      </c>
      <c r="AI1354" s="796">
        <f t="shared" si="78"/>
        <v>352077.60000000003</v>
      </c>
      <c r="AJ1354" s="797"/>
      <c r="AK1354" s="798"/>
      <c r="AL1354" s="798"/>
      <c r="AM1354" s="416" t="s">
        <v>115</v>
      </c>
      <c r="AN1354" s="644"/>
      <c r="AO1354" s="644"/>
      <c r="AP1354" s="644"/>
      <c r="AQ1354" s="644"/>
      <c r="AR1354" s="644" t="s">
        <v>5425</v>
      </c>
      <c r="AS1354" s="644"/>
      <c r="AT1354" s="644"/>
      <c r="AU1354" s="644"/>
      <c r="AV1354" s="644"/>
      <c r="AW1354" s="644"/>
      <c r="AX1354" s="644"/>
      <c r="AY1354" s="416" t="s">
        <v>4556</v>
      </c>
      <c r="AZ1354" s="47"/>
      <c r="BD1354" s="1077">
        <v>1338</v>
      </c>
    </row>
    <row r="1355" spans="1:56" ht="12.95" customHeight="1">
      <c r="A1355" s="416" t="s">
        <v>1186</v>
      </c>
      <c r="B1355" s="554"/>
      <c r="C1355" s="554"/>
      <c r="D1355" s="109">
        <v>210028828</v>
      </c>
      <c r="E1355" s="951" t="s">
        <v>5426</v>
      </c>
      <c r="F1355" s="554"/>
      <c r="G1355" s="554"/>
      <c r="H1355" s="644" t="s">
        <v>5418</v>
      </c>
      <c r="I1355" s="644" t="s">
        <v>5419</v>
      </c>
      <c r="J1355" s="644" t="s">
        <v>5420</v>
      </c>
      <c r="K1355" s="492" t="s">
        <v>103</v>
      </c>
      <c r="L1355" s="108" t="s">
        <v>4707</v>
      </c>
      <c r="M1355" s="142" t="s">
        <v>120</v>
      </c>
      <c r="N1355" s="142" t="s">
        <v>83</v>
      </c>
      <c r="O1355" s="419" t="s">
        <v>106</v>
      </c>
      <c r="P1355" s="644" t="s">
        <v>107</v>
      </c>
      <c r="Q1355" s="419" t="s">
        <v>2149</v>
      </c>
      <c r="R1355" s="492" t="s">
        <v>109</v>
      </c>
      <c r="S1355" s="419" t="s">
        <v>106</v>
      </c>
      <c r="T1355" s="644" t="s">
        <v>121</v>
      </c>
      <c r="U1355" s="644" t="s">
        <v>111</v>
      </c>
      <c r="V1355" s="419">
        <v>60</v>
      </c>
      <c r="W1355" s="644" t="s">
        <v>112</v>
      </c>
      <c r="X1355" s="419"/>
      <c r="Y1355" s="419"/>
      <c r="Z1355" s="419"/>
      <c r="AA1355" s="492">
        <v>30</v>
      </c>
      <c r="AB1355" s="492">
        <v>60</v>
      </c>
      <c r="AC1355" s="492">
        <v>10</v>
      </c>
      <c r="AD1355" s="794" t="s">
        <v>128</v>
      </c>
      <c r="AE1355" s="795" t="s">
        <v>114</v>
      </c>
      <c r="AF1355" s="648">
        <v>2</v>
      </c>
      <c r="AG1355" s="648">
        <v>144352.5</v>
      </c>
      <c r="AH1355" s="796">
        <v>288705</v>
      </c>
      <c r="AI1355" s="796">
        <f t="shared" si="78"/>
        <v>323349.60000000003</v>
      </c>
      <c r="AJ1355" s="797"/>
      <c r="AK1355" s="798"/>
      <c r="AL1355" s="798"/>
      <c r="AM1355" s="416" t="s">
        <v>115</v>
      </c>
      <c r="AN1355" s="644"/>
      <c r="AO1355" s="644"/>
      <c r="AP1355" s="644"/>
      <c r="AQ1355" s="644"/>
      <c r="AR1355" s="644" t="s">
        <v>5427</v>
      </c>
      <c r="AS1355" s="644"/>
      <c r="AT1355" s="644"/>
      <c r="AU1355" s="644"/>
      <c r="AV1355" s="644"/>
      <c r="AW1355" s="644"/>
      <c r="AX1355" s="644"/>
      <c r="AY1355" s="416" t="s">
        <v>4556</v>
      </c>
      <c r="AZ1355" s="47"/>
      <c r="BD1355" s="1077">
        <v>1339</v>
      </c>
    </row>
    <row r="1356" spans="1:56" ht="12.95" customHeight="1">
      <c r="A1356" s="416" t="s">
        <v>978</v>
      </c>
      <c r="B1356" s="554"/>
      <c r="C1356" s="554"/>
      <c r="D1356" s="109">
        <v>230000637</v>
      </c>
      <c r="E1356" s="951" t="s">
        <v>5428</v>
      </c>
      <c r="F1356" s="554"/>
      <c r="G1356" s="554"/>
      <c r="H1356" s="644" t="s">
        <v>5429</v>
      </c>
      <c r="I1356" s="644" t="s">
        <v>5430</v>
      </c>
      <c r="J1356" s="644" t="s">
        <v>2250</v>
      </c>
      <c r="K1356" s="492" t="s">
        <v>103</v>
      </c>
      <c r="L1356" s="142" t="s">
        <v>104</v>
      </c>
      <c r="M1356" s="492" t="s">
        <v>120</v>
      </c>
      <c r="N1356" s="142" t="s">
        <v>83</v>
      </c>
      <c r="O1356" s="419" t="s">
        <v>106</v>
      </c>
      <c r="P1356" s="644" t="s">
        <v>107</v>
      </c>
      <c r="Q1356" s="419" t="s">
        <v>2134</v>
      </c>
      <c r="R1356" s="492" t="s">
        <v>109</v>
      </c>
      <c r="S1356" s="419" t="s">
        <v>106</v>
      </c>
      <c r="T1356" s="644" t="s">
        <v>121</v>
      </c>
      <c r="U1356" s="644" t="s">
        <v>111</v>
      </c>
      <c r="V1356" s="419">
        <v>60</v>
      </c>
      <c r="W1356" s="644" t="s">
        <v>112</v>
      </c>
      <c r="X1356" s="419"/>
      <c r="Y1356" s="419"/>
      <c r="Z1356" s="419"/>
      <c r="AA1356" s="492">
        <v>30</v>
      </c>
      <c r="AB1356" s="492">
        <v>60</v>
      </c>
      <c r="AC1356" s="492">
        <v>10</v>
      </c>
      <c r="AD1356" s="794" t="s">
        <v>2167</v>
      </c>
      <c r="AE1356" s="795" t="s">
        <v>114</v>
      </c>
      <c r="AF1356" s="648">
        <v>2</v>
      </c>
      <c r="AG1356" s="648">
        <v>150000</v>
      </c>
      <c r="AH1356" s="796">
        <v>300000</v>
      </c>
      <c r="AI1356" s="796">
        <f t="shared" si="78"/>
        <v>336000.00000000006</v>
      </c>
      <c r="AJ1356" s="797"/>
      <c r="AK1356" s="798"/>
      <c r="AL1356" s="798"/>
      <c r="AM1356" s="416" t="s">
        <v>115</v>
      </c>
      <c r="AN1356" s="644"/>
      <c r="AO1356" s="644"/>
      <c r="AP1356" s="644"/>
      <c r="AQ1356" s="644"/>
      <c r="AR1356" s="644" t="s">
        <v>5431</v>
      </c>
      <c r="AS1356" s="644"/>
      <c r="AT1356" s="644"/>
      <c r="AU1356" s="644"/>
      <c r="AV1356" s="644"/>
      <c r="AW1356" s="644"/>
      <c r="AX1356" s="644"/>
      <c r="AY1356" s="416" t="s">
        <v>104</v>
      </c>
      <c r="AZ1356" s="416" t="s">
        <v>104</v>
      </c>
      <c r="BD1356" s="1077">
        <v>1340</v>
      </c>
    </row>
    <row r="1357" spans="1:56" s="213" customFormat="1" ht="13.15" customHeight="1">
      <c r="A1357" s="416" t="s">
        <v>978</v>
      </c>
      <c r="B1357" s="554"/>
      <c r="C1357" s="554"/>
      <c r="D1357" s="109">
        <v>230001240</v>
      </c>
      <c r="E1357" s="951" t="s">
        <v>5432</v>
      </c>
      <c r="F1357" s="554"/>
      <c r="G1357" s="554"/>
      <c r="H1357" s="644" t="s">
        <v>2248</v>
      </c>
      <c r="I1357" s="644" t="s">
        <v>2249</v>
      </c>
      <c r="J1357" s="644" t="s">
        <v>2250</v>
      </c>
      <c r="K1357" s="492" t="s">
        <v>103</v>
      </c>
      <c r="L1357" s="142" t="s">
        <v>104</v>
      </c>
      <c r="M1357" s="492" t="s">
        <v>120</v>
      </c>
      <c r="N1357" s="142" t="s">
        <v>83</v>
      </c>
      <c r="O1357" s="419" t="s">
        <v>106</v>
      </c>
      <c r="P1357" s="644" t="s">
        <v>107</v>
      </c>
      <c r="Q1357" s="419" t="s">
        <v>2134</v>
      </c>
      <c r="R1357" s="492" t="s">
        <v>109</v>
      </c>
      <c r="S1357" s="419" t="s">
        <v>106</v>
      </c>
      <c r="T1357" s="644" t="s">
        <v>121</v>
      </c>
      <c r="U1357" s="644" t="s">
        <v>111</v>
      </c>
      <c r="V1357" s="419">
        <v>60</v>
      </c>
      <c r="W1357" s="644" t="s">
        <v>112</v>
      </c>
      <c r="X1357" s="419"/>
      <c r="Y1357" s="419"/>
      <c r="Z1357" s="419"/>
      <c r="AA1357" s="492">
        <v>30</v>
      </c>
      <c r="AB1357" s="492">
        <v>60</v>
      </c>
      <c r="AC1357" s="492">
        <v>10</v>
      </c>
      <c r="AD1357" s="794" t="s">
        <v>2167</v>
      </c>
      <c r="AE1357" s="795" t="s">
        <v>114</v>
      </c>
      <c r="AF1357" s="648">
        <v>55.78</v>
      </c>
      <c r="AG1357" s="648">
        <v>156366.26</v>
      </c>
      <c r="AH1357" s="796">
        <v>8722109.9828000013</v>
      </c>
      <c r="AI1357" s="796">
        <f t="shared" si="78"/>
        <v>9768763.1807360016</v>
      </c>
      <c r="AJ1357" s="797"/>
      <c r="AK1357" s="798"/>
      <c r="AL1357" s="798"/>
      <c r="AM1357" s="416" t="s">
        <v>115</v>
      </c>
      <c r="AN1357" s="644"/>
      <c r="AO1357" s="644"/>
      <c r="AP1357" s="644"/>
      <c r="AQ1357" s="644"/>
      <c r="AR1357" s="644" t="s">
        <v>5433</v>
      </c>
      <c r="AS1357" s="644"/>
      <c r="AT1357" s="644"/>
      <c r="AU1357" s="644"/>
      <c r="AV1357" s="644"/>
      <c r="AW1357" s="644"/>
      <c r="AX1357" s="644"/>
      <c r="AY1357" s="416" t="s">
        <v>104</v>
      </c>
      <c r="AZ1357" s="416" t="s">
        <v>104</v>
      </c>
      <c r="BA1357" s="103"/>
      <c r="BB1357" s="1"/>
      <c r="BC1357" s="1"/>
      <c r="BD1357" s="1077">
        <v>1341</v>
      </c>
    </row>
    <row r="1358" spans="1:56" ht="12.95" customHeight="1">
      <c r="A1358" s="419" t="s">
        <v>317</v>
      </c>
      <c r="B1358" s="554"/>
      <c r="C1358" s="554"/>
      <c r="D1358" s="109">
        <v>270002543</v>
      </c>
      <c r="E1358" s="951" t="s">
        <v>5434</v>
      </c>
      <c r="F1358" s="554"/>
      <c r="G1358" s="554"/>
      <c r="H1358" s="47" t="s">
        <v>5435</v>
      </c>
      <c r="I1358" s="47" t="s">
        <v>5436</v>
      </c>
      <c r="J1358" s="47" t="s">
        <v>320</v>
      </c>
      <c r="K1358" s="75" t="s">
        <v>103</v>
      </c>
      <c r="L1358" s="108"/>
      <c r="M1358" s="142" t="s">
        <v>120</v>
      </c>
      <c r="N1358" s="75" t="s">
        <v>83</v>
      </c>
      <c r="O1358" s="47">
        <v>230000000</v>
      </c>
      <c r="P1358" s="416" t="s">
        <v>107</v>
      </c>
      <c r="Q1358" s="823" t="s">
        <v>3118</v>
      </c>
      <c r="R1358" s="75" t="s">
        <v>109</v>
      </c>
      <c r="S1358" s="47" t="s">
        <v>106</v>
      </c>
      <c r="T1358" s="47" t="s">
        <v>121</v>
      </c>
      <c r="U1358" s="416" t="s">
        <v>111</v>
      </c>
      <c r="V1358" s="47">
        <v>60</v>
      </c>
      <c r="W1358" s="416" t="s">
        <v>112</v>
      </c>
      <c r="X1358" s="416"/>
      <c r="Y1358" s="416"/>
      <c r="Z1358" s="801"/>
      <c r="AA1358" s="492">
        <v>30</v>
      </c>
      <c r="AB1358" s="492">
        <v>60</v>
      </c>
      <c r="AC1358" s="492">
        <v>10</v>
      </c>
      <c r="AD1358" s="794" t="s">
        <v>128</v>
      </c>
      <c r="AE1358" s="795" t="s">
        <v>114</v>
      </c>
      <c r="AF1358" s="802">
        <v>146</v>
      </c>
      <c r="AG1358" s="802">
        <v>2800</v>
      </c>
      <c r="AH1358" s="796">
        <v>408800</v>
      </c>
      <c r="AI1358" s="796">
        <f t="shared" si="78"/>
        <v>457856.00000000006</v>
      </c>
      <c r="AJ1358" s="797"/>
      <c r="AK1358" s="798"/>
      <c r="AL1358" s="798"/>
      <c r="AM1358" s="803" t="s">
        <v>115</v>
      </c>
      <c r="AN1358" s="47"/>
      <c r="AO1358" s="803"/>
      <c r="AP1358" s="47"/>
      <c r="AQ1358" s="47"/>
      <c r="AR1358" s="803" t="s">
        <v>5437</v>
      </c>
      <c r="AS1358" s="47"/>
      <c r="AT1358" s="47"/>
      <c r="AU1358" s="47"/>
      <c r="AV1358" s="47"/>
      <c r="AW1358" s="47"/>
      <c r="AX1358" s="47"/>
      <c r="AY1358" s="416"/>
      <c r="AZ1358" s="416"/>
      <c r="BD1358" s="1077">
        <v>1342</v>
      </c>
    </row>
    <row r="1359" spans="1:56" ht="12.95" customHeight="1">
      <c r="A1359" s="419" t="s">
        <v>1186</v>
      </c>
      <c r="B1359" s="276"/>
      <c r="C1359" s="276"/>
      <c r="D1359" s="121">
        <v>110000570</v>
      </c>
      <c r="E1359" s="37" t="s">
        <v>5438</v>
      </c>
      <c r="F1359" s="276"/>
      <c r="G1359" s="276"/>
      <c r="H1359" s="41" t="s">
        <v>5439</v>
      </c>
      <c r="I1359" s="41" t="s">
        <v>5440</v>
      </c>
      <c r="J1359" s="41" t="s">
        <v>5441</v>
      </c>
      <c r="K1359" s="73" t="s">
        <v>149</v>
      </c>
      <c r="L1359" s="1491" t="s">
        <v>4707</v>
      </c>
      <c r="M1359" s="39" t="s">
        <v>120</v>
      </c>
      <c r="N1359" s="77" t="s">
        <v>83</v>
      </c>
      <c r="O1359" s="41" t="s">
        <v>106</v>
      </c>
      <c r="P1359" s="35" t="s">
        <v>107</v>
      </c>
      <c r="Q1359" s="39" t="s">
        <v>2149</v>
      </c>
      <c r="R1359" s="35" t="s">
        <v>109</v>
      </c>
      <c r="S1359" s="41" t="s">
        <v>106</v>
      </c>
      <c r="T1359" s="41" t="s">
        <v>121</v>
      </c>
      <c r="U1359" s="35" t="s">
        <v>111</v>
      </c>
      <c r="V1359" s="41">
        <v>60</v>
      </c>
      <c r="W1359" s="35" t="s">
        <v>112</v>
      </c>
      <c r="X1359" s="35"/>
      <c r="Y1359" s="35"/>
      <c r="Z1359" s="996"/>
      <c r="AA1359" s="532">
        <v>30</v>
      </c>
      <c r="AB1359" s="422">
        <v>60</v>
      </c>
      <c r="AC1359" s="422">
        <v>10</v>
      </c>
      <c r="AD1359" s="294" t="s">
        <v>128</v>
      </c>
      <c r="AE1359" s="46" t="s">
        <v>114</v>
      </c>
      <c r="AF1359" s="1492">
        <v>7</v>
      </c>
      <c r="AG1359" s="1492">
        <v>12587500</v>
      </c>
      <c r="AH1359" s="45">
        <v>0</v>
      </c>
      <c r="AI1359" s="45">
        <f t="shared" si="78"/>
        <v>0</v>
      </c>
      <c r="AJ1359" s="45"/>
      <c r="AK1359" s="45"/>
      <c r="AL1359" s="45"/>
      <c r="AM1359" s="1293" t="s">
        <v>115</v>
      </c>
      <c r="AN1359" s="1293"/>
      <c r="AO1359" s="1293"/>
      <c r="AP1359" s="41"/>
      <c r="AQ1359" s="41"/>
      <c r="AR1359" s="37" t="s">
        <v>5442</v>
      </c>
      <c r="AS1359" s="41"/>
      <c r="AT1359" s="47"/>
      <c r="AU1359" s="41"/>
      <c r="AV1359" s="41"/>
      <c r="AW1359" s="41"/>
      <c r="AX1359" s="41"/>
      <c r="AY1359" s="35" t="s">
        <v>5006</v>
      </c>
      <c r="AZ1359" s="35" t="s">
        <v>8483</v>
      </c>
      <c r="BA1359" s="329"/>
      <c r="BB1359" s="213"/>
      <c r="BC1359" s="213"/>
      <c r="BD1359" s="1077">
        <v>1343</v>
      </c>
    </row>
    <row r="1360" spans="1:56" ht="12.95" customHeight="1">
      <c r="A1360" s="416" t="s">
        <v>1186</v>
      </c>
      <c r="B1360" s="554"/>
      <c r="C1360" s="554"/>
      <c r="D1360" s="950">
        <v>210025528</v>
      </c>
      <c r="E1360" s="951" t="s">
        <v>5443</v>
      </c>
      <c r="F1360" s="554"/>
      <c r="G1360" s="554"/>
      <c r="H1360" s="795" t="s">
        <v>5444</v>
      </c>
      <c r="I1360" s="795" t="s">
        <v>5445</v>
      </c>
      <c r="J1360" s="795" t="s">
        <v>5446</v>
      </c>
      <c r="K1360" s="75" t="s">
        <v>103</v>
      </c>
      <c r="L1360" s="229"/>
      <c r="M1360" s="75"/>
      <c r="N1360" s="75" t="s">
        <v>105</v>
      </c>
      <c r="O1360" s="831" t="s">
        <v>106</v>
      </c>
      <c r="P1360" s="795" t="s">
        <v>107</v>
      </c>
      <c r="Q1360" s="419" t="s">
        <v>2149</v>
      </c>
      <c r="R1360" s="952" t="s">
        <v>109</v>
      </c>
      <c r="S1360" s="831" t="s">
        <v>106</v>
      </c>
      <c r="T1360" s="795" t="s">
        <v>121</v>
      </c>
      <c r="U1360" s="795" t="s">
        <v>111</v>
      </c>
      <c r="V1360" s="831">
        <v>60</v>
      </c>
      <c r="W1360" s="795" t="s">
        <v>112</v>
      </c>
      <c r="X1360" s="831"/>
      <c r="Y1360" s="831"/>
      <c r="Z1360" s="831"/>
      <c r="AA1360" s="532">
        <v>0</v>
      </c>
      <c r="AB1360" s="422">
        <v>90</v>
      </c>
      <c r="AC1360" s="422">
        <v>10</v>
      </c>
      <c r="AD1360" s="953" t="s">
        <v>128</v>
      </c>
      <c r="AE1360" s="795" t="s">
        <v>114</v>
      </c>
      <c r="AF1360" s="802">
        <v>30</v>
      </c>
      <c r="AG1360" s="802">
        <v>544.35</v>
      </c>
      <c r="AH1360" s="50">
        <v>0</v>
      </c>
      <c r="AI1360" s="45">
        <f t="shared" si="78"/>
        <v>0</v>
      </c>
      <c r="AJ1360" s="797"/>
      <c r="AK1360" s="798"/>
      <c r="AL1360" s="798"/>
      <c r="AM1360" s="803" t="s">
        <v>115</v>
      </c>
      <c r="AN1360" s="795"/>
      <c r="AO1360" s="795"/>
      <c r="AP1360" s="795"/>
      <c r="AQ1360" s="795"/>
      <c r="AR1360" s="827" t="s">
        <v>5447</v>
      </c>
      <c r="AS1360" s="827"/>
      <c r="AT1360" s="47"/>
      <c r="AU1360" s="827"/>
      <c r="AV1360" s="827"/>
      <c r="AW1360" s="827"/>
      <c r="AX1360" s="827"/>
      <c r="AY1360" s="416" t="s">
        <v>4556</v>
      </c>
      <c r="AZ1360" s="827"/>
      <c r="BD1360" s="1077">
        <v>1344</v>
      </c>
    </row>
    <row r="1361" spans="1:56" ht="12.95" customHeight="1">
      <c r="A1361" s="416" t="s">
        <v>1186</v>
      </c>
      <c r="B1361" s="276"/>
      <c r="C1361" s="276"/>
      <c r="D1361" s="1289">
        <v>210025528</v>
      </c>
      <c r="E1361" s="450" t="s">
        <v>7657</v>
      </c>
      <c r="F1361" s="450"/>
      <c r="G1361" s="276"/>
      <c r="H1361" s="795" t="s">
        <v>5444</v>
      </c>
      <c r="I1361" s="795" t="s">
        <v>5445</v>
      </c>
      <c r="J1361" s="795" t="s">
        <v>5446</v>
      </c>
      <c r="K1361" s="107" t="s">
        <v>7658</v>
      </c>
      <c r="L1361" s="334"/>
      <c r="M1361" s="71"/>
      <c r="N1361" s="83" t="s">
        <v>105</v>
      </c>
      <c r="O1361" s="831" t="s">
        <v>106</v>
      </c>
      <c r="P1361" s="795" t="s">
        <v>107</v>
      </c>
      <c r="Q1361" s="419" t="s">
        <v>2134</v>
      </c>
      <c r="R1361" s="37" t="s">
        <v>109</v>
      </c>
      <c r="S1361" s="831" t="s">
        <v>106</v>
      </c>
      <c r="T1361" s="795" t="s">
        <v>121</v>
      </c>
      <c r="U1361" s="795" t="s">
        <v>111</v>
      </c>
      <c r="V1361" s="831">
        <v>60</v>
      </c>
      <c r="W1361" s="795" t="s">
        <v>112</v>
      </c>
      <c r="X1361" s="831"/>
      <c r="Y1361" s="831"/>
      <c r="Z1361" s="831"/>
      <c r="AA1361" s="419">
        <v>0</v>
      </c>
      <c r="AB1361" s="644">
        <v>90</v>
      </c>
      <c r="AC1361" s="644">
        <v>10</v>
      </c>
      <c r="AD1361" s="953" t="s">
        <v>128</v>
      </c>
      <c r="AE1361" s="795" t="s">
        <v>114</v>
      </c>
      <c r="AF1361" s="42">
        <v>30</v>
      </c>
      <c r="AG1361" s="50">
        <v>544.35</v>
      </c>
      <c r="AH1361" s="798">
        <f>AF1361*AG1361</f>
        <v>16330.5</v>
      </c>
      <c r="AI1361" s="798">
        <f t="shared" si="78"/>
        <v>18290.160000000003</v>
      </c>
      <c r="AJ1361" s="797"/>
      <c r="AK1361" s="798"/>
      <c r="AL1361" s="798"/>
      <c r="AM1361" s="803" t="s">
        <v>115</v>
      </c>
      <c r="AN1361" s="795"/>
      <c r="AO1361" s="795"/>
      <c r="AP1361" s="795"/>
      <c r="AQ1361" s="795"/>
      <c r="AR1361" s="827" t="s">
        <v>5447</v>
      </c>
      <c r="AS1361" s="827"/>
      <c r="AT1361" s="47"/>
      <c r="AU1361" s="827"/>
      <c r="AV1361" s="827"/>
      <c r="AW1361" s="827"/>
      <c r="AX1361" s="827"/>
      <c r="AY1361" s="644" t="s">
        <v>7607</v>
      </c>
      <c r="AZ1361" s="209"/>
      <c r="BA1361" s="215"/>
      <c r="BB1361" s="213"/>
      <c r="BC1361" s="221"/>
      <c r="BD1361" s="1077">
        <v>1345</v>
      </c>
    </row>
    <row r="1362" spans="1:56" ht="12.95" customHeight="1">
      <c r="A1362" s="416" t="s">
        <v>1186</v>
      </c>
      <c r="B1362" s="554"/>
      <c r="C1362" s="554"/>
      <c r="D1362" s="950">
        <v>210031402</v>
      </c>
      <c r="E1362" s="951" t="s">
        <v>5448</v>
      </c>
      <c r="F1362" s="554"/>
      <c r="G1362" s="554"/>
      <c r="H1362" s="795" t="s">
        <v>5449</v>
      </c>
      <c r="I1362" s="795" t="s">
        <v>5445</v>
      </c>
      <c r="J1362" s="795" t="s">
        <v>5450</v>
      </c>
      <c r="K1362" s="75" t="s">
        <v>103</v>
      </c>
      <c r="L1362" s="229"/>
      <c r="M1362" s="75"/>
      <c r="N1362" s="75" t="s">
        <v>105</v>
      </c>
      <c r="O1362" s="831" t="s">
        <v>106</v>
      </c>
      <c r="P1362" s="795" t="s">
        <v>107</v>
      </c>
      <c r="Q1362" s="419" t="s">
        <v>2149</v>
      </c>
      <c r="R1362" s="952" t="s">
        <v>109</v>
      </c>
      <c r="S1362" s="831" t="s">
        <v>106</v>
      </c>
      <c r="T1362" s="795" t="s">
        <v>121</v>
      </c>
      <c r="U1362" s="795" t="s">
        <v>111</v>
      </c>
      <c r="V1362" s="831">
        <v>60</v>
      </c>
      <c r="W1362" s="795" t="s">
        <v>112</v>
      </c>
      <c r="X1362" s="831"/>
      <c r="Y1362" s="831"/>
      <c r="Z1362" s="831"/>
      <c r="AA1362" s="532">
        <v>0</v>
      </c>
      <c r="AB1362" s="422">
        <v>90</v>
      </c>
      <c r="AC1362" s="422">
        <v>10</v>
      </c>
      <c r="AD1362" s="953" t="s">
        <v>128</v>
      </c>
      <c r="AE1362" s="795" t="s">
        <v>114</v>
      </c>
      <c r="AF1362" s="802">
        <v>10</v>
      </c>
      <c r="AG1362" s="802">
        <v>502.49</v>
      </c>
      <c r="AH1362" s="50">
        <v>0</v>
      </c>
      <c r="AI1362" s="45">
        <f t="shared" si="78"/>
        <v>0</v>
      </c>
      <c r="AJ1362" s="797"/>
      <c r="AK1362" s="798"/>
      <c r="AL1362" s="798"/>
      <c r="AM1362" s="803" t="s">
        <v>115</v>
      </c>
      <c r="AN1362" s="795"/>
      <c r="AO1362" s="795"/>
      <c r="AP1362" s="795"/>
      <c r="AQ1362" s="795"/>
      <c r="AR1362" s="827" t="s">
        <v>5451</v>
      </c>
      <c r="AS1362" s="827"/>
      <c r="AT1362" s="47"/>
      <c r="AU1362" s="827"/>
      <c r="AV1362" s="827"/>
      <c r="AW1362" s="827"/>
      <c r="AX1362" s="827"/>
      <c r="AY1362" s="416" t="s">
        <v>4556</v>
      </c>
      <c r="AZ1362" s="827"/>
      <c r="BD1362" s="1077">
        <v>1346</v>
      </c>
    </row>
    <row r="1363" spans="1:56" ht="12.95" customHeight="1">
      <c r="A1363" s="416" t="s">
        <v>1186</v>
      </c>
      <c r="B1363" s="276"/>
      <c r="C1363" s="276"/>
      <c r="D1363" s="1289">
        <v>210031402</v>
      </c>
      <c r="E1363" s="450" t="s">
        <v>7659</v>
      </c>
      <c r="F1363" s="450"/>
      <c r="G1363" s="276"/>
      <c r="H1363" s="795" t="s">
        <v>5449</v>
      </c>
      <c r="I1363" s="795" t="s">
        <v>5445</v>
      </c>
      <c r="J1363" s="795" t="s">
        <v>5450</v>
      </c>
      <c r="K1363" s="71" t="s">
        <v>103</v>
      </c>
      <c r="L1363" s="334"/>
      <c r="M1363" s="71"/>
      <c r="N1363" s="71" t="s">
        <v>105</v>
      </c>
      <c r="O1363" s="831" t="s">
        <v>106</v>
      </c>
      <c r="P1363" s="795" t="s">
        <v>107</v>
      </c>
      <c r="Q1363" s="419" t="s">
        <v>2134</v>
      </c>
      <c r="R1363" s="1290" t="s">
        <v>109</v>
      </c>
      <c r="S1363" s="831" t="s">
        <v>106</v>
      </c>
      <c r="T1363" s="795" t="s">
        <v>121</v>
      </c>
      <c r="U1363" s="795" t="s">
        <v>111</v>
      </c>
      <c r="V1363" s="831">
        <v>60</v>
      </c>
      <c r="W1363" s="795" t="s">
        <v>112</v>
      </c>
      <c r="X1363" s="831"/>
      <c r="Y1363" s="831"/>
      <c r="Z1363" s="831"/>
      <c r="AA1363" s="419">
        <v>0</v>
      </c>
      <c r="AB1363" s="644">
        <v>90</v>
      </c>
      <c r="AC1363" s="644">
        <v>10</v>
      </c>
      <c r="AD1363" s="953" t="s">
        <v>128</v>
      </c>
      <c r="AE1363" s="795" t="s">
        <v>114</v>
      </c>
      <c r="AF1363" s="42">
        <v>10</v>
      </c>
      <c r="AG1363" s="50">
        <v>502.49</v>
      </c>
      <c r="AH1363" s="798">
        <f>AF1363*AG1363</f>
        <v>5024.8999999999996</v>
      </c>
      <c r="AI1363" s="798">
        <f t="shared" si="78"/>
        <v>5627.8879999999999</v>
      </c>
      <c r="AJ1363" s="797"/>
      <c r="AK1363" s="798"/>
      <c r="AL1363" s="798"/>
      <c r="AM1363" s="803" t="s">
        <v>115</v>
      </c>
      <c r="AN1363" s="795"/>
      <c r="AO1363" s="795"/>
      <c r="AP1363" s="795"/>
      <c r="AQ1363" s="795"/>
      <c r="AR1363" s="827" t="s">
        <v>5451</v>
      </c>
      <c r="AS1363" s="827"/>
      <c r="AT1363" s="47"/>
      <c r="AU1363" s="827"/>
      <c r="AV1363" s="827"/>
      <c r="AW1363" s="827"/>
      <c r="AX1363" s="827"/>
      <c r="AY1363" s="644" t="s">
        <v>7607</v>
      </c>
      <c r="AZ1363" s="209"/>
      <c r="BA1363" s="215"/>
      <c r="BB1363" s="213"/>
      <c r="BC1363" s="221"/>
      <c r="BD1363" s="1077">
        <v>1347</v>
      </c>
    </row>
    <row r="1364" spans="1:56" ht="12.95" customHeight="1">
      <c r="A1364" s="416" t="s">
        <v>1186</v>
      </c>
      <c r="B1364" s="554"/>
      <c r="C1364" s="554"/>
      <c r="D1364" s="950">
        <v>250006870</v>
      </c>
      <c r="E1364" s="951" t="s">
        <v>5452</v>
      </c>
      <c r="F1364" s="554"/>
      <c r="G1364" s="554"/>
      <c r="H1364" s="644" t="s">
        <v>5453</v>
      </c>
      <c r="I1364" s="644" t="s">
        <v>5445</v>
      </c>
      <c r="J1364" s="644" t="s">
        <v>5454</v>
      </c>
      <c r="K1364" s="75" t="s">
        <v>103</v>
      </c>
      <c r="L1364" s="229"/>
      <c r="M1364" s="75"/>
      <c r="N1364" s="75" t="s">
        <v>105</v>
      </c>
      <c r="O1364" s="831" t="s">
        <v>106</v>
      </c>
      <c r="P1364" s="795" t="s">
        <v>107</v>
      </c>
      <c r="Q1364" s="419" t="s">
        <v>2149</v>
      </c>
      <c r="R1364" s="952" t="s">
        <v>109</v>
      </c>
      <c r="S1364" s="831" t="s">
        <v>106</v>
      </c>
      <c r="T1364" s="795" t="s">
        <v>121</v>
      </c>
      <c r="U1364" s="795" t="s">
        <v>111</v>
      </c>
      <c r="V1364" s="831">
        <v>60</v>
      </c>
      <c r="W1364" s="795" t="s">
        <v>112</v>
      </c>
      <c r="X1364" s="831"/>
      <c r="Y1364" s="831"/>
      <c r="Z1364" s="831"/>
      <c r="AA1364" s="532">
        <v>0</v>
      </c>
      <c r="AB1364" s="422">
        <v>90</v>
      </c>
      <c r="AC1364" s="422">
        <v>10</v>
      </c>
      <c r="AD1364" s="953" t="s">
        <v>128</v>
      </c>
      <c r="AE1364" s="795" t="s">
        <v>114</v>
      </c>
      <c r="AF1364" s="802">
        <v>6</v>
      </c>
      <c r="AG1364" s="802">
        <v>6479</v>
      </c>
      <c r="AH1364" s="50">
        <v>0</v>
      </c>
      <c r="AI1364" s="45">
        <f t="shared" si="78"/>
        <v>0</v>
      </c>
      <c r="AJ1364" s="797"/>
      <c r="AK1364" s="798"/>
      <c r="AL1364" s="798"/>
      <c r="AM1364" s="803" t="s">
        <v>115</v>
      </c>
      <c r="AN1364" s="795"/>
      <c r="AO1364" s="795"/>
      <c r="AP1364" s="795"/>
      <c r="AQ1364" s="795"/>
      <c r="AR1364" s="827" t="s">
        <v>5455</v>
      </c>
      <c r="AS1364" s="827"/>
      <c r="AT1364" s="47"/>
      <c r="AU1364" s="827"/>
      <c r="AV1364" s="827"/>
      <c r="AW1364" s="827"/>
      <c r="AX1364" s="827"/>
      <c r="AY1364" s="416" t="s">
        <v>4556</v>
      </c>
      <c r="AZ1364" s="827"/>
      <c r="BD1364" s="1077">
        <v>1348</v>
      </c>
    </row>
    <row r="1365" spans="1:56" ht="12.95" customHeight="1">
      <c r="A1365" s="416" t="s">
        <v>1186</v>
      </c>
      <c r="B1365" s="276"/>
      <c r="C1365" s="276"/>
      <c r="D1365" s="1289">
        <v>250006870</v>
      </c>
      <c r="E1365" s="450" t="s">
        <v>7660</v>
      </c>
      <c r="F1365" s="450"/>
      <c r="G1365" s="276"/>
      <c r="H1365" s="644" t="s">
        <v>5453</v>
      </c>
      <c r="I1365" s="644" t="s">
        <v>5445</v>
      </c>
      <c r="J1365" s="644" t="s">
        <v>5454</v>
      </c>
      <c r="K1365" s="71" t="s">
        <v>103</v>
      </c>
      <c r="L1365" s="334"/>
      <c r="M1365" s="71"/>
      <c r="N1365" s="71" t="s">
        <v>105</v>
      </c>
      <c r="O1365" s="831" t="s">
        <v>106</v>
      </c>
      <c r="P1365" s="795" t="s">
        <v>107</v>
      </c>
      <c r="Q1365" s="419" t="s">
        <v>2134</v>
      </c>
      <c r="R1365" s="1290" t="s">
        <v>109</v>
      </c>
      <c r="S1365" s="831" t="s">
        <v>106</v>
      </c>
      <c r="T1365" s="795" t="s">
        <v>121</v>
      </c>
      <c r="U1365" s="795" t="s">
        <v>111</v>
      </c>
      <c r="V1365" s="831">
        <v>60</v>
      </c>
      <c r="W1365" s="795" t="s">
        <v>112</v>
      </c>
      <c r="X1365" s="831"/>
      <c r="Y1365" s="831"/>
      <c r="Z1365" s="831"/>
      <c r="AA1365" s="419">
        <v>0</v>
      </c>
      <c r="AB1365" s="644">
        <v>90</v>
      </c>
      <c r="AC1365" s="644">
        <v>10</v>
      </c>
      <c r="AD1365" s="953" t="s">
        <v>128</v>
      </c>
      <c r="AE1365" s="795" t="s">
        <v>114</v>
      </c>
      <c r="AF1365" s="42">
        <v>6</v>
      </c>
      <c r="AG1365" s="50">
        <v>6479</v>
      </c>
      <c r="AH1365" s="798">
        <f>AF1365*AG1365</f>
        <v>38874</v>
      </c>
      <c r="AI1365" s="798">
        <f t="shared" si="78"/>
        <v>43538.880000000005</v>
      </c>
      <c r="AJ1365" s="797"/>
      <c r="AK1365" s="798"/>
      <c r="AL1365" s="798"/>
      <c r="AM1365" s="803" t="s">
        <v>115</v>
      </c>
      <c r="AN1365" s="795"/>
      <c r="AO1365" s="795"/>
      <c r="AP1365" s="795"/>
      <c r="AQ1365" s="795"/>
      <c r="AR1365" s="827" t="s">
        <v>5455</v>
      </c>
      <c r="AS1365" s="827"/>
      <c r="AT1365" s="47"/>
      <c r="AU1365" s="827"/>
      <c r="AV1365" s="827"/>
      <c r="AW1365" s="827"/>
      <c r="AX1365" s="827"/>
      <c r="AY1365" s="644" t="s">
        <v>7607</v>
      </c>
      <c r="AZ1365" s="209"/>
      <c r="BA1365" s="215"/>
      <c r="BB1365" s="213"/>
      <c r="BC1365" s="221"/>
      <c r="BD1365" s="1077">
        <v>1349</v>
      </c>
    </row>
    <row r="1366" spans="1:56" ht="12.95" customHeight="1">
      <c r="A1366" s="956" t="s">
        <v>978</v>
      </c>
      <c r="B1366" s="554"/>
      <c r="C1366" s="554"/>
      <c r="D1366" s="941">
        <v>230002859</v>
      </c>
      <c r="E1366" s="951" t="s">
        <v>5456</v>
      </c>
      <c r="F1366" s="554"/>
      <c r="G1366" s="554"/>
      <c r="H1366" s="839" t="s">
        <v>5457</v>
      </c>
      <c r="I1366" s="839" t="s">
        <v>5458</v>
      </c>
      <c r="J1366" s="839" t="s">
        <v>5459</v>
      </c>
      <c r="K1366" s="822" t="s">
        <v>103</v>
      </c>
      <c r="L1366" s="855" t="s">
        <v>104</v>
      </c>
      <c r="M1366" s="822"/>
      <c r="N1366" s="75" t="s">
        <v>105</v>
      </c>
      <c r="O1366" s="823" t="s">
        <v>106</v>
      </c>
      <c r="P1366" s="839" t="s">
        <v>107</v>
      </c>
      <c r="Q1366" s="419" t="s">
        <v>2134</v>
      </c>
      <c r="R1366" s="822" t="s">
        <v>109</v>
      </c>
      <c r="S1366" s="823" t="s">
        <v>106</v>
      </c>
      <c r="T1366" s="839" t="s">
        <v>121</v>
      </c>
      <c r="U1366" s="839" t="s">
        <v>111</v>
      </c>
      <c r="V1366" s="823">
        <v>60</v>
      </c>
      <c r="W1366" s="839" t="s">
        <v>112</v>
      </c>
      <c r="X1366" s="823"/>
      <c r="Y1366" s="823"/>
      <c r="Z1366" s="823"/>
      <c r="AA1366" s="532">
        <v>0</v>
      </c>
      <c r="AB1366" s="422">
        <v>90</v>
      </c>
      <c r="AC1366" s="422">
        <v>10</v>
      </c>
      <c r="AD1366" s="849" t="s">
        <v>2843</v>
      </c>
      <c r="AE1366" s="795" t="s">
        <v>114</v>
      </c>
      <c r="AF1366" s="808">
        <v>400</v>
      </c>
      <c r="AG1366" s="808">
        <v>1000</v>
      </c>
      <c r="AH1366" s="796">
        <v>400000</v>
      </c>
      <c r="AI1366" s="796">
        <f t="shared" si="78"/>
        <v>448000.00000000006</v>
      </c>
      <c r="AJ1366" s="797"/>
      <c r="AK1366" s="798"/>
      <c r="AL1366" s="798"/>
      <c r="AM1366" s="956" t="s">
        <v>115</v>
      </c>
      <c r="AN1366" s="839"/>
      <c r="AO1366" s="839"/>
      <c r="AP1366" s="839"/>
      <c r="AQ1366" s="839"/>
      <c r="AR1366" s="839" t="s">
        <v>5460</v>
      </c>
      <c r="AS1366" s="839"/>
      <c r="AT1366" s="839"/>
      <c r="AU1366" s="839"/>
      <c r="AV1366" s="839"/>
      <c r="AW1366" s="839"/>
      <c r="AX1366" s="839"/>
      <c r="AY1366" s="956" t="s">
        <v>104</v>
      </c>
      <c r="AZ1366" s="956" t="s">
        <v>104</v>
      </c>
      <c r="BD1366" s="1077">
        <v>1350</v>
      </c>
    </row>
    <row r="1367" spans="1:56" ht="12.95" customHeight="1">
      <c r="A1367" s="416" t="s">
        <v>1171</v>
      </c>
      <c r="B1367" s="554"/>
      <c r="C1367" s="554"/>
      <c r="D1367" s="109">
        <v>210035483</v>
      </c>
      <c r="E1367" s="951" t="s">
        <v>5461</v>
      </c>
      <c r="F1367" s="554"/>
      <c r="G1367" s="554"/>
      <c r="H1367" s="644" t="s">
        <v>5462</v>
      </c>
      <c r="I1367" s="644" t="s">
        <v>2262</v>
      </c>
      <c r="J1367" s="644" t="s">
        <v>5463</v>
      </c>
      <c r="K1367" s="492" t="s">
        <v>103</v>
      </c>
      <c r="L1367" s="530"/>
      <c r="M1367" s="492"/>
      <c r="N1367" s="75" t="s">
        <v>105</v>
      </c>
      <c r="O1367" s="419" t="s">
        <v>106</v>
      </c>
      <c r="P1367" s="644" t="s">
        <v>107</v>
      </c>
      <c r="Q1367" s="419" t="s">
        <v>2149</v>
      </c>
      <c r="R1367" s="492" t="s">
        <v>109</v>
      </c>
      <c r="S1367" s="419" t="s">
        <v>106</v>
      </c>
      <c r="T1367" s="644" t="s">
        <v>121</v>
      </c>
      <c r="U1367" s="644" t="s">
        <v>111</v>
      </c>
      <c r="V1367" s="419">
        <v>60</v>
      </c>
      <c r="W1367" s="644" t="s">
        <v>112</v>
      </c>
      <c r="X1367" s="419"/>
      <c r="Y1367" s="419"/>
      <c r="Z1367" s="419"/>
      <c r="AA1367" s="532">
        <v>0</v>
      </c>
      <c r="AB1367" s="422">
        <v>90</v>
      </c>
      <c r="AC1367" s="422">
        <v>10</v>
      </c>
      <c r="AD1367" s="794" t="s">
        <v>128</v>
      </c>
      <c r="AE1367" s="795" t="s">
        <v>114</v>
      </c>
      <c r="AF1367" s="648">
        <v>370</v>
      </c>
      <c r="AG1367" s="648">
        <v>694</v>
      </c>
      <c r="AH1367" s="796">
        <v>256780</v>
      </c>
      <c r="AI1367" s="796">
        <f t="shared" si="78"/>
        <v>287593.60000000003</v>
      </c>
      <c r="AJ1367" s="797"/>
      <c r="AK1367" s="798"/>
      <c r="AL1367" s="798"/>
      <c r="AM1367" s="416" t="s">
        <v>115</v>
      </c>
      <c r="AN1367" s="644"/>
      <c r="AO1367" s="644"/>
      <c r="AP1367" s="644"/>
      <c r="AQ1367" s="644"/>
      <c r="AR1367" s="644" t="s">
        <v>5464</v>
      </c>
      <c r="AS1367" s="644"/>
      <c r="AT1367" s="644"/>
      <c r="AU1367" s="644"/>
      <c r="AV1367" s="644"/>
      <c r="AW1367" s="644"/>
      <c r="AX1367" s="644"/>
      <c r="AY1367" s="416" t="s">
        <v>104</v>
      </c>
      <c r="AZ1367" s="416" t="s">
        <v>104</v>
      </c>
      <c r="BD1367" s="1077">
        <v>1351</v>
      </c>
    </row>
    <row r="1368" spans="1:56" ht="12.95" customHeight="1">
      <c r="A1368" s="416" t="s">
        <v>1171</v>
      </c>
      <c r="B1368" s="554"/>
      <c r="C1368" s="554"/>
      <c r="D1368" s="109">
        <v>210034660</v>
      </c>
      <c r="E1368" s="951" t="s">
        <v>5465</v>
      </c>
      <c r="F1368" s="554"/>
      <c r="G1368" s="554"/>
      <c r="H1368" s="644" t="s">
        <v>5466</v>
      </c>
      <c r="I1368" s="644" t="s">
        <v>2262</v>
      </c>
      <c r="J1368" s="644" t="s">
        <v>5467</v>
      </c>
      <c r="K1368" s="492" t="s">
        <v>103</v>
      </c>
      <c r="L1368" s="530"/>
      <c r="M1368" s="492" t="s">
        <v>120</v>
      </c>
      <c r="N1368" s="142" t="s">
        <v>83</v>
      </c>
      <c r="O1368" s="419" t="s">
        <v>106</v>
      </c>
      <c r="P1368" s="644" t="s">
        <v>107</v>
      </c>
      <c r="Q1368" s="419" t="s">
        <v>2149</v>
      </c>
      <c r="R1368" s="492" t="s">
        <v>109</v>
      </c>
      <c r="S1368" s="419" t="s">
        <v>106</v>
      </c>
      <c r="T1368" s="644" t="s">
        <v>121</v>
      </c>
      <c r="U1368" s="644" t="s">
        <v>111</v>
      </c>
      <c r="V1368" s="419">
        <v>60</v>
      </c>
      <c r="W1368" s="644" t="s">
        <v>112</v>
      </c>
      <c r="X1368" s="419"/>
      <c r="Y1368" s="419"/>
      <c r="Z1368" s="419"/>
      <c r="AA1368" s="492">
        <v>30</v>
      </c>
      <c r="AB1368" s="492">
        <v>60</v>
      </c>
      <c r="AC1368" s="492">
        <v>10</v>
      </c>
      <c r="AD1368" s="794" t="s">
        <v>128</v>
      </c>
      <c r="AE1368" s="795" t="s">
        <v>114</v>
      </c>
      <c r="AF1368" s="648">
        <v>50</v>
      </c>
      <c r="AG1368" s="648">
        <v>993.5</v>
      </c>
      <c r="AH1368" s="796">
        <v>49675</v>
      </c>
      <c r="AI1368" s="796">
        <f t="shared" si="78"/>
        <v>55636.000000000007</v>
      </c>
      <c r="AJ1368" s="797"/>
      <c r="AK1368" s="798"/>
      <c r="AL1368" s="798"/>
      <c r="AM1368" s="416" t="s">
        <v>115</v>
      </c>
      <c r="AN1368" s="644"/>
      <c r="AO1368" s="644"/>
      <c r="AP1368" s="644"/>
      <c r="AQ1368" s="644"/>
      <c r="AR1368" s="644" t="s">
        <v>5468</v>
      </c>
      <c r="AS1368" s="644"/>
      <c r="AT1368" s="644"/>
      <c r="AU1368" s="644"/>
      <c r="AV1368" s="644"/>
      <c r="AW1368" s="644"/>
      <c r="AX1368" s="644"/>
      <c r="AY1368" s="416" t="s">
        <v>104</v>
      </c>
      <c r="AZ1368" s="416" t="s">
        <v>104</v>
      </c>
      <c r="BD1368" s="1077">
        <v>1352</v>
      </c>
    </row>
    <row r="1369" spans="1:56" ht="12.95" customHeight="1">
      <c r="A1369" s="416" t="s">
        <v>1171</v>
      </c>
      <c r="B1369" s="554"/>
      <c r="C1369" s="554"/>
      <c r="D1369" s="109">
        <v>270000205</v>
      </c>
      <c r="E1369" s="951" t="s">
        <v>5469</v>
      </c>
      <c r="F1369" s="554"/>
      <c r="G1369" s="554"/>
      <c r="H1369" s="644" t="s">
        <v>5470</v>
      </c>
      <c r="I1369" s="644" t="s">
        <v>5471</v>
      </c>
      <c r="J1369" s="644" t="s">
        <v>5472</v>
      </c>
      <c r="K1369" s="492" t="s">
        <v>103</v>
      </c>
      <c r="L1369" s="530"/>
      <c r="M1369" s="492"/>
      <c r="N1369" s="75" t="s">
        <v>105</v>
      </c>
      <c r="O1369" s="419" t="s">
        <v>106</v>
      </c>
      <c r="P1369" s="644" t="s">
        <v>107</v>
      </c>
      <c r="Q1369" s="419" t="s">
        <v>2149</v>
      </c>
      <c r="R1369" s="492" t="s">
        <v>109</v>
      </c>
      <c r="S1369" s="419" t="s">
        <v>106</v>
      </c>
      <c r="T1369" s="644" t="s">
        <v>121</v>
      </c>
      <c r="U1369" s="644" t="s">
        <v>111</v>
      </c>
      <c r="V1369" s="419">
        <v>60</v>
      </c>
      <c r="W1369" s="644" t="s">
        <v>112</v>
      </c>
      <c r="X1369" s="419"/>
      <c r="Y1369" s="419"/>
      <c r="Z1369" s="419"/>
      <c r="AA1369" s="532">
        <v>0</v>
      </c>
      <c r="AB1369" s="422">
        <v>90</v>
      </c>
      <c r="AC1369" s="422">
        <v>10</v>
      </c>
      <c r="AD1369" s="794" t="s">
        <v>128</v>
      </c>
      <c r="AE1369" s="795" t="s">
        <v>114</v>
      </c>
      <c r="AF1369" s="648">
        <v>20</v>
      </c>
      <c r="AG1369" s="648">
        <v>33840</v>
      </c>
      <c r="AH1369" s="796">
        <v>676800</v>
      </c>
      <c r="AI1369" s="796">
        <f t="shared" si="78"/>
        <v>758016.00000000012</v>
      </c>
      <c r="AJ1369" s="797"/>
      <c r="AK1369" s="798"/>
      <c r="AL1369" s="798"/>
      <c r="AM1369" s="416" t="s">
        <v>115</v>
      </c>
      <c r="AN1369" s="644"/>
      <c r="AO1369" s="644"/>
      <c r="AP1369" s="644"/>
      <c r="AQ1369" s="644"/>
      <c r="AR1369" s="644" t="s">
        <v>5473</v>
      </c>
      <c r="AS1369" s="644"/>
      <c r="AT1369" s="644"/>
      <c r="AU1369" s="644"/>
      <c r="AV1369" s="644"/>
      <c r="AW1369" s="644"/>
      <c r="AX1369" s="644"/>
      <c r="AY1369" s="416" t="s">
        <v>104</v>
      </c>
      <c r="AZ1369" s="416" t="s">
        <v>104</v>
      </c>
      <c r="BD1369" s="1077">
        <v>1353</v>
      </c>
    </row>
    <row r="1370" spans="1:56" ht="12.95" customHeight="1">
      <c r="A1370" s="416" t="s">
        <v>1171</v>
      </c>
      <c r="B1370" s="554"/>
      <c r="C1370" s="554"/>
      <c r="D1370" s="109">
        <v>270003892</v>
      </c>
      <c r="E1370" s="951" t="s">
        <v>5474</v>
      </c>
      <c r="F1370" s="554"/>
      <c r="G1370" s="554"/>
      <c r="H1370" s="644" t="s">
        <v>5470</v>
      </c>
      <c r="I1370" s="644" t="s">
        <v>5471</v>
      </c>
      <c r="J1370" s="644" t="s">
        <v>5472</v>
      </c>
      <c r="K1370" s="492" t="s">
        <v>103</v>
      </c>
      <c r="L1370" s="530"/>
      <c r="M1370" s="492"/>
      <c r="N1370" s="75" t="s">
        <v>105</v>
      </c>
      <c r="O1370" s="419" t="s">
        <v>106</v>
      </c>
      <c r="P1370" s="644" t="s">
        <v>107</v>
      </c>
      <c r="Q1370" s="419" t="s">
        <v>2149</v>
      </c>
      <c r="R1370" s="492" t="s">
        <v>109</v>
      </c>
      <c r="S1370" s="419" t="s">
        <v>106</v>
      </c>
      <c r="T1370" s="644" t="s">
        <v>121</v>
      </c>
      <c r="U1370" s="644" t="s">
        <v>111</v>
      </c>
      <c r="V1370" s="419">
        <v>60</v>
      </c>
      <c r="W1370" s="644" t="s">
        <v>112</v>
      </c>
      <c r="X1370" s="419"/>
      <c r="Y1370" s="419"/>
      <c r="Z1370" s="419"/>
      <c r="AA1370" s="532">
        <v>0</v>
      </c>
      <c r="AB1370" s="422">
        <v>90</v>
      </c>
      <c r="AC1370" s="422">
        <v>10</v>
      </c>
      <c r="AD1370" s="794" t="s">
        <v>128</v>
      </c>
      <c r="AE1370" s="795" t="s">
        <v>114</v>
      </c>
      <c r="AF1370" s="648">
        <v>18</v>
      </c>
      <c r="AG1370" s="648">
        <v>30900</v>
      </c>
      <c r="AH1370" s="796">
        <v>556200</v>
      </c>
      <c r="AI1370" s="796">
        <f t="shared" si="78"/>
        <v>622944.00000000012</v>
      </c>
      <c r="AJ1370" s="797"/>
      <c r="AK1370" s="798"/>
      <c r="AL1370" s="798"/>
      <c r="AM1370" s="416" t="s">
        <v>115</v>
      </c>
      <c r="AN1370" s="644"/>
      <c r="AO1370" s="644"/>
      <c r="AP1370" s="644"/>
      <c r="AQ1370" s="644"/>
      <c r="AR1370" s="644" t="s">
        <v>5475</v>
      </c>
      <c r="AS1370" s="644"/>
      <c r="AT1370" s="644"/>
      <c r="AU1370" s="644"/>
      <c r="AV1370" s="644"/>
      <c r="AW1370" s="644"/>
      <c r="AX1370" s="644"/>
      <c r="AY1370" s="416" t="s">
        <v>104</v>
      </c>
      <c r="AZ1370" s="416" t="s">
        <v>104</v>
      </c>
      <c r="BD1370" s="1077">
        <v>1354</v>
      </c>
    </row>
    <row r="1371" spans="1:56" ht="12.95" customHeight="1">
      <c r="A1371" s="416" t="s">
        <v>1171</v>
      </c>
      <c r="B1371" s="554"/>
      <c r="C1371" s="554"/>
      <c r="D1371" s="109">
        <v>270003894</v>
      </c>
      <c r="E1371" s="951" t="s">
        <v>5476</v>
      </c>
      <c r="F1371" s="554"/>
      <c r="G1371" s="554"/>
      <c r="H1371" s="644" t="s">
        <v>5470</v>
      </c>
      <c r="I1371" s="644" t="s">
        <v>5471</v>
      </c>
      <c r="J1371" s="644" t="s">
        <v>5472</v>
      </c>
      <c r="K1371" s="492" t="s">
        <v>103</v>
      </c>
      <c r="L1371" s="530"/>
      <c r="M1371" s="492"/>
      <c r="N1371" s="75" t="s">
        <v>105</v>
      </c>
      <c r="O1371" s="419" t="s">
        <v>106</v>
      </c>
      <c r="P1371" s="644" t="s">
        <v>107</v>
      </c>
      <c r="Q1371" s="419" t="s">
        <v>2149</v>
      </c>
      <c r="R1371" s="492" t="s">
        <v>109</v>
      </c>
      <c r="S1371" s="419" t="s">
        <v>106</v>
      </c>
      <c r="T1371" s="644" t="s">
        <v>121</v>
      </c>
      <c r="U1371" s="644" t="s">
        <v>111</v>
      </c>
      <c r="V1371" s="419">
        <v>60</v>
      </c>
      <c r="W1371" s="644" t="s">
        <v>112</v>
      </c>
      <c r="X1371" s="419"/>
      <c r="Y1371" s="419"/>
      <c r="Z1371" s="419"/>
      <c r="AA1371" s="532">
        <v>0</v>
      </c>
      <c r="AB1371" s="422">
        <v>90</v>
      </c>
      <c r="AC1371" s="422">
        <v>10</v>
      </c>
      <c r="AD1371" s="794" t="s">
        <v>128</v>
      </c>
      <c r="AE1371" s="795" t="s">
        <v>114</v>
      </c>
      <c r="AF1371" s="648">
        <v>15</v>
      </c>
      <c r="AG1371" s="648">
        <v>40000</v>
      </c>
      <c r="AH1371" s="796">
        <v>600000</v>
      </c>
      <c r="AI1371" s="796">
        <f t="shared" si="78"/>
        <v>672000.00000000012</v>
      </c>
      <c r="AJ1371" s="797"/>
      <c r="AK1371" s="798"/>
      <c r="AL1371" s="798"/>
      <c r="AM1371" s="416" t="s">
        <v>115</v>
      </c>
      <c r="AN1371" s="644"/>
      <c r="AO1371" s="644"/>
      <c r="AP1371" s="644"/>
      <c r="AQ1371" s="644"/>
      <c r="AR1371" s="644" t="s">
        <v>5477</v>
      </c>
      <c r="AS1371" s="644"/>
      <c r="AT1371" s="644"/>
      <c r="AU1371" s="644"/>
      <c r="AV1371" s="644"/>
      <c r="AW1371" s="644"/>
      <c r="AX1371" s="644"/>
      <c r="AY1371" s="416" t="s">
        <v>104</v>
      </c>
      <c r="AZ1371" s="416" t="s">
        <v>104</v>
      </c>
      <c r="BD1371" s="1077">
        <v>1355</v>
      </c>
    </row>
    <row r="1372" spans="1:56" ht="12.95" customHeight="1">
      <c r="A1372" s="920" t="s">
        <v>8487</v>
      </c>
      <c r="B1372" s="554"/>
      <c r="C1372" s="554"/>
      <c r="D1372" s="941">
        <v>220033582</v>
      </c>
      <c r="E1372" s="951" t="s">
        <v>5478</v>
      </c>
      <c r="F1372" s="554"/>
      <c r="G1372" s="554"/>
      <c r="H1372" s="839" t="s">
        <v>5479</v>
      </c>
      <c r="I1372" s="839" t="s">
        <v>5480</v>
      </c>
      <c r="J1372" s="839" t="s">
        <v>2686</v>
      </c>
      <c r="K1372" s="822" t="s">
        <v>103</v>
      </c>
      <c r="L1372" s="855" t="s">
        <v>104</v>
      </c>
      <c r="M1372" s="822"/>
      <c r="N1372" s="75" t="s">
        <v>105</v>
      </c>
      <c r="O1372" s="823" t="s">
        <v>106</v>
      </c>
      <c r="P1372" s="839" t="s">
        <v>107</v>
      </c>
      <c r="Q1372" s="823" t="s">
        <v>2149</v>
      </c>
      <c r="R1372" s="822" t="s">
        <v>109</v>
      </c>
      <c r="S1372" s="823" t="s">
        <v>106</v>
      </c>
      <c r="T1372" s="839" t="s">
        <v>121</v>
      </c>
      <c r="U1372" s="839" t="s">
        <v>111</v>
      </c>
      <c r="V1372" s="823">
        <v>60</v>
      </c>
      <c r="W1372" s="839" t="s">
        <v>112</v>
      </c>
      <c r="X1372" s="942"/>
      <c r="Y1372" s="942"/>
      <c r="Z1372" s="942"/>
      <c r="AA1372" s="532">
        <v>0</v>
      </c>
      <c r="AB1372" s="422">
        <v>90</v>
      </c>
      <c r="AC1372" s="422">
        <v>10</v>
      </c>
      <c r="AD1372" s="944" t="s">
        <v>128</v>
      </c>
      <c r="AE1372" s="836" t="s">
        <v>114</v>
      </c>
      <c r="AF1372" s="808">
        <v>26</v>
      </c>
      <c r="AG1372" s="808">
        <v>210054</v>
      </c>
      <c r="AH1372" s="796">
        <v>5461404</v>
      </c>
      <c r="AI1372" s="796">
        <f t="shared" si="78"/>
        <v>6116772.4800000004</v>
      </c>
      <c r="AJ1372" s="797"/>
      <c r="AK1372" s="798"/>
      <c r="AL1372" s="798"/>
      <c r="AM1372" s="920" t="s">
        <v>115</v>
      </c>
      <c r="AN1372" s="836"/>
      <c r="AO1372" s="836"/>
      <c r="AP1372" s="836"/>
      <c r="AQ1372" s="836"/>
      <c r="AR1372" s="836" t="s">
        <v>5481</v>
      </c>
      <c r="AS1372" s="836"/>
      <c r="AT1372" s="836"/>
      <c r="AU1372" s="836"/>
      <c r="AV1372" s="836"/>
      <c r="AW1372" s="836"/>
      <c r="AX1372" s="836"/>
      <c r="AY1372" s="920" t="s">
        <v>104</v>
      </c>
      <c r="AZ1372" s="920" t="s">
        <v>104</v>
      </c>
      <c r="BD1372" s="1077">
        <v>1356</v>
      </c>
    </row>
    <row r="1373" spans="1:56" ht="12.95" customHeight="1">
      <c r="A1373" s="920" t="s">
        <v>8487</v>
      </c>
      <c r="B1373" s="554"/>
      <c r="C1373" s="554"/>
      <c r="D1373" s="941">
        <v>220034662</v>
      </c>
      <c r="E1373" s="951" t="s">
        <v>5482</v>
      </c>
      <c r="F1373" s="554"/>
      <c r="G1373" s="554"/>
      <c r="H1373" s="839" t="s">
        <v>5479</v>
      </c>
      <c r="I1373" s="839" t="s">
        <v>5480</v>
      </c>
      <c r="J1373" s="839" t="s">
        <v>2686</v>
      </c>
      <c r="K1373" s="822" t="s">
        <v>103</v>
      </c>
      <c r="L1373" s="855" t="s">
        <v>104</v>
      </c>
      <c r="M1373" s="822"/>
      <c r="N1373" s="75" t="s">
        <v>105</v>
      </c>
      <c r="O1373" s="823" t="s">
        <v>106</v>
      </c>
      <c r="P1373" s="839" t="s">
        <v>107</v>
      </c>
      <c r="Q1373" s="823" t="s">
        <v>2149</v>
      </c>
      <c r="R1373" s="822" t="s">
        <v>109</v>
      </c>
      <c r="S1373" s="823" t="s">
        <v>106</v>
      </c>
      <c r="T1373" s="839" t="s">
        <v>121</v>
      </c>
      <c r="U1373" s="839" t="s">
        <v>111</v>
      </c>
      <c r="V1373" s="823">
        <v>60</v>
      </c>
      <c r="W1373" s="839" t="s">
        <v>112</v>
      </c>
      <c r="X1373" s="942"/>
      <c r="Y1373" s="942"/>
      <c r="Z1373" s="942"/>
      <c r="AA1373" s="532">
        <v>0</v>
      </c>
      <c r="AB1373" s="422">
        <v>90</v>
      </c>
      <c r="AC1373" s="422">
        <v>10</v>
      </c>
      <c r="AD1373" s="944" t="s">
        <v>128</v>
      </c>
      <c r="AE1373" s="836" t="s">
        <v>114</v>
      </c>
      <c r="AF1373" s="808">
        <v>34</v>
      </c>
      <c r="AG1373" s="808">
        <v>50820.5</v>
      </c>
      <c r="AH1373" s="796">
        <v>1727897</v>
      </c>
      <c r="AI1373" s="796">
        <f t="shared" si="78"/>
        <v>1935244.6400000001</v>
      </c>
      <c r="AJ1373" s="797"/>
      <c r="AK1373" s="798"/>
      <c r="AL1373" s="798"/>
      <c r="AM1373" s="920" t="s">
        <v>115</v>
      </c>
      <c r="AN1373" s="836"/>
      <c r="AO1373" s="836"/>
      <c r="AP1373" s="836"/>
      <c r="AQ1373" s="836"/>
      <c r="AR1373" s="836" t="s">
        <v>5483</v>
      </c>
      <c r="AS1373" s="836"/>
      <c r="AT1373" s="836"/>
      <c r="AU1373" s="836"/>
      <c r="AV1373" s="836"/>
      <c r="AW1373" s="836"/>
      <c r="AX1373" s="836"/>
      <c r="AY1373" s="920" t="s">
        <v>104</v>
      </c>
      <c r="AZ1373" s="920" t="s">
        <v>104</v>
      </c>
      <c r="BD1373" s="1077">
        <v>1357</v>
      </c>
    </row>
    <row r="1374" spans="1:56" ht="12.95" customHeight="1">
      <c r="A1374" s="956" t="s">
        <v>978</v>
      </c>
      <c r="B1374" s="554"/>
      <c r="C1374" s="554"/>
      <c r="D1374" s="941">
        <v>230002682</v>
      </c>
      <c r="E1374" s="951" t="s">
        <v>5484</v>
      </c>
      <c r="F1374" s="554"/>
      <c r="G1374" s="554"/>
      <c r="H1374" s="839" t="s">
        <v>5485</v>
      </c>
      <c r="I1374" s="839" t="s">
        <v>1865</v>
      </c>
      <c r="J1374" s="839" t="s">
        <v>5486</v>
      </c>
      <c r="K1374" s="822" t="s">
        <v>103</v>
      </c>
      <c r="L1374" s="855" t="s">
        <v>104</v>
      </c>
      <c r="M1374" s="822" t="s">
        <v>120</v>
      </c>
      <c r="N1374" s="855" t="s">
        <v>83</v>
      </c>
      <c r="O1374" s="823" t="s">
        <v>106</v>
      </c>
      <c r="P1374" s="839" t="s">
        <v>107</v>
      </c>
      <c r="Q1374" s="419" t="s">
        <v>2134</v>
      </c>
      <c r="R1374" s="822" t="s">
        <v>109</v>
      </c>
      <c r="S1374" s="823" t="s">
        <v>106</v>
      </c>
      <c r="T1374" s="839" t="s">
        <v>121</v>
      </c>
      <c r="U1374" s="839" t="s">
        <v>111</v>
      </c>
      <c r="V1374" s="823">
        <v>60</v>
      </c>
      <c r="W1374" s="839" t="s">
        <v>112</v>
      </c>
      <c r="X1374" s="823"/>
      <c r="Y1374" s="823"/>
      <c r="Z1374" s="823"/>
      <c r="AA1374" s="492">
        <v>30</v>
      </c>
      <c r="AB1374" s="492">
        <v>60</v>
      </c>
      <c r="AC1374" s="492">
        <v>10</v>
      </c>
      <c r="AD1374" s="849" t="s">
        <v>128</v>
      </c>
      <c r="AE1374" s="795" t="s">
        <v>114</v>
      </c>
      <c r="AF1374" s="808">
        <v>600</v>
      </c>
      <c r="AG1374" s="808">
        <v>200</v>
      </c>
      <c r="AH1374" s="796">
        <v>120000</v>
      </c>
      <c r="AI1374" s="796">
        <f t="shared" si="78"/>
        <v>134400</v>
      </c>
      <c r="AJ1374" s="797"/>
      <c r="AK1374" s="798"/>
      <c r="AL1374" s="798"/>
      <c r="AM1374" s="956" t="s">
        <v>115</v>
      </c>
      <c r="AN1374" s="839"/>
      <c r="AO1374" s="839"/>
      <c r="AP1374" s="839"/>
      <c r="AQ1374" s="839"/>
      <c r="AR1374" s="839" t="s">
        <v>5487</v>
      </c>
      <c r="AS1374" s="839"/>
      <c r="AT1374" s="839"/>
      <c r="AU1374" s="839"/>
      <c r="AV1374" s="839"/>
      <c r="AW1374" s="839"/>
      <c r="AX1374" s="839"/>
      <c r="AY1374" s="956" t="s">
        <v>104</v>
      </c>
      <c r="AZ1374" s="956" t="s">
        <v>104</v>
      </c>
      <c r="BD1374" s="1077">
        <v>1358</v>
      </c>
    </row>
    <row r="1375" spans="1:56" ht="12.95" customHeight="1">
      <c r="A1375" s="956" t="s">
        <v>978</v>
      </c>
      <c r="B1375" s="554"/>
      <c r="C1375" s="554"/>
      <c r="D1375" s="941">
        <v>230001978</v>
      </c>
      <c r="E1375" s="951" t="s">
        <v>5488</v>
      </c>
      <c r="F1375" s="554"/>
      <c r="G1375" s="554"/>
      <c r="H1375" s="839" t="s">
        <v>5489</v>
      </c>
      <c r="I1375" s="839" t="s">
        <v>5490</v>
      </c>
      <c r="J1375" s="839" t="s">
        <v>5491</v>
      </c>
      <c r="K1375" s="822" t="s">
        <v>103</v>
      </c>
      <c r="L1375" s="855" t="s">
        <v>104</v>
      </c>
      <c r="M1375" s="822"/>
      <c r="N1375" s="75" t="s">
        <v>105</v>
      </c>
      <c r="O1375" s="823" t="s">
        <v>106</v>
      </c>
      <c r="P1375" s="839" t="s">
        <v>107</v>
      </c>
      <c r="Q1375" s="419" t="s">
        <v>2134</v>
      </c>
      <c r="R1375" s="822" t="s">
        <v>109</v>
      </c>
      <c r="S1375" s="823" t="s">
        <v>106</v>
      </c>
      <c r="T1375" s="839" t="s">
        <v>121</v>
      </c>
      <c r="U1375" s="839" t="s">
        <v>111</v>
      </c>
      <c r="V1375" s="823">
        <v>60</v>
      </c>
      <c r="W1375" s="839" t="s">
        <v>112</v>
      </c>
      <c r="X1375" s="823"/>
      <c r="Y1375" s="823"/>
      <c r="Z1375" s="823"/>
      <c r="AA1375" s="532">
        <v>0</v>
      </c>
      <c r="AB1375" s="422">
        <v>90</v>
      </c>
      <c r="AC1375" s="422">
        <v>10</v>
      </c>
      <c r="AD1375" s="800" t="s">
        <v>113</v>
      </c>
      <c r="AE1375" s="795" t="s">
        <v>114</v>
      </c>
      <c r="AF1375" s="808">
        <v>193</v>
      </c>
      <c r="AG1375" s="808">
        <v>792.5</v>
      </c>
      <c r="AH1375" s="796">
        <v>152952.5</v>
      </c>
      <c r="AI1375" s="796">
        <f t="shared" si="78"/>
        <v>171306.80000000002</v>
      </c>
      <c r="AJ1375" s="797"/>
      <c r="AK1375" s="798"/>
      <c r="AL1375" s="798"/>
      <c r="AM1375" s="956" t="s">
        <v>115</v>
      </c>
      <c r="AN1375" s="839"/>
      <c r="AO1375" s="839"/>
      <c r="AP1375" s="839"/>
      <c r="AQ1375" s="839"/>
      <c r="AR1375" s="839" t="s">
        <v>5492</v>
      </c>
      <c r="AS1375" s="839"/>
      <c r="AT1375" s="839"/>
      <c r="AU1375" s="839"/>
      <c r="AV1375" s="839"/>
      <c r="AW1375" s="839"/>
      <c r="AX1375" s="839"/>
      <c r="AY1375" s="956" t="s">
        <v>104</v>
      </c>
      <c r="AZ1375" s="956" t="s">
        <v>104</v>
      </c>
      <c r="BD1375" s="1077">
        <v>1359</v>
      </c>
    </row>
    <row r="1376" spans="1:56" ht="12.95" customHeight="1">
      <c r="A1376" s="956" t="s">
        <v>978</v>
      </c>
      <c r="B1376" s="554"/>
      <c r="C1376" s="554"/>
      <c r="D1376" s="941">
        <v>230000182</v>
      </c>
      <c r="E1376" s="951" t="s">
        <v>5493</v>
      </c>
      <c r="F1376" s="554"/>
      <c r="G1376" s="554"/>
      <c r="H1376" s="839" t="s">
        <v>5494</v>
      </c>
      <c r="I1376" s="839" t="s">
        <v>5495</v>
      </c>
      <c r="J1376" s="839" t="s">
        <v>5496</v>
      </c>
      <c r="K1376" s="822" t="s">
        <v>103</v>
      </c>
      <c r="L1376" s="855" t="s">
        <v>104</v>
      </c>
      <c r="M1376" s="822"/>
      <c r="N1376" s="75" t="s">
        <v>105</v>
      </c>
      <c r="O1376" s="823" t="s">
        <v>106</v>
      </c>
      <c r="P1376" s="839" t="s">
        <v>107</v>
      </c>
      <c r="Q1376" s="419" t="s">
        <v>2134</v>
      </c>
      <c r="R1376" s="822" t="s">
        <v>109</v>
      </c>
      <c r="S1376" s="823" t="s">
        <v>106</v>
      </c>
      <c r="T1376" s="839" t="s">
        <v>121</v>
      </c>
      <c r="U1376" s="839" t="s">
        <v>111</v>
      </c>
      <c r="V1376" s="823">
        <v>60</v>
      </c>
      <c r="W1376" s="839" t="s">
        <v>112</v>
      </c>
      <c r="X1376" s="823"/>
      <c r="Y1376" s="823"/>
      <c r="Z1376" s="823"/>
      <c r="AA1376" s="532">
        <v>0</v>
      </c>
      <c r="AB1376" s="422">
        <v>90</v>
      </c>
      <c r="AC1376" s="422">
        <v>10</v>
      </c>
      <c r="AD1376" s="849" t="s">
        <v>178</v>
      </c>
      <c r="AE1376" s="795" t="s">
        <v>114</v>
      </c>
      <c r="AF1376" s="808">
        <v>0.45</v>
      </c>
      <c r="AG1376" s="808">
        <v>154333.32999999999</v>
      </c>
      <c r="AH1376" s="796">
        <v>69449.998500000002</v>
      </c>
      <c r="AI1376" s="796">
        <f t="shared" si="78"/>
        <v>77783.998320000013</v>
      </c>
      <c r="AJ1376" s="797"/>
      <c r="AK1376" s="798"/>
      <c r="AL1376" s="798"/>
      <c r="AM1376" s="956" t="s">
        <v>115</v>
      </c>
      <c r="AN1376" s="839"/>
      <c r="AO1376" s="839"/>
      <c r="AP1376" s="839"/>
      <c r="AQ1376" s="839"/>
      <c r="AR1376" s="839" t="s">
        <v>5497</v>
      </c>
      <c r="AS1376" s="839"/>
      <c r="AT1376" s="839"/>
      <c r="AU1376" s="839"/>
      <c r="AV1376" s="839"/>
      <c r="AW1376" s="839"/>
      <c r="AX1376" s="839"/>
      <c r="AY1376" s="956" t="s">
        <v>104</v>
      </c>
      <c r="AZ1376" s="956" t="s">
        <v>104</v>
      </c>
      <c r="BD1376" s="1077">
        <v>1360</v>
      </c>
    </row>
    <row r="1377" spans="1:56" ht="12.95" customHeight="1">
      <c r="A1377" s="416" t="s">
        <v>1171</v>
      </c>
      <c r="B1377" s="554"/>
      <c r="C1377" s="554"/>
      <c r="D1377" s="109">
        <v>210000016</v>
      </c>
      <c r="E1377" s="951" t="s">
        <v>5498</v>
      </c>
      <c r="F1377" s="554"/>
      <c r="G1377" s="554"/>
      <c r="H1377" s="644" t="s">
        <v>5499</v>
      </c>
      <c r="I1377" s="644" t="s">
        <v>5500</v>
      </c>
      <c r="J1377" s="644" t="s">
        <v>5501</v>
      </c>
      <c r="K1377" s="492" t="s">
        <v>103</v>
      </c>
      <c r="L1377" s="229"/>
      <c r="M1377" s="492"/>
      <c r="N1377" s="75" t="s">
        <v>105</v>
      </c>
      <c r="O1377" s="419" t="s">
        <v>106</v>
      </c>
      <c r="P1377" s="644" t="s">
        <v>107</v>
      </c>
      <c r="Q1377" s="419" t="s">
        <v>2134</v>
      </c>
      <c r="R1377" s="492" t="s">
        <v>109</v>
      </c>
      <c r="S1377" s="419" t="s">
        <v>106</v>
      </c>
      <c r="T1377" s="644" t="s">
        <v>121</v>
      </c>
      <c r="U1377" s="644" t="s">
        <v>111</v>
      </c>
      <c r="V1377" s="419">
        <v>60</v>
      </c>
      <c r="W1377" s="644" t="s">
        <v>112</v>
      </c>
      <c r="X1377" s="419"/>
      <c r="Y1377" s="419"/>
      <c r="Z1377" s="419"/>
      <c r="AA1377" s="532">
        <v>0</v>
      </c>
      <c r="AB1377" s="422">
        <v>90</v>
      </c>
      <c r="AC1377" s="422">
        <v>10</v>
      </c>
      <c r="AD1377" s="800" t="s">
        <v>113</v>
      </c>
      <c r="AE1377" s="795" t="s">
        <v>114</v>
      </c>
      <c r="AF1377" s="648">
        <v>210</v>
      </c>
      <c r="AG1377" s="648">
        <v>2932</v>
      </c>
      <c r="AH1377" s="796">
        <v>615720</v>
      </c>
      <c r="AI1377" s="796">
        <f t="shared" si="78"/>
        <v>689606.4</v>
      </c>
      <c r="AJ1377" s="797"/>
      <c r="AK1377" s="798"/>
      <c r="AL1377" s="798"/>
      <c r="AM1377" s="416" t="s">
        <v>115</v>
      </c>
      <c r="AN1377" s="644"/>
      <c r="AO1377" s="644"/>
      <c r="AP1377" s="644"/>
      <c r="AQ1377" s="644"/>
      <c r="AR1377" s="644" t="s">
        <v>5502</v>
      </c>
      <c r="AS1377" s="644"/>
      <c r="AT1377" s="644"/>
      <c r="AU1377" s="644"/>
      <c r="AV1377" s="644"/>
      <c r="AW1377" s="644"/>
      <c r="AX1377" s="644"/>
      <c r="AY1377" s="416" t="s">
        <v>104</v>
      </c>
      <c r="AZ1377" s="416" t="s">
        <v>104</v>
      </c>
      <c r="BD1377" s="1077">
        <v>1361</v>
      </c>
    </row>
    <row r="1378" spans="1:56" ht="12.95" customHeight="1">
      <c r="A1378" s="416" t="s">
        <v>1171</v>
      </c>
      <c r="B1378" s="554"/>
      <c r="C1378" s="554"/>
      <c r="D1378" s="109">
        <v>210014109</v>
      </c>
      <c r="E1378" s="951" t="s">
        <v>5503</v>
      </c>
      <c r="F1378" s="554"/>
      <c r="G1378" s="554"/>
      <c r="H1378" s="644" t="s">
        <v>852</v>
      </c>
      <c r="I1378" s="644" t="s">
        <v>853</v>
      </c>
      <c r="J1378" s="644" t="s">
        <v>854</v>
      </c>
      <c r="K1378" s="492" t="s">
        <v>103</v>
      </c>
      <c r="L1378" s="530"/>
      <c r="M1378" s="492"/>
      <c r="N1378" s="75" t="s">
        <v>105</v>
      </c>
      <c r="O1378" s="419" t="s">
        <v>106</v>
      </c>
      <c r="P1378" s="644" t="s">
        <v>107</v>
      </c>
      <c r="Q1378" s="419" t="s">
        <v>2149</v>
      </c>
      <c r="R1378" s="492" t="s">
        <v>109</v>
      </c>
      <c r="S1378" s="419" t="s">
        <v>106</v>
      </c>
      <c r="T1378" s="644" t="s">
        <v>121</v>
      </c>
      <c r="U1378" s="644" t="s">
        <v>111</v>
      </c>
      <c r="V1378" s="419">
        <v>60</v>
      </c>
      <c r="W1378" s="644" t="s">
        <v>112</v>
      </c>
      <c r="X1378" s="419"/>
      <c r="Y1378" s="419"/>
      <c r="Z1378" s="419"/>
      <c r="AA1378" s="532">
        <v>0</v>
      </c>
      <c r="AB1378" s="422">
        <v>90</v>
      </c>
      <c r="AC1378" s="422">
        <v>10</v>
      </c>
      <c r="AD1378" s="794" t="s">
        <v>128</v>
      </c>
      <c r="AE1378" s="795" t="s">
        <v>114</v>
      </c>
      <c r="AF1378" s="648">
        <v>490</v>
      </c>
      <c r="AG1378" s="648">
        <v>2206.25</v>
      </c>
      <c r="AH1378" s="796">
        <v>1081062.5</v>
      </c>
      <c r="AI1378" s="796">
        <f t="shared" si="78"/>
        <v>1210790</v>
      </c>
      <c r="AJ1378" s="797"/>
      <c r="AK1378" s="798"/>
      <c r="AL1378" s="798"/>
      <c r="AM1378" s="416" t="s">
        <v>115</v>
      </c>
      <c r="AN1378" s="644"/>
      <c r="AO1378" s="644"/>
      <c r="AP1378" s="644"/>
      <c r="AQ1378" s="644"/>
      <c r="AR1378" s="644" t="s">
        <v>5504</v>
      </c>
      <c r="AS1378" s="644"/>
      <c r="AT1378" s="644"/>
      <c r="AU1378" s="644"/>
      <c r="AV1378" s="644"/>
      <c r="AW1378" s="644"/>
      <c r="AX1378" s="644"/>
      <c r="AY1378" s="416" t="s">
        <v>104</v>
      </c>
      <c r="AZ1378" s="416" t="s">
        <v>104</v>
      </c>
      <c r="BD1378" s="1077">
        <v>1362</v>
      </c>
    </row>
    <row r="1379" spans="1:56" ht="12.95" customHeight="1">
      <c r="A1379" s="419" t="s">
        <v>8486</v>
      </c>
      <c r="B1379" s="554"/>
      <c r="C1379" s="121" t="s">
        <v>3836</v>
      </c>
      <c r="D1379" s="109">
        <v>210020401</v>
      </c>
      <c r="E1379" s="951" t="s">
        <v>5505</v>
      </c>
      <c r="F1379" s="554"/>
      <c r="G1379" s="554"/>
      <c r="H1379" s="47" t="s">
        <v>5506</v>
      </c>
      <c r="I1379" s="47" t="s">
        <v>5507</v>
      </c>
      <c r="J1379" s="47" t="s">
        <v>5508</v>
      </c>
      <c r="K1379" s="75" t="s">
        <v>402</v>
      </c>
      <c r="L1379" s="108"/>
      <c r="M1379" s="142" t="s">
        <v>120</v>
      </c>
      <c r="N1379" s="75">
        <v>30</v>
      </c>
      <c r="O1379" s="47">
        <v>230000000</v>
      </c>
      <c r="P1379" s="416" t="s">
        <v>107</v>
      </c>
      <c r="Q1379" s="419" t="s">
        <v>2149</v>
      </c>
      <c r="R1379" s="75" t="s">
        <v>109</v>
      </c>
      <c r="S1379" s="47" t="s">
        <v>106</v>
      </c>
      <c r="T1379" s="47" t="s">
        <v>121</v>
      </c>
      <c r="U1379" s="416" t="s">
        <v>111</v>
      </c>
      <c r="V1379" s="47">
        <v>60</v>
      </c>
      <c r="W1379" s="416" t="s">
        <v>112</v>
      </c>
      <c r="X1379" s="416"/>
      <c r="Y1379" s="416"/>
      <c r="Z1379" s="801"/>
      <c r="AA1379" s="492">
        <v>30</v>
      </c>
      <c r="AB1379" s="492">
        <v>60</v>
      </c>
      <c r="AC1379" s="492">
        <v>10</v>
      </c>
      <c r="AD1379" s="794" t="s">
        <v>425</v>
      </c>
      <c r="AE1379" s="795" t="s">
        <v>114</v>
      </c>
      <c r="AF1379" s="802">
        <v>1700</v>
      </c>
      <c r="AG1379" s="802">
        <v>534.6</v>
      </c>
      <c r="AH1379" s="796">
        <v>908820</v>
      </c>
      <c r="AI1379" s="796">
        <f t="shared" si="78"/>
        <v>1017878.4000000001</v>
      </c>
      <c r="AJ1379" s="797"/>
      <c r="AK1379" s="798"/>
      <c r="AL1379" s="798"/>
      <c r="AM1379" s="803" t="s">
        <v>115</v>
      </c>
      <c r="AN1379" s="47"/>
      <c r="AO1379" s="803"/>
      <c r="AP1379" s="47"/>
      <c r="AQ1379" s="47"/>
      <c r="AR1379" s="803" t="s">
        <v>5509</v>
      </c>
      <c r="AS1379" s="47"/>
      <c r="AT1379" s="47"/>
      <c r="AU1379" s="47"/>
      <c r="AV1379" s="47"/>
      <c r="AW1379" s="47"/>
      <c r="AX1379" s="47"/>
      <c r="AY1379" s="416"/>
      <c r="AZ1379" s="416"/>
      <c r="BD1379" s="1077">
        <v>1363</v>
      </c>
    </row>
    <row r="1380" spans="1:56" ht="12.95" customHeight="1">
      <c r="A1380" s="419" t="s">
        <v>8486</v>
      </c>
      <c r="B1380" s="554"/>
      <c r="C1380" s="121" t="s">
        <v>3836</v>
      </c>
      <c r="D1380" s="109">
        <v>210026678</v>
      </c>
      <c r="E1380" s="951" t="s">
        <v>5510</v>
      </c>
      <c r="F1380" s="554"/>
      <c r="G1380" s="554"/>
      <c r="H1380" s="47" t="s">
        <v>5506</v>
      </c>
      <c r="I1380" s="47" t="s">
        <v>5507</v>
      </c>
      <c r="J1380" s="47" t="s">
        <v>5508</v>
      </c>
      <c r="K1380" s="75" t="s">
        <v>402</v>
      </c>
      <c r="L1380" s="108"/>
      <c r="M1380" s="142" t="s">
        <v>120</v>
      </c>
      <c r="N1380" s="75">
        <v>30</v>
      </c>
      <c r="O1380" s="47">
        <v>230000000</v>
      </c>
      <c r="P1380" s="416" t="s">
        <v>107</v>
      </c>
      <c r="Q1380" s="419" t="s">
        <v>2149</v>
      </c>
      <c r="R1380" s="75" t="s">
        <v>109</v>
      </c>
      <c r="S1380" s="47" t="s">
        <v>106</v>
      </c>
      <c r="T1380" s="47" t="s">
        <v>121</v>
      </c>
      <c r="U1380" s="416" t="s">
        <v>111</v>
      </c>
      <c r="V1380" s="47">
        <v>60</v>
      </c>
      <c r="W1380" s="416" t="s">
        <v>112</v>
      </c>
      <c r="X1380" s="416"/>
      <c r="Y1380" s="416"/>
      <c r="Z1380" s="801"/>
      <c r="AA1380" s="492">
        <v>30</v>
      </c>
      <c r="AB1380" s="492">
        <v>60</v>
      </c>
      <c r="AC1380" s="492">
        <v>10</v>
      </c>
      <c r="AD1380" s="794" t="s">
        <v>896</v>
      </c>
      <c r="AE1380" s="795" t="s">
        <v>114</v>
      </c>
      <c r="AF1380" s="802">
        <v>2.5</v>
      </c>
      <c r="AG1380" s="802">
        <v>812900</v>
      </c>
      <c r="AH1380" s="796">
        <v>2032250</v>
      </c>
      <c r="AI1380" s="796">
        <f t="shared" si="78"/>
        <v>2276120</v>
      </c>
      <c r="AJ1380" s="797"/>
      <c r="AK1380" s="798"/>
      <c r="AL1380" s="798"/>
      <c r="AM1380" s="803" t="s">
        <v>115</v>
      </c>
      <c r="AN1380" s="47"/>
      <c r="AO1380" s="803"/>
      <c r="AP1380" s="47"/>
      <c r="AQ1380" s="47"/>
      <c r="AR1380" s="803" t="s">
        <v>5511</v>
      </c>
      <c r="AS1380" s="47"/>
      <c r="AT1380" s="47"/>
      <c r="AU1380" s="47"/>
      <c r="AV1380" s="47"/>
      <c r="AW1380" s="47"/>
      <c r="AX1380" s="47"/>
      <c r="AY1380" s="416"/>
      <c r="AZ1380" s="416"/>
      <c r="BD1380" s="1077">
        <v>1364</v>
      </c>
    </row>
    <row r="1381" spans="1:56" ht="12.95" customHeight="1">
      <c r="A1381" s="419" t="s">
        <v>8486</v>
      </c>
      <c r="B1381" s="554"/>
      <c r="C1381" s="121" t="s">
        <v>3836</v>
      </c>
      <c r="D1381" s="109">
        <v>210026679</v>
      </c>
      <c r="E1381" s="951" t="s">
        <v>5512</v>
      </c>
      <c r="F1381" s="554"/>
      <c r="G1381" s="554"/>
      <c r="H1381" s="47" t="s">
        <v>5506</v>
      </c>
      <c r="I1381" s="47" t="s">
        <v>5507</v>
      </c>
      <c r="J1381" s="47" t="s">
        <v>5508</v>
      </c>
      <c r="K1381" s="75" t="s">
        <v>402</v>
      </c>
      <c r="L1381" s="108"/>
      <c r="M1381" s="142" t="s">
        <v>120</v>
      </c>
      <c r="N1381" s="75">
        <v>30</v>
      </c>
      <c r="O1381" s="47">
        <v>230000000</v>
      </c>
      <c r="P1381" s="416" t="s">
        <v>107</v>
      </c>
      <c r="Q1381" s="419" t="s">
        <v>2149</v>
      </c>
      <c r="R1381" s="75" t="s">
        <v>109</v>
      </c>
      <c r="S1381" s="47" t="s">
        <v>106</v>
      </c>
      <c r="T1381" s="47" t="s">
        <v>121</v>
      </c>
      <c r="U1381" s="416" t="s">
        <v>111</v>
      </c>
      <c r="V1381" s="47">
        <v>60</v>
      </c>
      <c r="W1381" s="416" t="s">
        <v>112</v>
      </c>
      <c r="X1381" s="416"/>
      <c r="Y1381" s="416"/>
      <c r="Z1381" s="801"/>
      <c r="AA1381" s="492">
        <v>30</v>
      </c>
      <c r="AB1381" s="492">
        <v>60</v>
      </c>
      <c r="AC1381" s="492">
        <v>10</v>
      </c>
      <c r="AD1381" s="794" t="s">
        <v>896</v>
      </c>
      <c r="AE1381" s="795" t="s">
        <v>114</v>
      </c>
      <c r="AF1381" s="802">
        <v>1.81</v>
      </c>
      <c r="AG1381" s="802">
        <v>1676400</v>
      </c>
      <c r="AH1381" s="796">
        <v>3034284</v>
      </c>
      <c r="AI1381" s="796">
        <f t="shared" si="78"/>
        <v>3398398.0800000005</v>
      </c>
      <c r="AJ1381" s="797"/>
      <c r="AK1381" s="798"/>
      <c r="AL1381" s="798"/>
      <c r="AM1381" s="803" t="s">
        <v>115</v>
      </c>
      <c r="AN1381" s="47"/>
      <c r="AO1381" s="803"/>
      <c r="AP1381" s="47"/>
      <c r="AQ1381" s="47"/>
      <c r="AR1381" s="803" t="s">
        <v>5513</v>
      </c>
      <c r="AS1381" s="47"/>
      <c r="AT1381" s="47"/>
      <c r="AU1381" s="47"/>
      <c r="AV1381" s="47"/>
      <c r="AW1381" s="47"/>
      <c r="AX1381" s="47"/>
      <c r="AY1381" s="416"/>
      <c r="AZ1381" s="416"/>
      <c r="BD1381" s="1077">
        <v>1365</v>
      </c>
    </row>
    <row r="1382" spans="1:56" ht="12.95" customHeight="1">
      <c r="A1382" s="416" t="s">
        <v>1171</v>
      </c>
      <c r="B1382" s="554"/>
      <c r="C1382" s="121" t="s">
        <v>3836</v>
      </c>
      <c r="D1382" s="109">
        <v>210014355</v>
      </c>
      <c r="E1382" s="951" t="s">
        <v>5514</v>
      </c>
      <c r="F1382" s="554"/>
      <c r="G1382" s="554"/>
      <c r="H1382" s="644" t="s">
        <v>5515</v>
      </c>
      <c r="I1382" s="644" t="s">
        <v>5507</v>
      </c>
      <c r="J1382" s="644" t="s">
        <v>5516</v>
      </c>
      <c r="K1382" s="492" t="s">
        <v>402</v>
      </c>
      <c r="L1382" s="530"/>
      <c r="M1382" s="492" t="s">
        <v>120</v>
      </c>
      <c r="N1382" s="142" t="s">
        <v>83</v>
      </c>
      <c r="O1382" s="419" t="s">
        <v>106</v>
      </c>
      <c r="P1382" s="644" t="s">
        <v>107</v>
      </c>
      <c r="Q1382" s="419" t="s">
        <v>2134</v>
      </c>
      <c r="R1382" s="492" t="s">
        <v>109</v>
      </c>
      <c r="S1382" s="419" t="s">
        <v>106</v>
      </c>
      <c r="T1382" s="644" t="s">
        <v>121</v>
      </c>
      <c r="U1382" s="644" t="s">
        <v>111</v>
      </c>
      <c r="V1382" s="419">
        <v>60</v>
      </c>
      <c r="W1382" s="644" t="s">
        <v>112</v>
      </c>
      <c r="X1382" s="419"/>
      <c r="Y1382" s="419"/>
      <c r="Z1382" s="419"/>
      <c r="AA1382" s="492">
        <v>30</v>
      </c>
      <c r="AB1382" s="492">
        <v>60</v>
      </c>
      <c r="AC1382" s="492">
        <v>10</v>
      </c>
      <c r="AD1382" s="794" t="s">
        <v>896</v>
      </c>
      <c r="AE1382" s="795" t="s">
        <v>114</v>
      </c>
      <c r="AF1382" s="648">
        <v>0.6</v>
      </c>
      <c r="AG1382" s="648">
        <v>261322.49</v>
      </c>
      <c r="AH1382" s="796">
        <v>0</v>
      </c>
      <c r="AI1382" s="796">
        <v>0</v>
      </c>
      <c r="AJ1382" s="797"/>
      <c r="AK1382" s="798"/>
      <c r="AL1382" s="798"/>
      <c r="AM1382" s="416" t="s">
        <v>115</v>
      </c>
      <c r="AN1382" s="644"/>
      <c r="AO1382" s="644"/>
      <c r="AP1382" s="644"/>
      <c r="AQ1382" s="644"/>
      <c r="AR1382" s="644" t="s">
        <v>5517</v>
      </c>
      <c r="AS1382" s="644"/>
      <c r="AT1382" s="644"/>
      <c r="AU1382" s="644"/>
      <c r="AV1382" s="644"/>
      <c r="AW1382" s="644"/>
      <c r="AX1382" s="644"/>
      <c r="AY1382" s="416" t="s">
        <v>104</v>
      </c>
      <c r="AZ1382" s="416" t="s">
        <v>104</v>
      </c>
      <c r="BD1382" s="1077">
        <v>1366</v>
      </c>
    </row>
    <row r="1383" spans="1:56" ht="12.95" customHeight="1">
      <c r="A1383" s="661" t="s">
        <v>1171</v>
      </c>
      <c r="B1383" s="560"/>
      <c r="C1383" s="663" t="s">
        <v>3836</v>
      </c>
      <c r="D1383" s="1388">
        <v>210014355</v>
      </c>
      <c r="E1383" s="1389" t="s">
        <v>8828</v>
      </c>
      <c r="F1383" s="560"/>
      <c r="G1383" s="560"/>
      <c r="H1383" s="562" t="s">
        <v>5515</v>
      </c>
      <c r="I1383" s="562" t="s">
        <v>5507</v>
      </c>
      <c r="J1383" s="562" t="s">
        <v>5516</v>
      </c>
      <c r="K1383" s="1052" t="s">
        <v>149</v>
      </c>
      <c r="L1383" s="1390"/>
      <c r="M1383" s="1391" t="s">
        <v>120</v>
      </c>
      <c r="N1383" s="1392" t="s">
        <v>83</v>
      </c>
      <c r="O1383" s="339" t="s">
        <v>106</v>
      </c>
      <c r="P1383" s="562" t="s">
        <v>107</v>
      </c>
      <c r="Q1383" s="339" t="s">
        <v>2134</v>
      </c>
      <c r="R1383" s="1391" t="s">
        <v>109</v>
      </c>
      <c r="S1383" s="339" t="s">
        <v>106</v>
      </c>
      <c r="T1383" s="562" t="s">
        <v>121</v>
      </c>
      <c r="U1383" s="562" t="s">
        <v>111</v>
      </c>
      <c r="V1383" s="339">
        <v>60</v>
      </c>
      <c r="W1383" s="562" t="s">
        <v>112</v>
      </c>
      <c r="X1383" s="339"/>
      <c r="Y1383" s="339"/>
      <c r="Z1383" s="339"/>
      <c r="AA1383" s="1391">
        <v>30</v>
      </c>
      <c r="AB1383" s="1391">
        <v>60</v>
      </c>
      <c r="AC1383" s="1391">
        <v>10</v>
      </c>
      <c r="AD1383" s="657" t="s">
        <v>896</v>
      </c>
      <c r="AE1383" s="658" t="s">
        <v>114</v>
      </c>
      <c r="AF1383" s="563">
        <v>0.6</v>
      </c>
      <c r="AG1383" s="563">
        <v>261322.49</v>
      </c>
      <c r="AH1383" s="1393">
        <v>156793.49399999998</v>
      </c>
      <c r="AI1383" s="1393">
        <v>175608.71328</v>
      </c>
      <c r="AJ1383" s="659"/>
      <c r="AK1383" s="660"/>
      <c r="AL1383" s="660"/>
      <c r="AM1383" s="661" t="s">
        <v>115</v>
      </c>
      <c r="AN1383" s="562"/>
      <c r="AO1383" s="562"/>
      <c r="AP1383" s="562"/>
      <c r="AQ1383" s="562"/>
      <c r="AR1383" s="562" t="s">
        <v>5517</v>
      </c>
      <c r="AS1383" s="562"/>
      <c r="AT1383" s="562"/>
      <c r="AU1383" s="562"/>
      <c r="AV1383" s="562"/>
      <c r="AW1383" s="562"/>
      <c r="AX1383" s="562"/>
      <c r="AY1383" s="661" t="s">
        <v>104</v>
      </c>
      <c r="AZ1383" s="1394"/>
      <c r="BA1383" s="213"/>
      <c r="BB1383" s="213"/>
      <c r="BC1383" s="1399" t="e">
        <f>VLOOKUP(#REF!,$E$15:$BD$2845,53,0)</f>
        <v>#REF!</v>
      </c>
      <c r="BD1383" s="1399" t="e">
        <f>BC1383+0.5</f>
        <v>#REF!</v>
      </c>
    </row>
    <row r="1384" spans="1:56" ht="12.95" customHeight="1">
      <c r="A1384" s="416" t="s">
        <v>1171</v>
      </c>
      <c r="B1384" s="554"/>
      <c r="C1384" s="121" t="s">
        <v>3836</v>
      </c>
      <c r="D1384" s="109">
        <v>210014390</v>
      </c>
      <c r="E1384" s="951" t="s">
        <v>5518</v>
      </c>
      <c r="F1384" s="554"/>
      <c r="G1384" s="554"/>
      <c r="H1384" s="644" t="s">
        <v>5515</v>
      </c>
      <c r="I1384" s="644" t="s">
        <v>5507</v>
      </c>
      <c r="J1384" s="644" t="s">
        <v>5516</v>
      </c>
      <c r="K1384" s="492" t="s">
        <v>402</v>
      </c>
      <c r="L1384" s="530"/>
      <c r="M1384" s="492" t="s">
        <v>120</v>
      </c>
      <c r="N1384" s="142" t="s">
        <v>83</v>
      </c>
      <c r="O1384" s="419" t="s">
        <v>106</v>
      </c>
      <c r="P1384" s="644" t="s">
        <v>107</v>
      </c>
      <c r="Q1384" s="419" t="s">
        <v>2134</v>
      </c>
      <c r="R1384" s="492" t="s">
        <v>109</v>
      </c>
      <c r="S1384" s="419" t="s">
        <v>106</v>
      </c>
      <c r="T1384" s="644" t="s">
        <v>121</v>
      </c>
      <c r="U1384" s="644" t="s">
        <v>111</v>
      </c>
      <c r="V1384" s="419">
        <v>60</v>
      </c>
      <c r="W1384" s="644" t="s">
        <v>112</v>
      </c>
      <c r="X1384" s="419"/>
      <c r="Y1384" s="419"/>
      <c r="Z1384" s="419"/>
      <c r="AA1384" s="492">
        <v>30</v>
      </c>
      <c r="AB1384" s="492">
        <v>60</v>
      </c>
      <c r="AC1384" s="492">
        <v>10</v>
      </c>
      <c r="AD1384" s="794" t="s">
        <v>896</v>
      </c>
      <c r="AE1384" s="795" t="s">
        <v>114</v>
      </c>
      <c r="AF1384" s="648">
        <v>0.76</v>
      </c>
      <c r="AG1384" s="648">
        <v>305637.7</v>
      </c>
      <c r="AH1384" s="796">
        <v>0</v>
      </c>
      <c r="AI1384" s="796">
        <v>0</v>
      </c>
      <c r="AJ1384" s="797"/>
      <c r="AK1384" s="798"/>
      <c r="AL1384" s="798"/>
      <c r="AM1384" s="416" t="s">
        <v>115</v>
      </c>
      <c r="AN1384" s="644"/>
      <c r="AO1384" s="644"/>
      <c r="AP1384" s="644"/>
      <c r="AQ1384" s="644"/>
      <c r="AR1384" s="644" t="s">
        <v>5519</v>
      </c>
      <c r="AS1384" s="644"/>
      <c r="AT1384" s="644"/>
      <c r="AU1384" s="644"/>
      <c r="AV1384" s="644"/>
      <c r="AW1384" s="644"/>
      <c r="AX1384" s="644"/>
      <c r="AY1384" s="416" t="s">
        <v>104</v>
      </c>
      <c r="AZ1384" s="416" t="s">
        <v>104</v>
      </c>
      <c r="BD1384" s="1077">
        <v>1367</v>
      </c>
    </row>
    <row r="1385" spans="1:56" ht="12.95" customHeight="1">
      <c r="A1385" s="661" t="s">
        <v>1171</v>
      </c>
      <c r="B1385" s="560"/>
      <c r="C1385" s="663" t="s">
        <v>3836</v>
      </c>
      <c r="D1385" s="1388">
        <v>210014390</v>
      </c>
      <c r="E1385" s="1389" t="s">
        <v>8829</v>
      </c>
      <c r="F1385" s="560"/>
      <c r="G1385" s="560"/>
      <c r="H1385" s="562" t="s">
        <v>5515</v>
      </c>
      <c r="I1385" s="562" t="s">
        <v>5507</v>
      </c>
      <c r="J1385" s="562" t="s">
        <v>5516</v>
      </c>
      <c r="K1385" s="1052" t="s">
        <v>149</v>
      </c>
      <c r="L1385" s="1390"/>
      <c r="M1385" s="1391" t="s">
        <v>120</v>
      </c>
      <c r="N1385" s="1392" t="s">
        <v>83</v>
      </c>
      <c r="O1385" s="339" t="s">
        <v>106</v>
      </c>
      <c r="P1385" s="562" t="s">
        <v>107</v>
      </c>
      <c r="Q1385" s="339" t="s">
        <v>2134</v>
      </c>
      <c r="R1385" s="1391" t="s">
        <v>109</v>
      </c>
      <c r="S1385" s="339" t="s">
        <v>106</v>
      </c>
      <c r="T1385" s="562" t="s">
        <v>121</v>
      </c>
      <c r="U1385" s="562" t="s">
        <v>111</v>
      </c>
      <c r="V1385" s="339">
        <v>60</v>
      </c>
      <c r="W1385" s="562" t="s">
        <v>112</v>
      </c>
      <c r="X1385" s="339"/>
      <c r="Y1385" s="339"/>
      <c r="Z1385" s="339"/>
      <c r="AA1385" s="1391">
        <v>30</v>
      </c>
      <c r="AB1385" s="1391">
        <v>60</v>
      </c>
      <c r="AC1385" s="1391">
        <v>10</v>
      </c>
      <c r="AD1385" s="657" t="s">
        <v>896</v>
      </c>
      <c r="AE1385" s="658" t="s">
        <v>114</v>
      </c>
      <c r="AF1385" s="563">
        <v>0.76</v>
      </c>
      <c r="AG1385" s="563">
        <v>305637.7</v>
      </c>
      <c r="AH1385" s="1393">
        <v>232284.652</v>
      </c>
      <c r="AI1385" s="1393">
        <v>260158.81024000002</v>
      </c>
      <c r="AJ1385" s="659"/>
      <c r="AK1385" s="660"/>
      <c r="AL1385" s="660"/>
      <c r="AM1385" s="661" t="s">
        <v>115</v>
      </c>
      <c r="AN1385" s="562"/>
      <c r="AO1385" s="562"/>
      <c r="AP1385" s="562"/>
      <c r="AQ1385" s="562"/>
      <c r="AR1385" s="562" t="s">
        <v>5519</v>
      </c>
      <c r="AS1385" s="562"/>
      <c r="AT1385" s="562"/>
      <c r="AU1385" s="562"/>
      <c r="AV1385" s="562"/>
      <c r="AW1385" s="562"/>
      <c r="AX1385" s="562"/>
      <c r="AY1385" s="661" t="s">
        <v>104</v>
      </c>
      <c r="AZ1385" s="1394"/>
      <c r="BA1385" s="213"/>
      <c r="BB1385" s="213"/>
      <c r="BC1385" s="1399" t="e">
        <f>VLOOKUP(#REF!,$E$15:$BD$2845,53,0)</f>
        <v>#REF!</v>
      </c>
      <c r="BD1385" s="1399" t="e">
        <f>BC1385+0.5</f>
        <v>#REF!</v>
      </c>
    </row>
    <row r="1386" spans="1:56" ht="12.95" customHeight="1">
      <c r="A1386" s="416" t="s">
        <v>1171</v>
      </c>
      <c r="B1386" s="554"/>
      <c r="C1386" s="121" t="s">
        <v>3836</v>
      </c>
      <c r="D1386" s="109">
        <v>210014391</v>
      </c>
      <c r="E1386" s="951" t="s">
        <v>5520</v>
      </c>
      <c r="F1386" s="554"/>
      <c r="G1386" s="554"/>
      <c r="H1386" s="644" t="s">
        <v>5515</v>
      </c>
      <c r="I1386" s="644" t="s">
        <v>5507</v>
      </c>
      <c r="J1386" s="644" t="s">
        <v>5516</v>
      </c>
      <c r="K1386" s="492" t="s">
        <v>402</v>
      </c>
      <c r="L1386" s="530"/>
      <c r="M1386" s="492" t="s">
        <v>120</v>
      </c>
      <c r="N1386" s="142" t="s">
        <v>83</v>
      </c>
      <c r="O1386" s="419" t="s">
        <v>106</v>
      </c>
      <c r="P1386" s="644" t="s">
        <v>107</v>
      </c>
      <c r="Q1386" s="419" t="s">
        <v>2134</v>
      </c>
      <c r="R1386" s="492" t="s">
        <v>109</v>
      </c>
      <c r="S1386" s="419" t="s">
        <v>106</v>
      </c>
      <c r="T1386" s="644" t="s">
        <v>121</v>
      </c>
      <c r="U1386" s="644" t="s">
        <v>111</v>
      </c>
      <c r="V1386" s="419">
        <v>60</v>
      </c>
      <c r="W1386" s="644" t="s">
        <v>112</v>
      </c>
      <c r="X1386" s="419"/>
      <c r="Y1386" s="419"/>
      <c r="Z1386" s="419"/>
      <c r="AA1386" s="492">
        <v>30</v>
      </c>
      <c r="AB1386" s="492">
        <v>60</v>
      </c>
      <c r="AC1386" s="492">
        <v>10</v>
      </c>
      <c r="AD1386" s="794" t="s">
        <v>896</v>
      </c>
      <c r="AE1386" s="795" t="s">
        <v>114</v>
      </c>
      <c r="AF1386" s="648">
        <v>0.1</v>
      </c>
      <c r="AG1386" s="648">
        <v>553914.37</v>
      </c>
      <c r="AH1386" s="50">
        <v>0</v>
      </c>
      <c r="AI1386" s="45">
        <f>AH1386*1.12</f>
        <v>0</v>
      </c>
      <c r="AJ1386" s="797"/>
      <c r="AK1386" s="798"/>
      <c r="AL1386" s="798"/>
      <c r="AM1386" s="416" t="s">
        <v>115</v>
      </c>
      <c r="AN1386" s="644"/>
      <c r="AO1386" s="644"/>
      <c r="AP1386" s="644"/>
      <c r="AQ1386" s="644"/>
      <c r="AR1386" s="644" t="s">
        <v>5521</v>
      </c>
      <c r="AS1386" s="644"/>
      <c r="AT1386" s="644"/>
      <c r="AU1386" s="644"/>
      <c r="AV1386" s="644"/>
      <c r="AW1386" s="644"/>
      <c r="AX1386" s="644"/>
      <c r="AY1386" s="416" t="s">
        <v>104</v>
      </c>
      <c r="AZ1386" s="416" t="s">
        <v>104</v>
      </c>
      <c r="BD1386" s="1077">
        <v>1368</v>
      </c>
    </row>
    <row r="1387" spans="1:56" ht="12.95" customHeight="1">
      <c r="A1387" s="35" t="s">
        <v>1171</v>
      </c>
      <c r="B1387" s="276"/>
      <c r="C1387" s="276"/>
      <c r="D1387" s="121">
        <v>210014391</v>
      </c>
      <c r="E1387" s="37" t="s">
        <v>7661</v>
      </c>
      <c r="F1387" s="37"/>
      <c r="G1387" s="276"/>
      <c r="H1387" s="37" t="s">
        <v>5515</v>
      </c>
      <c r="I1387" s="37" t="s">
        <v>5507</v>
      </c>
      <c r="J1387" s="37" t="s">
        <v>5516</v>
      </c>
      <c r="K1387" s="107" t="s">
        <v>149</v>
      </c>
      <c r="L1387" s="39"/>
      <c r="M1387" s="37" t="s">
        <v>120</v>
      </c>
      <c r="N1387" s="83" t="s">
        <v>83</v>
      </c>
      <c r="O1387" s="39" t="s">
        <v>106</v>
      </c>
      <c r="P1387" s="37" t="s">
        <v>107</v>
      </c>
      <c r="Q1387" s="39" t="s">
        <v>2134</v>
      </c>
      <c r="R1387" s="37" t="s">
        <v>109</v>
      </c>
      <c r="S1387" s="39" t="s">
        <v>106</v>
      </c>
      <c r="T1387" s="37" t="s">
        <v>121</v>
      </c>
      <c r="U1387" s="37" t="s">
        <v>111</v>
      </c>
      <c r="V1387" s="39">
        <v>60</v>
      </c>
      <c r="W1387" s="37" t="s">
        <v>112</v>
      </c>
      <c r="X1387" s="39"/>
      <c r="Y1387" s="39"/>
      <c r="Z1387" s="39"/>
      <c r="AA1387" s="419">
        <v>30</v>
      </c>
      <c r="AB1387" s="644">
        <v>60</v>
      </c>
      <c r="AC1387" s="644">
        <v>10</v>
      </c>
      <c r="AD1387" s="42" t="s">
        <v>896</v>
      </c>
      <c r="AE1387" s="37" t="s">
        <v>114</v>
      </c>
      <c r="AF1387" s="42">
        <v>0.2</v>
      </c>
      <c r="AG1387" s="50">
        <v>553914.37</v>
      </c>
      <c r="AH1387" s="798">
        <f>AF1387*AG1387</f>
        <v>110782.87400000001</v>
      </c>
      <c r="AI1387" s="798">
        <f>AH1387*1.12</f>
        <v>124076.81888000002</v>
      </c>
      <c r="AJ1387" s="797"/>
      <c r="AK1387" s="798"/>
      <c r="AL1387" s="798"/>
      <c r="AM1387" s="35" t="s">
        <v>115</v>
      </c>
      <c r="AN1387" s="37"/>
      <c r="AO1387" s="37"/>
      <c r="AP1387" s="37"/>
      <c r="AQ1387" s="37"/>
      <c r="AR1387" s="37" t="s">
        <v>5521</v>
      </c>
      <c r="AS1387" s="37"/>
      <c r="AT1387" s="37"/>
      <c r="AU1387" s="37"/>
      <c r="AV1387" s="37"/>
      <c r="AW1387" s="37"/>
      <c r="AX1387" s="37"/>
      <c r="AY1387" s="35" t="s">
        <v>104</v>
      </c>
      <c r="AZ1387" s="35"/>
      <c r="BA1387" s="329"/>
      <c r="BB1387" s="213"/>
      <c r="BC1387" s="221"/>
      <c r="BD1387" s="1077">
        <v>1369</v>
      </c>
    </row>
    <row r="1388" spans="1:56" ht="12.95" customHeight="1">
      <c r="A1388" s="416" t="s">
        <v>1171</v>
      </c>
      <c r="B1388" s="554"/>
      <c r="C1388" s="121" t="s">
        <v>3836</v>
      </c>
      <c r="D1388" s="109">
        <v>210014393</v>
      </c>
      <c r="E1388" s="951" t="s">
        <v>5522</v>
      </c>
      <c r="F1388" s="554"/>
      <c r="G1388" s="554"/>
      <c r="H1388" s="644" t="s">
        <v>5515</v>
      </c>
      <c r="I1388" s="644" t="s">
        <v>5507</v>
      </c>
      <c r="J1388" s="644" t="s">
        <v>5516</v>
      </c>
      <c r="K1388" s="492" t="s">
        <v>402</v>
      </c>
      <c r="L1388" s="530"/>
      <c r="M1388" s="492" t="s">
        <v>120</v>
      </c>
      <c r="N1388" s="142" t="s">
        <v>83</v>
      </c>
      <c r="O1388" s="419" t="s">
        <v>106</v>
      </c>
      <c r="P1388" s="644" t="s">
        <v>107</v>
      </c>
      <c r="Q1388" s="419" t="s">
        <v>2134</v>
      </c>
      <c r="R1388" s="492" t="s">
        <v>109</v>
      </c>
      <c r="S1388" s="419" t="s">
        <v>106</v>
      </c>
      <c r="T1388" s="644" t="s">
        <v>121</v>
      </c>
      <c r="U1388" s="644" t="s">
        <v>111</v>
      </c>
      <c r="V1388" s="419">
        <v>60</v>
      </c>
      <c r="W1388" s="644" t="s">
        <v>112</v>
      </c>
      <c r="X1388" s="419"/>
      <c r="Y1388" s="419"/>
      <c r="Z1388" s="419"/>
      <c r="AA1388" s="492">
        <v>30</v>
      </c>
      <c r="AB1388" s="492">
        <v>60</v>
      </c>
      <c r="AC1388" s="492">
        <v>10</v>
      </c>
      <c r="AD1388" s="794" t="s">
        <v>896</v>
      </c>
      <c r="AE1388" s="795" t="s">
        <v>114</v>
      </c>
      <c r="AF1388" s="648">
        <v>0.3</v>
      </c>
      <c r="AG1388" s="648">
        <v>140023.06</v>
      </c>
      <c r="AH1388" s="50">
        <v>0</v>
      </c>
      <c r="AI1388" s="45">
        <f>AH1388*1.12</f>
        <v>0</v>
      </c>
      <c r="AJ1388" s="797"/>
      <c r="AK1388" s="798"/>
      <c r="AL1388" s="798"/>
      <c r="AM1388" s="416" t="s">
        <v>115</v>
      </c>
      <c r="AN1388" s="644"/>
      <c r="AO1388" s="644"/>
      <c r="AP1388" s="644"/>
      <c r="AQ1388" s="644"/>
      <c r="AR1388" s="644" t="s">
        <v>5523</v>
      </c>
      <c r="AS1388" s="644"/>
      <c r="AT1388" s="644"/>
      <c r="AU1388" s="644"/>
      <c r="AV1388" s="644"/>
      <c r="AW1388" s="644"/>
      <c r="AX1388" s="644"/>
      <c r="AY1388" s="416" t="s">
        <v>104</v>
      </c>
      <c r="AZ1388" s="416" t="s">
        <v>104</v>
      </c>
      <c r="BD1388" s="1077">
        <v>1370</v>
      </c>
    </row>
    <row r="1389" spans="1:56" ht="12.95" customHeight="1">
      <c r="A1389" s="35" t="s">
        <v>1171</v>
      </c>
      <c r="B1389" s="276"/>
      <c r="C1389" s="276"/>
      <c r="D1389" s="121">
        <v>210014393</v>
      </c>
      <c r="E1389" s="37" t="s">
        <v>7662</v>
      </c>
      <c r="F1389" s="37"/>
      <c r="G1389" s="276"/>
      <c r="H1389" s="37" t="s">
        <v>5515</v>
      </c>
      <c r="I1389" s="37" t="s">
        <v>5507</v>
      </c>
      <c r="J1389" s="37" t="s">
        <v>5516</v>
      </c>
      <c r="K1389" s="107" t="s">
        <v>149</v>
      </c>
      <c r="L1389" s="39"/>
      <c r="M1389" s="37" t="s">
        <v>120</v>
      </c>
      <c r="N1389" s="83" t="s">
        <v>83</v>
      </c>
      <c r="O1389" s="39" t="s">
        <v>106</v>
      </c>
      <c r="P1389" s="37" t="s">
        <v>107</v>
      </c>
      <c r="Q1389" s="39" t="s">
        <v>2134</v>
      </c>
      <c r="R1389" s="37" t="s">
        <v>109</v>
      </c>
      <c r="S1389" s="39" t="s">
        <v>106</v>
      </c>
      <c r="T1389" s="37" t="s">
        <v>121</v>
      </c>
      <c r="U1389" s="37" t="s">
        <v>111</v>
      </c>
      <c r="V1389" s="39">
        <v>60</v>
      </c>
      <c r="W1389" s="37" t="s">
        <v>112</v>
      </c>
      <c r="X1389" s="39"/>
      <c r="Y1389" s="39"/>
      <c r="Z1389" s="39"/>
      <c r="AA1389" s="419">
        <v>30</v>
      </c>
      <c r="AB1389" s="644">
        <v>60</v>
      </c>
      <c r="AC1389" s="644">
        <v>10</v>
      </c>
      <c r="AD1389" s="42" t="s">
        <v>896</v>
      </c>
      <c r="AE1389" s="37" t="s">
        <v>114</v>
      </c>
      <c r="AF1389" s="42">
        <v>0.5</v>
      </c>
      <c r="AG1389" s="50">
        <v>140023.06</v>
      </c>
      <c r="AH1389" s="798">
        <f>AF1389*AG1389</f>
        <v>70011.53</v>
      </c>
      <c r="AI1389" s="798">
        <f>AH1389*1.12</f>
        <v>78412.9136</v>
      </c>
      <c r="AJ1389" s="797"/>
      <c r="AK1389" s="798"/>
      <c r="AL1389" s="798"/>
      <c r="AM1389" s="35" t="s">
        <v>115</v>
      </c>
      <c r="AN1389" s="37"/>
      <c r="AO1389" s="37"/>
      <c r="AP1389" s="37"/>
      <c r="AQ1389" s="37"/>
      <c r="AR1389" s="37" t="s">
        <v>5523</v>
      </c>
      <c r="AS1389" s="37"/>
      <c r="AT1389" s="37"/>
      <c r="AU1389" s="37"/>
      <c r="AV1389" s="37"/>
      <c r="AW1389" s="37"/>
      <c r="AX1389" s="37"/>
      <c r="AY1389" s="35" t="s">
        <v>104</v>
      </c>
      <c r="AZ1389" s="35"/>
      <c r="BA1389" s="329"/>
      <c r="BB1389" s="213"/>
      <c r="BC1389" s="221"/>
      <c r="BD1389" s="1077">
        <v>1371</v>
      </c>
    </row>
    <row r="1390" spans="1:56" ht="12.95" customHeight="1">
      <c r="A1390" s="416" t="s">
        <v>1171</v>
      </c>
      <c r="B1390" s="554"/>
      <c r="C1390" s="121" t="s">
        <v>3836</v>
      </c>
      <c r="D1390" s="109">
        <v>210014395</v>
      </c>
      <c r="E1390" s="951" t="s">
        <v>5524</v>
      </c>
      <c r="F1390" s="554"/>
      <c r="G1390" s="554"/>
      <c r="H1390" s="644" t="s">
        <v>5515</v>
      </c>
      <c r="I1390" s="644" t="s">
        <v>5507</v>
      </c>
      <c r="J1390" s="644" t="s">
        <v>5516</v>
      </c>
      <c r="K1390" s="492" t="s">
        <v>402</v>
      </c>
      <c r="L1390" s="530"/>
      <c r="M1390" s="492" t="s">
        <v>120</v>
      </c>
      <c r="N1390" s="142" t="s">
        <v>83</v>
      </c>
      <c r="O1390" s="419" t="s">
        <v>106</v>
      </c>
      <c r="P1390" s="644" t="s">
        <v>107</v>
      </c>
      <c r="Q1390" s="419" t="s">
        <v>2134</v>
      </c>
      <c r="R1390" s="492" t="s">
        <v>109</v>
      </c>
      <c r="S1390" s="419" t="s">
        <v>106</v>
      </c>
      <c r="T1390" s="644" t="s">
        <v>121</v>
      </c>
      <c r="U1390" s="644" t="s">
        <v>111</v>
      </c>
      <c r="V1390" s="419">
        <v>60</v>
      </c>
      <c r="W1390" s="644" t="s">
        <v>112</v>
      </c>
      <c r="X1390" s="419"/>
      <c r="Y1390" s="419"/>
      <c r="Z1390" s="419"/>
      <c r="AA1390" s="492">
        <v>30</v>
      </c>
      <c r="AB1390" s="492">
        <v>60</v>
      </c>
      <c r="AC1390" s="492">
        <v>10</v>
      </c>
      <c r="AD1390" s="794" t="s">
        <v>896</v>
      </c>
      <c r="AE1390" s="795" t="s">
        <v>114</v>
      </c>
      <c r="AF1390" s="648">
        <v>0.1</v>
      </c>
      <c r="AG1390" s="648">
        <v>2276824.2799999998</v>
      </c>
      <c r="AH1390" s="796">
        <v>0</v>
      </c>
      <c r="AI1390" s="796">
        <v>0</v>
      </c>
      <c r="AJ1390" s="797"/>
      <c r="AK1390" s="798"/>
      <c r="AL1390" s="798"/>
      <c r="AM1390" s="416" t="s">
        <v>115</v>
      </c>
      <c r="AN1390" s="644"/>
      <c r="AO1390" s="644"/>
      <c r="AP1390" s="644"/>
      <c r="AQ1390" s="644"/>
      <c r="AR1390" s="644" t="s">
        <v>5525</v>
      </c>
      <c r="AS1390" s="644"/>
      <c r="AT1390" s="644"/>
      <c r="AU1390" s="644"/>
      <c r="AV1390" s="644"/>
      <c r="AW1390" s="644"/>
      <c r="AX1390" s="644"/>
      <c r="AY1390" s="416" t="s">
        <v>104</v>
      </c>
      <c r="AZ1390" s="416" t="s">
        <v>104</v>
      </c>
      <c r="BD1390" s="1077">
        <v>1372</v>
      </c>
    </row>
    <row r="1391" spans="1:56" ht="12.95" customHeight="1">
      <c r="A1391" s="661" t="s">
        <v>1171</v>
      </c>
      <c r="B1391" s="560"/>
      <c r="C1391" s="663" t="s">
        <v>3836</v>
      </c>
      <c r="D1391" s="1388">
        <v>210014395</v>
      </c>
      <c r="E1391" s="1389" t="s">
        <v>8830</v>
      </c>
      <c r="F1391" s="560"/>
      <c r="G1391" s="560"/>
      <c r="H1391" s="562" t="s">
        <v>5515</v>
      </c>
      <c r="I1391" s="562" t="s">
        <v>5507</v>
      </c>
      <c r="J1391" s="562" t="s">
        <v>5516</v>
      </c>
      <c r="K1391" s="1052" t="s">
        <v>149</v>
      </c>
      <c r="L1391" s="1390"/>
      <c r="M1391" s="1391" t="s">
        <v>120</v>
      </c>
      <c r="N1391" s="1392" t="s">
        <v>83</v>
      </c>
      <c r="O1391" s="339" t="s">
        <v>106</v>
      </c>
      <c r="P1391" s="562" t="s">
        <v>107</v>
      </c>
      <c r="Q1391" s="339" t="s">
        <v>2134</v>
      </c>
      <c r="R1391" s="1391" t="s">
        <v>109</v>
      </c>
      <c r="S1391" s="339" t="s">
        <v>106</v>
      </c>
      <c r="T1391" s="562" t="s">
        <v>121</v>
      </c>
      <c r="U1391" s="562" t="s">
        <v>111</v>
      </c>
      <c r="V1391" s="339">
        <v>60</v>
      </c>
      <c r="W1391" s="562" t="s">
        <v>112</v>
      </c>
      <c r="X1391" s="339"/>
      <c r="Y1391" s="339"/>
      <c r="Z1391" s="339"/>
      <c r="AA1391" s="1391">
        <v>30</v>
      </c>
      <c r="AB1391" s="1391">
        <v>60</v>
      </c>
      <c r="AC1391" s="1391">
        <v>10</v>
      </c>
      <c r="AD1391" s="657" t="s">
        <v>896</v>
      </c>
      <c r="AE1391" s="658" t="s">
        <v>114</v>
      </c>
      <c r="AF1391" s="563">
        <v>0.1</v>
      </c>
      <c r="AG1391" s="563">
        <v>2276824.2799999998</v>
      </c>
      <c r="AH1391" s="1393">
        <v>227682.42799999999</v>
      </c>
      <c r="AI1391" s="1393">
        <v>255004.31935999999</v>
      </c>
      <c r="AJ1391" s="659"/>
      <c r="AK1391" s="660"/>
      <c r="AL1391" s="660"/>
      <c r="AM1391" s="661" t="s">
        <v>115</v>
      </c>
      <c r="AN1391" s="562"/>
      <c r="AO1391" s="562"/>
      <c r="AP1391" s="562"/>
      <c r="AQ1391" s="562"/>
      <c r="AR1391" s="562" t="s">
        <v>5525</v>
      </c>
      <c r="AS1391" s="562"/>
      <c r="AT1391" s="562"/>
      <c r="AU1391" s="562"/>
      <c r="AV1391" s="562"/>
      <c r="AW1391" s="562"/>
      <c r="AX1391" s="562"/>
      <c r="AY1391" s="661" t="s">
        <v>104</v>
      </c>
      <c r="AZ1391" s="1394"/>
      <c r="BA1391" s="213"/>
      <c r="BB1391" s="213"/>
      <c r="BC1391" s="1399" t="e">
        <f>VLOOKUP(#REF!,$E$15:$BD$2845,53,0)</f>
        <v>#REF!</v>
      </c>
      <c r="BD1391" s="1399" t="e">
        <f>BC1391+0.5</f>
        <v>#REF!</v>
      </c>
    </row>
    <row r="1392" spans="1:56" ht="12.95" customHeight="1">
      <c r="A1392" s="416" t="s">
        <v>1171</v>
      </c>
      <c r="B1392" s="554"/>
      <c r="C1392" s="121" t="s">
        <v>3836</v>
      </c>
      <c r="D1392" s="109">
        <v>210028821</v>
      </c>
      <c r="E1392" s="951" t="s">
        <v>5526</v>
      </c>
      <c r="F1392" s="554"/>
      <c r="G1392" s="554"/>
      <c r="H1392" s="644" t="s">
        <v>5515</v>
      </c>
      <c r="I1392" s="644" t="s">
        <v>5507</v>
      </c>
      <c r="J1392" s="644" t="s">
        <v>5516</v>
      </c>
      <c r="K1392" s="492" t="s">
        <v>402</v>
      </c>
      <c r="L1392" s="530"/>
      <c r="M1392" s="492" t="s">
        <v>120</v>
      </c>
      <c r="N1392" s="142" t="s">
        <v>83</v>
      </c>
      <c r="O1392" s="419" t="s">
        <v>106</v>
      </c>
      <c r="P1392" s="644" t="s">
        <v>107</v>
      </c>
      <c r="Q1392" s="419" t="s">
        <v>2134</v>
      </c>
      <c r="R1392" s="492" t="s">
        <v>109</v>
      </c>
      <c r="S1392" s="419" t="s">
        <v>106</v>
      </c>
      <c r="T1392" s="644" t="s">
        <v>121</v>
      </c>
      <c r="U1392" s="644" t="s">
        <v>111</v>
      </c>
      <c r="V1392" s="419">
        <v>60</v>
      </c>
      <c r="W1392" s="644" t="s">
        <v>112</v>
      </c>
      <c r="X1392" s="419"/>
      <c r="Y1392" s="419"/>
      <c r="Z1392" s="419"/>
      <c r="AA1392" s="492">
        <v>30</v>
      </c>
      <c r="AB1392" s="492">
        <v>60</v>
      </c>
      <c r="AC1392" s="492">
        <v>10</v>
      </c>
      <c r="AD1392" s="794" t="s">
        <v>896</v>
      </c>
      <c r="AE1392" s="795" t="s">
        <v>114</v>
      </c>
      <c r="AF1392" s="648">
        <v>0.03</v>
      </c>
      <c r="AG1392" s="648">
        <v>645893.07999999996</v>
      </c>
      <c r="AH1392" s="50">
        <v>0</v>
      </c>
      <c r="AI1392" s="45">
        <f t="shared" ref="AI1392:AI1399" si="79">AH1392*1.12</f>
        <v>0</v>
      </c>
      <c r="AJ1392" s="797"/>
      <c r="AK1392" s="798"/>
      <c r="AL1392" s="798"/>
      <c r="AM1392" s="416" t="s">
        <v>115</v>
      </c>
      <c r="AN1392" s="644"/>
      <c r="AO1392" s="644"/>
      <c r="AP1392" s="644"/>
      <c r="AQ1392" s="644"/>
      <c r="AR1392" s="644" t="s">
        <v>5527</v>
      </c>
      <c r="AS1392" s="644"/>
      <c r="AT1392" s="644"/>
      <c r="AU1392" s="644"/>
      <c r="AV1392" s="644"/>
      <c r="AW1392" s="644"/>
      <c r="AX1392" s="644"/>
      <c r="AY1392" s="416" t="s">
        <v>104</v>
      </c>
      <c r="AZ1392" s="416" t="s">
        <v>104</v>
      </c>
      <c r="BD1392" s="1077">
        <v>1373</v>
      </c>
    </row>
    <row r="1393" spans="1:56" ht="12.95" customHeight="1">
      <c r="A1393" s="35" t="s">
        <v>1171</v>
      </c>
      <c r="B1393" s="276"/>
      <c r="C1393" s="276"/>
      <c r="D1393" s="121">
        <v>210028821</v>
      </c>
      <c r="E1393" s="37" t="s">
        <v>7663</v>
      </c>
      <c r="F1393" s="37"/>
      <c r="G1393" s="276"/>
      <c r="H1393" s="37" t="s">
        <v>5515</v>
      </c>
      <c r="I1393" s="37" t="s">
        <v>5507</v>
      </c>
      <c r="J1393" s="37" t="s">
        <v>5516</v>
      </c>
      <c r="K1393" s="107" t="s">
        <v>149</v>
      </c>
      <c r="L1393" s="39"/>
      <c r="M1393" s="37" t="s">
        <v>120</v>
      </c>
      <c r="N1393" s="83" t="s">
        <v>83</v>
      </c>
      <c r="O1393" s="39" t="s">
        <v>106</v>
      </c>
      <c r="P1393" s="37" t="s">
        <v>107</v>
      </c>
      <c r="Q1393" s="39" t="s">
        <v>2134</v>
      </c>
      <c r="R1393" s="37" t="s">
        <v>109</v>
      </c>
      <c r="S1393" s="39" t="s">
        <v>106</v>
      </c>
      <c r="T1393" s="37" t="s">
        <v>121</v>
      </c>
      <c r="U1393" s="37" t="s">
        <v>111</v>
      </c>
      <c r="V1393" s="39">
        <v>60</v>
      </c>
      <c r="W1393" s="37" t="s">
        <v>112</v>
      </c>
      <c r="X1393" s="39"/>
      <c r="Y1393" s="39"/>
      <c r="Z1393" s="39"/>
      <c r="AA1393" s="419">
        <v>30</v>
      </c>
      <c r="AB1393" s="644">
        <v>60</v>
      </c>
      <c r="AC1393" s="644">
        <v>10</v>
      </c>
      <c r="AD1393" s="42" t="s">
        <v>896</v>
      </c>
      <c r="AE1393" s="37" t="s">
        <v>114</v>
      </c>
      <c r="AF1393" s="42">
        <v>0.24</v>
      </c>
      <c r="AG1393" s="50">
        <v>645893.07999999996</v>
      </c>
      <c r="AH1393" s="798">
        <f>AF1393*AG1393</f>
        <v>155014.33919999999</v>
      </c>
      <c r="AI1393" s="798">
        <f t="shared" si="79"/>
        <v>173616.05990399999</v>
      </c>
      <c r="AJ1393" s="797"/>
      <c r="AK1393" s="798"/>
      <c r="AL1393" s="798"/>
      <c r="AM1393" s="35" t="s">
        <v>115</v>
      </c>
      <c r="AN1393" s="37"/>
      <c r="AO1393" s="37"/>
      <c r="AP1393" s="37"/>
      <c r="AQ1393" s="37"/>
      <c r="AR1393" s="37" t="s">
        <v>5527</v>
      </c>
      <c r="AS1393" s="37"/>
      <c r="AT1393" s="37"/>
      <c r="AU1393" s="37"/>
      <c r="AV1393" s="37"/>
      <c r="AW1393" s="37"/>
      <c r="AX1393" s="37"/>
      <c r="AY1393" s="35" t="s">
        <v>104</v>
      </c>
      <c r="AZ1393" s="35"/>
      <c r="BA1393" s="329"/>
      <c r="BB1393" s="213"/>
      <c r="BC1393" s="221"/>
      <c r="BD1393" s="1077">
        <v>1374</v>
      </c>
    </row>
    <row r="1394" spans="1:56" ht="12.95" customHeight="1">
      <c r="A1394" s="416" t="s">
        <v>1171</v>
      </c>
      <c r="B1394" s="554"/>
      <c r="C1394" s="121" t="s">
        <v>3836</v>
      </c>
      <c r="D1394" s="109">
        <v>210023511</v>
      </c>
      <c r="E1394" s="951" t="s">
        <v>5528</v>
      </c>
      <c r="F1394" s="554"/>
      <c r="G1394" s="554"/>
      <c r="H1394" s="644" t="s">
        <v>5529</v>
      </c>
      <c r="I1394" s="644" t="s">
        <v>5507</v>
      </c>
      <c r="J1394" s="644" t="s">
        <v>5530</v>
      </c>
      <c r="K1394" s="492" t="s">
        <v>402</v>
      </c>
      <c r="L1394" s="530"/>
      <c r="M1394" s="492" t="s">
        <v>120</v>
      </c>
      <c r="N1394" s="142" t="s">
        <v>83</v>
      </c>
      <c r="O1394" s="419" t="s">
        <v>106</v>
      </c>
      <c r="P1394" s="644" t="s">
        <v>107</v>
      </c>
      <c r="Q1394" s="419" t="s">
        <v>2134</v>
      </c>
      <c r="R1394" s="492" t="s">
        <v>109</v>
      </c>
      <c r="S1394" s="419" t="s">
        <v>106</v>
      </c>
      <c r="T1394" s="644" t="s">
        <v>121</v>
      </c>
      <c r="U1394" s="644" t="s">
        <v>111</v>
      </c>
      <c r="V1394" s="419">
        <v>60</v>
      </c>
      <c r="W1394" s="644" t="s">
        <v>112</v>
      </c>
      <c r="X1394" s="419"/>
      <c r="Y1394" s="419"/>
      <c r="Z1394" s="419"/>
      <c r="AA1394" s="492">
        <v>30</v>
      </c>
      <c r="AB1394" s="492">
        <v>60</v>
      </c>
      <c r="AC1394" s="492">
        <v>10</v>
      </c>
      <c r="AD1394" s="794" t="s">
        <v>896</v>
      </c>
      <c r="AE1394" s="795" t="s">
        <v>114</v>
      </c>
      <c r="AF1394" s="648">
        <v>1.9</v>
      </c>
      <c r="AG1394" s="648">
        <v>1395773.57</v>
      </c>
      <c r="AH1394" s="50">
        <v>0</v>
      </c>
      <c r="AI1394" s="45">
        <f t="shared" si="79"/>
        <v>0</v>
      </c>
      <c r="AJ1394" s="797"/>
      <c r="AK1394" s="798"/>
      <c r="AL1394" s="798"/>
      <c r="AM1394" s="416" t="s">
        <v>115</v>
      </c>
      <c r="AN1394" s="644"/>
      <c r="AO1394" s="644"/>
      <c r="AP1394" s="644"/>
      <c r="AQ1394" s="644"/>
      <c r="AR1394" s="644" t="s">
        <v>5531</v>
      </c>
      <c r="AS1394" s="644"/>
      <c r="AT1394" s="644"/>
      <c r="AU1394" s="644"/>
      <c r="AV1394" s="644"/>
      <c r="AW1394" s="644"/>
      <c r="AX1394" s="644"/>
      <c r="AY1394" s="416" t="s">
        <v>104</v>
      </c>
      <c r="AZ1394" s="416" t="s">
        <v>104</v>
      </c>
      <c r="BD1394" s="1077">
        <v>1375</v>
      </c>
    </row>
    <row r="1395" spans="1:56" ht="12.95" customHeight="1">
      <c r="A1395" s="35" t="s">
        <v>1171</v>
      </c>
      <c r="B1395" s="276"/>
      <c r="C1395" s="276"/>
      <c r="D1395" s="121">
        <v>210023511</v>
      </c>
      <c r="E1395" s="37" t="s">
        <v>7664</v>
      </c>
      <c r="F1395" s="37"/>
      <c r="G1395" s="276"/>
      <c r="H1395" s="37" t="s">
        <v>5529</v>
      </c>
      <c r="I1395" s="37" t="s">
        <v>5507</v>
      </c>
      <c r="J1395" s="37" t="s">
        <v>5530</v>
      </c>
      <c r="K1395" s="107" t="s">
        <v>149</v>
      </c>
      <c r="L1395" s="39"/>
      <c r="M1395" s="37" t="s">
        <v>120</v>
      </c>
      <c r="N1395" s="83" t="s">
        <v>83</v>
      </c>
      <c r="O1395" s="39" t="s">
        <v>106</v>
      </c>
      <c r="P1395" s="37" t="s">
        <v>107</v>
      </c>
      <c r="Q1395" s="39" t="s">
        <v>2134</v>
      </c>
      <c r="R1395" s="37" t="s">
        <v>109</v>
      </c>
      <c r="S1395" s="39" t="s">
        <v>106</v>
      </c>
      <c r="T1395" s="37" t="s">
        <v>121</v>
      </c>
      <c r="U1395" s="37" t="s">
        <v>111</v>
      </c>
      <c r="V1395" s="39">
        <v>60</v>
      </c>
      <c r="W1395" s="37" t="s">
        <v>112</v>
      </c>
      <c r="X1395" s="39"/>
      <c r="Y1395" s="39"/>
      <c r="Z1395" s="39"/>
      <c r="AA1395" s="419">
        <v>30</v>
      </c>
      <c r="AB1395" s="644">
        <v>60</v>
      </c>
      <c r="AC1395" s="644">
        <v>10</v>
      </c>
      <c r="AD1395" s="42" t="s">
        <v>896</v>
      </c>
      <c r="AE1395" s="37" t="s">
        <v>114</v>
      </c>
      <c r="AF1395" s="42">
        <v>2</v>
      </c>
      <c r="AG1395" s="50">
        <v>1395773.57</v>
      </c>
      <c r="AH1395" s="798">
        <f>AF1395*AG1395</f>
        <v>2791547.14</v>
      </c>
      <c r="AI1395" s="798">
        <f t="shared" si="79"/>
        <v>3126532.7968000006</v>
      </c>
      <c r="AJ1395" s="797"/>
      <c r="AK1395" s="798"/>
      <c r="AL1395" s="798"/>
      <c r="AM1395" s="35" t="s">
        <v>115</v>
      </c>
      <c r="AN1395" s="37"/>
      <c r="AO1395" s="37"/>
      <c r="AP1395" s="37"/>
      <c r="AQ1395" s="37"/>
      <c r="AR1395" s="37" t="s">
        <v>5531</v>
      </c>
      <c r="AS1395" s="37"/>
      <c r="AT1395" s="37"/>
      <c r="AU1395" s="37"/>
      <c r="AV1395" s="37"/>
      <c r="AW1395" s="37"/>
      <c r="AX1395" s="37"/>
      <c r="AY1395" s="35" t="s">
        <v>104</v>
      </c>
      <c r="AZ1395" s="35"/>
      <c r="BA1395" s="329"/>
      <c r="BB1395" s="213"/>
      <c r="BC1395" s="221"/>
      <c r="BD1395" s="1077">
        <v>1376</v>
      </c>
    </row>
    <row r="1396" spans="1:56" ht="12.95" customHeight="1">
      <c r="A1396" s="416" t="s">
        <v>1171</v>
      </c>
      <c r="B1396" s="554"/>
      <c r="C1396" s="121" t="s">
        <v>3836</v>
      </c>
      <c r="D1396" s="109">
        <v>210032303</v>
      </c>
      <c r="E1396" s="951" t="s">
        <v>5532</v>
      </c>
      <c r="F1396" s="554"/>
      <c r="G1396" s="554"/>
      <c r="H1396" s="644" t="s">
        <v>5529</v>
      </c>
      <c r="I1396" s="644" t="s">
        <v>5507</v>
      </c>
      <c r="J1396" s="644" t="s">
        <v>5530</v>
      </c>
      <c r="K1396" s="492" t="s">
        <v>402</v>
      </c>
      <c r="L1396" s="530"/>
      <c r="M1396" s="492" t="s">
        <v>120</v>
      </c>
      <c r="N1396" s="142" t="s">
        <v>83</v>
      </c>
      <c r="O1396" s="419" t="s">
        <v>106</v>
      </c>
      <c r="P1396" s="644" t="s">
        <v>107</v>
      </c>
      <c r="Q1396" s="419" t="s">
        <v>2134</v>
      </c>
      <c r="R1396" s="492" t="s">
        <v>109</v>
      </c>
      <c r="S1396" s="419" t="s">
        <v>106</v>
      </c>
      <c r="T1396" s="644" t="s">
        <v>121</v>
      </c>
      <c r="U1396" s="644" t="s">
        <v>111</v>
      </c>
      <c r="V1396" s="419">
        <v>60</v>
      </c>
      <c r="W1396" s="644" t="s">
        <v>112</v>
      </c>
      <c r="X1396" s="419"/>
      <c r="Y1396" s="419"/>
      <c r="Z1396" s="419"/>
      <c r="AA1396" s="492">
        <v>30</v>
      </c>
      <c r="AB1396" s="492">
        <v>60</v>
      </c>
      <c r="AC1396" s="492">
        <v>10</v>
      </c>
      <c r="AD1396" s="794" t="s">
        <v>896</v>
      </c>
      <c r="AE1396" s="795" t="s">
        <v>114</v>
      </c>
      <c r="AF1396" s="648">
        <v>1.3</v>
      </c>
      <c r="AG1396" s="648">
        <v>4094553.02</v>
      </c>
      <c r="AH1396" s="50">
        <v>0</v>
      </c>
      <c r="AI1396" s="45">
        <f t="shared" si="79"/>
        <v>0</v>
      </c>
      <c r="AJ1396" s="797"/>
      <c r="AK1396" s="798"/>
      <c r="AL1396" s="798"/>
      <c r="AM1396" s="416" t="s">
        <v>115</v>
      </c>
      <c r="AN1396" s="644"/>
      <c r="AO1396" s="644"/>
      <c r="AP1396" s="644"/>
      <c r="AQ1396" s="644"/>
      <c r="AR1396" s="644" t="s">
        <v>5533</v>
      </c>
      <c r="AS1396" s="644"/>
      <c r="AT1396" s="644"/>
      <c r="AU1396" s="644"/>
      <c r="AV1396" s="644"/>
      <c r="AW1396" s="644"/>
      <c r="AX1396" s="644"/>
      <c r="AY1396" s="416" t="s">
        <v>104</v>
      </c>
      <c r="AZ1396" s="416" t="s">
        <v>104</v>
      </c>
      <c r="BD1396" s="1077">
        <v>1377</v>
      </c>
    </row>
    <row r="1397" spans="1:56" ht="12.95" customHeight="1">
      <c r="A1397" s="35" t="s">
        <v>1171</v>
      </c>
      <c r="B1397" s="276"/>
      <c r="C1397" s="276"/>
      <c r="D1397" s="121">
        <v>210032303</v>
      </c>
      <c r="E1397" s="37" t="s">
        <v>7665</v>
      </c>
      <c r="F1397" s="37"/>
      <c r="G1397" s="276"/>
      <c r="H1397" s="37" t="s">
        <v>5529</v>
      </c>
      <c r="I1397" s="37" t="s">
        <v>5507</v>
      </c>
      <c r="J1397" s="37" t="s">
        <v>5530</v>
      </c>
      <c r="K1397" s="107" t="s">
        <v>149</v>
      </c>
      <c r="L1397" s="39"/>
      <c r="M1397" s="37" t="s">
        <v>120</v>
      </c>
      <c r="N1397" s="83" t="s">
        <v>83</v>
      </c>
      <c r="O1397" s="39" t="s">
        <v>106</v>
      </c>
      <c r="P1397" s="37" t="s">
        <v>107</v>
      </c>
      <c r="Q1397" s="39" t="s">
        <v>2134</v>
      </c>
      <c r="R1397" s="37" t="s">
        <v>109</v>
      </c>
      <c r="S1397" s="39" t="s">
        <v>106</v>
      </c>
      <c r="T1397" s="37" t="s">
        <v>121</v>
      </c>
      <c r="U1397" s="37" t="s">
        <v>111</v>
      </c>
      <c r="V1397" s="39">
        <v>60</v>
      </c>
      <c r="W1397" s="37" t="s">
        <v>112</v>
      </c>
      <c r="X1397" s="39"/>
      <c r="Y1397" s="39"/>
      <c r="Z1397" s="39"/>
      <c r="AA1397" s="419">
        <v>30</v>
      </c>
      <c r="AB1397" s="644">
        <v>60</v>
      </c>
      <c r="AC1397" s="644">
        <v>10</v>
      </c>
      <c r="AD1397" s="42" t="s">
        <v>896</v>
      </c>
      <c r="AE1397" s="37" t="s">
        <v>114</v>
      </c>
      <c r="AF1397" s="42">
        <v>1</v>
      </c>
      <c r="AG1397" s="50">
        <v>4094553.02</v>
      </c>
      <c r="AH1397" s="798">
        <f>AF1397*AG1397</f>
        <v>4094553.02</v>
      </c>
      <c r="AI1397" s="798">
        <f t="shared" si="79"/>
        <v>4585899.3824000005</v>
      </c>
      <c r="AJ1397" s="797"/>
      <c r="AK1397" s="798"/>
      <c r="AL1397" s="798"/>
      <c r="AM1397" s="35" t="s">
        <v>115</v>
      </c>
      <c r="AN1397" s="37"/>
      <c r="AO1397" s="37"/>
      <c r="AP1397" s="37"/>
      <c r="AQ1397" s="37"/>
      <c r="AR1397" s="37" t="s">
        <v>5533</v>
      </c>
      <c r="AS1397" s="37"/>
      <c r="AT1397" s="37"/>
      <c r="AU1397" s="37"/>
      <c r="AV1397" s="37"/>
      <c r="AW1397" s="37"/>
      <c r="AX1397" s="37"/>
      <c r="AY1397" s="35" t="s">
        <v>104</v>
      </c>
      <c r="AZ1397" s="35"/>
      <c r="BA1397" s="329"/>
      <c r="BB1397" s="213"/>
      <c r="BC1397" s="221"/>
      <c r="BD1397" s="1077">
        <v>1378</v>
      </c>
    </row>
    <row r="1398" spans="1:56" ht="12.95" customHeight="1">
      <c r="A1398" s="416" t="s">
        <v>1171</v>
      </c>
      <c r="B1398" s="554"/>
      <c r="C1398" s="121" t="s">
        <v>3836</v>
      </c>
      <c r="D1398" s="109">
        <v>210000058</v>
      </c>
      <c r="E1398" s="951" t="s">
        <v>5534</v>
      </c>
      <c r="F1398" s="554"/>
      <c r="G1398" s="554"/>
      <c r="H1398" s="644" t="s">
        <v>5535</v>
      </c>
      <c r="I1398" s="644" t="s">
        <v>5507</v>
      </c>
      <c r="J1398" s="644" t="s">
        <v>5536</v>
      </c>
      <c r="K1398" s="492" t="s">
        <v>402</v>
      </c>
      <c r="L1398" s="530"/>
      <c r="M1398" s="492" t="s">
        <v>120</v>
      </c>
      <c r="N1398" s="142" t="s">
        <v>83</v>
      </c>
      <c r="O1398" s="419" t="s">
        <v>106</v>
      </c>
      <c r="P1398" s="644" t="s">
        <v>107</v>
      </c>
      <c r="Q1398" s="419" t="s">
        <v>2134</v>
      </c>
      <c r="R1398" s="492" t="s">
        <v>109</v>
      </c>
      <c r="S1398" s="419" t="s">
        <v>106</v>
      </c>
      <c r="T1398" s="644" t="s">
        <v>121</v>
      </c>
      <c r="U1398" s="644" t="s">
        <v>111</v>
      </c>
      <c r="V1398" s="419">
        <v>60</v>
      </c>
      <c r="W1398" s="644" t="s">
        <v>112</v>
      </c>
      <c r="X1398" s="419"/>
      <c r="Y1398" s="419"/>
      <c r="Z1398" s="419"/>
      <c r="AA1398" s="492">
        <v>30</v>
      </c>
      <c r="AB1398" s="492">
        <v>60</v>
      </c>
      <c r="AC1398" s="492">
        <v>10</v>
      </c>
      <c r="AD1398" s="794" t="s">
        <v>896</v>
      </c>
      <c r="AE1398" s="795" t="s">
        <v>114</v>
      </c>
      <c r="AF1398" s="648">
        <v>0.28000000000000003</v>
      </c>
      <c r="AG1398" s="648">
        <v>6338802.2800000003</v>
      </c>
      <c r="AH1398" s="50">
        <v>0</v>
      </c>
      <c r="AI1398" s="45">
        <f t="shared" si="79"/>
        <v>0</v>
      </c>
      <c r="AJ1398" s="797"/>
      <c r="AK1398" s="798"/>
      <c r="AL1398" s="798"/>
      <c r="AM1398" s="416" t="s">
        <v>115</v>
      </c>
      <c r="AN1398" s="644"/>
      <c r="AO1398" s="644"/>
      <c r="AP1398" s="644"/>
      <c r="AQ1398" s="644"/>
      <c r="AR1398" s="644" t="s">
        <v>5537</v>
      </c>
      <c r="AS1398" s="644"/>
      <c r="AT1398" s="644"/>
      <c r="AU1398" s="644"/>
      <c r="AV1398" s="644"/>
      <c r="AW1398" s="644"/>
      <c r="AX1398" s="644"/>
      <c r="AY1398" s="416" t="s">
        <v>104</v>
      </c>
      <c r="AZ1398" s="416" t="s">
        <v>104</v>
      </c>
      <c r="BD1398" s="1077">
        <v>1379</v>
      </c>
    </row>
    <row r="1399" spans="1:56" ht="12.95" customHeight="1">
      <c r="A1399" s="35" t="s">
        <v>1171</v>
      </c>
      <c r="B1399" s="276"/>
      <c r="C1399" s="276"/>
      <c r="D1399" s="121">
        <v>210000058</v>
      </c>
      <c r="E1399" s="37" t="s">
        <v>7666</v>
      </c>
      <c r="F1399" s="37"/>
      <c r="G1399" s="276"/>
      <c r="H1399" s="37" t="s">
        <v>5535</v>
      </c>
      <c r="I1399" s="37" t="s">
        <v>5507</v>
      </c>
      <c r="J1399" s="37" t="s">
        <v>5536</v>
      </c>
      <c r="K1399" s="107" t="s">
        <v>149</v>
      </c>
      <c r="L1399" s="39"/>
      <c r="M1399" s="37" t="s">
        <v>120</v>
      </c>
      <c r="N1399" s="83" t="s">
        <v>83</v>
      </c>
      <c r="O1399" s="39" t="s">
        <v>106</v>
      </c>
      <c r="P1399" s="37" t="s">
        <v>107</v>
      </c>
      <c r="Q1399" s="39" t="s">
        <v>2134</v>
      </c>
      <c r="R1399" s="37" t="s">
        <v>109</v>
      </c>
      <c r="S1399" s="39" t="s">
        <v>106</v>
      </c>
      <c r="T1399" s="37" t="s">
        <v>121</v>
      </c>
      <c r="U1399" s="37" t="s">
        <v>111</v>
      </c>
      <c r="V1399" s="39">
        <v>60</v>
      </c>
      <c r="W1399" s="37" t="s">
        <v>112</v>
      </c>
      <c r="X1399" s="39"/>
      <c r="Y1399" s="39"/>
      <c r="Z1399" s="39"/>
      <c r="AA1399" s="419">
        <v>30</v>
      </c>
      <c r="AB1399" s="644">
        <v>60</v>
      </c>
      <c r="AC1399" s="644">
        <v>10</v>
      </c>
      <c r="AD1399" s="42" t="s">
        <v>896</v>
      </c>
      <c r="AE1399" s="37" t="s">
        <v>114</v>
      </c>
      <c r="AF1399" s="42">
        <v>0.08</v>
      </c>
      <c r="AG1399" s="50">
        <v>6338802.2800000003</v>
      </c>
      <c r="AH1399" s="798">
        <f>AF1399*AG1399</f>
        <v>507104.18240000005</v>
      </c>
      <c r="AI1399" s="798">
        <f t="shared" si="79"/>
        <v>567956.68428800011</v>
      </c>
      <c r="AJ1399" s="797"/>
      <c r="AK1399" s="798"/>
      <c r="AL1399" s="798"/>
      <c r="AM1399" s="35" t="s">
        <v>115</v>
      </c>
      <c r="AN1399" s="268"/>
      <c r="AO1399" s="37"/>
      <c r="AP1399" s="37"/>
      <c r="AQ1399" s="37"/>
      <c r="AR1399" s="37" t="s">
        <v>5537</v>
      </c>
      <c r="AS1399" s="37"/>
      <c r="AT1399" s="37"/>
      <c r="AU1399" s="37"/>
      <c r="AV1399" s="37"/>
      <c r="AW1399" s="37"/>
      <c r="AX1399" s="37"/>
      <c r="AY1399" s="35" t="s">
        <v>104</v>
      </c>
      <c r="AZ1399" s="35"/>
      <c r="BA1399" s="329"/>
      <c r="BB1399" s="213"/>
      <c r="BC1399" s="221"/>
      <c r="BD1399" s="1077">
        <v>1380</v>
      </c>
    </row>
    <row r="1400" spans="1:56" ht="12.95" customHeight="1">
      <c r="A1400" s="416" t="s">
        <v>1171</v>
      </c>
      <c r="B1400" s="554"/>
      <c r="C1400" s="121" t="s">
        <v>3836</v>
      </c>
      <c r="D1400" s="109">
        <v>210000060</v>
      </c>
      <c r="E1400" s="951" t="s">
        <v>5538</v>
      </c>
      <c r="F1400" s="554"/>
      <c r="G1400" s="554"/>
      <c r="H1400" s="644" t="s">
        <v>5535</v>
      </c>
      <c r="I1400" s="644" t="s">
        <v>5507</v>
      </c>
      <c r="J1400" s="644" t="s">
        <v>5536</v>
      </c>
      <c r="K1400" s="492" t="s">
        <v>402</v>
      </c>
      <c r="L1400" s="530"/>
      <c r="M1400" s="492" t="s">
        <v>120</v>
      </c>
      <c r="N1400" s="142" t="s">
        <v>83</v>
      </c>
      <c r="O1400" s="419" t="s">
        <v>106</v>
      </c>
      <c r="P1400" s="644" t="s">
        <v>107</v>
      </c>
      <c r="Q1400" s="419" t="s">
        <v>2134</v>
      </c>
      <c r="R1400" s="492" t="s">
        <v>109</v>
      </c>
      <c r="S1400" s="419" t="s">
        <v>106</v>
      </c>
      <c r="T1400" s="644" t="s">
        <v>121</v>
      </c>
      <c r="U1400" s="644" t="s">
        <v>111</v>
      </c>
      <c r="V1400" s="419">
        <v>60</v>
      </c>
      <c r="W1400" s="644" t="s">
        <v>112</v>
      </c>
      <c r="X1400" s="419"/>
      <c r="Y1400" s="419"/>
      <c r="Z1400" s="419"/>
      <c r="AA1400" s="492">
        <v>30</v>
      </c>
      <c r="AB1400" s="492">
        <v>60</v>
      </c>
      <c r="AC1400" s="492">
        <v>10</v>
      </c>
      <c r="AD1400" s="794" t="s">
        <v>896</v>
      </c>
      <c r="AE1400" s="795" t="s">
        <v>114</v>
      </c>
      <c r="AF1400" s="648">
        <v>0.32</v>
      </c>
      <c r="AG1400" s="648">
        <v>2452183.4300000002</v>
      </c>
      <c r="AH1400" s="796">
        <v>0</v>
      </c>
      <c r="AI1400" s="796">
        <v>0</v>
      </c>
      <c r="AJ1400" s="797"/>
      <c r="AK1400" s="798"/>
      <c r="AL1400" s="798"/>
      <c r="AM1400" s="416" t="s">
        <v>115</v>
      </c>
      <c r="AN1400" s="644"/>
      <c r="AO1400" s="644"/>
      <c r="AP1400" s="644"/>
      <c r="AQ1400" s="644"/>
      <c r="AR1400" s="644" t="s">
        <v>5539</v>
      </c>
      <c r="AS1400" s="644"/>
      <c r="AT1400" s="644"/>
      <c r="AU1400" s="644"/>
      <c r="AV1400" s="644"/>
      <c r="AW1400" s="644"/>
      <c r="AX1400" s="644"/>
      <c r="AY1400" s="416" t="s">
        <v>104</v>
      </c>
      <c r="AZ1400" s="416" t="s">
        <v>104</v>
      </c>
      <c r="BD1400" s="1077">
        <v>1381</v>
      </c>
    </row>
    <row r="1401" spans="1:56" ht="12.95" customHeight="1">
      <c r="A1401" s="661" t="s">
        <v>1171</v>
      </c>
      <c r="B1401" s="560"/>
      <c r="C1401" s="663" t="s">
        <v>3836</v>
      </c>
      <c r="D1401" s="1388">
        <v>210000060</v>
      </c>
      <c r="E1401" s="1389" t="s">
        <v>8831</v>
      </c>
      <c r="F1401" s="560"/>
      <c r="G1401" s="560"/>
      <c r="H1401" s="562" t="s">
        <v>5535</v>
      </c>
      <c r="I1401" s="562" t="s">
        <v>5507</v>
      </c>
      <c r="J1401" s="562" t="s">
        <v>5536</v>
      </c>
      <c r="K1401" s="1052" t="s">
        <v>149</v>
      </c>
      <c r="L1401" s="1390"/>
      <c r="M1401" s="1391" t="s">
        <v>120</v>
      </c>
      <c r="N1401" s="1392" t="s">
        <v>83</v>
      </c>
      <c r="O1401" s="339" t="s">
        <v>106</v>
      </c>
      <c r="P1401" s="562" t="s">
        <v>107</v>
      </c>
      <c r="Q1401" s="339" t="s">
        <v>2134</v>
      </c>
      <c r="R1401" s="1391" t="s">
        <v>109</v>
      </c>
      <c r="S1401" s="339" t="s">
        <v>106</v>
      </c>
      <c r="T1401" s="562" t="s">
        <v>121</v>
      </c>
      <c r="U1401" s="562" t="s">
        <v>111</v>
      </c>
      <c r="V1401" s="339">
        <v>60</v>
      </c>
      <c r="W1401" s="562" t="s">
        <v>112</v>
      </c>
      <c r="X1401" s="339"/>
      <c r="Y1401" s="339"/>
      <c r="Z1401" s="339"/>
      <c r="AA1401" s="1391">
        <v>30</v>
      </c>
      <c r="AB1401" s="1391">
        <v>60</v>
      </c>
      <c r="AC1401" s="1391">
        <v>10</v>
      </c>
      <c r="AD1401" s="657" t="s">
        <v>896</v>
      </c>
      <c r="AE1401" s="658" t="s">
        <v>114</v>
      </c>
      <c r="AF1401" s="563">
        <v>0.32</v>
      </c>
      <c r="AG1401" s="563">
        <v>2452183.4300000002</v>
      </c>
      <c r="AH1401" s="1393">
        <v>784698.69760000007</v>
      </c>
      <c r="AI1401" s="1393">
        <v>878862.54131200013</v>
      </c>
      <c r="AJ1401" s="659"/>
      <c r="AK1401" s="660"/>
      <c r="AL1401" s="660"/>
      <c r="AM1401" s="661" t="s">
        <v>115</v>
      </c>
      <c r="AN1401" s="562"/>
      <c r="AO1401" s="562"/>
      <c r="AP1401" s="562"/>
      <c r="AQ1401" s="562"/>
      <c r="AR1401" s="562" t="s">
        <v>5539</v>
      </c>
      <c r="AS1401" s="562"/>
      <c r="AT1401" s="562"/>
      <c r="AU1401" s="562"/>
      <c r="AV1401" s="562"/>
      <c r="AW1401" s="562"/>
      <c r="AX1401" s="562"/>
      <c r="AY1401" s="661" t="s">
        <v>104</v>
      </c>
      <c r="AZ1401" s="1394"/>
      <c r="BA1401" s="213"/>
      <c r="BB1401" s="213"/>
      <c r="BC1401" s="1399" t="e">
        <f>VLOOKUP(#REF!,$E$15:$BD$2845,53,0)</f>
        <v>#REF!</v>
      </c>
      <c r="BD1401" s="1399" t="e">
        <f>BC1401+0.5</f>
        <v>#REF!</v>
      </c>
    </row>
    <row r="1402" spans="1:56" ht="12.95" customHeight="1">
      <c r="A1402" s="416" t="s">
        <v>1171</v>
      </c>
      <c r="B1402" s="554"/>
      <c r="C1402" s="121" t="s">
        <v>3836</v>
      </c>
      <c r="D1402" s="109">
        <v>210015878</v>
      </c>
      <c r="E1402" s="951" t="s">
        <v>5540</v>
      </c>
      <c r="F1402" s="554"/>
      <c r="G1402" s="554"/>
      <c r="H1402" s="644" t="s">
        <v>5541</v>
      </c>
      <c r="I1402" s="644" t="s">
        <v>5507</v>
      </c>
      <c r="J1402" s="644" t="s">
        <v>5542</v>
      </c>
      <c r="K1402" s="492" t="s">
        <v>402</v>
      </c>
      <c r="L1402" s="530"/>
      <c r="M1402" s="492" t="s">
        <v>120</v>
      </c>
      <c r="N1402" s="142" t="s">
        <v>83</v>
      </c>
      <c r="O1402" s="419" t="s">
        <v>106</v>
      </c>
      <c r="P1402" s="644" t="s">
        <v>107</v>
      </c>
      <c r="Q1402" s="419" t="s">
        <v>2134</v>
      </c>
      <c r="R1402" s="492" t="s">
        <v>109</v>
      </c>
      <c r="S1402" s="419" t="s">
        <v>106</v>
      </c>
      <c r="T1402" s="644" t="s">
        <v>121</v>
      </c>
      <c r="U1402" s="644" t="s">
        <v>111</v>
      </c>
      <c r="V1402" s="419">
        <v>60</v>
      </c>
      <c r="W1402" s="644" t="s">
        <v>112</v>
      </c>
      <c r="X1402" s="419"/>
      <c r="Y1402" s="419"/>
      <c r="Z1402" s="419"/>
      <c r="AA1402" s="492">
        <v>30</v>
      </c>
      <c r="AB1402" s="492">
        <v>60</v>
      </c>
      <c r="AC1402" s="492">
        <v>10</v>
      </c>
      <c r="AD1402" s="794" t="s">
        <v>896</v>
      </c>
      <c r="AE1402" s="795" t="s">
        <v>114</v>
      </c>
      <c r="AF1402" s="648">
        <v>0.77</v>
      </c>
      <c r="AG1402" s="648">
        <v>301217.48</v>
      </c>
      <c r="AH1402" s="796">
        <v>0</v>
      </c>
      <c r="AI1402" s="796">
        <v>0</v>
      </c>
      <c r="AJ1402" s="797"/>
      <c r="AK1402" s="798"/>
      <c r="AL1402" s="798"/>
      <c r="AM1402" s="416" t="s">
        <v>115</v>
      </c>
      <c r="AN1402" s="644"/>
      <c r="AO1402" s="644"/>
      <c r="AP1402" s="644"/>
      <c r="AQ1402" s="644"/>
      <c r="AR1402" s="644" t="s">
        <v>5543</v>
      </c>
      <c r="AS1402" s="644"/>
      <c r="AT1402" s="644"/>
      <c r="AU1402" s="644"/>
      <c r="AV1402" s="644"/>
      <c r="AW1402" s="644"/>
      <c r="AX1402" s="644"/>
      <c r="AY1402" s="416" t="s">
        <v>104</v>
      </c>
      <c r="AZ1402" s="416" t="s">
        <v>104</v>
      </c>
      <c r="BD1402" s="1077">
        <v>1382</v>
      </c>
    </row>
    <row r="1403" spans="1:56" ht="12.95" customHeight="1">
      <c r="A1403" s="661" t="s">
        <v>1171</v>
      </c>
      <c r="B1403" s="560"/>
      <c r="C1403" s="663" t="s">
        <v>3836</v>
      </c>
      <c r="D1403" s="1388">
        <v>210015878</v>
      </c>
      <c r="E1403" s="1389" t="s">
        <v>8832</v>
      </c>
      <c r="F1403" s="560"/>
      <c r="G1403" s="560"/>
      <c r="H1403" s="562" t="s">
        <v>5541</v>
      </c>
      <c r="I1403" s="562" t="s">
        <v>5507</v>
      </c>
      <c r="J1403" s="562" t="s">
        <v>5542</v>
      </c>
      <c r="K1403" s="1052" t="s">
        <v>149</v>
      </c>
      <c r="L1403" s="1390"/>
      <c r="M1403" s="1391" t="s">
        <v>120</v>
      </c>
      <c r="N1403" s="1392" t="s">
        <v>83</v>
      </c>
      <c r="O1403" s="339" t="s">
        <v>106</v>
      </c>
      <c r="P1403" s="562" t="s">
        <v>107</v>
      </c>
      <c r="Q1403" s="339" t="s">
        <v>2134</v>
      </c>
      <c r="R1403" s="1391" t="s">
        <v>109</v>
      </c>
      <c r="S1403" s="339" t="s">
        <v>106</v>
      </c>
      <c r="T1403" s="562" t="s">
        <v>121</v>
      </c>
      <c r="U1403" s="562" t="s">
        <v>111</v>
      </c>
      <c r="V1403" s="339">
        <v>60</v>
      </c>
      <c r="W1403" s="562" t="s">
        <v>112</v>
      </c>
      <c r="X1403" s="339"/>
      <c r="Y1403" s="339"/>
      <c r="Z1403" s="339"/>
      <c r="AA1403" s="1391">
        <v>30</v>
      </c>
      <c r="AB1403" s="1391">
        <v>60</v>
      </c>
      <c r="AC1403" s="1391">
        <v>10</v>
      </c>
      <c r="AD1403" s="657" t="s">
        <v>896</v>
      </c>
      <c r="AE1403" s="658" t="s">
        <v>114</v>
      </c>
      <c r="AF1403" s="563">
        <v>0.77</v>
      </c>
      <c r="AG1403" s="563">
        <v>301217.48</v>
      </c>
      <c r="AH1403" s="1393">
        <v>231937.4596</v>
      </c>
      <c r="AI1403" s="1393">
        <v>259769.95475200002</v>
      </c>
      <c r="AJ1403" s="659"/>
      <c r="AK1403" s="660"/>
      <c r="AL1403" s="660"/>
      <c r="AM1403" s="661" t="s">
        <v>115</v>
      </c>
      <c r="AN1403" s="562"/>
      <c r="AO1403" s="562"/>
      <c r="AP1403" s="562"/>
      <c r="AQ1403" s="562"/>
      <c r="AR1403" s="562" t="s">
        <v>5543</v>
      </c>
      <c r="AS1403" s="562"/>
      <c r="AT1403" s="562"/>
      <c r="AU1403" s="562"/>
      <c r="AV1403" s="562"/>
      <c r="AW1403" s="562"/>
      <c r="AX1403" s="562"/>
      <c r="AY1403" s="661" t="s">
        <v>104</v>
      </c>
      <c r="AZ1403" s="1394"/>
      <c r="BA1403" s="213"/>
      <c r="BB1403" s="213"/>
      <c r="BC1403" s="1399" t="e">
        <f>VLOOKUP(#REF!,$E$15:$BD$2845,53,0)</f>
        <v>#REF!</v>
      </c>
      <c r="BD1403" s="1399" t="e">
        <f>BC1403+0.5</f>
        <v>#REF!</v>
      </c>
    </row>
    <row r="1404" spans="1:56" ht="12.95" customHeight="1">
      <c r="A1404" s="416" t="s">
        <v>1171</v>
      </c>
      <c r="B1404" s="554"/>
      <c r="C1404" s="121" t="s">
        <v>3836</v>
      </c>
      <c r="D1404" s="109">
        <v>210000094</v>
      </c>
      <c r="E1404" s="951" t="s">
        <v>5544</v>
      </c>
      <c r="F1404" s="554"/>
      <c r="G1404" s="554"/>
      <c r="H1404" s="644" t="s">
        <v>5545</v>
      </c>
      <c r="I1404" s="644" t="s">
        <v>5507</v>
      </c>
      <c r="J1404" s="644" t="s">
        <v>5546</v>
      </c>
      <c r="K1404" s="492" t="s">
        <v>402</v>
      </c>
      <c r="L1404" s="530"/>
      <c r="M1404" s="492" t="s">
        <v>120</v>
      </c>
      <c r="N1404" s="142" t="s">
        <v>83</v>
      </c>
      <c r="O1404" s="419" t="s">
        <v>106</v>
      </c>
      <c r="P1404" s="644" t="s">
        <v>107</v>
      </c>
      <c r="Q1404" s="419" t="s">
        <v>2134</v>
      </c>
      <c r="R1404" s="492" t="s">
        <v>109</v>
      </c>
      <c r="S1404" s="419" t="s">
        <v>106</v>
      </c>
      <c r="T1404" s="644" t="s">
        <v>121</v>
      </c>
      <c r="U1404" s="644" t="s">
        <v>111</v>
      </c>
      <c r="V1404" s="419">
        <v>60</v>
      </c>
      <c r="W1404" s="644" t="s">
        <v>112</v>
      </c>
      <c r="X1404" s="419"/>
      <c r="Y1404" s="419"/>
      <c r="Z1404" s="419"/>
      <c r="AA1404" s="492">
        <v>30</v>
      </c>
      <c r="AB1404" s="492">
        <v>60</v>
      </c>
      <c r="AC1404" s="492">
        <v>10</v>
      </c>
      <c r="AD1404" s="794" t="s">
        <v>896</v>
      </c>
      <c r="AE1404" s="795" t="s">
        <v>114</v>
      </c>
      <c r="AF1404" s="648">
        <v>0.25</v>
      </c>
      <c r="AG1404" s="648">
        <v>582596.18000000005</v>
      </c>
      <c r="AH1404" s="796">
        <v>0</v>
      </c>
      <c r="AI1404" s="796">
        <v>0</v>
      </c>
      <c r="AJ1404" s="797"/>
      <c r="AK1404" s="798"/>
      <c r="AL1404" s="798"/>
      <c r="AM1404" s="416" t="s">
        <v>115</v>
      </c>
      <c r="AN1404" s="644"/>
      <c r="AO1404" s="644"/>
      <c r="AP1404" s="644"/>
      <c r="AQ1404" s="644"/>
      <c r="AR1404" s="644" t="s">
        <v>5547</v>
      </c>
      <c r="AS1404" s="644"/>
      <c r="AT1404" s="644"/>
      <c r="AU1404" s="644"/>
      <c r="AV1404" s="644"/>
      <c r="AW1404" s="644"/>
      <c r="AX1404" s="644"/>
      <c r="AY1404" s="416" t="s">
        <v>104</v>
      </c>
      <c r="AZ1404" s="416" t="s">
        <v>104</v>
      </c>
      <c r="BD1404" s="1077">
        <v>1383</v>
      </c>
    </row>
    <row r="1405" spans="1:56" ht="12.95" customHeight="1">
      <c r="A1405" s="661" t="s">
        <v>1171</v>
      </c>
      <c r="B1405" s="560"/>
      <c r="C1405" s="663" t="s">
        <v>3836</v>
      </c>
      <c r="D1405" s="1388">
        <v>210000094</v>
      </c>
      <c r="E1405" s="1389" t="s">
        <v>8833</v>
      </c>
      <c r="F1405" s="560"/>
      <c r="G1405" s="560"/>
      <c r="H1405" s="562" t="s">
        <v>5545</v>
      </c>
      <c r="I1405" s="562" t="s">
        <v>5507</v>
      </c>
      <c r="J1405" s="562" t="s">
        <v>5546</v>
      </c>
      <c r="K1405" s="1052" t="s">
        <v>149</v>
      </c>
      <c r="L1405" s="1390"/>
      <c r="M1405" s="1391" t="s">
        <v>120</v>
      </c>
      <c r="N1405" s="1392" t="s">
        <v>83</v>
      </c>
      <c r="O1405" s="339" t="s">
        <v>106</v>
      </c>
      <c r="P1405" s="562" t="s">
        <v>107</v>
      </c>
      <c r="Q1405" s="339" t="s">
        <v>2134</v>
      </c>
      <c r="R1405" s="1391" t="s">
        <v>109</v>
      </c>
      <c r="S1405" s="339" t="s">
        <v>106</v>
      </c>
      <c r="T1405" s="562" t="s">
        <v>121</v>
      </c>
      <c r="U1405" s="562" t="s">
        <v>111</v>
      </c>
      <c r="V1405" s="339">
        <v>60</v>
      </c>
      <c r="W1405" s="562" t="s">
        <v>112</v>
      </c>
      <c r="X1405" s="339"/>
      <c r="Y1405" s="339"/>
      <c r="Z1405" s="339"/>
      <c r="AA1405" s="1391">
        <v>30</v>
      </c>
      <c r="AB1405" s="1391">
        <v>60</v>
      </c>
      <c r="AC1405" s="1391">
        <v>10</v>
      </c>
      <c r="AD1405" s="657" t="s">
        <v>896</v>
      </c>
      <c r="AE1405" s="658" t="s">
        <v>114</v>
      </c>
      <c r="AF1405" s="563">
        <v>0.25</v>
      </c>
      <c r="AG1405" s="563">
        <v>582596.18000000005</v>
      </c>
      <c r="AH1405" s="1393">
        <v>145649.04500000001</v>
      </c>
      <c r="AI1405" s="1393">
        <v>163126.93040000004</v>
      </c>
      <c r="AJ1405" s="659"/>
      <c r="AK1405" s="660"/>
      <c r="AL1405" s="660"/>
      <c r="AM1405" s="661" t="s">
        <v>115</v>
      </c>
      <c r="AN1405" s="562"/>
      <c r="AO1405" s="562"/>
      <c r="AP1405" s="562"/>
      <c r="AQ1405" s="562"/>
      <c r="AR1405" s="562" t="s">
        <v>5547</v>
      </c>
      <c r="AS1405" s="562"/>
      <c r="AT1405" s="562"/>
      <c r="AU1405" s="562"/>
      <c r="AV1405" s="562"/>
      <c r="AW1405" s="562"/>
      <c r="AX1405" s="562"/>
      <c r="AY1405" s="661" t="s">
        <v>104</v>
      </c>
      <c r="AZ1405" s="1394"/>
      <c r="BA1405" s="213"/>
      <c r="BB1405" s="213"/>
      <c r="BC1405" s="1399" t="e">
        <f>VLOOKUP(#REF!,$E$15:$BD$2845,53,0)</f>
        <v>#REF!</v>
      </c>
      <c r="BD1405" s="1399" t="e">
        <f>BC1405+0.5</f>
        <v>#REF!</v>
      </c>
    </row>
    <row r="1406" spans="1:56" ht="12.95" customHeight="1">
      <c r="A1406" s="416" t="s">
        <v>1171</v>
      </c>
      <c r="B1406" s="554"/>
      <c r="C1406" s="121" t="s">
        <v>3836</v>
      </c>
      <c r="D1406" s="109">
        <v>210000061</v>
      </c>
      <c r="E1406" s="951" t="s">
        <v>5548</v>
      </c>
      <c r="F1406" s="554"/>
      <c r="G1406" s="554"/>
      <c r="H1406" s="644" t="s">
        <v>5549</v>
      </c>
      <c r="I1406" s="644" t="s">
        <v>5507</v>
      </c>
      <c r="J1406" s="644" t="s">
        <v>5550</v>
      </c>
      <c r="K1406" s="492" t="s">
        <v>402</v>
      </c>
      <c r="L1406" s="530"/>
      <c r="M1406" s="492" t="s">
        <v>120</v>
      </c>
      <c r="N1406" s="142" t="s">
        <v>83</v>
      </c>
      <c r="O1406" s="419" t="s">
        <v>106</v>
      </c>
      <c r="P1406" s="644" t="s">
        <v>107</v>
      </c>
      <c r="Q1406" s="419" t="s">
        <v>2134</v>
      </c>
      <c r="R1406" s="492" t="s">
        <v>109</v>
      </c>
      <c r="S1406" s="419" t="s">
        <v>106</v>
      </c>
      <c r="T1406" s="644" t="s">
        <v>121</v>
      </c>
      <c r="U1406" s="644" t="s">
        <v>111</v>
      </c>
      <c r="V1406" s="419">
        <v>60</v>
      </c>
      <c r="W1406" s="644" t="s">
        <v>112</v>
      </c>
      <c r="X1406" s="419"/>
      <c r="Y1406" s="419"/>
      <c r="Z1406" s="419"/>
      <c r="AA1406" s="492">
        <v>30</v>
      </c>
      <c r="AB1406" s="492">
        <v>60</v>
      </c>
      <c r="AC1406" s="492">
        <v>10</v>
      </c>
      <c r="AD1406" s="794" t="s">
        <v>896</v>
      </c>
      <c r="AE1406" s="795" t="s">
        <v>114</v>
      </c>
      <c r="AF1406" s="648">
        <v>0.7</v>
      </c>
      <c r="AG1406" s="648">
        <v>3685124.01</v>
      </c>
      <c r="AH1406" s="50">
        <v>0</v>
      </c>
      <c r="AI1406" s="45">
        <f>AH1406*1.12</f>
        <v>0</v>
      </c>
      <c r="AJ1406" s="797"/>
      <c r="AK1406" s="798"/>
      <c r="AL1406" s="798"/>
      <c r="AM1406" s="416" t="s">
        <v>115</v>
      </c>
      <c r="AN1406" s="644"/>
      <c r="AO1406" s="644"/>
      <c r="AP1406" s="644"/>
      <c r="AQ1406" s="644"/>
      <c r="AR1406" s="644" t="s">
        <v>5551</v>
      </c>
      <c r="AS1406" s="644"/>
      <c r="AT1406" s="644"/>
      <c r="AU1406" s="644"/>
      <c r="AV1406" s="644"/>
      <c r="AW1406" s="644"/>
      <c r="AX1406" s="644"/>
      <c r="AY1406" s="416" t="s">
        <v>104</v>
      </c>
      <c r="AZ1406" s="416" t="s">
        <v>104</v>
      </c>
      <c r="BD1406" s="1077">
        <v>1384</v>
      </c>
    </row>
    <row r="1407" spans="1:56" ht="12.95" customHeight="1">
      <c r="A1407" s="35" t="s">
        <v>1171</v>
      </c>
      <c r="B1407" s="276"/>
      <c r="C1407" s="276"/>
      <c r="D1407" s="121">
        <v>210000061</v>
      </c>
      <c r="E1407" s="37" t="s">
        <v>7667</v>
      </c>
      <c r="F1407" s="37"/>
      <c r="G1407" s="276"/>
      <c r="H1407" s="37" t="s">
        <v>5549</v>
      </c>
      <c r="I1407" s="37" t="s">
        <v>5507</v>
      </c>
      <c r="J1407" s="37" t="s">
        <v>5550</v>
      </c>
      <c r="K1407" s="107" t="s">
        <v>149</v>
      </c>
      <c r="L1407" s="39"/>
      <c r="M1407" s="37" t="s">
        <v>120</v>
      </c>
      <c r="N1407" s="83" t="s">
        <v>83</v>
      </c>
      <c r="O1407" s="39" t="s">
        <v>106</v>
      </c>
      <c r="P1407" s="37" t="s">
        <v>107</v>
      </c>
      <c r="Q1407" s="39" t="s">
        <v>2134</v>
      </c>
      <c r="R1407" s="37" t="s">
        <v>109</v>
      </c>
      <c r="S1407" s="39" t="s">
        <v>106</v>
      </c>
      <c r="T1407" s="37" t="s">
        <v>121</v>
      </c>
      <c r="U1407" s="37" t="s">
        <v>111</v>
      </c>
      <c r="V1407" s="39">
        <v>60</v>
      </c>
      <c r="W1407" s="37" t="s">
        <v>112</v>
      </c>
      <c r="X1407" s="39"/>
      <c r="Y1407" s="39"/>
      <c r="Z1407" s="39"/>
      <c r="AA1407" s="419">
        <v>30</v>
      </c>
      <c r="AB1407" s="644">
        <v>60</v>
      </c>
      <c r="AC1407" s="644">
        <v>10</v>
      </c>
      <c r="AD1407" s="42" t="s">
        <v>896</v>
      </c>
      <c r="AE1407" s="37" t="s">
        <v>114</v>
      </c>
      <c r="AF1407" s="42">
        <v>0.6</v>
      </c>
      <c r="AG1407" s="50">
        <v>3685124.01</v>
      </c>
      <c r="AH1407" s="798">
        <f>AF1407*AG1407</f>
        <v>2211074.406</v>
      </c>
      <c r="AI1407" s="798">
        <f>AH1407*1.12</f>
        <v>2476403.3347200002</v>
      </c>
      <c r="AJ1407" s="797"/>
      <c r="AK1407" s="798"/>
      <c r="AL1407" s="798"/>
      <c r="AM1407" s="35" t="s">
        <v>115</v>
      </c>
      <c r="AN1407" s="37"/>
      <c r="AO1407" s="37"/>
      <c r="AP1407" s="37"/>
      <c r="AQ1407" s="37"/>
      <c r="AR1407" s="37" t="s">
        <v>5551</v>
      </c>
      <c r="AS1407" s="37"/>
      <c r="AT1407" s="37"/>
      <c r="AU1407" s="37"/>
      <c r="AV1407" s="37"/>
      <c r="AW1407" s="37"/>
      <c r="AX1407" s="37"/>
      <c r="AY1407" s="35" t="s">
        <v>104</v>
      </c>
      <c r="AZ1407" s="35"/>
      <c r="BA1407" s="329"/>
      <c r="BB1407" s="213"/>
      <c r="BC1407" s="221"/>
      <c r="BD1407" s="1077">
        <v>1385</v>
      </c>
    </row>
    <row r="1408" spans="1:56" ht="12.95" customHeight="1">
      <c r="A1408" s="416" t="s">
        <v>1171</v>
      </c>
      <c r="B1408" s="554"/>
      <c r="C1408" s="121" t="s">
        <v>3836</v>
      </c>
      <c r="D1408" s="109">
        <v>210000065</v>
      </c>
      <c r="E1408" s="951" t="s">
        <v>5552</v>
      </c>
      <c r="F1408" s="554"/>
      <c r="G1408" s="554"/>
      <c r="H1408" s="644" t="s">
        <v>5549</v>
      </c>
      <c r="I1408" s="644" t="s">
        <v>5507</v>
      </c>
      <c r="J1408" s="644" t="s">
        <v>5550</v>
      </c>
      <c r="K1408" s="492" t="s">
        <v>402</v>
      </c>
      <c r="L1408" s="530"/>
      <c r="M1408" s="492" t="s">
        <v>120</v>
      </c>
      <c r="N1408" s="142" t="s">
        <v>83</v>
      </c>
      <c r="O1408" s="419" t="s">
        <v>106</v>
      </c>
      <c r="P1408" s="644" t="s">
        <v>107</v>
      </c>
      <c r="Q1408" s="419" t="s">
        <v>2134</v>
      </c>
      <c r="R1408" s="492" t="s">
        <v>109</v>
      </c>
      <c r="S1408" s="419" t="s">
        <v>106</v>
      </c>
      <c r="T1408" s="644" t="s">
        <v>121</v>
      </c>
      <c r="U1408" s="644" t="s">
        <v>111</v>
      </c>
      <c r="V1408" s="419">
        <v>60</v>
      </c>
      <c r="W1408" s="644" t="s">
        <v>112</v>
      </c>
      <c r="X1408" s="419"/>
      <c r="Y1408" s="419"/>
      <c r="Z1408" s="419"/>
      <c r="AA1408" s="492">
        <v>30</v>
      </c>
      <c r="AB1408" s="492">
        <v>60</v>
      </c>
      <c r="AC1408" s="492">
        <v>10</v>
      </c>
      <c r="AD1408" s="794" t="s">
        <v>896</v>
      </c>
      <c r="AE1408" s="795" t="s">
        <v>114</v>
      </c>
      <c r="AF1408" s="648">
        <v>0.22</v>
      </c>
      <c r="AG1408" s="648">
        <v>13803256.199999999</v>
      </c>
      <c r="AH1408" s="796">
        <v>0</v>
      </c>
      <c r="AI1408" s="796">
        <v>0</v>
      </c>
      <c r="AJ1408" s="797"/>
      <c r="AK1408" s="798"/>
      <c r="AL1408" s="798"/>
      <c r="AM1408" s="416" t="s">
        <v>115</v>
      </c>
      <c r="AN1408" s="644"/>
      <c r="AO1408" s="644"/>
      <c r="AP1408" s="644"/>
      <c r="AQ1408" s="644"/>
      <c r="AR1408" s="644" t="s">
        <v>5553</v>
      </c>
      <c r="AS1408" s="644"/>
      <c r="AT1408" s="644"/>
      <c r="AU1408" s="644"/>
      <c r="AV1408" s="644"/>
      <c r="AW1408" s="644"/>
      <c r="AX1408" s="644"/>
      <c r="AY1408" s="416" t="s">
        <v>104</v>
      </c>
      <c r="AZ1408" s="416" t="s">
        <v>104</v>
      </c>
      <c r="BD1408" s="1077">
        <v>1386</v>
      </c>
    </row>
    <row r="1409" spans="1:56" ht="12.95" customHeight="1">
      <c r="A1409" s="661" t="s">
        <v>1171</v>
      </c>
      <c r="B1409" s="560"/>
      <c r="C1409" s="663" t="s">
        <v>3836</v>
      </c>
      <c r="D1409" s="1388">
        <v>210000065</v>
      </c>
      <c r="E1409" s="1389" t="s">
        <v>8834</v>
      </c>
      <c r="F1409" s="560"/>
      <c r="G1409" s="560"/>
      <c r="H1409" s="562" t="s">
        <v>5549</v>
      </c>
      <c r="I1409" s="562" t="s">
        <v>5507</v>
      </c>
      <c r="J1409" s="562" t="s">
        <v>5550</v>
      </c>
      <c r="K1409" s="1052" t="s">
        <v>149</v>
      </c>
      <c r="L1409" s="1390"/>
      <c r="M1409" s="1391" t="s">
        <v>120</v>
      </c>
      <c r="N1409" s="1392" t="s">
        <v>83</v>
      </c>
      <c r="O1409" s="339" t="s">
        <v>106</v>
      </c>
      <c r="P1409" s="562" t="s">
        <v>107</v>
      </c>
      <c r="Q1409" s="339" t="s">
        <v>2134</v>
      </c>
      <c r="R1409" s="1391" t="s">
        <v>109</v>
      </c>
      <c r="S1409" s="339" t="s">
        <v>106</v>
      </c>
      <c r="T1409" s="562" t="s">
        <v>121</v>
      </c>
      <c r="U1409" s="562" t="s">
        <v>111</v>
      </c>
      <c r="V1409" s="339">
        <v>60</v>
      </c>
      <c r="W1409" s="562" t="s">
        <v>112</v>
      </c>
      <c r="X1409" s="339"/>
      <c r="Y1409" s="339"/>
      <c r="Z1409" s="339"/>
      <c r="AA1409" s="1391">
        <v>30</v>
      </c>
      <c r="AB1409" s="1391">
        <v>60</v>
      </c>
      <c r="AC1409" s="1391">
        <v>10</v>
      </c>
      <c r="AD1409" s="657" t="s">
        <v>896</v>
      </c>
      <c r="AE1409" s="658" t="s">
        <v>114</v>
      </c>
      <c r="AF1409" s="563">
        <v>0.22</v>
      </c>
      <c r="AG1409" s="563">
        <v>13803256.199999999</v>
      </c>
      <c r="AH1409" s="1393">
        <v>3036716.3640000001</v>
      </c>
      <c r="AI1409" s="1393">
        <v>3401122.3276800006</v>
      </c>
      <c r="AJ1409" s="659"/>
      <c r="AK1409" s="660"/>
      <c r="AL1409" s="660"/>
      <c r="AM1409" s="661" t="s">
        <v>115</v>
      </c>
      <c r="AN1409" s="562"/>
      <c r="AO1409" s="562"/>
      <c r="AP1409" s="562"/>
      <c r="AQ1409" s="562"/>
      <c r="AR1409" s="562" t="s">
        <v>5553</v>
      </c>
      <c r="AS1409" s="562"/>
      <c r="AT1409" s="562"/>
      <c r="AU1409" s="562"/>
      <c r="AV1409" s="562"/>
      <c r="AW1409" s="562"/>
      <c r="AX1409" s="562"/>
      <c r="AY1409" s="661" t="s">
        <v>104</v>
      </c>
      <c r="AZ1409" s="1394"/>
      <c r="BA1409" s="213"/>
      <c r="BB1409" s="213"/>
      <c r="BC1409" s="1399" t="e">
        <f>VLOOKUP(#REF!,$E$15:$BD$2845,53,0)</f>
        <v>#REF!</v>
      </c>
      <c r="BD1409" s="1399" t="e">
        <f>BC1409+0.5</f>
        <v>#REF!</v>
      </c>
    </row>
    <row r="1410" spans="1:56" ht="12.95" customHeight="1">
      <c r="A1410" s="416" t="s">
        <v>1171</v>
      </c>
      <c r="B1410" s="554"/>
      <c r="C1410" s="121" t="s">
        <v>3836</v>
      </c>
      <c r="D1410" s="109">
        <v>210000067</v>
      </c>
      <c r="E1410" s="951" t="s">
        <v>5554</v>
      </c>
      <c r="F1410" s="554"/>
      <c r="G1410" s="554"/>
      <c r="H1410" s="644" t="s">
        <v>5549</v>
      </c>
      <c r="I1410" s="644" t="s">
        <v>5507</v>
      </c>
      <c r="J1410" s="644" t="s">
        <v>5550</v>
      </c>
      <c r="K1410" s="492" t="s">
        <v>402</v>
      </c>
      <c r="L1410" s="530"/>
      <c r="M1410" s="492" t="s">
        <v>120</v>
      </c>
      <c r="N1410" s="142" t="s">
        <v>83</v>
      </c>
      <c r="O1410" s="419" t="s">
        <v>106</v>
      </c>
      <c r="P1410" s="644" t="s">
        <v>107</v>
      </c>
      <c r="Q1410" s="419" t="s">
        <v>2134</v>
      </c>
      <c r="R1410" s="492" t="s">
        <v>109</v>
      </c>
      <c r="S1410" s="419" t="s">
        <v>106</v>
      </c>
      <c r="T1410" s="644" t="s">
        <v>121</v>
      </c>
      <c r="U1410" s="644" t="s">
        <v>111</v>
      </c>
      <c r="V1410" s="419">
        <v>60</v>
      </c>
      <c r="W1410" s="644" t="s">
        <v>112</v>
      </c>
      <c r="X1410" s="419"/>
      <c r="Y1410" s="419"/>
      <c r="Z1410" s="419"/>
      <c r="AA1410" s="492">
        <v>30</v>
      </c>
      <c r="AB1410" s="492">
        <v>60</v>
      </c>
      <c r="AC1410" s="492">
        <v>10</v>
      </c>
      <c r="AD1410" s="794" t="s">
        <v>896</v>
      </c>
      <c r="AE1410" s="795" t="s">
        <v>114</v>
      </c>
      <c r="AF1410" s="648">
        <v>0.25</v>
      </c>
      <c r="AG1410" s="648">
        <v>1853199.34</v>
      </c>
      <c r="AH1410" s="796">
        <v>0</v>
      </c>
      <c r="AI1410" s="796">
        <f>AH1410*1.12</f>
        <v>0</v>
      </c>
      <c r="AJ1410" s="797"/>
      <c r="AK1410" s="798"/>
      <c r="AL1410" s="798"/>
      <c r="AM1410" s="416" t="s">
        <v>115</v>
      </c>
      <c r="AN1410" s="824"/>
      <c r="AO1410" s="644"/>
      <c r="AP1410" s="644"/>
      <c r="AQ1410" s="644"/>
      <c r="AR1410" s="644" t="s">
        <v>5555</v>
      </c>
      <c r="AS1410" s="644"/>
      <c r="AT1410" s="644"/>
      <c r="AU1410" s="644"/>
      <c r="AV1410" s="644"/>
      <c r="AW1410" s="644"/>
      <c r="AX1410" s="644"/>
      <c r="AY1410" s="416" t="s">
        <v>104</v>
      </c>
      <c r="AZ1410" s="416" t="s">
        <v>104</v>
      </c>
      <c r="BD1410" s="1077">
        <v>1387</v>
      </c>
    </row>
    <row r="1411" spans="1:56" ht="12.95" customHeight="1">
      <c r="A1411" s="661" t="s">
        <v>1171</v>
      </c>
      <c r="B1411" s="560"/>
      <c r="C1411" s="663" t="s">
        <v>3836</v>
      </c>
      <c r="D1411" s="1388">
        <v>210000067</v>
      </c>
      <c r="E1411" s="1389" t="s">
        <v>8835</v>
      </c>
      <c r="F1411" s="560"/>
      <c r="G1411" s="560"/>
      <c r="H1411" s="562" t="s">
        <v>5549</v>
      </c>
      <c r="I1411" s="562" t="s">
        <v>5507</v>
      </c>
      <c r="J1411" s="562" t="s">
        <v>5550</v>
      </c>
      <c r="K1411" s="1052" t="s">
        <v>149</v>
      </c>
      <c r="L1411" s="1390"/>
      <c r="M1411" s="1391" t="s">
        <v>120</v>
      </c>
      <c r="N1411" s="1392" t="s">
        <v>83</v>
      </c>
      <c r="O1411" s="339" t="s">
        <v>106</v>
      </c>
      <c r="P1411" s="562" t="s">
        <v>107</v>
      </c>
      <c r="Q1411" s="339" t="s">
        <v>2134</v>
      </c>
      <c r="R1411" s="1391" t="s">
        <v>109</v>
      </c>
      <c r="S1411" s="339" t="s">
        <v>106</v>
      </c>
      <c r="T1411" s="562" t="s">
        <v>121</v>
      </c>
      <c r="U1411" s="562" t="s">
        <v>111</v>
      </c>
      <c r="V1411" s="339">
        <v>60</v>
      </c>
      <c r="W1411" s="562" t="s">
        <v>112</v>
      </c>
      <c r="X1411" s="339"/>
      <c r="Y1411" s="339"/>
      <c r="Z1411" s="339"/>
      <c r="AA1411" s="1391">
        <v>30</v>
      </c>
      <c r="AB1411" s="1391">
        <v>60</v>
      </c>
      <c r="AC1411" s="1391">
        <v>10</v>
      </c>
      <c r="AD1411" s="657" t="s">
        <v>896</v>
      </c>
      <c r="AE1411" s="658" t="s">
        <v>114</v>
      </c>
      <c r="AF1411" s="563">
        <v>0.25</v>
      </c>
      <c r="AG1411" s="563">
        <v>1853199.34</v>
      </c>
      <c r="AH1411" s="1393">
        <v>463299.83500000002</v>
      </c>
      <c r="AI1411" s="1393">
        <v>518895.81520000007</v>
      </c>
      <c r="AJ1411" s="659"/>
      <c r="AK1411" s="660"/>
      <c r="AL1411" s="660"/>
      <c r="AM1411" s="661" t="s">
        <v>115</v>
      </c>
      <c r="AN1411" s="562"/>
      <c r="AO1411" s="562"/>
      <c r="AP1411" s="562"/>
      <c r="AQ1411" s="562"/>
      <c r="AR1411" s="562" t="s">
        <v>5555</v>
      </c>
      <c r="AS1411" s="562"/>
      <c r="AT1411" s="562"/>
      <c r="AU1411" s="562"/>
      <c r="AV1411" s="562"/>
      <c r="AW1411" s="562"/>
      <c r="AX1411" s="562"/>
      <c r="AY1411" s="661" t="s">
        <v>104</v>
      </c>
      <c r="AZ1411" s="1394"/>
      <c r="BA1411" s="213"/>
      <c r="BB1411" s="213"/>
      <c r="BC1411" s="1399" t="e">
        <f>VLOOKUP(#REF!,$E$15:$BD$2845,53,0)</f>
        <v>#REF!</v>
      </c>
      <c r="BD1411" s="1399" t="e">
        <f>BC1411+0.5</f>
        <v>#REF!</v>
      </c>
    </row>
    <row r="1412" spans="1:56" ht="12.95" customHeight="1">
      <c r="A1412" s="416" t="s">
        <v>1171</v>
      </c>
      <c r="B1412" s="554"/>
      <c r="C1412" s="121" t="s">
        <v>3836</v>
      </c>
      <c r="D1412" s="109">
        <v>210014110</v>
      </c>
      <c r="E1412" s="951" t="s">
        <v>5556</v>
      </c>
      <c r="F1412" s="554"/>
      <c r="G1412" s="554"/>
      <c r="H1412" s="644" t="s">
        <v>5549</v>
      </c>
      <c r="I1412" s="644" t="s">
        <v>5507</v>
      </c>
      <c r="J1412" s="644" t="s">
        <v>5550</v>
      </c>
      <c r="K1412" s="492" t="s">
        <v>402</v>
      </c>
      <c r="L1412" s="530"/>
      <c r="M1412" s="492" t="s">
        <v>120</v>
      </c>
      <c r="N1412" s="142" t="s">
        <v>83</v>
      </c>
      <c r="O1412" s="419" t="s">
        <v>106</v>
      </c>
      <c r="P1412" s="644" t="s">
        <v>107</v>
      </c>
      <c r="Q1412" s="419" t="s">
        <v>2134</v>
      </c>
      <c r="R1412" s="492" t="s">
        <v>109</v>
      </c>
      <c r="S1412" s="419" t="s">
        <v>106</v>
      </c>
      <c r="T1412" s="644" t="s">
        <v>121</v>
      </c>
      <c r="U1412" s="644" t="s">
        <v>111</v>
      </c>
      <c r="V1412" s="419">
        <v>60</v>
      </c>
      <c r="W1412" s="644" t="s">
        <v>112</v>
      </c>
      <c r="X1412" s="419"/>
      <c r="Y1412" s="419"/>
      <c r="Z1412" s="419"/>
      <c r="AA1412" s="492">
        <v>30</v>
      </c>
      <c r="AB1412" s="492">
        <v>60</v>
      </c>
      <c r="AC1412" s="492">
        <v>10</v>
      </c>
      <c r="AD1412" s="794" t="s">
        <v>425</v>
      </c>
      <c r="AE1412" s="795" t="s">
        <v>114</v>
      </c>
      <c r="AF1412" s="648">
        <v>679.9</v>
      </c>
      <c r="AG1412" s="648">
        <v>2183.34</v>
      </c>
      <c r="AH1412" s="796">
        <v>0</v>
      </c>
      <c r="AI1412" s="796">
        <f>AH1412*1.12</f>
        <v>0</v>
      </c>
      <c r="AJ1412" s="797"/>
      <c r="AK1412" s="798"/>
      <c r="AL1412" s="798"/>
      <c r="AM1412" s="416" t="s">
        <v>115</v>
      </c>
      <c r="AN1412" s="644"/>
      <c r="AO1412" s="644"/>
      <c r="AP1412" s="644"/>
      <c r="AQ1412" s="644"/>
      <c r="AR1412" s="644" t="s">
        <v>5557</v>
      </c>
      <c r="AS1412" s="644"/>
      <c r="AT1412" s="644"/>
      <c r="AU1412" s="644"/>
      <c r="AV1412" s="644"/>
      <c r="AW1412" s="644"/>
      <c r="AX1412" s="644"/>
      <c r="AY1412" s="416" t="s">
        <v>104</v>
      </c>
      <c r="AZ1412" s="416" t="s">
        <v>104</v>
      </c>
      <c r="BD1412" s="1077">
        <v>1388</v>
      </c>
    </row>
    <row r="1413" spans="1:56" ht="12.95" customHeight="1">
      <c r="A1413" s="661" t="s">
        <v>1171</v>
      </c>
      <c r="B1413" s="560"/>
      <c r="C1413" s="663" t="s">
        <v>3836</v>
      </c>
      <c r="D1413" s="1388">
        <v>210014110</v>
      </c>
      <c r="E1413" s="1389" t="s">
        <v>8836</v>
      </c>
      <c r="F1413" s="560"/>
      <c r="G1413" s="560"/>
      <c r="H1413" s="562" t="s">
        <v>5549</v>
      </c>
      <c r="I1413" s="562" t="s">
        <v>5507</v>
      </c>
      <c r="J1413" s="562" t="s">
        <v>5550</v>
      </c>
      <c r="K1413" s="1052" t="s">
        <v>149</v>
      </c>
      <c r="L1413" s="1390"/>
      <c r="M1413" s="1391" t="s">
        <v>120</v>
      </c>
      <c r="N1413" s="1392" t="s">
        <v>83</v>
      </c>
      <c r="O1413" s="339" t="s">
        <v>106</v>
      </c>
      <c r="P1413" s="562" t="s">
        <v>107</v>
      </c>
      <c r="Q1413" s="339" t="s">
        <v>2134</v>
      </c>
      <c r="R1413" s="1391" t="s">
        <v>109</v>
      </c>
      <c r="S1413" s="339" t="s">
        <v>106</v>
      </c>
      <c r="T1413" s="562" t="s">
        <v>121</v>
      </c>
      <c r="U1413" s="562" t="s">
        <v>111</v>
      </c>
      <c r="V1413" s="339">
        <v>60</v>
      </c>
      <c r="W1413" s="562" t="s">
        <v>112</v>
      </c>
      <c r="X1413" s="339"/>
      <c r="Y1413" s="339"/>
      <c r="Z1413" s="339"/>
      <c r="AA1413" s="1391">
        <v>30</v>
      </c>
      <c r="AB1413" s="1391">
        <v>60</v>
      </c>
      <c r="AC1413" s="1391">
        <v>10</v>
      </c>
      <c r="AD1413" s="657" t="s">
        <v>425</v>
      </c>
      <c r="AE1413" s="658" t="s">
        <v>114</v>
      </c>
      <c r="AF1413" s="563">
        <v>679.9</v>
      </c>
      <c r="AG1413" s="563">
        <v>2183.34</v>
      </c>
      <c r="AH1413" s="1393">
        <v>1484452.8660000002</v>
      </c>
      <c r="AI1413" s="1393">
        <v>1662587.2099200003</v>
      </c>
      <c r="AJ1413" s="659"/>
      <c r="AK1413" s="660"/>
      <c r="AL1413" s="660"/>
      <c r="AM1413" s="661" t="s">
        <v>115</v>
      </c>
      <c r="AN1413" s="562"/>
      <c r="AO1413" s="562"/>
      <c r="AP1413" s="562"/>
      <c r="AQ1413" s="562"/>
      <c r="AR1413" s="562" t="s">
        <v>5557</v>
      </c>
      <c r="AS1413" s="562"/>
      <c r="AT1413" s="562"/>
      <c r="AU1413" s="562"/>
      <c r="AV1413" s="562"/>
      <c r="AW1413" s="562"/>
      <c r="AX1413" s="562"/>
      <c r="AY1413" s="661" t="s">
        <v>104</v>
      </c>
      <c r="AZ1413" s="1394"/>
      <c r="BA1413" s="213"/>
      <c r="BB1413" s="213"/>
      <c r="BC1413" s="1399" t="e">
        <f>VLOOKUP(#REF!,$E$15:$BD$2845,53,0)</f>
        <v>#REF!</v>
      </c>
      <c r="BD1413" s="1399" t="e">
        <f>BC1413+0.5</f>
        <v>#REF!</v>
      </c>
    </row>
    <row r="1414" spans="1:56" ht="12.95" customHeight="1">
      <c r="A1414" s="416" t="s">
        <v>1171</v>
      </c>
      <c r="B1414" s="554"/>
      <c r="C1414" s="121" t="s">
        <v>3836</v>
      </c>
      <c r="D1414" s="109">
        <v>210014245</v>
      </c>
      <c r="E1414" s="951" t="s">
        <v>5558</v>
      </c>
      <c r="F1414" s="554"/>
      <c r="G1414" s="554"/>
      <c r="H1414" s="644" t="s">
        <v>5549</v>
      </c>
      <c r="I1414" s="644" t="s">
        <v>5507</v>
      </c>
      <c r="J1414" s="644" t="s">
        <v>5550</v>
      </c>
      <c r="K1414" s="492" t="s">
        <v>402</v>
      </c>
      <c r="L1414" s="530"/>
      <c r="M1414" s="492" t="s">
        <v>120</v>
      </c>
      <c r="N1414" s="142" t="s">
        <v>83</v>
      </c>
      <c r="O1414" s="419" t="s">
        <v>106</v>
      </c>
      <c r="P1414" s="644" t="s">
        <v>107</v>
      </c>
      <c r="Q1414" s="419" t="s">
        <v>2134</v>
      </c>
      <c r="R1414" s="492" t="s">
        <v>109</v>
      </c>
      <c r="S1414" s="419" t="s">
        <v>106</v>
      </c>
      <c r="T1414" s="644" t="s">
        <v>121</v>
      </c>
      <c r="U1414" s="644" t="s">
        <v>111</v>
      </c>
      <c r="V1414" s="419">
        <v>60</v>
      </c>
      <c r="W1414" s="644" t="s">
        <v>112</v>
      </c>
      <c r="X1414" s="419"/>
      <c r="Y1414" s="419"/>
      <c r="Z1414" s="419"/>
      <c r="AA1414" s="492">
        <v>30</v>
      </c>
      <c r="AB1414" s="492">
        <v>60</v>
      </c>
      <c r="AC1414" s="492">
        <v>10</v>
      </c>
      <c r="AD1414" s="794" t="s">
        <v>896</v>
      </c>
      <c r="AE1414" s="795" t="s">
        <v>114</v>
      </c>
      <c r="AF1414" s="648">
        <v>0.3</v>
      </c>
      <c r="AG1414" s="648">
        <v>3423394</v>
      </c>
      <c r="AH1414" s="796">
        <v>0</v>
      </c>
      <c r="AI1414" s="796">
        <f>AH1414*1.12</f>
        <v>0</v>
      </c>
      <c r="AJ1414" s="797"/>
      <c r="AK1414" s="798"/>
      <c r="AL1414" s="798"/>
      <c r="AM1414" s="416" t="s">
        <v>115</v>
      </c>
      <c r="AN1414" s="644"/>
      <c r="AO1414" s="644"/>
      <c r="AP1414" s="644"/>
      <c r="AQ1414" s="644"/>
      <c r="AR1414" s="644" t="s">
        <v>5559</v>
      </c>
      <c r="AS1414" s="644"/>
      <c r="AT1414" s="644"/>
      <c r="AU1414" s="644"/>
      <c r="AV1414" s="644"/>
      <c r="AW1414" s="644"/>
      <c r="AX1414" s="644"/>
      <c r="AY1414" s="416" t="s">
        <v>104</v>
      </c>
      <c r="AZ1414" s="416" t="s">
        <v>104</v>
      </c>
      <c r="BD1414" s="1077">
        <v>1389</v>
      </c>
    </row>
    <row r="1415" spans="1:56" ht="12.95" customHeight="1">
      <c r="A1415" s="661" t="s">
        <v>1171</v>
      </c>
      <c r="B1415" s="560"/>
      <c r="C1415" s="663" t="s">
        <v>3836</v>
      </c>
      <c r="D1415" s="1388">
        <v>210014245</v>
      </c>
      <c r="E1415" s="1389" t="s">
        <v>8837</v>
      </c>
      <c r="F1415" s="560"/>
      <c r="G1415" s="560"/>
      <c r="H1415" s="562" t="s">
        <v>5549</v>
      </c>
      <c r="I1415" s="562" t="s">
        <v>5507</v>
      </c>
      <c r="J1415" s="562" t="s">
        <v>5550</v>
      </c>
      <c r="K1415" s="1052" t="s">
        <v>149</v>
      </c>
      <c r="L1415" s="1390"/>
      <c r="M1415" s="1391" t="s">
        <v>120</v>
      </c>
      <c r="N1415" s="1392" t="s">
        <v>83</v>
      </c>
      <c r="O1415" s="339" t="s">
        <v>106</v>
      </c>
      <c r="P1415" s="562" t="s">
        <v>107</v>
      </c>
      <c r="Q1415" s="339" t="s">
        <v>2134</v>
      </c>
      <c r="R1415" s="1391" t="s">
        <v>109</v>
      </c>
      <c r="S1415" s="339" t="s">
        <v>106</v>
      </c>
      <c r="T1415" s="562" t="s">
        <v>121</v>
      </c>
      <c r="U1415" s="562" t="s">
        <v>111</v>
      </c>
      <c r="V1415" s="339">
        <v>60</v>
      </c>
      <c r="W1415" s="562" t="s">
        <v>112</v>
      </c>
      <c r="X1415" s="339"/>
      <c r="Y1415" s="339"/>
      <c r="Z1415" s="339"/>
      <c r="AA1415" s="1391">
        <v>30</v>
      </c>
      <c r="AB1415" s="1391">
        <v>60</v>
      </c>
      <c r="AC1415" s="1391">
        <v>10</v>
      </c>
      <c r="AD1415" s="657" t="s">
        <v>896</v>
      </c>
      <c r="AE1415" s="658" t="s">
        <v>114</v>
      </c>
      <c r="AF1415" s="563">
        <v>0.3</v>
      </c>
      <c r="AG1415" s="563">
        <v>3423394</v>
      </c>
      <c r="AH1415" s="1393">
        <v>1027018.2</v>
      </c>
      <c r="AI1415" s="1393">
        <v>1150260.3840000001</v>
      </c>
      <c r="AJ1415" s="659"/>
      <c r="AK1415" s="660"/>
      <c r="AL1415" s="660"/>
      <c r="AM1415" s="661" t="s">
        <v>115</v>
      </c>
      <c r="AN1415" s="562"/>
      <c r="AO1415" s="562"/>
      <c r="AP1415" s="562"/>
      <c r="AQ1415" s="562"/>
      <c r="AR1415" s="562" t="s">
        <v>5559</v>
      </c>
      <c r="AS1415" s="562"/>
      <c r="AT1415" s="562"/>
      <c r="AU1415" s="562"/>
      <c r="AV1415" s="562"/>
      <c r="AW1415" s="562"/>
      <c r="AX1415" s="562"/>
      <c r="AY1415" s="661" t="s">
        <v>104</v>
      </c>
      <c r="AZ1415" s="1394"/>
      <c r="BA1415" s="213"/>
      <c r="BB1415" s="213"/>
      <c r="BC1415" s="1399" t="e">
        <f>VLOOKUP(#REF!,$E$15:$BD$2845,53,0)</f>
        <v>#REF!</v>
      </c>
      <c r="BD1415" s="1399" t="e">
        <f>BC1415+0.5</f>
        <v>#REF!</v>
      </c>
    </row>
    <row r="1416" spans="1:56" ht="12.95" customHeight="1">
      <c r="A1416" s="416" t="s">
        <v>1171</v>
      </c>
      <c r="B1416" s="554"/>
      <c r="C1416" s="121" t="s">
        <v>3836</v>
      </c>
      <c r="D1416" s="109">
        <v>210014300</v>
      </c>
      <c r="E1416" s="951" t="s">
        <v>5560</v>
      </c>
      <c r="F1416" s="554"/>
      <c r="G1416" s="554"/>
      <c r="H1416" s="644" t="s">
        <v>5549</v>
      </c>
      <c r="I1416" s="644" t="s">
        <v>5507</v>
      </c>
      <c r="J1416" s="644" t="s">
        <v>5550</v>
      </c>
      <c r="K1416" s="492" t="s">
        <v>402</v>
      </c>
      <c r="L1416" s="530"/>
      <c r="M1416" s="492" t="s">
        <v>120</v>
      </c>
      <c r="N1416" s="142" t="s">
        <v>83</v>
      </c>
      <c r="O1416" s="419" t="s">
        <v>106</v>
      </c>
      <c r="P1416" s="644" t="s">
        <v>107</v>
      </c>
      <c r="Q1416" s="419" t="s">
        <v>2134</v>
      </c>
      <c r="R1416" s="492" t="s">
        <v>109</v>
      </c>
      <c r="S1416" s="419" t="s">
        <v>106</v>
      </c>
      <c r="T1416" s="644" t="s">
        <v>121</v>
      </c>
      <c r="U1416" s="644" t="s">
        <v>111</v>
      </c>
      <c r="V1416" s="419">
        <v>60</v>
      </c>
      <c r="W1416" s="644" t="s">
        <v>112</v>
      </c>
      <c r="X1416" s="419"/>
      <c r="Y1416" s="419"/>
      <c r="Z1416" s="419"/>
      <c r="AA1416" s="492">
        <v>30</v>
      </c>
      <c r="AB1416" s="492">
        <v>60</v>
      </c>
      <c r="AC1416" s="492">
        <v>10</v>
      </c>
      <c r="AD1416" s="794" t="s">
        <v>896</v>
      </c>
      <c r="AE1416" s="795" t="s">
        <v>114</v>
      </c>
      <c r="AF1416" s="648">
        <v>0.3</v>
      </c>
      <c r="AG1416" s="648">
        <v>18774831.100000001</v>
      </c>
      <c r="AH1416" s="796">
        <v>0</v>
      </c>
      <c r="AI1416" s="796">
        <f>AH1416*1.12</f>
        <v>0</v>
      </c>
      <c r="AJ1416" s="797"/>
      <c r="AK1416" s="798"/>
      <c r="AL1416" s="798"/>
      <c r="AM1416" s="416" t="s">
        <v>115</v>
      </c>
      <c r="AN1416" s="644"/>
      <c r="AO1416" s="644"/>
      <c r="AP1416" s="644"/>
      <c r="AQ1416" s="644"/>
      <c r="AR1416" s="644" t="s">
        <v>5561</v>
      </c>
      <c r="AS1416" s="644"/>
      <c r="AT1416" s="644"/>
      <c r="AU1416" s="644"/>
      <c r="AV1416" s="644"/>
      <c r="AW1416" s="644"/>
      <c r="AX1416" s="644"/>
      <c r="AY1416" s="416" t="s">
        <v>104</v>
      </c>
      <c r="AZ1416" s="416" t="s">
        <v>104</v>
      </c>
      <c r="BD1416" s="1077">
        <v>1390</v>
      </c>
    </row>
    <row r="1417" spans="1:56" ht="12.95" customHeight="1">
      <c r="A1417" s="661" t="s">
        <v>1171</v>
      </c>
      <c r="B1417" s="560"/>
      <c r="C1417" s="663" t="s">
        <v>3836</v>
      </c>
      <c r="D1417" s="1388">
        <v>210014300</v>
      </c>
      <c r="E1417" s="1389" t="s">
        <v>8838</v>
      </c>
      <c r="F1417" s="560"/>
      <c r="G1417" s="560"/>
      <c r="H1417" s="562" t="s">
        <v>5549</v>
      </c>
      <c r="I1417" s="562" t="s">
        <v>5507</v>
      </c>
      <c r="J1417" s="562" t="s">
        <v>5550</v>
      </c>
      <c r="K1417" s="1052" t="s">
        <v>149</v>
      </c>
      <c r="L1417" s="1390"/>
      <c r="M1417" s="1391" t="s">
        <v>120</v>
      </c>
      <c r="N1417" s="1392" t="s">
        <v>83</v>
      </c>
      <c r="O1417" s="339" t="s">
        <v>106</v>
      </c>
      <c r="P1417" s="562" t="s">
        <v>107</v>
      </c>
      <c r="Q1417" s="339" t="s">
        <v>2134</v>
      </c>
      <c r="R1417" s="1391" t="s">
        <v>109</v>
      </c>
      <c r="S1417" s="339" t="s">
        <v>106</v>
      </c>
      <c r="T1417" s="562" t="s">
        <v>121</v>
      </c>
      <c r="U1417" s="562" t="s">
        <v>111</v>
      </c>
      <c r="V1417" s="339">
        <v>60</v>
      </c>
      <c r="W1417" s="562" t="s">
        <v>112</v>
      </c>
      <c r="X1417" s="339"/>
      <c r="Y1417" s="339"/>
      <c r="Z1417" s="339"/>
      <c r="AA1417" s="1391">
        <v>30</v>
      </c>
      <c r="AB1417" s="1391">
        <v>60</v>
      </c>
      <c r="AC1417" s="1391">
        <v>10</v>
      </c>
      <c r="AD1417" s="657" t="s">
        <v>896</v>
      </c>
      <c r="AE1417" s="658" t="s">
        <v>114</v>
      </c>
      <c r="AF1417" s="563">
        <v>0.3</v>
      </c>
      <c r="AG1417" s="563">
        <v>18774831.100000001</v>
      </c>
      <c r="AH1417" s="1393">
        <v>5632449.3300000001</v>
      </c>
      <c r="AI1417" s="1393">
        <v>6308343.2496000007</v>
      </c>
      <c r="AJ1417" s="659"/>
      <c r="AK1417" s="660"/>
      <c r="AL1417" s="660"/>
      <c r="AM1417" s="661" t="s">
        <v>115</v>
      </c>
      <c r="AN1417" s="562"/>
      <c r="AO1417" s="562"/>
      <c r="AP1417" s="562"/>
      <c r="AQ1417" s="562"/>
      <c r="AR1417" s="562" t="s">
        <v>5561</v>
      </c>
      <c r="AS1417" s="562"/>
      <c r="AT1417" s="562"/>
      <c r="AU1417" s="562"/>
      <c r="AV1417" s="562"/>
      <c r="AW1417" s="562"/>
      <c r="AX1417" s="562"/>
      <c r="AY1417" s="661" t="s">
        <v>104</v>
      </c>
      <c r="AZ1417" s="1394"/>
      <c r="BA1417" s="213"/>
      <c r="BB1417" s="213"/>
      <c r="BC1417" s="1399" t="e">
        <f>VLOOKUP(#REF!,$E$15:$BD$2845,53,0)</f>
        <v>#REF!</v>
      </c>
      <c r="BD1417" s="1399" t="e">
        <f>BC1417+0.5</f>
        <v>#REF!</v>
      </c>
    </row>
    <row r="1418" spans="1:56" ht="12.95" customHeight="1">
      <c r="A1418" s="416" t="s">
        <v>1171</v>
      </c>
      <c r="B1418" s="554"/>
      <c r="C1418" s="121" t="s">
        <v>3836</v>
      </c>
      <c r="D1418" s="109">
        <v>210025174</v>
      </c>
      <c r="E1418" s="951" t="s">
        <v>5562</v>
      </c>
      <c r="F1418" s="554"/>
      <c r="G1418" s="554"/>
      <c r="H1418" s="644" t="s">
        <v>5563</v>
      </c>
      <c r="I1418" s="644" t="s">
        <v>5507</v>
      </c>
      <c r="J1418" s="644" t="s">
        <v>5564</v>
      </c>
      <c r="K1418" s="492" t="s">
        <v>402</v>
      </c>
      <c r="L1418" s="530"/>
      <c r="M1418" s="492" t="s">
        <v>120</v>
      </c>
      <c r="N1418" s="142" t="s">
        <v>83</v>
      </c>
      <c r="O1418" s="419" t="s">
        <v>106</v>
      </c>
      <c r="P1418" s="644" t="s">
        <v>107</v>
      </c>
      <c r="Q1418" s="419" t="s">
        <v>2134</v>
      </c>
      <c r="R1418" s="492" t="s">
        <v>109</v>
      </c>
      <c r="S1418" s="419" t="s">
        <v>106</v>
      </c>
      <c r="T1418" s="644" t="s">
        <v>121</v>
      </c>
      <c r="U1418" s="644" t="s">
        <v>111</v>
      </c>
      <c r="V1418" s="419">
        <v>60</v>
      </c>
      <c r="W1418" s="644" t="s">
        <v>112</v>
      </c>
      <c r="X1418" s="419"/>
      <c r="Y1418" s="419"/>
      <c r="Z1418" s="419"/>
      <c r="AA1418" s="492">
        <v>30</v>
      </c>
      <c r="AB1418" s="492">
        <v>60</v>
      </c>
      <c r="AC1418" s="492">
        <v>10</v>
      </c>
      <c r="AD1418" s="794" t="s">
        <v>896</v>
      </c>
      <c r="AE1418" s="795" t="s">
        <v>114</v>
      </c>
      <c r="AF1418" s="648">
        <v>0.1</v>
      </c>
      <c r="AG1418" s="648">
        <v>7310262.96</v>
      </c>
      <c r="AH1418" s="796">
        <v>0</v>
      </c>
      <c r="AI1418" s="796">
        <v>0</v>
      </c>
      <c r="AJ1418" s="797"/>
      <c r="AK1418" s="798"/>
      <c r="AL1418" s="798"/>
      <c r="AM1418" s="416" t="s">
        <v>115</v>
      </c>
      <c r="AN1418" s="644"/>
      <c r="AO1418" s="644"/>
      <c r="AP1418" s="644"/>
      <c r="AQ1418" s="644"/>
      <c r="AR1418" s="644" t="s">
        <v>5565</v>
      </c>
      <c r="AS1418" s="644"/>
      <c r="AT1418" s="644"/>
      <c r="AU1418" s="644"/>
      <c r="AV1418" s="644"/>
      <c r="AW1418" s="644"/>
      <c r="AX1418" s="644"/>
      <c r="AY1418" s="416" t="s">
        <v>104</v>
      </c>
      <c r="AZ1418" s="416" t="s">
        <v>104</v>
      </c>
      <c r="BD1418" s="1077">
        <v>1391</v>
      </c>
    </row>
    <row r="1419" spans="1:56" ht="12.95" customHeight="1">
      <c r="A1419" s="661" t="s">
        <v>1171</v>
      </c>
      <c r="B1419" s="560"/>
      <c r="C1419" s="663" t="s">
        <v>3836</v>
      </c>
      <c r="D1419" s="1388">
        <v>210025174</v>
      </c>
      <c r="E1419" s="1389" t="s">
        <v>8839</v>
      </c>
      <c r="F1419" s="560"/>
      <c r="G1419" s="560"/>
      <c r="H1419" s="562" t="s">
        <v>5563</v>
      </c>
      <c r="I1419" s="562" t="s">
        <v>5507</v>
      </c>
      <c r="J1419" s="562" t="s">
        <v>5564</v>
      </c>
      <c r="K1419" s="1052" t="s">
        <v>149</v>
      </c>
      <c r="L1419" s="1390"/>
      <c r="M1419" s="1391" t="s">
        <v>120</v>
      </c>
      <c r="N1419" s="1392" t="s">
        <v>83</v>
      </c>
      <c r="O1419" s="339" t="s">
        <v>106</v>
      </c>
      <c r="P1419" s="562" t="s">
        <v>107</v>
      </c>
      <c r="Q1419" s="339" t="s">
        <v>2134</v>
      </c>
      <c r="R1419" s="1391" t="s">
        <v>109</v>
      </c>
      <c r="S1419" s="339" t="s">
        <v>106</v>
      </c>
      <c r="T1419" s="562" t="s">
        <v>121</v>
      </c>
      <c r="U1419" s="562" t="s">
        <v>111</v>
      </c>
      <c r="V1419" s="339">
        <v>60</v>
      </c>
      <c r="W1419" s="562" t="s">
        <v>112</v>
      </c>
      <c r="X1419" s="339"/>
      <c r="Y1419" s="339"/>
      <c r="Z1419" s="339"/>
      <c r="AA1419" s="1391">
        <v>30</v>
      </c>
      <c r="AB1419" s="1391">
        <v>60</v>
      </c>
      <c r="AC1419" s="1391">
        <v>10</v>
      </c>
      <c r="AD1419" s="657" t="s">
        <v>896</v>
      </c>
      <c r="AE1419" s="658" t="s">
        <v>114</v>
      </c>
      <c r="AF1419" s="563">
        <v>0.1</v>
      </c>
      <c r="AG1419" s="563">
        <v>7310262.96</v>
      </c>
      <c r="AH1419" s="1393">
        <v>731026.29600000009</v>
      </c>
      <c r="AI1419" s="1393">
        <v>818749.45152000024</v>
      </c>
      <c r="AJ1419" s="659"/>
      <c r="AK1419" s="660"/>
      <c r="AL1419" s="660"/>
      <c r="AM1419" s="661" t="s">
        <v>115</v>
      </c>
      <c r="AN1419" s="562"/>
      <c r="AO1419" s="562"/>
      <c r="AP1419" s="562"/>
      <c r="AQ1419" s="562"/>
      <c r="AR1419" s="562" t="s">
        <v>5565</v>
      </c>
      <c r="AS1419" s="562"/>
      <c r="AT1419" s="562"/>
      <c r="AU1419" s="562"/>
      <c r="AV1419" s="562"/>
      <c r="AW1419" s="562"/>
      <c r="AX1419" s="562"/>
      <c r="AY1419" s="661" t="s">
        <v>104</v>
      </c>
      <c r="AZ1419" s="1394"/>
      <c r="BA1419" s="213"/>
      <c r="BB1419" s="213"/>
      <c r="BC1419" s="1399" t="e">
        <f>VLOOKUP(#REF!,$E$15:$BD$2845,53,0)</f>
        <v>#REF!</v>
      </c>
      <c r="BD1419" s="1399" t="e">
        <f>BC1419+0.5</f>
        <v>#REF!</v>
      </c>
    </row>
    <row r="1420" spans="1:56" ht="12.95" customHeight="1">
      <c r="A1420" s="416" t="s">
        <v>1171</v>
      </c>
      <c r="B1420" s="554"/>
      <c r="C1420" s="121" t="s">
        <v>3836</v>
      </c>
      <c r="D1420" s="109">
        <v>210035481</v>
      </c>
      <c r="E1420" s="951" t="s">
        <v>5566</v>
      </c>
      <c r="F1420" s="554"/>
      <c r="G1420" s="554"/>
      <c r="H1420" s="644" t="s">
        <v>5567</v>
      </c>
      <c r="I1420" s="644" t="s">
        <v>5507</v>
      </c>
      <c r="J1420" s="644" t="s">
        <v>5568</v>
      </c>
      <c r="K1420" s="492" t="s">
        <v>402</v>
      </c>
      <c r="L1420" s="530"/>
      <c r="M1420" s="492" t="s">
        <v>120</v>
      </c>
      <c r="N1420" s="142" t="s">
        <v>83</v>
      </c>
      <c r="O1420" s="419" t="s">
        <v>106</v>
      </c>
      <c r="P1420" s="644" t="s">
        <v>107</v>
      </c>
      <c r="Q1420" s="419" t="s">
        <v>2134</v>
      </c>
      <c r="R1420" s="492" t="s">
        <v>109</v>
      </c>
      <c r="S1420" s="419" t="s">
        <v>106</v>
      </c>
      <c r="T1420" s="644" t="s">
        <v>121</v>
      </c>
      <c r="U1420" s="644" t="s">
        <v>111</v>
      </c>
      <c r="V1420" s="419">
        <v>60</v>
      </c>
      <c r="W1420" s="644" t="s">
        <v>112</v>
      </c>
      <c r="X1420" s="419"/>
      <c r="Y1420" s="419"/>
      <c r="Z1420" s="419"/>
      <c r="AA1420" s="492">
        <v>30</v>
      </c>
      <c r="AB1420" s="492">
        <v>60</v>
      </c>
      <c r="AC1420" s="492">
        <v>10</v>
      </c>
      <c r="AD1420" s="794" t="s">
        <v>896</v>
      </c>
      <c r="AE1420" s="795" t="s">
        <v>114</v>
      </c>
      <c r="AF1420" s="648">
        <v>0.2</v>
      </c>
      <c r="AG1420" s="648">
        <v>1509092.55</v>
      </c>
      <c r="AH1420" s="796">
        <v>0</v>
      </c>
      <c r="AI1420" s="796">
        <f>AH1420*1.12</f>
        <v>0</v>
      </c>
      <c r="AJ1420" s="797"/>
      <c r="AK1420" s="798"/>
      <c r="AL1420" s="798"/>
      <c r="AM1420" s="416" t="s">
        <v>115</v>
      </c>
      <c r="AN1420" s="644"/>
      <c r="AO1420" s="644"/>
      <c r="AP1420" s="644"/>
      <c r="AQ1420" s="644"/>
      <c r="AR1420" s="644" t="s">
        <v>5569</v>
      </c>
      <c r="AS1420" s="644"/>
      <c r="AT1420" s="644"/>
      <c r="AU1420" s="644"/>
      <c r="AV1420" s="644"/>
      <c r="AW1420" s="644"/>
      <c r="AX1420" s="644"/>
      <c r="AY1420" s="416" t="s">
        <v>104</v>
      </c>
      <c r="AZ1420" s="416" t="s">
        <v>104</v>
      </c>
      <c r="BD1420" s="1077">
        <v>1392</v>
      </c>
    </row>
    <row r="1421" spans="1:56" ht="12.95" customHeight="1">
      <c r="A1421" s="661" t="s">
        <v>1171</v>
      </c>
      <c r="B1421" s="560"/>
      <c r="C1421" s="663" t="s">
        <v>3836</v>
      </c>
      <c r="D1421" s="1388">
        <v>210035481</v>
      </c>
      <c r="E1421" s="1389" t="s">
        <v>8840</v>
      </c>
      <c r="F1421" s="560"/>
      <c r="G1421" s="560"/>
      <c r="H1421" s="562" t="s">
        <v>5567</v>
      </c>
      <c r="I1421" s="562" t="s">
        <v>5507</v>
      </c>
      <c r="J1421" s="562" t="s">
        <v>5568</v>
      </c>
      <c r="K1421" s="1052" t="s">
        <v>149</v>
      </c>
      <c r="L1421" s="1390"/>
      <c r="M1421" s="1391" t="s">
        <v>120</v>
      </c>
      <c r="N1421" s="1392" t="s">
        <v>83</v>
      </c>
      <c r="O1421" s="339" t="s">
        <v>106</v>
      </c>
      <c r="P1421" s="562" t="s">
        <v>107</v>
      </c>
      <c r="Q1421" s="339" t="s">
        <v>2134</v>
      </c>
      <c r="R1421" s="1391" t="s">
        <v>109</v>
      </c>
      <c r="S1421" s="339" t="s">
        <v>106</v>
      </c>
      <c r="T1421" s="562" t="s">
        <v>121</v>
      </c>
      <c r="U1421" s="562" t="s">
        <v>111</v>
      </c>
      <c r="V1421" s="339">
        <v>60</v>
      </c>
      <c r="W1421" s="562" t="s">
        <v>112</v>
      </c>
      <c r="X1421" s="339"/>
      <c r="Y1421" s="339"/>
      <c r="Z1421" s="339"/>
      <c r="AA1421" s="1391">
        <v>30</v>
      </c>
      <c r="AB1421" s="1391">
        <v>60</v>
      </c>
      <c r="AC1421" s="1391">
        <v>10</v>
      </c>
      <c r="AD1421" s="657" t="s">
        <v>896</v>
      </c>
      <c r="AE1421" s="658" t="s">
        <v>114</v>
      </c>
      <c r="AF1421" s="563">
        <v>0.2</v>
      </c>
      <c r="AG1421" s="563">
        <v>1509092.55</v>
      </c>
      <c r="AH1421" s="1393">
        <v>301818.51</v>
      </c>
      <c r="AI1421" s="1393">
        <v>338036.73120000004</v>
      </c>
      <c r="AJ1421" s="659"/>
      <c r="AK1421" s="660"/>
      <c r="AL1421" s="660"/>
      <c r="AM1421" s="661" t="s">
        <v>115</v>
      </c>
      <c r="AN1421" s="562"/>
      <c r="AO1421" s="562"/>
      <c r="AP1421" s="562"/>
      <c r="AQ1421" s="562"/>
      <c r="AR1421" s="562" t="s">
        <v>5569</v>
      </c>
      <c r="AS1421" s="562"/>
      <c r="AT1421" s="562"/>
      <c r="AU1421" s="562"/>
      <c r="AV1421" s="562"/>
      <c r="AW1421" s="562"/>
      <c r="AX1421" s="562"/>
      <c r="AY1421" s="661" t="s">
        <v>104</v>
      </c>
      <c r="AZ1421" s="1394"/>
      <c r="BA1421" s="213"/>
      <c r="BB1421" s="213"/>
      <c r="BC1421" s="1399" t="e">
        <f>VLOOKUP(#REF!,$E$15:$BD$2845,53,0)</f>
        <v>#REF!</v>
      </c>
      <c r="BD1421" s="1399" t="e">
        <f>BC1421+0.5</f>
        <v>#REF!</v>
      </c>
    </row>
    <row r="1422" spans="1:56" ht="12.95" customHeight="1">
      <c r="A1422" s="416" t="s">
        <v>1171</v>
      </c>
      <c r="B1422" s="554"/>
      <c r="C1422" s="121" t="s">
        <v>3836</v>
      </c>
      <c r="D1422" s="109">
        <v>210036267</v>
      </c>
      <c r="E1422" s="951" t="s">
        <v>5570</v>
      </c>
      <c r="F1422" s="554"/>
      <c r="G1422" s="554"/>
      <c r="H1422" s="644" t="s">
        <v>5571</v>
      </c>
      <c r="I1422" s="644" t="s">
        <v>5507</v>
      </c>
      <c r="J1422" s="644" t="s">
        <v>5572</v>
      </c>
      <c r="K1422" s="492" t="s">
        <v>402</v>
      </c>
      <c r="L1422" s="530"/>
      <c r="M1422" s="492" t="s">
        <v>120</v>
      </c>
      <c r="N1422" s="142" t="s">
        <v>83</v>
      </c>
      <c r="O1422" s="419" t="s">
        <v>106</v>
      </c>
      <c r="P1422" s="644" t="s">
        <v>107</v>
      </c>
      <c r="Q1422" s="419" t="s">
        <v>2134</v>
      </c>
      <c r="R1422" s="492" t="s">
        <v>109</v>
      </c>
      <c r="S1422" s="419" t="s">
        <v>106</v>
      </c>
      <c r="T1422" s="644" t="s">
        <v>121</v>
      </c>
      <c r="U1422" s="644" t="s">
        <v>111</v>
      </c>
      <c r="V1422" s="419">
        <v>60</v>
      </c>
      <c r="W1422" s="644" t="s">
        <v>112</v>
      </c>
      <c r="X1422" s="419"/>
      <c r="Y1422" s="419"/>
      <c r="Z1422" s="419"/>
      <c r="AA1422" s="492">
        <v>30</v>
      </c>
      <c r="AB1422" s="492">
        <v>60</v>
      </c>
      <c r="AC1422" s="492">
        <v>10</v>
      </c>
      <c r="AD1422" s="794" t="s">
        <v>896</v>
      </c>
      <c r="AE1422" s="795" t="s">
        <v>114</v>
      </c>
      <c r="AF1422" s="648">
        <v>0.15</v>
      </c>
      <c r="AG1422" s="648">
        <v>49506282.700000003</v>
      </c>
      <c r="AH1422" s="50">
        <v>0</v>
      </c>
      <c r="AI1422" s="45">
        <f>AH1422*1.12</f>
        <v>0</v>
      </c>
      <c r="AJ1422" s="797"/>
      <c r="AK1422" s="798"/>
      <c r="AL1422" s="798"/>
      <c r="AM1422" s="416" t="s">
        <v>115</v>
      </c>
      <c r="AN1422" s="824"/>
      <c r="AO1422" s="644"/>
      <c r="AP1422" s="644"/>
      <c r="AQ1422" s="644"/>
      <c r="AR1422" s="644" t="s">
        <v>5573</v>
      </c>
      <c r="AS1422" s="644"/>
      <c r="AT1422" s="644"/>
      <c r="AU1422" s="644"/>
      <c r="AV1422" s="644"/>
      <c r="AW1422" s="644"/>
      <c r="AX1422" s="644"/>
      <c r="AY1422" s="416" t="s">
        <v>104</v>
      </c>
      <c r="AZ1422" s="416" t="s">
        <v>104</v>
      </c>
      <c r="BD1422" s="1077">
        <v>1393</v>
      </c>
    </row>
    <row r="1423" spans="1:56" ht="12.95" customHeight="1">
      <c r="A1423" s="35" t="s">
        <v>1171</v>
      </c>
      <c r="B1423" s="276"/>
      <c r="C1423" s="276" t="s">
        <v>3828</v>
      </c>
      <c r="D1423" s="121">
        <v>210036267</v>
      </c>
      <c r="E1423" s="37" t="s">
        <v>7668</v>
      </c>
      <c r="F1423" s="37"/>
      <c r="G1423" s="276"/>
      <c r="H1423" s="37" t="s">
        <v>5571</v>
      </c>
      <c r="I1423" s="37" t="s">
        <v>5507</v>
      </c>
      <c r="J1423" s="37" t="s">
        <v>5572</v>
      </c>
      <c r="K1423" s="107" t="s">
        <v>149</v>
      </c>
      <c r="L1423" s="39"/>
      <c r="M1423" s="37" t="s">
        <v>120</v>
      </c>
      <c r="N1423" s="83" t="s">
        <v>83</v>
      </c>
      <c r="O1423" s="39" t="s">
        <v>106</v>
      </c>
      <c r="P1423" s="37" t="s">
        <v>107</v>
      </c>
      <c r="Q1423" s="39" t="s">
        <v>2134</v>
      </c>
      <c r="R1423" s="37" t="s">
        <v>109</v>
      </c>
      <c r="S1423" s="39" t="s">
        <v>106</v>
      </c>
      <c r="T1423" s="37" t="s">
        <v>121</v>
      </c>
      <c r="U1423" s="37" t="s">
        <v>111</v>
      </c>
      <c r="V1423" s="39">
        <v>60</v>
      </c>
      <c r="W1423" s="37" t="s">
        <v>112</v>
      </c>
      <c r="X1423" s="39"/>
      <c r="Y1423" s="39"/>
      <c r="Z1423" s="39"/>
      <c r="AA1423" s="419">
        <v>30</v>
      </c>
      <c r="AB1423" s="644">
        <v>60</v>
      </c>
      <c r="AC1423" s="644">
        <v>10</v>
      </c>
      <c r="AD1423" s="42" t="s">
        <v>896</v>
      </c>
      <c r="AE1423" s="37" t="s">
        <v>114</v>
      </c>
      <c r="AF1423" s="42">
        <v>0.3</v>
      </c>
      <c r="AG1423" s="50">
        <v>49506282.700000003</v>
      </c>
      <c r="AH1423" s="798">
        <f>AF1423*AG1423</f>
        <v>14851884.810000001</v>
      </c>
      <c r="AI1423" s="798">
        <f>AH1423*1.12</f>
        <v>16634110.987200001</v>
      </c>
      <c r="AJ1423" s="797"/>
      <c r="AK1423" s="798"/>
      <c r="AL1423" s="798"/>
      <c r="AM1423" s="35" t="s">
        <v>115</v>
      </c>
      <c r="AN1423" s="37"/>
      <c r="AO1423" s="37"/>
      <c r="AP1423" s="37"/>
      <c r="AQ1423" s="37"/>
      <c r="AR1423" s="37" t="s">
        <v>5573</v>
      </c>
      <c r="AS1423" s="37"/>
      <c r="AT1423" s="37"/>
      <c r="AU1423" s="37"/>
      <c r="AV1423" s="37"/>
      <c r="AW1423" s="37"/>
      <c r="AX1423" s="37"/>
      <c r="AY1423" s="35" t="s">
        <v>104</v>
      </c>
      <c r="AZ1423" s="35"/>
      <c r="BA1423" s="329"/>
      <c r="BB1423" s="213"/>
      <c r="BC1423" s="221"/>
      <c r="BD1423" s="1077">
        <v>1394</v>
      </c>
    </row>
    <row r="1424" spans="1:56" ht="12.95" customHeight="1">
      <c r="A1424" s="416" t="s">
        <v>1171</v>
      </c>
      <c r="B1424" s="554"/>
      <c r="C1424" s="121" t="s">
        <v>3836</v>
      </c>
      <c r="D1424" s="109">
        <v>210011873</v>
      </c>
      <c r="E1424" s="951" t="s">
        <v>5574</v>
      </c>
      <c r="F1424" s="554"/>
      <c r="G1424" s="554"/>
      <c r="H1424" s="644" t="s">
        <v>5575</v>
      </c>
      <c r="I1424" s="644" t="s">
        <v>5507</v>
      </c>
      <c r="J1424" s="644" t="s">
        <v>5576</v>
      </c>
      <c r="K1424" s="492" t="s">
        <v>402</v>
      </c>
      <c r="L1424" s="530"/>
      <c r="M1424" s="492" t="s">
        <v>120</v>
      </c>
      <c r="N1424" s="142" t="s">
        <v>83</v>
      </c>
      <c r="O1424" s="419" t="s">
        <v>106</v>
      </c>
      <c r="P1424" s="644" t="s">
        <v>107</v>
      </c>
      <c r="Q1424" s="419" t="s">
        <v>2134</v>
      </c>
      <c r="R1424" s="492" t="s">
        <v>109</v>
      </c>
      <c r="S1424" s="419" t="s">
        <v>106</v>
      </c>
      <c r="T1424" s="644" t="s">
        <v>121</v>
      </c>
      <c r="U1424" s="644" t="s">
        <v>111</v>
      </c>
      <c r="V1424" s="419">
        <v>60</v>
      </c>
      <c r="W1424" s="644" t="s">
        <v>112</v>
      </c>
      <c r="X1424" s="419"/>
      <c r="Y1424" s="419"/>
      <c r="Z1424" s="419"/>
      <c r="AA1424" s="492">
        <v>30</v>
      </c>
      <c r="AB1424" s="492">
        <v>60</v>
      </c>
      <c r="AC1424" s="492">
        <v>10</v>
      </c>
      <c r="AD1424" s="794" t="s">
        <v>896</v>
      </c>
      <c r="AE1424" s="795" t="s">
        <v>114</v>
      </c>
      <c r="AF1424" s="648">
        <v>0.1</v>
      </c>
      <c r="AG1424" s="648">
        <v>9678000</v>
      </c>
      <c r="AH1424" s="796">
        <v>0</v>
      </c>
      <c r="AI1424" s="796">
        <v>0</v>
      </c>
      <c r="AJ1424" s="797"/>
      <c r="AK1424" s="798"/>
      <c r="AL1424" s="798"/>
      <c r="AM1424" s="416" t="s">
        <v>115</v>
      </c>
      <c r="AN1424" s="644"/>
      <c r="AO1424" s="644"/>
      <c r="AP1424" s="644"/>
      <c r="AQ1424" s="644"/>
      <c r="AR1424" s="644" t="s">
        <v>5577</v>
      </c>
      <c r="AS1424" s="644"/>
      <c r="AT1424" s="644"/>
      <c r="AU1424" s="644"/>
      <c r="AV1424" s="644"/>
      <c r="AW1424" s="644"/>
      <c r="AX1424" s="644"/>
      <c r="AY1424" s="416" t="s">
        <v>104</v>
      </c>
      <c r="AZ1424" s="416" t="s">
        <v>104</v>
      </c>
      <c r="BD1424" s="1077">
        <v>1395</v>
      </c>
    </row>
    <row r="1425" spans="1:56" ht="12.95" customHeight="1">
      <c r="A1425" s="661" t="s">
        <v>1171</v>
      </c>
      <c r="B1425" s="560"/>
      <c r="C1425" s="663" t="s">
        <v>3836</v>
      </c>
      <c r="D1425" s="1388">
        <v>210011873</v>
      </c>
      <c r="E1425" s="1389" t="s">
        <v>8841</v>
      </c>
      <c r="F1425" s="560"/>
      <c r="G1425" s="560"/>
      <c r="H1425" s="562" t="s">
        <v>5575</v>
      </c>
      <c r="I1425" s="562" t="s">
        <v>5507</v>
      </c>
      <c r="J1425" s="562" t="s">
        <v>5576</v>
      </c>
      <c r="K1425" s="1052" t="s">
        <v>149</v>
      </c>
      <c r="L1425" s="1390"/>
      <c r="M1425" s="1391" t="s">
        <v>120</v>
      </c>
      <c r="N1425" s="1392" t="s">
        <v>83</v>
      </c>
      <c r="O1425" s="339" t="s">
        <v>106</v>
      </c>
      <c r="P1425" s="562" t="s">
        <v>107</v>
      </c>
      <c r="Q1425" s="339" t="s">
        <v>2134</v>
      </c>
      <c r="R1425" s="1391" t="s">
        <v>109</v>
      </c>
      <c r="S1425" s="339" t="s">
        <v>106</v>
      </c>
      <c r="T1425" s="562" t="s">
        <v>121</v>
      </c>
      <c r="U1425" s="562" t="s">
        <v>111</v>
      </c>
      <c r="V1425" s="339">
        <v>60</v>
      </c>
      <c r="W1425" s="562" t="s">
        <v>112</v>
      </c>
      <c r="X1425" s="339"/>
      <c r="Y1425" s="339"/>
      <c r="Z1425" s="339"/>
      <c r="AA1425" s="1391">
        <v>30</v>
      </c>
      <c r="AB1425" s="1391">
        <v>60</v>
      </c>
      <c r="AC1425" s="1391">
        <v>10</v>
      </c>
      <c r="AD1425" s="657" t="s">
        <v>896</v>
      </c>
      <c r="AE1425" s="658" t="s">
        <v>114</v>
      </c>
      <c r="AF1425" s="563">
        <v>0.1</v>
      </c>
      <c r="AG1425" s="563">
        <v>9678000</v>
      </c>
      <c r="AH1425" s="1393">
        <v>967800</v>
      </c>
      <c r="AI1425" s="1393">
        <v>1083936</v>
      </c>
      <c r="AJ1425" s="659"/>
      <c r="AK1425" s="660"/>
      <c r="AL1425" s="660"/>
      <c r="AM1425" s="661" t="s">
        <v>115</v>
      </c>
      <c r="AN1425" s="562"/>
      <c r="AO1425" s="562"/>
      <c r="AP1425" s="562"/>
      <c r="AQ1425" s="562"/>
      <c r="AR1425" s="562" t="s">
        <v>5577</v>
      </c>
      <c r="AS1425" s="562"/>
      <c r="AT1425" s="562"/>
      <c r="AU1425" s="562"/>
      <c r="AV1425" s="562"/>
      <c r="AW1425" s="562"/>
      <c r="AX1425" s="562"/>
      <c r="AY1425" s="661" t="s">
        <v>104</v>
      </c>
      <c r="AZ1425" s="1394"/>
      <c r="BA1425" s="213"/>
      <c r="BB1425" s="213"/>
      <c r="BC1425" s="1399" t="e">
        <f>VLOOKUP(#REF!,$E$15:$BD$2845,53,0)</f>
        <v>#REF!</v>
      </c>
      <c r="BD1425" s="1399" t="e">
        <f>BC1425+0.5</f>
        <v>#REF!</v>
      </c>
    </row>
    <row r="1426" spans="1:56" ht="12.95" customHeight="1">
      <c r="A1426" s="416" t="s">
        <v>1171</v>
      </c>
      <c r="B1426" s="554"/>
      <c r="C1426" s="121" t="s">
        <v>3836</v>
      </c>
      <c r="D1426" s="109">
        <v>210035879</v>
      </c>
      <c r="E1426" s="951" t="s">
        <v>5578</v>
      </c>
      <c r="F1426" s="554"/>
      <c r="G1426" s="554"/>
      <c r="H1426" s="644" t="s">
        <v>5579</v>
      </c>
      <c r="I1426" s="644" t="s">
        <v>5507</v>
      </c>
      <c r="J1426" s="644" t="s">
        <v>5580</v>
      </c>
      <c r="K1426" s="492" t="s">
        <v>402</v>
      </c>
      <c r="L1426" s="530"/>
      <c r="M1426" s="492" t="s">
        <v>120</v>
      </c>
      <c r="N1426" s="142" t="s">
        <v>83</v>
      </c>
      <c r="O1426" s="419" t="s">
        <v>106</v>
      </c>
      <c r="P1426" s="644" t="s">
        <v>107</v>
      </c>
      <c r="Q1426" s="419" t="s">
        <v>2134</v>
      </c>
      <c r="R1426" s="492" t="s">
        <v>109</v>
      </c>
      <c r="S1426" s="419" t="s">
        <v>106</v>
      </c>
      <c r="T1426" s="644" t="s">
        <v>121</v>
      </c>
      <c r="U1426" s="644" t="s">
        <v>111</v>
      </c>
      <c r="V1426" s="419">
        <v>60</v>
      </c>
      <c r="W1426" s="644" t="s">
        <v>112</v>
      </c>
      <c r="X1426" s="419"/>
      <c r="Y1426" s="419"/>
      <c r="Z1426" s="419"/>
      <c r="AA1426" s="492">
        <v>30</v>
      </c>
      <c r="AB1426" s="492">
        <v>60</v>
      </c>
      <c r="AC1426" s="492">
        <v>10</v>
      </c>
      <c r="AD1426" s="794" t="s">
        <v>896</v>
      </c>
      <c r="AE1426" s="795" t="s">
        <v>114</v>
      </c>
      <c r="AF1426" s="648">
        <v>0.1</v>
      </c>
      <c r="AG1426" s="648">
        <v>6575782.5</v>
      </c>
      <c r="AH1426" s="50">
        <v>0</v>
      </c>
      <c r="AI1426" s="45">
        <f t="shared" ref="AI1426:AI1489" si="80">AH1426*1.12</f>
        <v>0</v>
      </c>
      <c r="AJ1426" s="797"/>
      <c r="AK1426" s="798"/>
      <c r="AL1426" s="798"/>
      <c r="AM1426" s="416" t="s">
        <v>115</v>
      </c>
      <c r="AN1426" s="644"/>
      <c r="AO1426" s="644"/>
      <c r="AP1426" s="644"/>
      <c r="AQ1426" s="644"/>
      <c r="AR1426" s="644" t="s">
        <v>5581</v>
      </c>
      <c r="AS1426" s="644"/>
      <c r="AT1426" s="644"/>
      <c r="AU1426" s="644"/>
      <c r="AV1426" s="644"/>
      <c r="AW1426" s="644"/>
      <c r="AX1426" s="644"/>
      <c r="AY1426" s="416" t="s">
        <v>104</v>
      </c>
      <c r="AZ1426" s="416" t="s">
        <v>104</v>
      </c>
      <c r="BD1426" s="1077">
        <v>1396</v>
      </c>
    </row>
    <row r="1427" spans="1:56" ht="12.95" customHeight="1">
      <c r="A1427" s="35" t="s">
        <v>1171</v>
      </c>
      <c r="B1427" s="276"/>
      <c r="C1427" s="276" t="s">
        <v>3828</v>
      </c>
      <c r="D1427" s="121">
        <v>210035879</v>
      </c>
      <c r="E1427" s="37" t="s">
        <v>7669</v>
      </c>
      <c r="F1427" s="37"/>
      <c r="G1427" s="276"/>
      <c r="H1427" s="37" t="s">
        <v>5579</v>
      </c>
      <c r="I1427" s="37" t="s">
        <v>5507</v>
      </c>
      <c r="J1427" s="37" t="s">
        <v>5580</v>
      </c>
      <c r="K1427" s="107" t="s">
        <v>149</v>
      </c>
      <c r="L1427" s="39"/>
      <c r="M1427" s="37" t="s">
        <v>120</v>
      </c>
      <c r="N1427" s="83" t="s">
        <v>83</v>
      </c>
      <c r="O1427" s="39" t="s">
        <v>106</v>
      </c>
      <c r="P1427" s="37" t="s">
        <v>107</v>
      </c>
      <c r="Q1427" s="39" t="s">
        <v>2134</v>
      </c>
      <c r="R1427" s="37" t="s">
        <v>109</v>
      </c>
      <c r="S1427" s="39" t="s">
        <v>106</v>
      </c>
      <c r="T1427" s="37" t="s">
        <v>121</v>
      </c>
      <c r="U1427" s="37" t="s">
        <v>111</v>
      </c>
      <c r="V1427" s="39">
        <v>60</v>
      </c>
      <c r="W1427" s="37" t="s">
        <v>112</v>
      </c>
      <c r="X1427" s="39"/>
      <c r="Y1427" s="39"/>
      <c r="Z1427" s="39"/>
      <c r="AA1427" s="419">
        <v>30</v>
      </c>
      <c r="AB1427" s="644">
        <v>60</v>
      </c>
      <c r="AC1427" s="644">
        <v>10</v>
      </c>
      <c r="AD1427" s="42" t="s">
        <v>896</v>
      </c>
      <c r="AE1427" s="37" t="s">
        <v>114</v>
      </c>
      <c r="AF1427" s="42">
        <v>0.24</v>
      </c>
      <c r="AG1427" s="50">
        <v>7261249.3200000003</v>
      </c>
      <c r="AH1427" s="798">
        <f>AF1427*AG1427</f>
        <v>1742699.8367999999</v>
      </c>
      <c r="AI1427" s="798">
        <f t="shared" si="80"/>
        <v>1951823.8172160001</v>
      </c>
      <c r="AJ1427" s="797"/>
      <c r="AK1427" s="798"/>
      <c r="AL1427" s="798"/>
      <c r="AM1427" s="35" t="s">
        <v>115</v>
      </c>
      <c r="AN1427" s="37"/>
      <c r="AO1427" s="37"/>
      <c r="AP1427" s="37"/>
      <c r="AQ1427" s="37"/>
      <c r="AR1427" s="37" t="s">
        <v>5581</v>
      </c>
      <c r="AS1427" s="37"/>
      <c r="AT1427" s="37"/>
      <c r="AU1427" s="37"/>
      <c r="AV1427" s="37"/>
      <c r="AW1427" s="37"/>
      <c r="AX1427" s="37"/>
      <c r="AY1427" s="35" t="s">
        <v>104</v>
      </c>
      <c r="AZ1427" s="35"/>
      <c r="BA1427" s="329"/>
      <c r="BB1427" s="213"/>
      <c r="BC1427" s="221"/>
      <c r="BD1427" s="1077">
        <v>1397</v>
      </c>
    </row>
    <row r="1428" spans="1:56" ht="12.95" customHeight="1">
      <c r="A1428" s="416" t="s">
        <v>1028</v>
      </c>
      <c r="B1428" s="554"/>
      <c r="C1428" s="554"/>
      <c r="D1428" s="109">
        <v>220034377</v>
      </c>
      <c r="E1428" s="951" t="s">
        <v>5582</v>
      </c>
      <c r="F1428" s="554"/>
      <c r="G1428" s="554"/>
      <c r="H1428" s="644" t="s">
        <v>5583</v>
      </c>
      <c r="I1428" s="644" t="s">
        <v>5584</v>
      </c>
      <c r="J1428" s="644" t="s">
        <v>5585</v>
      </c>
      <c r="K1428" s="492" t="s">
        <v>103</v>
      </c>
      <c r="L1428" s="229"/>
      <c r="M1428" s="492"/>
      <c r="N1428" s="75" t="s">
        <v>105</v>
      </c>
      <c r="O1428" s="419" t="s">
        <v>106</v>
      </c>
      <c r="P1428" s="644" t="s">
        <v>107</v>
      </c>
      <c r="Q1428" s="419" t="s">
        <v>2149</v>
      </c>
      <c r="R1428" s="492" t="s">
        <v>109</v>
      </c>
      <c r="S1428" s="419" t="s">
        <v>106</v>
      </c>
      <c r="T1428" s="644" t="s">
        <v>121</v>
      </c>
      <c r="U1428" s="644" t="s">
        <v>111</v>
      </c>
      <c r="V1428" s="419">
        <v>60</v>
      </c>
      <c r="W1428" s="644" t="s">
        <v>112</v>
      </c>
      <c r="X1428" s="419"/>
      <c r="Y1428" s="419"/>
      <c r="Z1428" s="419"/>
      <c r="AA1428" s="532">
        <v>0</v>
      </c>
      <c r="AB1428" s="422">
        <v>90</v>
      </c>
      <c r="AC1428" s="422">
        <v>10</v>
      </c>
      <c r="AD1428" s="794" t="s">
        <v>5586</v>
      </c>
      <c r="AE1428" s="795" t="s">
        <v>114</v>
      </c>
      <c r="AF1428" s="648">
        <v>14</v>
      </c>
      <c r="AG1428" s="648">
        <v>228000</v>
      </c>
      <c r="AH1428" s="796">
        <v>3192000</v>
      </c>
      <c r="AI1428" s="796">
        <f t="shared" si="80"/>
        <v>3575040.0000000005</v>
      </c>
      <c r="AJ1428" s="797"/>
      <c r="AK1428" s="798"/>
      <c r="AL1428" s="798"/>
      <c r="AM1428" s="416" t="s">
        <v>115</v>
      </c>
      <c r="AN1428" s="644"/>
      <c r="AO1428" s="644"/>
      <c r="AP1428" s="644"/>
      <c r="AQ1428" s="644"/>
      <c r="AR1428" s="644" t="s">
        <v>5587</v>
      </c>
      <c r="AS1428" s="644"/>
      <c r="AT1428" s="644"/>
      <c r="AU1428" s="644"/>
      <c r="AV1428" s="644"/>
      <c r="AW1428" s="644"/>
      <c r="AX1428" s="644"/>
      <c r="AY1428" s="416" t="s">
        <v>104</v>
      </c>
      <c r="AZ1428" s="416" t="s">
        <v>104</v>
      </c>
      <c r="BD1428" s="1077">
        <v>1398</v>
      </c>
    </row>
    <row r="1429" spans="1:56" ht="12.95" customHeight="1">
      <c r="A1429" s="419" t="s">
        <v>8486</v>
      </c>
      <c r="B1429" s="554"/>
      <c r="C1429" s="554"/>
      <c r="D1429" s="109">
        <v>210032561</v>
      </c>
      <c r="E1429" s="951" t="s">
        <v>5588</v>
      </c>
      <c r="F1429" s="554"/>
      <c r="G1429" s="554"/>
      <c r="H1429" s="47" t="s">
        <v>5589</v>
      </c>
      <c r="I1429" s="47" t="s">
        <v>5584</v>
      </c>
      <c r="J1429" s="47" t="s">
        <v>5373</v>
      </c>
      <c r="K1429" s="75" t="s">
        <v>103</v>
      </c>
      <c r="L1429" s="229"/>
      <c r="M1429" s="142"/>
      <c r="N1429" s="75" t="s">
        <v>105</v>
      </c>
      <c r="O1429" s="47">
        <v>230000000</v>
      </c>
      <c r="P1429" s="416" t="s">
        <v>107</v>
      </c>
      <c r="Q1429" s="419" t="s">
        <v>2134</v>
      </c>
      <c r="R1429" s="75" t="s">
        <v>109</v>
      </c>
      <c r="S1429" s="47" t="s">
        <v>106</v>
      </c>
      <c r="T1429" s="47" t="s">
        <v>121</v>
      </c>
      <c r="U1429" s="416" t="s">
        <v>111</v>
      </c>
      <c r="V1429" s="47">
        <v>60</v>
      </c>
      <c r="W1429" s="416" t="s">
        <v>112</v>
      </c>
      <c r="X1429" s="416"/>
      <c r="Y1429" s="416"/>
      <c r="Z1429" s="801"/>
      <c r="AA1429" s="532">
        <v>0</v>
      </c>
      <c r="AB1429" s="422">
        <v>90</v>
      </c>
      <c r="AC1429" s="422">
        <v>10</v>
      </c>
      <c r="AD1429" s="794" t="s">
        <v>128</v>
      </c>
      <c r="AE1429" s="795" t="s">
        <v>114</v>
      </c>
      <c r="AF1429" s="802">
        <v>7</v>
      </c>
      <c r="AG1429" s="802">
        <v>78051.600000000006</v>
      </c>
      <c r="AH1429" s="50">
        <v>0</v>
      </c>
      <c r="AI1429" s="45">
        <f t="shared" si="80"/>
        <v>0</v>
      </c>
      <c r="AJ1429" s="797"/>
      <c r="AK1429" s="798"/>
      <c r="AL1429" s="798"/>
      <c r="AM1429" s="803" t="s">
        <v>115</v>
      </c>
      <c r="AN1429" s="47"/>
      <c r="AO1429" s="803"/>
      <c r="AP1429" s="47"/>
      <c r="AQ1429" s="47"/>
      <c r="AR1429" s="803" t="s">
        <v>5590</v>
      </c>
      <c r="AS1429" s="47"/>
      <c r="AT1429" s="47"/>
      <c r="AU1429" s="47"/>
      <c r="AV1429" s="47"/>
      <c r="AW1429" s="47"/>
      <c r="AX1429" s="47"/>
      <c r="AY1429" s="416"/>
      <c r="AZ1429" s="416"/>
      <c r="BD1429" s="1077">
        <v>1399</v>
      </c>
    </row>
    <row r="1430" spans="1:56" ht="12.95" customHeight="1">
      <c r="A1430" s="419" t="s">
        <v>8486</v>
      </c>
      <c r="B1430" s="276"/>
      <c r="C1430" s="276"/>
      <c r="D1430" s="121">
        <v>210032561</v>
      </c>
      <c r="E1430" s="107" t="s">
        <v>7810</v>
      </c>
      <c r="F1430" s="107"/>
      <c r="G1430" s="276"/>
      <c r="H1430" s="41" t="s">
        <v>5589</v>
      </c>
      <c r="I1430" s="41" t="s">
        <v>5584</v>
      </c>
      <c r="J1430" s="41" t="s">
        <v>5373</v>
      </c>
      <c r="K1430" s="73" t="s">
        <v>103</v>
      </c>
      <c r="L1430" s="119"/>
      <c r="M1430" s="83"/>
      <c r="N1430" s="73" t="s">
        <v>105</v>
      </c>
      <c r="O1430" s="41">
        <v>230000000</v>
      </c>
      <c r="P1430" s="35" t="s">
        <v>107</v>
      </c>
      <c r="Q1430" s="39" t="s">
        <v>3118</v>
      </c>
      <c r="R1430" s="73" t="s">
        <v>109</v>
      </c>
      <c r="S1430" s="41" t="s">
        <v>106</v>
      </c>
      <c r="T1430" s="41" t="s">
        <v>121</v>
      </c>
      <c r="U1430" s="35" t="s">
        <v>111</v>
      </c>
      <c r="V1430" s="41">
        <v>60</v>
      </c>
      <c r="W1430" s="35" t="s">
        <v>112</v>
      </c>
      <c r="X1430" s="35"/>
      <c r="Y1430" s="35"/>
      <c r="Z1430" s="996"/>
      <c r="AA1430" s="39">
        <v>0</v>
      </c>
      <c r="AB1430" s="37">
        <v>90</v>
      </c>
      <c r="AC1430" s="37">
        <v>10</v>
      </c>
      <c r="AD1430" s="42" t="s">
        <v>128</v>
      </c>
      <c r="AE1430" s="290" t="s">
        <v>114</v>
      </c>
      <c r="AF1430" s="1292">
        <v>7</v>
      </c>
      <c r="AG1430" s="1292">
        <v>78051.600000000006</v>
      </c>
      <c r="AH1430" s="798">
        <f>AF1430*AG1430</f>
        <v>546361.20000000007</v>
      </c>
      <c r="AI1430" s="798">
        <f t="shared" si="80"/>
        <v>611924.54400000011</v>
      </c>
      <c r="AJ1430" s="797"/>
      <c r="AK1430" s="798"/>
      <c r="AL1430" s="798"/>
      <c r="AM1430" s="1293" t="s">
        <v>115</v>
      </c>
      <c r="AN1430" s="47"/>
      <c r="AO1430" s="1293"/>
      <c r="AP1430" s="41"/>
      <c r="AQ1430" s="41"/>
      <c r="AR1430" s="1293" t="s">
        <v>5590</v>
      </c>
      <c r="AS1430" s="41"/>
      <c r="AT1430" s="47"/>
      <c r="AU1430" s="41"/>
      <c r="AV1430" s="41"/>
      <c r="AW1430" s="41"/>
      <c r="AX1430" s="41"/>
      <c r="AY1430" s="35" t="s">
        <v>64</v>
      </c>
      <c r="AZ1430" s="35"/>
      <c r="BA1430" s="329"/>
      <c r="BB1430" s="213"/>
      <c r="BC1430" s="221"/>
      <c r="BD1430" s="1077">
        <v>1400</v>
      </c>
    </row>
    <row r="1431" spans="1:56" ht="12.95" customHeight="1">
      <c r="A1431" s="956" t="s">
        <v>978</v>
      </c>
      <c r="B1431" s="554"/>
      <c r="C1431" s="554" t="s">
        <v>925</v>
      </c>
      <c r="D1431" s="941">
        <v>230002043</v>
      </c>
      <c r="E1431" s="951" t="s">
        <v>5591</v>
      </c>
      <c r="F1431" s="554"/>
      <c r="G1431" s="554"/>
      <c r="H1431" s="839" t="s">
        <v>5592</v>
      </c>
      <c r="I1431" s="839" t="s">
        <v>5593</v>
      </c>
      <c r="J1431" s="839" t="s">
        <v>5594</v>
      </c>
      <c r="K1431" s="822" t="s">
        <v>103</v>
      </c>
      <c r="L1431" s="855" t="s">
        <v>104</v>
      </c>
      <c r="M1431" s="492" t="s">
        <v>120</v>
      </c>
      <c r="N1431" s="142" t="s">
        <v>83</v>
      </c>
      <c r="O1431" s="823" t="s">
        <v>106</v>
      </c>
      <c r="P1431" s="839" t="s">
        <v>107</v>
      </c>
      <c r="Q1431" s="419" t="s">
        <v>2134</v>
      </c>
      <c r="R1431" s="822" t="s">
        <v>109</v>
      </c>
      <c r="S1431" s="823" t="s">
        <v>106</v>
      </c>
      <c r="T1431" s="839" t="s">
        <v>121</v>
      </c>
      <c r="U1431" s="839" t="s">
        <v>111</v>
      </c>
      <c r="V1431" s="823">
        <v>60</v>
      </c>
      <c r="W1431" s="839" t="s">
        <v>112</v>
      </c>
      <c r="X1431" s="823"/>
      <c r="Y1431" s="823"/>
      <c r="Z1431" s="823"/>
      <c r="AA1431" s="492">
        <v>30</v>
      </c>
      <c r="AB1431" s="492">
        <v>60</v>
      </c>
      <c r="AC1431" s="492">
        <v>10</v>
      </c>
      <c r="AD1431" s="849" t="s">
        <v>128</v>
      </c>
      <c r="AE1431" s="795" t="s">
        <v>114</v>
      </c>
      <c r="AF1431" s="808">
        <v>100</v>
      </c>
      <c r="AG1431" s="808">
        <v>1177.5</v>
      </c>
      <c r="AH1431" s="796">
        <v>117750</v>
      </c>
      <c r="AI1431" s="796">
        <f t="shared" si="80"/>
        <v>131880</v>
      </c>
      <c r="AJ1431" s="797"/>
      <c r="AK1431" s="798"/>
      <c r="AL1431" s="798"/>
      <c r="AM1431" s="956" t="s">
        <v>115</v>
      </c>
      <c r="AN1431" s="839"/>
      <c r="AO1431" s="839"/>
      <c r="AP1431" s="839"/>
      <c r="AQ1431" s="839"/>
      <c r="AR1431" s="839" t="s">
        <v>5595</v>
      </c>
      <c r="AS1431" s="839"/>
      <c r="AT1431" s="839"/>
      <c r="AU1431" s="839"/>
      <c r="AV1431" s="839"/>
      <c r="AW1431" s="839"/>
      <c r="AX1431" s="839"/>
      <c r="AY1431" s="956" t="s">
        <v>104</v>
      </c>
      <c r="AZ1431" s="956" t="s">
        <v>104</v>
      </c>
      <c r="BD1431" s="1077">
        <v>1401</v>
      </c>
    </row>
    <row r="1432" spans="1:56" ht="12.95" customHeight="1">
      <c r="A1432" s="416" t="s">
        <v>1186</v>
      </c>
      <c r="B1432" s="554"/>
      <c r="C1432" s="554"/>
      <c r="D1432" s="109">
        <v>210024480</v>
      </c>
      <c r="E1432" s="951" t="s">
        <v>5596</v>
      </c>
      <c r="F1432" s="554"/>
      <c r="G1432" s="554"/>
      <c r="H1432" s="644" t="s">
        <v>5597</v>
      </c>
      <c r="I1432" s="644" t="s">
        <v>5598</v>
      </c>
      <c r="J1432" s="644" t="s">
        <v>5599</v>
      </c>
      <c r="K1432" s="492" t="s">
        <v>103</v>
      </c>
      <c r="L1432" s="108" t="s">
        <v>4707</v>
      </c>
      <c r="M1432" s="142"/>
      <c r="N1432" s="75" t="s">
        <v>105</v>
      </c>
      <c r="O1432" s="419" t="s">
        <v>106</v>
      </c>
      <c r="P1432" s="644" t="s">
        <v>107</v>
      </c>
      <c r="Q1432" s="419" t="s">
        <v>2149</v>
      </c>
      <c r="R1432" s="492" t="s">
        <v>109</v>
      </c>
      <c r="S1432" s="419" t="s">
        <v>106</v>
      </c>
      <c r="T1432" s="644" t="s">
        <v>121</v>
      </c>
      <c r="U1432" s="644" t="s">
        <v>111</v>
      </c>
      <c r="V1432" s="419">
        <v>60</v>
      </c>
      <c r="W1432" s="644" t="s">
        <v>112</v>
      </c>
      <c r="X1432" s="419"/>
      <c r="Y1432" s="419"/>
      <c r="Z1432" s="419"/>
      <c r="AA1432" s="532">
        <v>0</v>
      </c>
      <c r="AB1432" s="422">
        <v>90</v>
      </c>
      <c r="AC1432" s="422">
        <v>10</v>
      </c>
      <c r="AD1432" s="794" t="s">
        <v>128</v>
      </c>
      <c r="AE1432" s="795" t="s">
        <v>114</v>
      </c>
      <c r="AF1432" s="648">
        <v>13</v>
      </c>
      <c r="AG1432" s="648">
        <v>483000</v>
      </c>
      <c r="AH1432" s="796">
        <v>6279000</v>
      </c>
      <c r="AI1432" s="796">
        <f t="shared" si="80"/>
        <v>7032480.0000000009</v>
      </c>
      <c r="AJ1432" s="797"/>
      <c r="AK1432" s="798"/>
      <c r="AL1432" s="798"/>
      <c r="AM1432" s="416" t="s">
        <v>115</v>
      </c>
      <c r="AN1432" s="644"/>
      <c r="AO1432" s="644"/>
      <c r="AP1432" s="644"/>
      <c r="AQ1432" s="644"/>
      <c r="AR1432" s="644" t="s">
        <v>5600</v>
      </c>
      <c r="AS1432" s="644"/>
      <c r="AT1432" s="644"/>
      <c r="AU1432" s="644"/>
      <c r="AV1432" s="644"/>
      <c r="AW1432" s="644"/>
      <c r="AX1432" s="644"/>
      <c r="AY1432" s="416" t="s">
        <v>4556</v>
      </c>
      <c r="AZ1432" s="47"/>
      <c r="BD1432" s="1077">
        <v>1402</v>
      </c>
    </row>
    <row r="1433" spans="1:56" ht="12.95" customHeight="1">
      <c r="A1433" s="419" t="s">
        <v>317</v>
      </c>
      <c r="B1433" s="554"/>
      <c r="C1433" s="554"/>
      <c r="D1433" s="109">
        <v>150002805</v>
      </c>
      <c r="E1433" s="951" t="s">
        <v>5601</v>
      </c>
      <c r="F1433" s="554"/>
      <c r="G1433" s="554"/>
      <c r="H1433" s="47" t="s">
        <v>5602</v>
      </c>
      <c r="I1433" s="47" t="s">
        <v>5603</v>
      </c>
      <c r="J1433" s="47" t="s">
        <v>5604</v>
      </c>
      <c r="K1433" s="75" t="s">
        <v>103</v>
      </c>
      <c r="L1433" s="229"/>
      <c r="M1433" s="142"/>
      <c r="N1433" s="75" t="s">
        <v>105</v>
      </c>
      <c r="O1433" s="47">
        <v>230000000</v>
      </c>
      <c r="P1433" s="416" t="s">
        <v>107</v>
      </c>
      <c r="Q1433" s="419" t="s">
        <v>2149</v>
      </c>
      <c r="R1433" s="75" t="s">
        <v>109</v>
      </c>
      <c r="S1433" s="47" t="s">
        <v>106</v>
      </c>
      <c r="T1433" s="47" t="s">
        <v>121</v>
      </c>
      <c r="U1433" s="416" t="s">
        <v>111</v>
      </c>
      <c r="V1433" s="47">
        <v>60</v>
      </c>
      <c r="W1433" s="416" t="s">
        <v>112</v>
      </c>
      <c r="X1433" s="416"/>
      <c r="Y1433" s="416"/>
      <c r="Z1433" s="801"/>
      <c r="AA1433" s="532">
        <v>0</v>
      </c>
      <c r="AB1433" s="422">
        <v>90</v>
      </c>
      <c r="AC1433" s="422">
        <v>10</v>
      </c>
      <c r="AD1433" s="794" t="s">
        <v>128</v>
      </c>
      <c r="AE1433" s="795" t="s">
        <v>114</v>
      </c>
      <c r="AF1433" s="802">
        <v>2</v>
      </c>
      <c r="AG1433" s="802">
        <v>1331665.5</v>
      </c>
      <c r="AH1433" s="796">
        <v>2663331</v>
      </c>
      <c r="AI1433" s="796">
        <f t="shared" si="80"/>
        <v>2982930.72</v>
      </c>
      <c r="AJ1433" s="797"/>
      <c r="AK1433" s="798"/>
      <c r="AL1433" s="798"/>
      <c r="AM1433" s="803" t="s">
        <v>115</v>
      </c>
      <c r="AN1433" s="803"/>
      <c r="AO1433" s="803"/>
      <c r="AP1433" s="47"/>
      <c r="AQ1433" s="47"/>
      <c r="AR1433" s="644"/>
      <c r="AS1433" s="47"/>
      <c r="AT1433" s="47"/>
      <c r="AU1433" s="47"/>
      <c r="AV1433" s="47"/>
      <c r="AW1433" s="47"/>
      <c r="AX1433" s="47"/>
      <c r="AY1433" s="416"/>
      <c r="AZ1433" s="416"/>
      <c r="BD1433" s="1077">
        <v>1403</v>
      </c>
    </row>
    <row r="1434" spans="1:56" ht="12.95" customHeight="1">
      <c r="A1434" s="954" t="s">
        <v>8487</v>
      </c>
      <c r="B1434" s="554"/>
      <c r="C1434" s="554"/>
      <c r="D1434" s="109">
        <v>210009638</v>
      </c>
      <c r="E1434" s="951" t="s">
        <v>5605</v>
      </c>
      <c r="F1434" s="554"/>
      <c r="G1434" s="554"/>
      <c r="H1434" s="644" t="s">
        <v>422</v>
      </c>
      <c r="I1434" s="644" t="s">
        <v>423</v>
      </c>
      <c r="J1434" s="644" t="s">
        <v>424</v>
      </c>
      <c r="K1434" s="492" t="s">
        <v>149</v>
      </c>
      <c r="L1434" s="142" t="s">
        <v>104</v>
      </c>
      <c r="M1434" s="492"/>
      <c r="N1434" s="75" t="s">
        <v>105</v>
      </c>
      <c r="O1434" s="419" t="s">
        <v>106</v>
      </c>
      <c r="P1434" s="644" t="s">
        <v>107</v>
      </c>
      <c r="Q1434" s="419" t="s">
        <v>2149</v>
      </c>
      <c r="R1434" s="492" t="s">
        <v>109</v>
      </c>
      <c r="S1434" s="419" t="s">
        <v>106</v>
      </c>
      <c r="T1434" s="644" t="s">
        <v>121</v>
      </c>
      <c r="U1434" s="644" t="s">
        <v>111</v>
      </c>
      <c r="V1434" s="419">
        <v>60</v>
      </c>
      <c r="W1434" s="644" t="s">
        <v>112</v>
      </c>
      <c r="X1434" s="514"/>
      <c r="Y1434" s="514"/>
      <c r="Z1434" s="514"/>
      <c r="AA1434" s="532">
        <v>0</v>
      </c>
      <c r="AB1434" s="422">
        <v>90</v>
      </c>
      <c r="AC1434" s="422">
        <v>10</v>
      </c>
      <c r="AD1434" s="955" t="s">
        <v>425</v>
      </c>
      <c r="AE1434" s="310" t="s">
        <v>114</v>
      </c>
      <c r="AF1434" s="648">
        <v>2300</v>
      </c>
      <c r="AG1434" s="648">
        <v>1982.33</v>
      </c>
      <c r="AH1434" s="796">
        <v>4559359</v>
      </c>
      <c r="AI1434" s="796">
        <f t="shared" si="80"/>
        <v>5106482.08</v>
      </c>
      <c r="AJ1434" s="797"/>
      <c r="AK1434" s="798"/>
      <c r="AL1434" s="798"/>
      <c r="AM1434" s="954" t="s">
        <v>115</v>
      </c>
      <c r="AN1434" s="310"/>
      <c r="AO1434" s="310"/>
      <c r="AP1434" s="310"/>
      <c r="AQ1434" s="310"/>
      <c r="AR1434" s="310" t="s">
        <v>5606</v>
      </c>
      <c r="AS1434" s="310"/>
      <c r="AT1434" s="310"/>
      <c r="AU1434" s="310"/>
      <c r="AV1434" s="310"/>
      <c r="AW1434" s="310"/>
      <c r="AX1434" s="310"/>
      <c r="AY1434" s="954" t="s">
        <v>104</v>
      </c>
      <c r="AZ1434" s="954" t="s">
        <v>104</v>
      </c>
      <c r="BD1434" s="1077">
        <v>1404</v>
      </c>
    </row>
    <row r="1435" spans="1:56" ht="12.95" customHeight="1">
      <c r="A1435" s="416" t="s">
        <v>1186</v>
      </c>
      <c r="B1435" s="554"/>
      <c r="C1435" s="554"/>
      <c r="D1435" s="950">
        <v>210000954</v>
      </c>
      <c r="E1435" s="951" t="s">
        <v>5607</v>
      </c>
      <c r="F1435" s="554"/>
      <c r="G1435" s="554"/>
      <c r="H1435" s="795" t="s">
        <v>5608</v>
      </c>
      <c r="I1435" s="795" t="s">
        <v>5609</v>
      </c>
      <c r="J1435" s="795" t="s">
        <v>5610</v>
      </c>
      <c r="K1435" s="75" t="s">
        <v>103</v>
      </c>
      <c r="L1435" s="229"/>
      <c r="M1435" s="75"/>
      <c r="N1435" s="75" t="s">
        <v>105</v>
      </c>
      <c r="O1435" s="831" t="s">
        <v>106</v>
      </c>
      <c r="P1435" s="795" t="s">
        <v>107</v>
      </c>
      <c r="Q1435" s="419" t="s">
        <v>2149</v>
      </c>
      <c r="R1435" s="952" t="s">
        <v>109</v>
      </c>
      <c r="S1435" s="831" t="s">
        <v>106</v>
      </c>
      <c r="T1435" s="795" t="s">
        <v>121</v>
      </c>
      <c r="U1435" s="795" t="s">
        <v>111</v>
      </c>
      <c r="V1435" s="831">
        <v>60</v>
      </c>
      <c r="W1435" s="795" t="s">
        <v>112</v>
      </c>
      <c r="X1435" s="831"/>
      <c r="Y1435" s="831"/>
      <c r="Z1435" s="831"/>
      <c r="AA1435" s="532">
        <v>0</v>
      </c>
      <c r="AB1435" s="422">
        <v>90</v>
      </c>
      <c r="AC1435" s="422">
        <v>10</v>
      </c>
      <c r="AD1435" s="953" t="s">
        <v>128</v>
      </c>
      <c r="AE1435" s="795" t="s">
        <v>114</v>
      </c>
      <c r="AF1435" s="802">
        <v>23</v>
      </c>
      <c r="AG1435" s="802">
        <v>18330.5</v>
      </c>
      <c r="AH1435" s="50">
        <v>0</v>
      </c>
      <c r="AI1435" s="45">
        <f t="shared" si="80"/>
        <v>0</v>
      </c>
      <c r="AJ1435" s="797"/>
      <c r="AK1435" s="798"/>
      <c r="AL1435" s="798"/>
      <c r="AM1435" s="803" t="s">
        <v>115</v>
      </c>
      <c r="AN1435" s="795"/>
      <c r="AO1435" s="795"/>
      <c r="AP1435" s="795"/>
      <c r="AQ1435" s="795"/>
      <c r="AR1435" s="827" t="s">
        <v>5611</v>
      </c>
      <c r="AS1435" s="827"/>
      <c r="AT1435" s="47"/>
      <c r="AU1435" s="827"/>
      <c r="AV1435" s="827"/>
      <c r="AW1435" s="827"/>
      <c r="AX1435" s="827"/>
      <c r="AY1435" s="416" t="s">
        <v>4556</v>
      </c>
      <c r="AZ1435" s="827"/>
      <c r="BD1435" s="1077">
        <v>1405</v>
      </c>
    </row>
    <row r="1436" spans="1:56" ht="12.95" customHeight="1">
      <c r="A1436" s="416" t="s">
        <v>1186</v>
      </c>
      <c r="B1436" s="276"/>
      <c r="C1436" s="276"/>
      <c r="D1436" s="1289">
        <v>210000954</v>
      </c>
      <c r="E1436" s="450" t="s">
        <v>7670</v>
      </c>
      <c r="F1436" s="450"/>
      <c r="G1436" s="276"/>
      <c r="H1436" s="795" t="s">
        <v>5608</v>
      </c>
      <c r="I1436" s="795" t="s">
        <v>5609</v>
      </c>
      <c r="J1436" s="795" t="s">
        <v>5610</v>
      </c>
      <c r="K1436" s="71" t="s">
        <v>103</v>
      </c>
      <c r="L1436" s="334"/>
      <c r="M1436" s="71"/>
      <c r="N1436" s="71" t="s">
        <v>105</v>
      </c>
      <c r="O1436" s="831" t="s">
        <v>106</v>
      </c>
      <c r="P1436" s="795" t="s">
        <v>107</v>
      </c>
      <c r="Q1436" s="419" t="s">
        <v>2134</v>
      </c>
      <c r="R1436" s="1290" t="s">
        <v>109</v>
      </c>
      <c r="S1436" s="831" t="s">
        <v>106</v>
      </c>
      <c r="T1436" s="795" t="s">
        <v>121</v>
      </c>
      <c r="U1436" s="795" t="s">
        <v>111</v>
      </c>
      <c r="V1436" s="831">
        <v>60</v>
      </c>
      <c r="W1436" s="795" t="s">
        <v>112</v>
      </c>
      <c r="X1436" s="831"/>
      <c r="Y1436" s="831"/>
      <c r="Z1436" s="831"/>
      <c r="AA1436" s="419">
        <v>0</v>
      </c>
      <c r="AB1436" s="644">
        <v>90</v>
      </c>
      <c r="AC1436" s="644">
        <v>10</v>
      </c>
      <c r="AD1436" s="953" t="s">
        <v>128</v>
      </c>
      <c r="AE1436" s="795" t="s">
        <v>114</v>
      </c>
      <c r="AF1436" s="42">
        <v>23</v>
      </c>
      <c r="AG1436" s="50">
        <v>18330.5</v>
      </c>
      <c r="AH1436" s="798">
        <f>AF1436*AG1436</f>
        <v>421601.5</v>
      </c>
      <c r="AI1436" s="798">
        <f t="shared" si="80"/>
        <v>472193.68000000005</v>
      </c>
      <c r="AJ1436" s="797"/>
      <c r="AK1436" s="798"/>
      <c r="AL1436" s="798"/>
      <c r="AM1436" s="803" t="s">
        <v>115</v>
      </c>
      <c r="AN1436" s="795"/>
      <c r="AO1436" s="795"/>
      <c r="AP1436" s="795"/>
      <c r="AQ1436" s="795"/>
      <c r="AR1436" s="827" t="s">
        <v>5611</v>
      </c>
      <c r="AS1436" s="827"/>
      <c r="AT1436" s="47"/>
      <c r="AU1436" s="827"/>
      <c r="AV1436" s="827"/>
      <c r="AW1436" s="827"/>
      <c r="AX1436" s="827"/>
      <c r="AY1436" s="644" t="s">
        <v>7607</v>
      </c>
      <c r="AZ1436" s="209"/>
      <c r="BA1436" s="215"/>
      <c r="BB1436" s="213"/>
      <c r="BC1436" s="221"/>
      <c r="BD1436" s="1077">
        <v>1406</v>
      </c>
    </row>
    <row r="1437" spans="1:56" ht="12.95" customHeight="1">
      <c r="A1437" s="416" t="s">
        <v>1186</v>
      </c>
      <c r="B1437" s="554"/>
      <c r="C1437" s="554"/>
      <c r="D1437" s="950">
        <v>210033640</v>
      </c>
      <c r="E1437" s="951" t="s">
        <v>5612</v>
      </c>
      <c r="F1437" s="554"/>
      <c r="G1437" s="554"/>
      <c r="H1437" s="795" t="s">
        <v>5613</v>
      </c>
      <c r="I1437" s="795" t="s">
        <v>5609</v>
      </c>
      <c r="J1437" s="795" t="s">
        <v>5614</v>
      </c>
      <c r="K1437" s="75" t="s">
        <v>103</v>
      </c>
      <c r="L1437" s="108" t="s">
        <v>4707</v>
      </c>
      <c r="M1437" s="142"/>
      <c r="N1437" s="75" t="s">
        <v>105</v>
      </c>
      <c r="O1437" s="831" t="s">
        <v>106</v>
      </c>
      <c r="P1437" s="795" t="s">
        <v>107</v>
      </c>
      <c r="Q1437" s="419" t="s">
        <v>2149</v>
      </c>
      <c r="R1437" s="952" t="s">
        <v>109</v>
      </c>
      <c r="S1437" s="831" t="s">
        <v>106</v>
      </c>
      <c r="T1437" s="795" t="s">
        <v>121</v>
      </c>
      <c r="U1437" s="795" t="s">
        <v>111</v>
      </c>
      <c r="V1437" s="831">
        <v>60</v>
      </c>
      <c r="W1437" s="795" t="s">
        <v>112</v>
      </c>
      <c r="X1437" s="831"/>
      <c r="Y1437" s="831"/>
      <c r="Z1437" s="831"/>
      <c r="AA1437" s="532">
        <v>0</v>
      </c>
      <c r="AB1437" s="422">
        <v>90</v>
      </c>
      <c r="AC1437" s="422">
        <v>10</v>
      </c>
      <c r="AD1437" s="953" t="s">
        <v>128</v>
      </c>
      <c r="AE1437" s="795" t="s">
        <v>114</v>
      </c>
      <c r="AF1437" s="802">
        <v>6</v>
      </c>
      <c r="AG1437" s="802">
        <v>15750</v>
      </c>
      <c r="AH1437" s="50">
        <v>0</v>
      </c>
      <c r="AI1437" s="45">
        <f t="shared" si="80"/>
        <v>0</v>
      </c>
      <c r="AJ1437" s="797"/>
      <c r="AK1437" s="798"/>
      <c r="AL1437" s="798"/>
      <c r="AM1437" s="803" t="s">
        <v>115</v>
      </c>
      <c r="AN1437" s="795"/>
      <c r="AO1437" s="795"/>
      <c r="AP1437" s="795"/>
      <c r="AQ1437" s="795"/>
      <c r="AR1437" s="827" t="s">
        <v>5615</v>
      </c>
      <c r="AS1437" s="827"/>
      <c r="AT1437" s="47"/>
      <c r="AU1437" s="827"/>
      <c r="AV1437" s="827"/>
      <c r="AW1437" s="827"/>
      <c r="AX1437" s="827"/>
      <c r="AY1437" s="416" t="s">
        <v>4556</v>
      </c>
      <c r="AZ1437" s="827"/>
      <c r="BD1437" s="1077">
        <v>1407</v>
      </c>
    </row>
    <row r="1438" spans="1:56" ht="12.95" customHeight="1">
      <c r="A1438" s="416" t="s">
        <v>1186</v>
      </c>
      <c r="B1438" s="276"/>
      <c r="C1438" s="276"/>
      <c r="D1438" s="1289">
        <v>210033640</v>
      </c>
      <c r="E1438" s="450" t="s">
        <v>7671</v>
      </c>
      <c r="F1438" s="450"/>
      <c r="G1438" s="276"/>
      <c r="H1438" s="795" t="s">
        <v>5613</v>
      </c>
      <c r="I1438" s="795" t="s">
        <v>5609</v>
      </c>
      <c r="J1438" s="795" t="s">
        <v>5614</v>
      </c>
      <c r="K1438" s="71" t="s">
        <v>103</v>
      </c>
      <c r="L1438" s="360"/>
      <c r="M1438" s="72"/>
      <c r="N1438" s="71" t="s">
        <v>105</v>
      </c>
      <c r="O1438" s="831" t="s">
        <v>106</v>
      </c>
      <c r="P1438" s="795" t="s">
        <v>107</v>
      </c>
      <c r="Q1438" s="419" t="s">
        <v>2134</v>
      </c>
      <c r="R1438" s="1290" t="s">
        <v>109</v>
      </c>
      <c r="S1438" s="831" t="s">
        <v>106</v>
      </c>
      <c r="T1438" s="795" t="s">
        <v>121</v>
      </c>
      <c r="U1438" s="795" t="s">
        <v>111</v>
      </c>
      <c r="V1438" s="831">
        <v>60</v>
      </c>
      <c r="W1438" s="795" t="s">
        <v>112</v>
      </c>
      <c r="X1438" s="831"/>
      <c r="Y1438" s="831"/>
      <c r="Z1438" s="831"/>
      <c r="AA1438" s="419">
        <v>0</v>
      </c>
      <c r="AB1438" s="644">
        <v>90</v>
      </c>
      <c r="AC1438" s="644">
        <v>10</v>
      </c>
      <c r="AD1438" s="953" t="s">
        <v>128</v>
      </c>
      <c r="AE1438" s="795" t="s">
        <v>114</v>
      </c>
      <c r="AF1438" s="42">
        <v>6</v>
      </c>
      <c r="AG1438" s="50">
        <v>15750</v>
      </c>
      <c r="AH1438" s="798">
        <f>AF1438*AG1438</f>
        <v>94500</v>
      </c>
      <c r="AI1438" s="798">
        <f t="shared" si="80"/>
        <v>105840.00000000001</v>
      </c>
      <c r="AJ1438" s="797"/>
      <c r="AK1438" s="798"/>
      <c r="AL1438" s="798"/>
      <c r="AM1438" s="803" t="s">
        <v>115</v>
      </c>
      <c r="AN1438" s="795"/>
      <c r="AO1438" s="795"/>
      <c r="AP1438" s="795"/>
      <c r="AQ1438" s="795"/>
      <c r="AR1438" s="827" t="s">
        <v>5615</v>
      </c>
      <c r="AS1438" s="827"/>
      <c r="AT1438" s="47"/>
      <c r="AU1438" s="827"/>
      <c r="AV1438" s="827"/>
      <c r="AW1438" s="827"/>
      <c r="AX1438" s="827"/>
      <c r="AY1438" s="644" t="s">
        <v>7607</v>
      </c>
      <c r="AZ1438" s="209"/>
      <c r="BA1438" s="215"/>
      <c r="BB1438" s="213"/>
      <c r="BC1438" s="221"/>
      <c r="BD1438" s="1077">
        <v>1408</v>
      </c>
    </row>
    <row r="1439" spans="1:56" ht="12.95" customHeight="1">
      <c r="A1439" s="416" t="s">
        <v>1186</v>
      </c>
      <c r="B1439" s="554"/>
      <c r="C1439" s="554"/>
      <c r="D1439" s="950">
        <v>210030301</v>
      </c>
      <c r="E1439" s="951" t="s">
        <v>5616</v>
      </c>
      <c r="F1439" s="554"/>
      <c r="G1439" s="554"/>
      <c r="H1439" s="795" t="s">
        <v>5617</v>
      </c>
      <c r="I1439" s="795" t="s">
        <v>5618</v>
      </c>
      <c r="J1439" s="795" t="s">
        <v>198</v>
      </c>
      <c r="K1439" s="75" t="s">
        <v>103</v>
      </c>
      <c r="L1439" s="108" t="s">
        <v>4707</v>
      </c>
      <c r="M1439" s="142"/>
      <c r="N1439" s="75" t="s">
        <v>105</v>
      </c>
      <c r="O1439" s="831" t="s">
        <v>106</v>
      </c>
      <c r="P1439" s="795" t="s">
        <v>107</v>
      </c>
      <c r="Q1439" s="419" t="s">
        <v>2149</v>
      </c>
      <c r="R1439" s="952" t="s">
        <v>109</v>
      </c>
      <c r="S1439" s="831" t="s">
        <v>106</v>
      </c>
      <c r="T1439" s="795" t="s">
        <v>121</v>
      </c>
      <c r="U1439" s="795" t="s">
        <v>111</v>
      </c>
      <c r="V1439" s="831">
        <v>60</v>
      </c>
      <c r="W1439" s="795" t="s">
        <v>112</v>
      </c>
      <c r="X1439" s="831"/>
      <c r="Y1439" s="831"/>
      <c r="Z1439" s="831"/>
      <c r="AA1439" s="532">
        <v>0</v>
      </c>
      <c r="AB1439" s="422">
        <v>90</v>
      </c>
      <c r="AC1439" s="422">
        <v>10</v>
      </c>
      <c r="AD1439" s="953" t="s">
        <v>128</v>
      </c>
      <c r="AE1439" s="795" t="s">
        <v>114</v>
      </c>
      <c r="AF1439" s="802">
        <v>15</v>
      </c>
      <c r="AG1439" s="802">
        <v>2950.13</v>
      </c>
      <c r="AH1439" s="50">
        <v>0</v>
      </c>
      <c r="AI1439" s="45">
        <f t="shared" si="80"/>
        <v>0</v>
      </c>
      <c r="AJ1439" s="797"/>
      <c r="AK1439" s="798"/>
      <c r="AL1439" s="798"/>
      <c r="AM1439" s="803" t="s">
        <v>115</v>
      </c>
      <c r="AN1439" s="795"/>
      <c r="AO1439" s="795"/>
      <c r="AP1439" s="795"/>
      <c r="AQ1439" s="795"/>
      <c r="AR1439" s="827" t="s">
        <v>5619</v>
      </c>
      <c r="AS1439" s="827"/>
      <c r="AT1439" s="47"/>
      <c r="AU1439" s="827"/>
      <c r="AV1439" s="827"/>
      <c r="AW1439" s="827"/>
      <c r="AX1439" s="827"/>
      <c r="AY1439" s="416" t="s">
        <v>4556</v>
      </c>
      <c r="AZ1439" s="827"/>
      <c r="BD1439" s="1077">
        <v>1409</v>
      </c>
    </row>
    <row r="1440" spans="1:56" ht="12.95" customHeight="1">
      <c r="A1440" s="416" t="s">
        <v>1186</v>
      </c>
      <c r="B1440" s="276"/>
      <c r="C1440" s="276"/>
      <c r="D1440" s="1289">
        <v>210030301</v>
      </c>
      <c r="E1440" s="450" t="s">
        <v>7672</v>
      </c>
      <c r="F1440" s="450"/>
      <c r="G1440" s="276"/>
      <c r="H1440" s="795" t="s">
        <v>5617</v>
      </c>
      <c r="I1440" s="795" t="s">
        <v>5618</v>
      </c>
      <c r="J1440" s="795" t="s">
        <v>198</v>
      </c>
      <c r="K1440" s="71" t="s">
        <v>103</v>
      </c>
      <c r="L1440" s="360"/>
      <c r="M1440" s="72"/>
      <c r="N1440" s="71" t="s">
        <v>105</v>
      </c>
      <c r="O1440" s="831" t="s">
        <v>106</v>
      </c>
      <c r="P1440" s="795" t="s">
        <v>107</v>
      </c>
      <c r="Q1440" s="419" t="s">
        <v>2134</v>
      </c>
      <c r="R1440" s="1290" t="s">
        <v>109</v>
      </c>
      <c r="S1440" s="831" t="s">
        <v>106</v>
      </c>
      <c r="T1440" s="795" t="s">
        <v>121</v>
      </c>
      <c r="U1440" s="795" t="s">
        <v>111</v>
      </c>
      <c r="V1440" s="831">
        <v>60</v>
      </c>
      <c r="W1440" s="795" t="s">
        <v>112</v>
      </c>
      <c r="X1440" s="831"/>
      <c r="Y1440" s="831"/>
      <c r="Z1440" s="831"/>
      <c r="AA1440" s="419">
        <v>0</v>
      </c>
      <c r="AB1440" s="644">
        <v>90</v>
      </c>
      <c r="AC1440" s="644">
        <v>10</v>
      </c>
      <c r="AD1440" s="953" t="s">
        <v>128</v>
      </c>
      <c r="AE1440" s="795" t="s">
        <v>114</v>
      </c>
      <c r="AF1440" s="42">
        <v>15</v>
      </c>
      <c r="AG1440" s="50">
        <v>2950.13</v>
      </c>
      <c r="AH1440" s="798">
        <f>AF1440*AG1440</f>
        <v>44251.950000000004</v>
      </c>
      <c r="AI1440" s="798">
        <f t="shared" si="80"/>
        <v>49562.184000000008</v>
      </c>
      <c r="AJ1440" s="797"/>
      <c r="AK1440" s="798"/>
      <c r="AL1440" s="798"/>
      <c r="AM1440" s="803" t="s">
        <v>115</v>
      </c>
      <c r="AN1440" s="795"/>
      <c r="AO1440" s="795"/>
      <c r="AP1440" s="795"/>
      <c r="AQ1440" s="795"/>
      <c r="AR1440" s="827" t="s">
        <v>5619</v>
      </c>
      <c r="AS1440" s="827"/>
      <c r="AT1440" s="47"/>
      <c r="AU1440" s="827"/>
      <c r="AV1440" s="827"/>
      <c r="AW1440" s="827"/>
      <c r="AX1440" s="827"/>
      <c r="AY1440" s="644" t="s">
        <v>7607</v>
      </c>
      <c r="AZ1440" s="209"/>
      <c r="BA1440" s="215"/>
      <c r="BB1440" s="213"/>
      <c r="BC1440" s="221"/>
      <c r="BD1440" s="1077">
        <v>1410</v>
      </c>
    </row>
    <row r="1441" spans="1:56" ht="12.95" customHeight="1">
      <c r="A1441" s="416" t="s">
        <v>1186</v>
      </c>
      <c r="B1441" s="554"/>
      <c r="C1441" s="554"/>
      <c r="D1441" s="950">
        <v>270002297</v>
      </c>
      <c r="E1441" s="951" t="s">
        <v>5620</v>
      </c>
      <c r="F1441" s="554"/>
      <c r="G1441" s="554"/>
      <c r="H1441" s="795" t="s">
        <v>5621</v>
      </c>
      <c r="I1441" s="795" t="s">
        <v>2300</v>
      </c>
      <c r="J1441" s="795" t="s">
        <v>5622</v>
      </c>
      <c r="K1441" s="75" t="s">
        <v>103</v>
      </c>
      <c r="L1441" s="108" t="s">
        <v>4707</v>
      </c>
      <c r="M1441" s="142"/>
      <c r="N1441" s="75" t="s">
        <v>105</v>
      </c>
      <c r="O1441" s="831" t="s">
        <v>106</v>
      </c>
      <c r="P1441" s="795" t="s">
        <v>107</v>
      </c>
      <c r="Q1441" s="419" t="s">
        <v>2149</v>
      </c>
      <c r="R1441" s="952" t="s">
        <v>109</v>
      </c>
      <c r="S1441" s="831" t="s">
        <v>106</v>
      </c>
      <c r="T1441" s="795" t="s">
        <v>121</v>
      </c>
      <c r="U1441" s="795" t="s">
        <v>111</v>
      </c>
      <c r="V1441" s="831">
        <v>60</v>
      </c>
      <c r="W1441" s="795" t="s">
        <v>112</v>
      </c>
      <c r="X1441" s="831"/>
      <c r="Y1441" s="831"/>
      <c r="Z1441" s="831"/>
      <c r="AA1441" s="532">
        <v>0</v>
      </c>
      <c r="AB1441" s="422">
        <v>90</v>
      </c>
      <c r="AC1441" s="422">
        <v>10</v>
      </c>
      <c r="AD1441" s="953" t="s">
        <v>128</v>
      </c>
      <c r="AE1441" s="795" t="s">
        <v>114</v>
      </c>
      <c r="AF1441" s="802">
        <v>20</v>
      </c>
      <c r="AG1441" s="802">
        <v>268.38</v>
      </c>
      <c r="AH1441" s="50">
        <v>0</v>
      </c>
      <c r="AI1441" s="45">
        <f t="shared" si="80"/>
        <v>0</v>
      </c>
      <c r="AJ1441" s="797"/>
      <c r="AK1441" s="798"/>
      <c r="AL1441" s="798"/>
      <c r="AM1441" s="803" t="s">
        <v>115</v>
      </c>
      <c r="AN1441" s="795"/>
      <c r="AO1441" s="795"/>
      <c r="AP1441" s="795"/>
      <c r="AQ1441" s="795"/>
      <c r="AR1441" s="827" t="s">
        <v>5623</v>
      </c>
      <c r="AS1441" s="827"/>
      <c r="AT1441" s="47"/>
      <c r="AU1441" s="827"/>
      <c r="AV1441" s="827"/>
      <c r="AW1441" s="827"/>
      <c r="AX1441" s="827"/>
      <c r="AY1441" s="416" t="s">
        <v>4556</v>
      </c>
      <c r="AZ1441" s="827"/>
      <c r="BD1441" s="1077">
        <v>1411</v>
      </c>
    </row>
    <row r="1442" spans="1:56" ht="12.95" customHeight="1">
      <c r="A1442" s="416" t="s">
        <v>1186</v>
      </c>
      <c r="B1442" s="276"/>
      <c r="C1442" s="276"/>
      <c r="D1442" s="1289">
        <v>270002297</v>
      </c>
      <c r="E1442" s="450" t="s">
        <v>7673</v>
      </c>
      <c r="F1442" s="450"/>
      <c r="G1442" s="276"/>
      <c r="H1442" s="795" t="s">
        <v>5621</v>
      </c>
      <c r="I1442" s="795" t="s">
        <v>2300</v>
      </c>
      <c r="J1442" s="795" t="s">
        <v>5622</v>
      </c>
      <c r="K1442" s="71" t="s">
        <v>103</v>
      </c>
      <c r="L1442" s="360"/>
      <c r="M1442" s="72"/>
      <c r="N1442" s="71" t="s">
        <v>105</v>
      </c>
      <c r="O1442" s="831" t="s">
        <v>106</v>
      </c>
      <c r="P1442" s="795" t="s">
        <v>107</v>
      </c>
      <c r="Q1442" s="419" t="s">
        <v>2134</v>
      </c>
      <c r="R1442" s="1290" t="s">
        <v>109</v>
      </c>
      <c r="S1442" s="831" t="s">
        <v>106</v>
      </c>
      <c r="T1442" s="795" t="s">
        <v>121</v>
      </c>
      <c r="U1442" s="795" t="s">
        <v>111</v>
      </c>
      <c r="V1442" s="831">
        <v>60</v>
      </c>
      <c r="W1442" s="795" t="s">
        <v>112</v>
      </c>
      <c r="X1442" s="831"/>
      <c r="Y1442" s="831"/>
      <c r="Z1442" s="831"/>
      <c r="AA1442" s="419">
        <v>0</v>
      </c>
      <c r="AB1442" s="644">
        <v>90</v>
      </c>
      <c r="AC1442" s="644">
        <v>10</v>
      </c>
      <c r="AD1442" s="953" t="s">
        <v>128</v>
      </c>
      <c r="AE1442" s="795" t="s">
        <v>114</v>
      </c>
      <c r="AF1442" s="42">
        <v>20</v>
      </c>
      <c r="AG1442" s="50">
        <v>268.38</v>
      </c>
      <c r="AH1442" s="798">
        <f>AF1442*AG1442</f>
        <v>5367.6</v>
      </c>
      <c r="AI1442" s="798">
        <f t="shared" si="80"/>
        <v>6011.7120000000014</v>
      </c>
      <c r="AJ1442" s="797"/>
      <c r="AK1442" s="798"/>
      <c r="AL1442" s="798"/>
      <c r="AM1442" s="803" t="s">
        <v>115</v>
      </c>
      <c r="AN1442" s="795"/>
      <c r="AO1442" s="795"/>
      <c r="AP1442" s="795"/>
      <c r="AQ1442" s="795"/>
      <c r="AR1442" s="827" t="s">
        <v>5623</v>
      </c>
      <c r="AS1442" s="827"/>
      <c r="AT1442" s="47"/>
      <c r="AU1442" s="827"/>
      <c r="AV1442" s="827"/>
      <c r="AW1442" s="827"/>
      <c r="AX1442" s="827"/>
      <c r="AY1442" s="644" t="s">
        <v>7607</v>
      </c>
      <c r="AZ1442" s="209"/>
      <c r="BA1442" s="215"/>
      <c r="BB1442" s="213"/>
      <c r="BC1442" s="221"/>
      <c r="BD1442" s="1077">
        <v>1412</v>
      </c>
    </row>
    <row r="1443" spans="1:56" ht="12.95" customHeight="1">
      <c r="A1443" s="419" t="s">
        <v>5624</v>
      </c>
      <c r="B1443" s="554"/>
      <c r="C1443" s="554"/>
      <c r="D1443" s="109">
        <v>210013747</v>
      </c>
      <c r="E1443" s="951" t="s">
        <v>5625</v>
      </c>
      <c r="F1443" s="554"/>
      <c r="G1443" s="554"/>
      <c r="H1443" s="47" t="s">
        <v>5626</v>
      </c>
      <c r="I1443" s="47" t="s">
        <v>5627</v>
      </c>
      <c r="J1443" s="47" t="s">
        <v>5628</v>
      </c>
      <c r="K1443" s="75" t="s">
        <v>103</v>
      </c>
      <c r="L1443" s="229"/>
      <c r="M1443" s="142"/>
      <c r="N1443" s="75" t="s">
        <v>105</v>
      </c>
      <c r="O1443" s="47">
        <v>230000000</v>
      </c>
      <c r="P1443" s="416" t="s">
        <v>107</v>
      </c>
      <c r="Q1443" s="419" t="s">
        <v>2134</v>
      </c>
      <c r="R1443" s="75" t="s">
        <v>109</v>
      </c>
      <c r="S1443" s="47" t="s">
        <v>106</v>
      </c>
      <c r="T1443" s="47" t="s">
        <v>121</v>
      </c>
      <c r="U1443" s="416" t="s">
        <v>111</v>
      </c>
      <c r="V1443" s="47">
        <v>60</v>
      </c>
      <c r="W1443" s="416" t="s">
        <v>112</v>
      </c>
      <c r="X1443" s="416"/>
      <c r="Y1443" s="416"/>
      <c r="Z1443" s="801"/>
      <c r="AA1443" s="532">
        <v>0</v>
      </c>
      <c r="AB1443" s="422">
        <v>90</v>
      </c>
      <c r="AC1443" s="422">
        <v>10</v>
      </c>
      <c r="AD1443" s="800" t="s">
        <v>113</v>
      </c>
      <c r="AE1443" s="795" t="s">
        <v>114</v>
      </c>
      <c r="AF1443" s="802">
        <v>2000</v>
      </c>
      <c r="AG1443" s="802">
        <v>1026.9000000000001</v>
      </c>
      <c r="AH1443" s="796">
        <v>2053800.0000000002</v>
      </c>
      <c r="AI1443" s="796">
        <f t="shared" si="80"/>
        <v>2300256.0000000005</v>
      </c>
      <c r="AJ1443" s="797"/>
      <c r="AK1443" s="798"/>
      <c r="AL1443" s="798"/>
      <c r="AM1443" s="803" t="s">
        <v>115</v>
      </c>
      <c r="AN1443" s="47"/>
      <c r="AO1443" s="803"/>
      <c r="AP1443" s="47"/>
      <c r="AQ1443" s="47"/>
      <c r="AR1443" s="803" t="s">
        <v>5629</v>
      </c>
      <c r="AS1443" s="47"/>
      <c r="AT1443" s="47"/>
      <c r="AU1443" s="47"/>
      <c r="AV1443" s="47"/>
      <c r="AW1443" s="47"/>
      <c r="AX1443" s="47"/>
      <c r="AY1443" s="416"/>
      <c r="AZ1443" s="416"/>
      <c r="BD1443" s="1077">
        <v>1413</v>
      </c>
    </row>
    <row r="1444" spans="1:56" ht="12.95" customHeight="1">
      <c r="A1444" s="920" t="s">
        <v>8487</v>
      </c>
      <c r="B1444" s="554"/>
      <c r="C1444" s="554"/>
      <c r="D1444" s="941">
        <v>220034672</v>
      </c>
      <c r="E1444" s="951" t="s">
        <v>5630</v>
      </c>
      <c r="F1444" s="554"/>
      <c r="G1444" s="554"/>
      <c r="H1444" s="839" t="s">
        <v>5631</v>
      </c>
      <c r="I1444" s="839" t="s">
        <v>5632</v>
      </c>
      <c r="J1444" s="839" t="s">
        <v>5633</v>
      </c>
      <c r="K1444" s="822" t="s">
        <v>103</v>
      </c>
      <c r="L1444" s="855" t="s">
        <v>104</v>
      </c>
      <c r="M1444" s="822"/>
      <c r="N1444" s="75" t="s">
        <v>105</v>
      </c>
      <c r="O1444" s="823" t="s">
        <v>106</v>
      </c>
      <c r="P1444" s="839" t="s">
        <v>107</v>
      </c>
      <c r="Q1444" s="823" t="s">
        <v>2149</v>
      </c>
      <c r="R1444" s="822" t="s">
        <v>109</v>
      </c>
      <c r="S1444" s="823" t="s">
        <v>106</v>
      </c>
      <c r="T1444" s="839" t="s">
        <v>121</v>
      </c>
      <c r="U1444" s="839" t="s">
        <v>111</v>
      </c>
      <c r="V1444" s="823">
        <v>60</v>
      </c>
      <c r="W1444" s="839" t="s">
        <v>112</v>
      </c>
      <c r="X1444" s="942"/>
      <c r="Y1444" s="942"/>
      <c r="Z1444" s="942"/>
      <c r="AA1444" s="532">
        <v>0</v>
      </c>
      <c r="AB1444" s="422">
        <v>90</v>
      </c>
      <c r="AC1444" s="422">
        <v>10</v>
      </c>
      <c r="AD1444" s="944" t="s">
        <v>128</v>
      </c>
      <c r="AE1444" s="836" t="s">
        <v>114</v>
      </c>
      <c r="AF1444" s="808">
        <v>23</v>
      </c>
      <c r="AG1444" s="808">
        <v>26370</v>
      </c>
      <c r="AH1444" s="796">
        <v>606510</v>
      </c>
      <c r="AI1444" s="796">
        <f t="shared" si="80"/>
        <v>679291.20000000007</v>
      </c>
      <c r="AJ1444" s="797"/>
      <c r="AK1444" s="798"/>
      <c r="AL1444" s="798"/>
      <c r="AM1444" s="920" t="s">
        <v>115</v>
      </c>
      <c r="AN1444" s="836"/>
      <c r="AO1444" s="836"/>
      <c r="AP1444" s="836"/>
      <c r="AQ1444" s="836"/>
      <c r="AR1444" s="836" t="s">
        <v>5634</v>
      </c>
      <c r="AS1444" s="836"/>
      <c r="AT1444" s="836"/>
      <c r="AU1444" s="836"/>
      <c r="AV1444" s="836"/>
      <c r="AW1444" s="836"/>
      <c r="AX1444" s="836"/>
      <c r="AY1444" s="920" t="s">
        <v>104</v>
      </c>
      <c r="AZ1444" s="920" t="s">
        <v>104</v>
      </c>
      <c r="BD1444" s="1077">
        <v>1414</v>
      </c>
    </row>
    <row r="1445" spans="1:56" ht="12.95" customHeight="1">
      <c r="A1445" s="920" t="s">
        <v>8487</v>
      </c>
      <c r="B1445" s="554"/>
      <c r="C1445" s="554"/>
      <c r="D1445" s="941">
        <v>220034711</v>
      </c>
      <c r="E1445" s="951" t="s">
        <v>5635</v>
      </c>
      <c r="F1445" s="554"/>
      <c r="G1445" s="554"/>
      <c r="H1445" s="839" t="s">
        <v>5631</v>
      </c>
      <c r="I1445" s="839" t="s">
        <v>5632</v>
      </c>
      <c r="J1445" s="839" t="s">
        <v>5633</v>
      </c>
      <c r="K1445" s="822" t="s">
        <v>103</v>
      </c>
      <c r="L1445" s="855" t="s">
        <v>104</v>
      </c>
      <c r="M1445" s="822"/>
      <c r="N1445" s="75" t="s">
        <v>105</v>
      </c>
      <c r="O1445" s="823" t="s">
        <v>106</v>
      </c>
      <c r="P1445" s="839" t="s">
        <v>107</v>
      </c>
      <c r="Q1445" s="823" t="s">
        <v>2149</v>
      </c>
      <c r="R1445" s="822" t="s">
        <v>109</v>
      </c>
      <c r="S1445" s="823" t="s">
        <v>106</v>
      </c>
      <c r="T1445" s="839" t="s">
        <v>121</v>
      </c>
      <c r="U1445" s="839" t="s">
        <v>111</v>
      </c>
      <c r="V1445" s="823">
        <v>60</v>
      </c>
      <c r="W1445" s="839" t="s">
        <v>112</v>
      </c>
      <c r="X1445" s="942"/>
      <c r="Y1445" s="942"/>
      <c r="Z1445" s="942"/>
      <c r="AA1445" s="532">
        <v>0</v>
      </c>
      <c r="AB1445" s="422">
        <v>90</v>
      </c>
      <c r="AC1445" s="422">
        <v>10</v>
      </c>
      <c r="AD1445" s="944" t="s">
        <v>128</v>
      </c>
      <c r="AE1445" s="836" t="s">
        <v>114</v>
      </c>
      <c r="AF1445" s="808">
        <v>20</v>
      </c>
      <c r="AG1445" s="808">
        <v>36378.5</v>
      </c>
      <c r="AH1445" s="796">
        <v>727570</v>
      </c>
      <c r="AI1445" s="796">
        <f t="shared" si="80"/>
        <v>814878.4</v>
      </c>
      <c r="AJ1445" s="797"/>
      <c r="AK1445" s="798"/>
      <c r="AL1445" s="798"/>
      <c r="AM1445" s="920" t="s">
        <v>115</v>
      </c>
      <c r="AN1445" s="836"/>
      <c r="AO1445" s="836"/>
      <c r="AP1445" s="836"/>
      <c r="AQ1445" s="836"/>
      <c r="AR1445" s="836" t="s">
        <v>5636</v>
      </c>
      <c r="AS1445" s="836"/>
      <c r="AT1445" s="836"/>
      <c r="AU1445" s="836"/>
      <c r="AV1445" s="836"/>
      <c r="AW1445" s="836"/>
      <c r="AX1445" s="836"/>
      <c r="AY1445" s="920" t="s">
        <v>104</v>
      </c>
      <c r="AZ1445" s="920" t="s">
        <v>104</v>
      </c>
      <c r="BD1445" s="1077">
        <v>1415</v>
      </c>
    </row>
    <row r="1446" spans="1:56" ht="12.95" customHeight="1">
      <c r="A1446" s="416" t="s">
        <v>1171</v>
      </c>
      <c r="B1446" s="554"/>
      <c r="C1446" s="554"/>
      <c r="D1446" s="109">
        <v>230000522</v>
      </c>
      <c r="E1446" s="951" t="s">
        <v>5637</v>
      </c>
      <c r="F1446" s="554"/>
      <c r="G1446" s="554"/>
      <c r="H1446" s="644" t="s">
        <v>5638</v>
      </c>
      <c r="I1446" s="644" t="s">
        <v>5639</v>
      </c>
      <c r="J1446" s="644" t="s">
        <v>5640</v>
      </c>
      <c r="K1446" s="492" t="s">
        <v>103</v>
      </c>
      <c r="L1446" s="229"/>
      <c r="M1446" s="492"/>
      <c r="N1446" s="75" t="s">
        <v>105</v>
      </c>
      <c r="O1446" s="419" t="s">
        <v>106</v>
      </c>
      <c r="P1446" s="644" t="s">
        <v>107</v>
      </c>
      <c r="Q1446" s="419" t="s">
        <v>2134</v>
      </c>
      <c r="R1446" s="492" t="s">
        <v>109</v>
      </c>
      <c r="S1446" s="419" t="s">
        <v>106</v>
      </c>
      <c r="T1446" s="644" t="s">
        <v>121</v>
      </c>
      <c r="U1446" s="644" t="s">
        <v>111</v>
      </c>
      <c r="V1446" s="419">
        <v>60</v>
      </c>
      <c r="W1446" s="644" t="s">
        <v>112</v>
      </c>
      <c r="X1446" s="419"/>
      <c r="Y1446" s="419"/>
      <c r="Z1446" s="419"/>
      <c r="AA1446" s="532">
        <v>0</v>
      </c>
      <c r="AB1446" s="422">
        <v>90</v>
      </c>
      <c r="AC1446" s="422">
        <v>10</v>
      </c>
      <c r="AD1446" s="800" t="s">
        <v>113</v>
      </c>
      <c r="AE1446" s="795" t="s">
        <v>114</v>
      </c>
      <c r="AF1446" s="648">
        <v>85</v>
      </c>
      <c r="AG1446" s="648">
        <v>8320</v>
      </c>
      <c r="AH1446" s="796">
        <v>707200</v>
      </c>
      <c r="AI1446" s="796">
        <f t="shared" si="80"/>
        <v>792064.00000000012</v>
      </c>
      <c r="AJ1446" s="797"/>
      <c r="AK1446" s="798"/>
      <c r="AL1446" s="798"/>
      <c r="AM1446" s="416" t="s">
        <v>115</v>
      </c>
      <c r="AN1446" s="644"/>
      <c r="AO1446" s="644"/>
      <c r="AP1446" s="644"/>
      <c r="AQ1446" s="644"/>
      <c r="AR1446" s="644" t="s">
        <v>5641</v>
      </c>
      <c r="AS1446" s="644"/>
      <c r="AT1446" s="644"/>
      <c r="AU1446" s="644"/>
      <c r="AV1446" s="644"/>
      <c r="AW1446" s="644"/>
      <c r="AX1446" s="644"/>
      <c r="AY1446" s="416" t="s">
        <v>104</v>
      </c>
      <c r="AZ1446" s="416" t="s">
        <v>104</v>
      </c>
      <c r="BD1446" s="1077">
        <v>1416</v>
      </c>
    </row>
    <row r="1447" spans="1:56" ht="12.95" customHeight="1">
      <c r="A1447" s="416" t="s">
        <v>8488</v>
      </c>
      <c r="B1447" s="554"/>
      <c r="C1447" s="554"/>
      <c r="D1447" s="950">
        <v>220032022</v>
      </c>
      <c r="E1447" s="951" t="s">
        <v>5642</v>
      </c>
      <c r="F1447" s="554"/>
      <c r="G1447" s="554"/>
      <c r="H1447" s="795" t="s">
        <v>5643</v>
      </c>
      <c r="I1447" s="795" t="s">
        <v>5644</v>
      </c>
      <c r="J1447" s="795" t="s">
        <v>5645</v>
      </c>
      <c r="K1447" s="75" t="s">
        <v>103</v>
      </c>
      <c r="L1447" s="108" t="s">
        <v>4707</v>
      </c>
      <c r="M1447" s="142"/>
      <c r="N1447" s="75" t="s">
        <v>105</v>
      </c>
      <c r="O1447" s="831" t="s">
        <v>106</v>
      </c>
      <c r="P1447" s="795" t="s">
        <v>107</v>
      </c>
      <c r="Q1447" s="419" t="s">
        <v>2134</v>
      </c>
      <c r="R1447" s="952" t="s">
        <v>109</v>
      </c>
      <c r="S1447" s="831" t="s">
        <v>106</v>
      </c>
      <c r="T1447" s="795" t="s">
        <v>121</v>
      </c>
      <c r="U1447" s="795" t="s">
        <v>111</v>
      </c>
      <c r="V1447" s="831">
        <v>120</v>
      </c>
      <c r="W1447" s="795" t="s">
        <v>112</v>
      </c>
      <c r="X1447" s="831"/>
      <c r="Y1447" s="831"/>
      <c r="Z1447" s="957"/>
      <c r="AA1447" s="532">
        <v>0</v>
      </c>
      <c r="AB1447" s="422">
        <v>90</v>
      </c>
      <c r="AC1447" s="422">
        <v>10</v>
      </c>
      <c r="AD1447" s="800" t="s">
        <v>128</v>
      </c>
      <c r="AE1447" s="795" t="s">
        <v>114</v>
      </c>
      <c r="AF1447" s="802">
        <v>30</v>
      </c>
      <c r="AG1447" s="802">
        <v>114162</v>
      </c>
      <c r="AH1447" s="796">
        <v>3424860</v>
      </c>
      <c r="AI1447" s="796">
        <f t="shared" si="80"/>
        <v>3835843.2</v>
      </c>
      <c r="AJ1447" s="797"/>
      <c r="AK1447" s="798"/>
      <c r="AL1447" s="798"/>
      <c r="AM1447" s="803" t="s">
        <v>115</v>
      </c>
      <c r="AN1447" s="803"/>
      <c r="AO1447" s="803"/>
      <c r="AP1447" s="795"/>
      <c r="AQ1447" s="795"/>
      <c r="AR1447" s="827" t="s">
        <v>5646</v>
      </c>
      <c r="AS1447" s="827"/>
      <c r="AT1447" s="47"/>
      <c r="AU1447" s="827"/>
      <c r="AV1447" s="827"/>
      <c r="AW1447" s="827"/>
      <c r="AX1447" s="827"/>
      <c r="AY1447" s="416" t="s">
        <v>4556</v>
      </c>
      <c r="AZ1447" s="827"/>
      <c r="BD1447" s="1077">
        <v>1417</v>
      </c>
    </row>
    <row r="1448" spans="1:56" ht="12.95" customHeight="1">
      <c r="A1448" s="416" t="s">
        <v>8488</v>
      </c>
      <c r="B1448" s="554"/>
      <c r="C1448" s="554"/>
      <c r="D1448" s="950">
        <v>220032024</v>
      </c>
      <c r="E1448" s="951" t="s">
        <v>5647</v>
      </c>
      <c r="F1448" s="554"/>
      <c r="G1448" s="554"/>
      <c r="H1448" s="795" t="s">
        <v>5643</v>
      </c>
      <c r="I1448" s="795" t="s">
        <v>5644</v>
      </c>
      <c r="J1448" s="795" t="s">
        <v>5645</v>
      </c>
      <c r="K1448" s="75" t="s">
        <v>103</v>
      </c>
      <c r="L1448" s="108" t="s">
        <v>4707</v>
      </c>
      <c r="M1448" s="142"/>
      <c r="N1448" s="75" t="s">
        <v>105</v>
      </c>
      <c r="O1448" s="831" t="s">
        <v>106</v>
      </c>
      <c r="P1448" s="795" t="s">
        <v>107</v>
      </c>
      <c r="Q1448" s="419" t="s">
        <v>2134</v>
      </c>
      <c r="R1448" s="952" t="s">
        <v>109</v>
      </c>
      <c r="S1448" s="831" t="s">
        <v>106</v>
      </c>
      <c r="T1448" s="795" t="s">
        <v>121</v>
      </c>
      <c r="U1448" s="795" t="s">
        <v>111</v>
      </c>
      <c r="V1448" s="831">
        <v>120</v>
      </c>
      <c r="W1448" s="795" t="s">
        <v>112</v>
      </c>
      <c r="X1448" s="831"/>
      <c r="Y1448" s="831"/>
      <c r="Z1448" s="957"/>
      <c r="AA1448" s="532">
        <v>0</v>
      </c>
      <c r="AB1448" s="422">
        <v>90</v>
      </c>
      <c r="AC1448" s="422">
        <v>10</v>
      </c>
      <c r="AD1448" s="800" t="s">
        <v>128</v>
      </c>
      <c r="AE1448" s="795" t="s">
        <v>114</v>
      </c>
      <c r="AF1448" s="802">
        <v>32</v>
      </c>
      <c r="AG1448" s="802">
        <v>148054</v>
      </c>
      <c r="AH1448" s="796">
        <v>4737728</v>
      </c>
      <c r="AI1448" s="796">
        <f t="shared" si="80"/>
        <v>5306255.3600000003</v>
      </c>
      <c r="AJ1448" s="797"/>
      <c r="AK1448" s="798"/>
      <c r="AL1448" s="798"/>
      <c r="AM1448" s="803" t="s">
        <v>115</v>
      </c>
      <c r="AN1448" s="803"/>
      <c r="AO1448" s="803"/>
      <c r="AP1448" s="795"/>
      <c r="AQ1448" s="795"/>
      <c r="AR1448" s="827" t="s">
        <v>5648</v>
      </c>
      <c r="AS1448" s="827"/>
      <c r="AT1448" s="47"/>
      <c r="AU1448" s="827"/>
      <c r="AV1448" s="827"/>
      <c r="AW1448" s="827"/>
      <c r="AX1448" s="827"/>
      <c r="AY1448" s="416" t="s">
        <v>4556</v>
      </c>
      <c r="AZ1448" s="827"/>
      <c r="BD1448" s="1077">
        <v>1418</v>
      </c>
    </row>
    <row r="1449" spans="1:56" ht="12.95" customHeight="1">
      <c r="A1449" s="416" t="s">
        <v>8488</v>
      </c>
      <c r="B1449" s="554"/>
      <c r="C1449" s="554"/>
      <c r="D1449" s="950">
        <v>220032028</v>
      </c>
      <c r="E1449" s="951" t="s">
        <v>5649</v>
      </c>
      <c r="F1449" s="554"/>
      <c r="G1449" s="554"/>
      <c r="H1449" s="795" t="s">
        <v>5643</v>
      </c>
      <c r="I1449" s="795" t="s">
        <v>5644</v>
      </c>
      <c r="J1449" s="795" t="s">
        <v>5645</v>
      </c>
      <c r="K1449" s="75" t="s">
        <v>103</v>
      </c>
      <c r="L1449" s="108" t="s">
        <v>4707</v>
      </c>
      <c r="M1449" s="142"/>
      <c r="N1449" s="75" t="s">
        <v>105</v>
      </c>
      <c r="O1449" s="831" t="s">
        <v>106</v>
      </c>
      <c r="P1449" s="795" t="s">
        <v>107</v>
      </c>
      <c r="Q1449" s="419" t="s">
        <v>2134</v>
      </c>
      <c r="R1449" s="952" t="s">
        <v>109</v>
      </c>
      <c r="S1449" s="831" t="s">
        <v>106</v>
      </c>
      <c r="T1449" s="795" t="s">
        <v>121</v>
      </c>
      <c r="U1449" s="795" t="s">
        <v>111</v>
      </c>
      <c r="V1449" s="831">
        <v>120</v>
      </c>
      <c r="W1449" s="795" t="s">
        <v>112</v>
      </c>
      <c r="X1449" s="831"/>
      <c r="Y1449" s="831"/>
      <c r="Z1449" s="957"/>
      <c r="AA1449" s="532">
        <v>0</v>
      </c>
      <c r="AB1449" s="422">
        <v>90</v>
      </c>
      <c r="AC1449" s="422">
        <v>10</v>
      </c>
      <c r="AD1449" s="800" t="s">
        <v>128</v>
      </c>
      <c r="AE1449" s="795" t="s">
        <v>114</v>
      </c>
      <c r="AF1449" s="802">
        <v>12</v>
      </c>
      <c r="AG1449" s="802">
        <v>100543</v>
      </c>
      <c r="AH1449" s="796">
        <v>1206516</v>
      </c>
      <c r="AI1449" s="796">
        <f t="shared" si="80"/>
        <v>1351297.9200000002</v>
      </c>
      <c r="AJ1449" s="797"/>
      <c r="AK1449" s="798"/>
      <c r="AL1449" s="798"/>
      <c r="AM1449" s="803" t="s">
        <v>115</v>
      </c>
      <c r="AN1449" s="803"/>
      <c r="AO1449" s="803"/>
      <c r="AP1449" s="795"/>
      <c r="AQ1449" s="795"/>
      <c r="AR1449" s="827" t="s">
        <v>5650</v>
      </c>
      <c r="AS1449" s="827"/>
      <c r="AT1449" s="47"/>
      <c r="AU1449" s="827"/>
      <c r="AV1449" s="827"/>
      <c r="AW1449" s="827"/>
      <c r="AX1449" s="827"/>
      <c r="AY1449" s="416" t="s">
        <v>4556</v>
      </c>
      <c r="AZ1449" s="827"/>
      <c r="BD1449" s="1077">
        <v>1419</v>
      </c>
    </row>
    <row r="1450" spans="1:56" ht="12.95" customHeight="1">
      <c r="A1450" s="416" t="s">
        <v>8488</v>
      </c>
      <c r="B1450" s="554"/>
      <c r="C1450" s="554"/>
      <c r="D1450" s="950">
        <v>220032023</v>
      </c>
      <c r="E1450" s="951" t="s">
        <v>5651</v>
      </c>
      <c r="F1450" s="554"/>
      <c r="G1450" s="554"/>
      <c r="H1450" s="795" t="s">
        <v>5643</v>
      </c>
      <c r="I1450" s="795" t="s">
        <v>5644</v>
      </c>
      <c r="J1450" s="795" t="s">
        <v>5645</v>
      </c>
      <c r="K1450" s="75" t="s">
        <v>103</v>
      </c>
      <c r="L1450" s="108" t="s">
        <v>4707</v>
      </c>
      <c r="M1450" s="75"/>
      <c r="N1450" s="75" t="s">
        <v>105</v>
      </c>
      <c r="O1450" s="831" t="s">
        <v>106</v>
      </c>
      <c r="P1450" s="795" t="s">
        <v>107</v>
      </c>
      <c r="Q1450" s="419" t="s">
        <v>2134</v>
      </c>
      <c r="R1450" s="952" t="s">
        <v>109</v>
      </c>
      <c r="S1450" s="831" t="s">
        <v>106</v>
      </c>
      <c r="T1450" s="795" t="s">
        <v>121</v>
      </c>
      <c r="U1450" s="795" t="s">
        <v>111</v>
      </c>
      <c r="V1450" s="831">
        <v>120</v>
      </c>
      <c r="W1450" s="795" t="s">
        <v>112</v>
      </c>
      <c r="X1450" s="831"/>
      <c r="Y1450" s="831"/>
      <c r="Z1450" s="957"/>
      <c r="AA1450" s="532">
        <v>0</v>
      </c>
      <c r="AB1450" s="422">
        <v>90</v>
      </c>
      <c r="AC1450" s="422">
        <v>10</v>
      </c>
      <c r="AD1450" s="800" t="s">
        <v>128</v>
      </c>
      <c r="AE1450" s="795" t="s">
        <v>114</v>
      </c>
      <c r="AF1450" s="802">
        <v>12</v>
      </c>
      <c r="AG1450" s="802">
        <v>99649</v>
      </c>
      <c r="AH1450" s="796">
        <v>1195788</v>
      </c>
      <c r="AI1450" s="796">
        <f t="shared" si="80"/>
        <v>1339282.56</v>
      </c>
      <c r="AJ1450" s="797"/>
      <c r="AK1450" s="798"/>
      <c r="AL1450" s="798"/>
      <c r="AM1450" s="803" t="s">
        <v>115</v>
      </c>
      <c r="AN1450" s="803"/>
      <c r="AO1450" s="803"/>
      <c r="AP1450" s="795"/>
      <c r="AQ1450" s="795"/>
      <c r="AR1450" s="827" t="s">
        <v>5652</v>
      </c>
      <c r="AS1450" s="827"/>
      <c r="AT1450" s="47"/>
      <c r="AU1450" s="827"/>
      <c r="AV1450" s="827"/>
      <c r="AW1450" s="827"/>
      <c r="AX1450" s="827"/>
      <c r="AY1450" s="416" t="s">
        <v>4556</v>
      </c>
      <c r="AZ1450" s="827"/>
      <c r="BD1450" s="1077">
        <v>1420</v>
      </c>
    </row>
    <row r="1451" spans="1:56" ht="12.95" customHeight="1">
      <c r="A1451" s="956" t="s">
        <v>978</v>
      </c>
      <c r="B1451" s="554"/>
      <c r="C1451" s="554"/>
      <c r="D1451" s="941">
        <v>250000240</v>
      </c>
      <c r="E1451" s="951" t="s">
        <v>5653</v>
      </c>
      <c r="F1451" s="554"/>
      <c r="G1451" s="554"/>
      <c r="H1451" s="839" t="s">
        <v>5654</v>
      </c>
      <c r="I1451" s="839" t="s">
        <v>5655</v>
      </c>
      <c r="J1451" s="839" t="s">
        <v>5614</v>
      </c>
      <c r="K1451" s="822" t="s">
        <v>103</v>
      </c>
      <c r="L1451" s="855" t="s">
        <v>104</v>
      </c>
      <c r="M1451" s="822"/>
      <c r="N1451" s="75" t="s">
        <v>105</v>
      </c>
      <c r="O1451" s="823" t="s">
        <v>106</v>
      </c>
      <c r="P1451" s="839" t="s">
        <v>107</v>
      </c>
      <c r="Q1451" s="419" t="s">
        <v>2134</v>
      </c>
      <c r="R1451" s="822" t="s">
        <v>109</v>
      </c>
      <c r="S1451" s="823" t="s">
        <v>106</v>
      </c>
      <c r="T1451" s="839" t="s">
        <v>121</v>
      </c>
      <c r="U1451" s="839" t="s">
        <v>111</v>
      </c>
      <c r="V1451" s="823">
        <v>60</v>
      </c>
      <c r="W1451" s="839" t="s">
        <v>112</v>
      </c>
      <c r="X1451" s="823"/>
      <c r="Y1451" s="823"/>
      <c r="Z1451" s="823"/>
      <c r="AA1451" s="532">
        <v>0</v>
      </c>
      <c r="AB1451" s="422">
        <v>90</v>
      </c>
      <c r="AC1451" s="422">
        <v>10</v>
      </c>
      <c r="AD1451" s="849" t="s">
        <v>128</v>
      </c>
      <c r="AE1451" s="795" t="s">
        <v>114</v>
      </c>
      <c r="AF1451" s="808">
        <v>5</v>
      </c>
      <c r="AG1451" s="808">
        <v>1725</v>
      </c>
      <c r="AH1451" s="796">
        <v>8625</v>
      </c>
      <c r="AI1451" s="796">
        <f t="shared" si="80"/>
        <v>9660.0000000000018</v>
      </c>
      <c r="AJ1451" s="797"/>
      <c r="AK1451" s="798"/>
      <c r="AL1451" s="798"/>
      <c r="AM1451" s="956" t="s">
        <v>115</v>
      </c>
      <c r="AN1451" s="839"/>
      <c r="AO1451" s="839"/>
      <c r="AP1451" s="839"/>
      <c r="AQ1451" s="839"/>
      <c r="AR1451" s="839" t="s">
        <v>5656</v>
      </c>
      <c r="AS1451" s="839"/>
      <c r="AT1451" s="839"/>
      <c r="AU1451" s="839"/>
      <c r="AV1451" s="839"/>
      <c r="AW1451" s="839"/>
      <c r="AX1451" s="839"/>
      <c r="AY1451" s="956" t="s">
        <v>104</v>
      </c>
      <c r="AZ1451" s="956" t="s">
        <v>104</v>
      </c>
      <c r="BD1451" s="1077">
        <v>1421</v>
      </c>
    </row>
    <row r="1452" spans="1:56" ht="12.95" customHeight="1">
      <c r="A1452" s="416" t="s">
        <v>8488</v>
      </c>
      <c r="B1452" s="554"/>
      <c r="C1452" s="554"/>
      <c r="D1452" s="950">
        <v>210029037</v>
      </c>
      <c r="E1452" s="951" t="s">
        <v>5657</v>
      </c>
      <c r="F1452" s="554"/>
      <c r="G1452" s="554"/>
      <c r="H1452" s="795" t="s">
        <v>5658</v>
      </c>
      <c r="I1452" s="795" t="s">
        <v>5659</v>
      </c>
      <c r="J1452" s="795" t="s">
        <v>5660</v>
      </c>
      <c r="K1452" s="75" t="s">
        <v>103</v>
      </c>
      <c r="L1452" s="108" t="s">
        <v>4707</v>
      </c>
      <c r="M1452" s="75"/>
      <c r="N1452" s="75" t="s">
        <v>105</v>
      </c>
      <c r="O1452" s="831" t="s">
        <v>106</v>
      </c>
      <c r="P1452" s="795" t="s">
        <v>107</v>
      </c>
      <c r="Q1452" s="419" t="s">
        <v>2149</v>
      </c>
      <c r="R1452" s="952" t="s">
        <v>109</v>
      </c>
      <c r="S1452" s="831" t="s">
        <v>106</v>
      </c>
      <c r="T1452" s="795" t="s">
        <v>121</v>
      </c>
      <c r="U1452" s="795" t="s">
        <v>111</v>
      </c>
      <c r="V1452" s="831">
        <v>60</v>
      </c>
      <c r="W1452" s="795" t="s">
        <v>112</v>
      </c>
      <c r="X1452" s="831"/>
      <c r="Y1452" s="831"/>
      <c r="Z1452" s="957"/>
      <c r="AA1452" s="532">
        <v>0</v>
      </c>
      <c r="AB1452" s="422">
        <v>90</v>
      </c>
      <c r="AC1452" s="422">
        <v>10</v>
      </c>
      <c r="AD1452" s="800" t="s">
        <v>113</v>
      </c>
      <c r="AE1452" s="795" t="s">
        <v>114</v>
      </c>
      <c r="AF1452" s="802">
        <v>8</v>
      </c>
      <c r="AG1452" s="802">
        <v>1905.75</v>
      </c>
      <c r="AH1452" s="796">
        <v>15246</v>
      </c>
      <c r="AI1452" s="796">
        <f t="shared" si="80"/>
        <v>17075.52</v>
      </c>
      <c r="AJ1452" s="797"/>
      <c r="AK1452" s="798"/>
      <c r="AL1452" s="798"/>
      <c r="AM1452" s="803" t="s">
        <v>115</v>
      </c>
      <c r="AN1452" s="803"/>
      <c r="AO1452" s="803"/>
      <c r="AP1452" s="795"/>
      <c r="AQ1452" s="795"/>
      <c r="AR1452" s="827" t="s">
        <v>5661</v>
      </c>
      <c r="AS1452" s="827"/>
      <c r="AT1452" s="47"/>
      <c r="AU1452" s="827"/>
      <c r="AV1452" s="827"/>
      <c r="AW1452" s="827"/>
      <c r="AX1452" s="827"/>
      <c r="AY1452" s="416" t="s">
        <v>4556</v>
      </c>
      <c r="AZ1452" s="827"/>
      <c r="BD1452" s="1077">
        <v>1422</v>
      </c>
    </row>
    <row r="1453" spans="1:56" ht="12.95" customHeight="1">
      <c r="A1453" s="956" t="s">
        <v>978</v>
      </c>
      <c r="B1453" s="554"/>
      <c r="C1453" s="554"/>
      <c r="D1453" s="941">
        <v>250001030</v>
      </c>
      <c r="E1453" s="951" t="s">
        <v>5662</v>
      </c>
      <c r="F1453" s="554"/>
      <c r="G1453" s="554"/>
      <c r="H1453" s="839" t="s">
        <v>5663</v>
      </c>
      <c r="I1453" s="839" t="s">
        <v>5664</v>
      </c>
      <c r="J1453" s="839" t="s">
        <v>5665</v>
      </c>
      <c r="K1453" s="822" t="s">
        <v>103</v>
      </c>
      <c r="L1453" s="855" t="s">
        <v>104</v>
      </c>
      <c r="M1453" s="822"/>
      <c r="N1453" s="75" t="s">
        <v>105</v>
      </c>
      <c r="O1453" s="823" t="s">
        <v>106</v>
      </c>
      <c r="P1453" s="839" t="s">
        <v>107</v>
      </c>
      <c r="Q1453" s="419" t="s">
        <v>2134</v>
      </c>
      <c r="R1453" s="822" t="s">
        <v>109</v>
      </c>
      <c r="S1453" s="823" t="s">
        <v>106</v>
      </c>
      <c r="T1453" s="839" t="s">
        <v>121</v>
      </c>
      <c r="U1453" s="839" t="s">
        <v>111</v>
      </c>
      <c r="V1453" s="823">
        <v>60</v>
      </c>
      <c r="W1453" s="839" t="s">
        <v>112</v>
      </c>
      <c r="X1453" s="823"/>
      <c r="Y1453" s="823"/>
      <c r="Z1453" s="823"/>
      <c r="AA1453" s="532">
        <v>0</v>
      </c>
      <c r="AB1453" s="422">
        <v>90</v>
      </c>
      <c r="AC1453" s="422">
        <v>10</v>
      </c>
      <c r="AD1453" s="849" t="s">
        <v>128</v>
      </c>
      <c r="AE1453" s="795" t="s">
        <v>114</v>
      </c>
      <c r="AF1453" s="808">
        <v>100</v>
      </c>
      <c r="AG1453" s="808">
        <v>194.25</v>
      </c>
      <c r="AH1453" s="796">
        <v>19425</v>
      </c>
      <c r="AI1453" s="796">
        <f t="shared" si="80"/>
        <v>21756.000000000004</v>
      </c>
      <c r="AJ1453" s="797"/>
      <c r="AK1453" s="798"/>
      <c r="AL1453" s="798"/>
      <c r="AM1453" s="956" t="s">
        <v>115</v>
      </c>
      <c r="AN1453" s="839"/>
      <c r="AO1453" s="839"/>
      <c r="AP1453" s="839"/>
      <c r="AQ1453" s="839"/>
      <c r="AR1453" s="839" t="s">
        <v>5666</v>
      </c>
      <c r="AS1453" s="839"/>
      <c r="AT1453" s="839"/>
      <c r="AU1453" s="839"/>
      <c r="AV1453" s="839"/>
      <c r="AW1453" s="839"/>
      <c r="AX1453" s="839"/>
      <c r="AY1453" s="956" t="s">
        <v>104</v>
      </c>
      <c r="AZ1453" s="956" t="s">
        <v>104</v>
      </c>
      <c r="BD1453" s="1077">
        <v>1423</v>
      </c>
    </row>
    <row r="1454" spans="1:56" ht="12.95" customHeight="1">
      <c r="A1454" s="956" t="s">
        <v>978</v>
      </c>
      <c r="B1454" s="554"/>
      <c r="C1454" s="554"/>
      <c r="D1454" s="941">
        <v>250001031</v>
      </c>
      <c r="E1454" s="951" t="s">
        <v>5667</v>
      </c>
      <c r="F1454" s="554"/>
      <c r="G1454" s="554"/>
      <c r="H1454" s="839" t="s">
        <v>5663</v>
      </c>
      <c r="I1454" s="839" t="s">
        <v>5664</v>
      </c>
      <c r="J1454" s="839" t="s">
        <v>5665</v>
      </c>
      <c r="K1454" s="822" t="s">
        <v>103</v>
      </c>
      <c r="L1454" s="855" t="s">
        <v>104</v>
      </c>
      <c r="M1454" s="822"/>
      <c r="N1454" s="75" t="s">
        <v>105</v>
      </c>
      <c r="O1454" s="823" t="s">
        <v>106</v>
      </c>
      <c r="P1454" s="839" t="s">
        <v>107</v>
      </c>
      <c r="Q1454" s="419" t="s">
        <v>2134</v>
      </c>
      <c r="R1454" s="822" t="s">
        <v>109</v>
      </c>
      <c r="S1454" s="823" t="s">
        <v>106</v>
      </c>
      <c r="T1454" s="839" t="s">
        <v>121</v>
      </c>
      <c r="U1454" s="839" t="s">
        <v>111</v>
      </c>
      <c r="V1454" s="823">
        <v>60</v>
      </c>
      <c r="W1454" s="839" t="s">
        <v>112</v>
      </c>
      <c r="X1454" s="823"/>
      <c r="Y1454" s="823"/>
      <c r="Z1454" s="823"/>
      <c r="AA1454" s="532">
        <v>0</v>
      </c>
      <c r="AB1454" s="422">
        <v>90</v>
      </c>
      <c r="AC1454" s="422">
        <v>10</v>
      </c>
      <c r="AD1454" s="849" t="s">
        <v>128</v>
      </c>
      <c r="AE1454" s="795" t="s">
        <v>114</v>
      </c>
      <c r="AF1454" s="808">
        <v>386</v>
      </c>
      <c r="AG1454" s="808">
        <v>405.3</v>
      </c>
      <c r="AH1454" s="796">
        <v>156445.80000000002</v>
      </c>
      <c r="AI1454" s="796">
        <f t="shared" si="80"/>
        <v>175219.29600000003</v>
      </c>
      <c r="AJ1454" s="797"/>
      <c r="AK1454" s="798"/>
      <c r="AL1454" s="798"/>
      <c r="AM1454" s="956" t="s">
        <v>115</v>
      </c>
      <c r="AN1454" s="839"/>
      <c r="AO1454" s="839"/>
      <c r="AP1454" s="839"/>
      <c r="AQ1454" s="839"/>
      <c r="AR1454" s="839" t="s">
        <v>5668</v>
      </c>
      <c r="AS1454" s="839"/>
      <c r="AT1454" s="839"/>
      <c r="AU1454" s="839"/>
      <c r="AV1454" s="839"/>
      <c r="AW1454" s="839"/>
      <c r="AX1454" s="839"/>
      <c r="AY1454" s="956" t="s">
        <v>104</v>
      </c>
      <c r="AZ1454" s="956" t="s">
        <v>104</v>
      </c>
      <c r="BD1454" s="1077">
        <v>1424</v>
      </c>
    </row>
    <row r="1455" spans="1:56" ht="12.95" customHeight="1">
      <c r="A1455" s="956" t="s">
        <v>978</v>
      </c>
      <c r="B1455" s="554"/>
      <c r="C1455" s="554"/>
      <c r="D1455" s="941">
        <v>250001032</v>
      </c>
      <c r="E1455" s="951" t="s">
        <v>5669</v>
      </c>
      <c r="F1455" s="554"/>
      <c r="G1455" s="554"/>
      <c r="H1455" s="839" t="s">
        <v>5663</v>
      </c>
      <c r="I1455" s="839" t="s">
        <v>5664</v>
      </c>
      <c r="J1455" s="839" t="s">
        <v>5665</v>
      </c>
      <c r="K1455" s="822" t="s">
        <v>103</v>
      </c>
      <c r="L1455" s="855" t="s">
        <v>104</v>
      </c>
      <c r="M1455" s="822"/>
      <c r="N1455" s="75" t="s">
        <v>105</v>
      </c>
      <c r="O1455" s="823" t="s">
        <v>106</v>
      </c>
      <c r="P1455" s="839" t="s">
        <v>107</v>
      </c>
      <c r="Q1455" s="419" t="s">
        <v>2134</v>
      </c>
      <c r="R1455" s="822" t="s">
        <v>109</v>
      </c>
      <c r="S1455" s="823" t="s">
        <v>106</v>
      </c>
      <c r="T1455" s="839" t="s">
        <v>121</v>
      </c>
      <c r="U1455" s="839" t="s">
        <v>111</v>
      </c>
      <c r="V1455" s="823">
        <v>60</v>
      </c>
      <c r="W1455" s="839" t="s">
        <v>112</v>
      </c>
      <c r="X1455" s="823"/>
      <c r="Y1455" s="823"/>
      <c r="Z1455" s="823"/>
      <c r="AA1455" s="532">
        <v>0</v>
      </c>
      <c r="AB1455" s="422">
        <v>90</v>
      </c>
      <c r="AC1455" s="422">
        <v>10</v>
      </c>
      <c r="AD1455" s="849" t="s">
        <v>128</v>
      </c>
      <c r="AE1455" s="795" t="s">
        <v>114</v>
      </c>
      <c r="AF1455" s="808">
        <v>105</v>
      </c>
      <c r="AG1455" s="808">
        <v>924</v>
      </c>
      <c r="AH1455" s="796">
        <v>97020</v>
      </c>
      <c r="AI1455" s="796">
        <f t="shared" si="80"/>
        <v>108662.40000000001</v>
      </c>
      <c r="AJ1455" s="797"/>
      <c r="AK1455" s="798"/>
      <c r="AL1455" s="798"/>
      <c r="AM1455" s="956" t="s">
        <v>115</v>
      </c>
      <c r="AN1455" s="839"/>
      <c r="AO1455" s="839"/>
      <c r="AP1455" s="839"/>
      <c r="AQ1455" s="839"/>
      <c r="AR1455" s="839" t="s">
        <v>5670</v>
      </c>
      <c r="AS1455" s="839"/>
      <c r="AT1455" s="839"/>
      <c r="AU1455" s="839"/>
      <c r="AV1455" s="839"/>
      <c r="AW1455" s="839"/>
      <c r="AX1455" s="839"/>
      <c r="AY1455" s="956" t="s">
        <v>104</v>
      </c>
      <c r="AZ1455" s="956" t="s">
        <v>104</v>
      </c>
      <c r="BD1455" s="1077">
        <v>1425</v>
      </c>
    </row>
    <row r="1456" spans="1:56" ht="12.95" customHeight="1">
      <c r="A1456" s="419" t="s">
        <v>8486</v>
      </c>
      <c r="B1456" s="554"/>
      <c r="C1456" s="554"/>
      <c r="D1456" s="109">
        <v>210021688</v>
      </c>
      <c r="E1456" s="951" t="s">
        <v>5671</v>
      </c>
      <c r="F1456" s="554"/>
      <c r="G1456" s="554"/>
      <c r="H1456" s="47" t="s">
        <v>1692</v>
      </c>
      <c r="I1456" s="47" t="s">
        <v>437</v>
      </c>
      <c r="J1456" s="47" t="s">
        <v>1905</v>
      </c>
      <c r="K1456" s="75" t="s">
        <v>149</v>
      </c>
      <c r="L1456" s="108"/>
      <c r="M1456" s="142" t="s">
        <v>120</v>
      </c>
      <c r="N1456" s="75">
        <v>30</v>
      </c>
      <c r="O1456" s="47">
        <v>230000000</v>
      </c>
      <c r="P1456" s="416" t="s">
        <v>107</v>
      </c>
      <c r="Q1456" s="419" t="s">
        <v>2149</v>
      </c>
      <c r="R1456" s="75" t="s">
        <v>109</v>
      </c>
      <c r="S1456" s="47" t="s">
        <v>106</v>
      </c>
      <c r="T1456" s="47" t="s">
        <v>121</v>
      </c>
      <c r="U1456" s="416" t="s">
        <v>111</v>
      </c>
      <c r="V1456" s="47">
        <v>70</v>
      </c>
      <c r="W1456" s="416" t="s">
        <v>112</v>
      </c>
      <c r="X1456" s="416"/>
      <c r="Y1456" s="416"/>
      <c r="Z1456" s="801"/>
      <c r="AA1456" s="492">
        <v>30</v>
      </c>
      <c r="AB1456" s="492">
        <v>60</v>
      </c>
      <c r="AC1456" s="492">
        <v>10</v>
      </c>
      <c r="AD1456" s="794" t="s">
        <v>128</v>
      </c>
      <c r="AE1456" s="795" t="s">
        <v>114</v>
      </c>
      <c r="AF1456" s="802">
        <v>20</v>
      </c>
      <c r="AG1456" s="802">
        <v>208197</v>
      </c>
      <c r="AH1456" s="796">
        <v>4163940</v>
      </c>
      <c r="AI1456" s="796">
        <f t="shared" si="80"/>
        <v>4663612.8000000007</v>
      </c>
      <c r="AJ1456" s="797"/>
      <c r="AK1456" s="798"/>
      <c r="AL1456" s="798"/>
      <c r="AM1456" s="803" t="s">
        <v>115</v>
      </c>
      <c r="AN1456" s="803"/>
      <c r="AO1456" s="803"/>
      <c r="AP1456" s="47"/>
      <c r="AQ1456" s="47"/>
      <c r="AR1456" s="644"/>
      <c r="AS1456" s="47"/>
      <c r="AT1456" s="47"/>
      <c r="AU1456" s="47"/>
      <c r="AV1456" s="47"/>
      <c r="AW1456" s="47"/>
      <c r="AX1456" s="47"/>
      <c r="AY1456" s="416"/>
      <c r="AZ1456" s="416"/>
      <c r="BD1456" s="1077">
        <v>1426</v>
      </c>
    </row>
    <row r="1457" spans="1:56" ht="12.95" customHeight="1">
      <c r="A1457" s="419" t="s">
        <v>8486</v>
      </c>
      <c r="B1457" s="554"/>
      <c r="C1457" s="554"/>
      <c r="D1457" s="109">
        <v>210027799</v>
      </c>
      <c r="E1457" s="951" t="s">
        <v>5672</v>
      </c>
      <c r="F1457" s="554"/>
      <c r="G1457" s="554"/>
      <c r="H1457" s="47" t="s">
        <v>1692</v>
      </c>
      <c r="I1457" s="47" t="s">
        <v>437</v>
      </c>
      <c r="J1457" s="47" t="s">
        <v>1905</v>
      </c>
      <c r="K1457" s="75" t="s">
        <v>149</v>
      </c>
      <c r="L1457" s="108"/>
      <c r="M1457" s="142" t="s">
        <v>120</v>
      </c>
      <c r="N1457" s="75">
        <v>30</v>
      </c>
      <c r="O1457" s="47">
        <v>230000000</v>
      </c>
      <c r="P1457" s="416" t="s">
        <v>107</v>
      </c>
      <c r="Q1457" s="419" t="s">
        <v>2149</v>
      </c>
      <c r="R1457" s="75" t="s">
        <v>109</v>
      </c>
      <c r="S1457" s="47" t="s">
        <v>106</v>
      </c>
      <c r="T1457" s="47" t="s">
        <v>121</v>
      </c>
      <c r="U1457" s="416" t="s">
        <v>111</v>
      </c>
      <c r="V1457" s="47">
        <v>70</v>
      </c>
      <c r="W1457" s="416" t="s">
        <v>112</v>
      </c>
      <c r="X1457" s="416"/>
      <c r="Y1457" s="416"/>
      <c r="Z1457" s="801"/>
      <c r="AA1457" s="492">
        <v>30</v>
      </c>
      <c r="AB1457" s="492">
        <v>60</v>
      </c>
      <c r="AC1457" s="492">
        <v>10</v>
      </c>
      <c r="AD1457" s="794" t="s">
        <v>128</v>
      </c>
      <c r="AE1457" s="795" t="s">
        <v>114</v>
      </c>
      <c r="AF1457" s="802">
        <v>39</v>
      </c>
      <c r="AG1457" s="802">
        <v>106876.73</v>
      </c>
      <c r="AH1457" s="796">
        <v>4168192.4699999997</v>
      </c>
      <c r="AI1457" s="796">
        <f t="shared" si="80"/>
        <v>4668375.5663999999</v>
      </c>
      <c r="AJ1457" s="797"/>
      <c r="AK1457" s="798"/>
      <c r="AL1457" s="798"/>
      <c r="AM1457" s="803" t="s">
        <v>115</v>
      </c>
      <c r="AN1457" s="47"/>
      <c r="AO1457" s="803"/>
      <c r="AP1457" s="47"/>
      <c r="AQ1457" s="47"/>
      <c r="AR1457" s="803" t="s">
        <v>5673</v>
      </c>
      <c r="AS1457" s="47"/>
      <c r="AT1457" s="47"/>
      <c r="AU1457" s="47"/>
      <c r="AV1457" s="47"/>
      <c r="AW1457" s="47"/>
      <c r="AX1457" s="47"/>
      <c r="AY1457" s="416"/>
      <c r="AZ1457" s="416"/>
      <c r="BD1457" s="1077">
        <v>1427</v>
      </c>
    </row>
    <row r="1458" spans="1:56" ht="12.95" customHeight="1">
      <c r="A1458" s="419" t="s">
        <v>8486</v>
      </c>
      <c r="B1458" s="554"/>
      <c r="C1458" s="554"/>
      <c r="D1458" s="109">
        <v>210028296</v>
      </c>
      <c r="E1458" s="951" t="s">
        <v>5674</v>
      </c>
      <c r="F1458" s="554"/>
      <c r="G1458" s="554"/>
      <c r="H1458" s="47" t="s">
        <v>1692</v>
      </c>
      <c r="I1458" s="47" t="s">
        <v>437</v>
      </c>
      <c r="J1458" s="47" t="s">
        <v>1905</v>
      </c>
      <c r="K1458" s="75" t="s">
        <v>149</v>
      </c>
      <c r="L1458" s="108"/>
      <c r="M1458" s="142" t="s">
        <v>120</v>
      </c>
      <c r="N1458" s="75">
        <v>30</v>
      </c>
      <c r="O1458" s="47">
        <v>230000000</v>
      </c>
      <c r="P1458" s="416" t="s">
        <v>107</v>
      </c>
      <c r="Q1458" s="419" t="s">
        <v>2149</v>
      </c>
      <c r="R1458" s="75" t="s">
        <v>109</v>
      </c>
      <c r="S1458" s="47" t="s">
        <v>106</v>
      </c>
      <c r="T1458" s="47" t="s">
        <v>121</v>
      </c>
      <c r="U1458" s="416" t="s">
        <v>111</v>
      </c>
      <c r="V1458" s="47">
        <v>70</v>
      </c>
      <c r="W1458" s="416" t="s">
        <v>112</v>
      </c>
      <c r="X1458" s="416"/>
      <c r="Y1458" s="416"/>
      <c r="Z1458" s="801"/>
      <c r="AA1458" s="492">
        <v>30</v>
      </c>
      <c r="AB1458" s="492">
        <v>60</v>
      </c>
      <c r="AC1458" s="492">
        <v>10</v>
      </c>
      <c r="AD1458" s="794" t="s">
        <v>128</v>
      </c>
      <c r="AE1458" s="795" t="s">
        <v>114</v>
      </c>
      <c r="AF1458" s="802">
        <v>91</v>
      </c>
      <c r="AG1458" s="802">
        <v>198807.77</v>
      </c>
      <c r="AH1458" s="796">
        <v>18091507.07</v>
      </c>
      <c r="AI1458" s="796">
        <f t="shared" si="80"/>
        <v>20262487.918400001</v>
      </c>
      <c r="AJ1458" s="797"/>
      <c r="AK1458" s="798"/>
      <c r="AL1458" s="798"/>
      <c r="AM1458" s="803" t="s">
        <v>115</v>
      </c>
      <c r="AN1458" s="47"/>
      <c r="AO1458" s="803"/>
      <c r="AP1458" s="47"/>
      <c r="AQ1458" s="47"/>
      <c r="AR1458" s="803" t="s">
        <v>5675</v>
      </c>
      <c r="AS1458" s="47"/>
      <c r="AT1458" s="47"/>
      <c r="AU1458" s="47"/>
      <c r="AV1458" s="47"/>
      <c r="AW1458" s="47"/>
      <c r="AX1458" s="47"/>
      <c r="AY1458" s="416"/>
      <c r="AZ1458" s="416"/>
      <c r="BD1458" s="1077">
        <v>1428</v>
      </c>
    </row>
    <row r="1459" spans="1:56" ht="12.95" customHeight="1">
      <c r="A1459" s="419" t="s">
        <v>8486</v>
      </c>
      <c r="B1459" s="554"/>
      <c r="C1459" s="554"/>
      <c r="D1459" s="109">
        <v>210029526</v>
      </c>
      <c r="E1459" s="951" t="s">
        <v>5676</v>
      </c>
      <c r="F1459" s="554"/>
      <c r="G1459" s="554"/>
      <c r="H1459" s="47" t="s">
        <v>1692</v>
      </c>
      <c r="I1459" s="47" t="s">
        <v>437</v>
      </c>
      <c r="J1459" s="47" t="s">
        <v>1905</v>
      </c>
      <c r="K1459" s="75" t="s">
        <v>149</v>
      </c>
      <c r="L1459" s="108"/>
      <c r="M1459" s="142" t="s">
        <v>120</v>
      </c>
      <c r="N1459" s="75">
        <v>30</v>
      </c>
      <c r="O1459" s="47">
        <v>230000000</v>
      </c>
      <c r="P1459" s="416" t="s">
        <v>107</v>
      </c>
      <c r="Q1459" s="419" t="s">
        <v>2149</v>
      </c>
      <c r="R1459" s="75" t="s">
        <v>109</v>
      </c>
      <c r="S1459" s="47" t="s">
        <v>106</v>
      </c>
      <c r="T1459" s="47" t="s">
        <v>121</v>
      </c>
      <c r="U1459" s="416" t="s">
        <v>111</v>
      </c>
      <c r="V1459" s="47">
        <v>70</v>
      </c>
      <c r="W1459" s="416" t="s">
        <v>112</v>
      </c>
      <c r="X1459" s="416"/>
      <c r="Y1459" s="416"/>
      <c r="Z1459" s="801"/>
      <c r="AA1459" s="492">
        <v>30</v>
      </c>
      <c r="AB1459" s="492">
        <v>60</v>
      </c>
      <c r="AC1459" s="492">
        <v>10</v>
      </c>
      <c r="AD1459" s="794" t="s">
        <v>128</v>
      </c>
      <c r="AE1459" s="795" t="s">
        <v>114</v>
      </c>
      <c r="AF1459" s="802">
        <v>13</v>
      </c>
      <c r="AG1459" s="802">
        <v>143051.37</v>
      </c>
      <c r="AH1459" s="796">
        <v>1859667.81</v>
      </c>
      <c r="AI1459" s="796">
        <f t="shared" si="80"/>
        <v>2082827.9472000003</v>
      </c>
      <c r="AJ1459" s="797"/>
      <c r="AK1459" s="798"/>
      <c r="AL1459" s="798"/>
      <c r="AM1459" s="803" t="s">
        <v>115</v>
      </c>
      <c r="AN1459" s="799"/>
      <c r="AO1459" s="803"/>
      <c r="AP1459" s="47"/>
      <c r="AQ1459" s="47"/>
      <c r="AR1459" s="803" t="s">
        <v>5677</v>
      </c>
      <c r="AS1459" s="47"/>
      <c r="AT1459" s="47"/>
      <c r="AU1459" s="47"/>
      <c r="AV1459" s="47"/>
      <c r="AW1459" s="47"/>
      <c r="AX1459" s="47"/>
      <c r="AY1459" s="416"/>
      <c r="AZ1459" s="416"/>
      <c r="BD1459" s="1077">
        <v>1429</v>
      </c>
    </row>
    <row r="1460" spans="1:56" ht="12.95" customHeight="1">
      <c r="A1460" s="419" t="s">
        <v>8486</v>
      </c>
      <c r="B1460" s="554"/>
      <c r="C1460" s="554"/>
      <c r="D1460" s="109">
        <v>210023030</v>
      </c>
      <c r="E1460" s="951" t="s">
        <v>5678</v>
      </c>
      <c r="F1460" s="554"/>
      <c r="G1460" s="554"/>
      <c r="H1460" s="47" t="s">
        <v>1693</v>
      </c>
      <c r="I1460" s="47" t="s">
        <v>437</v>
      </c>
      <c r="J1460" s="47" t="s">
        <v>1907</v>
      </c>
      <c r="K1460" s="75" t="s">
        <v>149</v>
      </c>
      <c r="L1460" s="229"/>
      <c r="M1460" s="142"/>
      <c r="N1460" s="75" t="s">
        <v>105</v>
      </c>
      <c r="O1460" s="47">
        <v>230000000</v>
      </c>
      <c r="P1460" s="416" t="s">
        <v>107</v>
      </c>
      <c r="Q1460" s="419" t="s">
        <v>2149</v>
      </c>
      <c r="R1460" s="75" t="s">
        <v>109</v>
      </c>
      <c r="S1460" s="47" t="s">
        <v>106</v>
      </c>
      <c r="T1460" s="47" t="s">
        <v>121</v>
      </c>
      <c r="U1460" s="416" t="s">
        <v>111</v>
      </c>
      <c r="V1460" s="47">
        <v>70</v>
      </c>
      <c r="W1460" s="416" t="s">
        <v>112</v>
      </c>
      <c r="X1460" s="416"/>
      <c r="Y1460" s="416"/>
      <c r="Z1460" s="801"/>
      <c r="AA1460" s="532">
        <v>0</v>
      </c>
      <c r="AB1460" s="422">
        <v>90</v>
      </c>
      <c r="AC1460" s="422">
        <v>10</v>
      </c>
      <c r="AD1460" s="794" t="s">
        <v>128</v>
      </c>
      <c r="AE1460" s="795" t="s">
        <v>114</v>
      </c>
      <c r="AF1460" s="802">
        <v>12</v>
      </c>
      <c r="AG1460" s="802">
        <v>267983</v>
      </c>
      <c r="AH1460" s="796">
        <v>3215796</v>
      </c>
      <c r="AI1460" s="796">
        <f t="shared" si="80"/>
        <v>3601691.5200000005</v>
      </c>
      <c r="AJ1460" s="797"/>
      <c r="AK1460" s="798"/>
      <c r="AL1460" s="798"/>
      <c r="AM1460" s="803" t="s">
        <v>115</v>
      </c>
      <c r="AN1460" s="47"/>
      <c r="AO1460" s="803"/>
      <c r="AP1460" s="47"/>
      <c r="AQ1460" s="47"/>
      <c r="AR1460" s="803" t="s">
        <v>5679</v>
      </c>
      <c r="AS1460" s="47"/>
      <c r="AT1460" s="47"/>
      <c r="AU1460" s="47"/>
      <c r="AV1460" s="47"/>
      <c r="AW1460" s="47"/>
      <c r="AX1460" s="47"/>
      <c r="AY1460" s="416"/>
      <c r="AZ1460" s="416"/>
      <c r="BD1460" s="1077">
        <v>1430</v>
      </c>
    </row>
    <row r="1461" spans="1:56" ht="12.95" customHeight="1">
      <c r="A1461" s="419" t="s">
        <v>8486</v>
      </c>
      <c r="B1461" s="554"/>
      <c r="C1461" s="554"/>
      <c r="D1461" s="109">
        <v>210036402</v>
      </c>
      <c r="E1461" s="951" t="s">
        <v>5680</v>
      </c>
      <c r="F1461" s="554"/>
      <c r="G1461" s="554"/>
      <c r="H1461" s="47" t="s">
        <v>1693</v>
      </c>
      <c r="I1461" s="47" t="s">
        <v>437</v>
      </c>
      <c r="J1461" s="47" t="s">
        <v>1907</v>
      </c>
      <c r="K1461" s="75" t="s">
        <v>149</v>
      </c>
      <c r="L1461" s="229"/>
      <c r="M1461" s="142"/>
      <c r="N1461" s="75" t="s">
        <v>105</v>
      </c>
      <c r="O1461" s="47">
        <v>230000000</v>
      </c>
      <c r="P1461" s="416" t="s">
        <v>107</v>
      </c>
      <c r="Q1461" s="419" t="s">
        <v>2149</v>
      </c>
      <c r="R1461" s="75" t="s">
        <v>109</v>
      </c>
      <c r="S1461" s="47" t="s">
        <v>106</v>
      </c>
      <c r="T1461" s="47" t="s">
        <v>121</v>
      </c>
      <c r="U1461" s="416" t="s">
        <v>111</v>
      </c>
      <c r="V1461" s="47">
        <v>70</v>
      </c>
      <c r="W1461" s="416" t="s">
        <v>112</v>
      </c>
      <c r="X1461" s="416"/>
      <c r="Y1461" s="416"/>
      <c r="Z1461" s="801"/>
      <c r="AA1461" s="532">
        <v>0</v>
      </c>
      <c r="AB1461" s="422">
        <v>90</v>
      </c>
      <c r="AC1461" s="422">
        <v>10</v>
      </c>
      <c r="AD1461" s="794" t="s">
        <v>128</v>
      </c>
      <c r="AE1461" s="795" t="s">
        <v>114</v>
      </c>
      <c r="AF1461" s="802">
        <v>7</v>
      </c>
      <c r="AG1461" s="802">
        <v>285270</v>
      </c>
      <c r="AH1461" s="796">
        <v>1996890</v>
      </c>
      <c r="AI1461" s="796">
        <f t="shared" si="80"/>
        <v>2236516.8000000003</v>
      </c>
      <c r="AJ1461" s="797"/>
      <c r="AK1461" s="798"/>
      <c r="AL1461" s="798"/>
      <c r="AM1461" s="803" t="s">
        <v>115</v>
      </c>
      <c r="AN1461" s="47"/>
      <c r="AO1461" s="803"/>
      <c r="AP1461" s="47"/>
      <c r="AQ1461" s="47"/>
      <c r="AR1461" s="803" t="s">
        <v>5681</v>
      </c>
      <c r="AS1461" s="47"/>
      <c r="AT1461" s="47"/>
      <c r="AU1461" s="47"/>
      <c r="AV1461" s="47"/>
      <c r="AW1461" s="47"/>
      <c r="AX1461" s="47"/>
      <c r="AY1461" s="416"/>
      <c r="AZ1461" s="416"/>
      <c r="BD1461" s="1077">
        <v>1431</v>
      </c>
    </row>
    <row r="1462" spans="1:56" ht="12.95" customHeight="1">
      <c r="A1462" s="920" t="s">
        <v>8487</v>
      </c>
      <c r="B1462" s="554"/>
      <c r="C1462" s="554"/>
      <c r="D1462" s="941">
        <v>210036990</v>
      </c>
      <c r="E1462" s="951" t="s">
        <v>5682</v>
      </c>
      <c r="F1462" s="554"/>
      <c r="G1462" s="554"/>
      <c r="H1462" s="839" t="s">
        <v>466</v>
      </c>
      <c r="I1462" s="839" t="s">
        <v>437</v>
      </c>
      <c r="J1462" s="839" t="s">
        <v>467</v>
      </c>
      <c r="K1462" s="822" t="s">
        <v>149</v>
      </c>
      <c r="L1462" s="855" t="s">
        <v>104</v>
      </c>
      <c r="M1462" s="822" t="s">
        <v>120</v>
      </c>
      <c r="N1462" s="855" t="s">
        <v>83</v>
      </c>
      <c r="O1462" s="823" t="s">
        <v>106</v>
      </c>
      <c r="P1462" s="839" t="s">
        <v>107</v>
      </c>
      <c r="Q1462" s="823" t="s">
        <v>2149</v>
      </c>
      <c r="R1462" s="822" t="s">
        <v>109</v>
      </c>
      <c r="S1462" s="942" t="s">
        <v>106</v>
      </c>
      <c r="T1462" s="836" t="s">
        <v>121</v>
      </c>
      <c r="U1462" s="836" t="s">
        <v>111</v>
      </c>
      <c r="V1462" s="964">
        <v>60</v>
      </c>
      <c r="W1462" s="836" t="s">
        <v>112</v>
      </c>
      <c r="X1462" s="942"/>
      <c r="Y1462" s="942"/>
      <c r="Z1462" s="942"/>
      <c r="AA1462" s="492">
        <v>30</v>
      </c>
      <c r="AB1462" s="492">
        <v>60</v>
      </c>
      <c r="AC1462" s="492">
        <v>10</v>
      </c>
      <c r="AD1462" s="944" t="s">
        <v>122</v>
      </c>
      <c r="AE1462" s="836" t="s">
        <v>114</v>
      </c>
      <c r="AF1462" s="808">
        <v>180</v>
      </c>
      <c r="AG1462" s="808">
        <v>65000</v>
      </c>
      <c r="AH1462" s="796">
        <v>11700000</v>
      </c>
      <c r="AI1462" s="796">
        <f t="shared" si="80"/>
        <v>13104000.000000002</v>
      </c>
      <c r="AJ1462" s="797"/>
      <c r="AK1462" s="798"/>
      <c r="AL1462" s="798"/>
      <c r="AM1462" s="920" t="s">
        <v>115</v>
      </c>
      <c r="AN1462" s="836"/>
      <c r="AO1462" s="836"/>
      <c r="AP1462" s="836"/>
      <c r="AQ1462" s="836"/>
      <c r="AR1462" s="836" t="s">
        <v>5683</v>
      </c>
      <c r="AS1462" s="836"/>
      <c r="AT1462" s="836"/>
      <c r="AU1462" s="836"/>
      <c r="AV1462" s="836"/>
      <c r="AW1462" s="836"/>
      <c r="AX1462" s="836"/>
      <c r="AY1462" s="920" t="s">
        <v>104</v>
      </c>
      <c r="AZ1462" s="920" t="s">
        <v>104</v>
      </c>
      <c r="BD1462" s="1077">
        <v>1432</v>
      </c>
    </row>
    <row r="1463" spans="1:56" ht="12.95" customHeight="1">
      <c r="A1463" s="954" t="s">
        <v>8487</v>
      </c>
      <c r="B1463" s="554"/>
      <c r="C1463" s="554"/>
      <c r="D1463" s="109">
        <v>210037028</v>
      </c>
      <c r="E1463" s="951" t="s">
        <v>5684</v>
      </c>
      <c r="F1463" s="554"/>
      <c r="G1463" s="554"/>
      <c r="H1463" s="310" t="s">
        <v>455</v>
      </c>
      <c r="I1463" s="310" t="s">
        <v>437</v>
      </c>
      <c r="J1463" s="310" t="s">
        <v>456</v>
      </c>
      <c r="K1463" s="492" t="s">
        <v>149</v>
      </c>
      <c r="L1463" s="514" t="s">
        <v>104</v>
      </c>
      <c r="M1463" s="310" t="s">
        <v>120</v>
      </c>
      <c r="N1463" s="514" t="s">
        <v>83</v>
      </c>
      <c r="O1463" s="514" t="s">
        <v>106</v>
      </c>
      <c r="P1463" s="310" t="s">
        <v>107</v>
      </c>
      <c r="Q1463" s="514" t="s">
        <v>2149</v>
      </c>
      <c r="R1463" s="492" t="s">
        <v>109</v>
      </c>
      <c r="S1463" s="514" t="s">
        <v>106</v>
      </c>
      <c r="T1463" s="310" t="s">
        <v>121</v>
      </c>
      <c r="U1463" s="310" t="s">
        <v>111</v>
      </c>
      <c r="V1463" s="634">
        <v>60</v>
      </c>
      <c r="W1463" s="310" t="s">
        <v>112</v>
      </c>
      <c r="X1463" s="514"/>
      <c r="Y1463" s="514"/>
      <c r="Z1463" s="514"/>
      <c r="AA1463" s="492">
        <v>30</v>
      </c>
      <c r="AB1463" s="492">
        <v>60</v>
      </c>
      <c r="AC1463" s="492">
        <v>10</v>
      </c>
      <c r="AD1463" s="955" t="s">
        <v>128</v>
      </c>
      <c r="AE1463" s="310" t="s">
        <v>114</v>
      </c>
      <c r="AF1463" s="535">
        <v>10</v>
      </c>
      <c r="AG1463" s="535">
        <v>212532.14</v>
      </c>
      <c r="AH1463" s="796">
        <v>2125321.4000000004</v>
      </c>
      <c r="AI1463" s="796">
        <f t="shared" si="80"/>
        <v>2380359.9680000008</v>
      </c>
      <c r="AJ1463" s="797"/>
      <c r="AK1463" s="798"/>
      <c r="AL1463" s="798"/>
      <c r="AM1463" s="954" t="s">
        <v>115</v>
      </c>
      <c r="AN1463" s="310"/>
      <c r="AO1463" s="310"/>
      <c r="AP1463" s="310"/>
      <c r="AQ1463" s="310"/>
      <c r="AR1463" s="310" t="s">
        <v>5685</v>
      </c>
      <c r="AS1463" s="310"/>
      <c r="AT1463" s="310"/>
      <c r="AU1463" s="310"/>
      <c r="AV1463" s="310"/>
      <c r="AW1463" s="310"/>
      <c r="AX1463" s="310"/>
      <c r="AY1463" s="954" t="s">
        <v>104</v>
      </c>
      <c r="AZ1463" s="954" t="s">
        <v>104</v>
      </c>
      <c r="BD1463" s="1077">
        <v>1433</v>
      </c>
    </row>
    <row r="1464" spans="1:56" ht="12.95" customHeight="1">
      <c r="A1464" s="954" t="s">
        <v>8487</v>
      </c>
      <c r="B1464" s="554"/>
      <c r="C1464" s="554"/>
      <c r="D1464" s="109">
        <v>210037029</v>
      </c>
      <c r="E1464" s="951" t="s">
        <v>5686</v>
      </c>
      <c r="F1464" s="554"/>
      <c r="G1464" s="554"/>
      <c r="H1464" s="310" t="s">
        <v>455</v>
      </c>
      <c r="I1464" s="310" t="s">
        <v>437</v>
      </c>
      <c r="J1464" s="310" t="s">
        <v>456</v>
      </c>
      <c r="K1464" s="492" t="s">
        <v>149</v>
      </c>
      <c r="L1464" s="514" t="s">
        <v>104</v>
      </c>
      <c r="M1464" s="310" t="s">
        <v>120</v>
      </c>
      <c r="N1464" s="514" t="s">
        <v>83</v>
      </c>
      <c r="O1464" s="514" t="s">
        <v>106</v>
      </c>
      <c r="P1464" s="310" t="s">
        <v>107</v>
      </c>
      <c r="Q1464" s="514" t="s">
        <v>2149</v>
      </c>
      <c r="R1464" s="492" t="s">
        <v>109</v>
      </c>
      <c r="S1464" s="514" t="s">
        <v>106</v>
      </c>
      <c r="T1464" s="310" t="s">
        <v>121</v>
      </c>
      <c r="U1464" s="310" t="s">
        <v>111</v>
      </c>
      <c r="V1464" s="634">
        <v>60</v>
      </c>
      <c r="W1464" s="310" t="s">
        <v>112</v>
      </c>
      <c r="X1464" s="514"/>
      <c r="Y1464" s="514"/>
      <c r="Z1464" s="514"/>
      <c r="AA1464" s="492">
        <v>30</v>
      </c>
      <c r="AB1464" s="492">
        <v>60</v>
      </c>
      <c r="AC1464" s="492">
        <v>10</v>
      </c>
      <c r="AD1464" s="955" t="s">
        <v>128</v>
      </c>
      <c r="AE1464" s="310" t="s">
        <v>114</v>
      </c>
      <c r="AF1464" s="535">
        <v>10</v>
      </c>
      <c r="AG1464" s="535">
        <v>331722.46000000002</v>
      </c>
      <c r="AH1464" s="796">
        <v>3317224.6</v>
      </c>
      <c r="AI1464" s="796">
        <f t="shared" si="80"/>
        <v>3715291.5520000006</v>
      </c>
      <c r="AJ1464" s="797"/>
      <c r="AK1464" s="798"/>
      <c r="AL1464" s="798"/>
      <c r="AM1464" s="954" t="s">
        <v>115</v>
      </c>
      <c r="AN1464" s="310"/>
      <c r="AO1464" s="310"/>
      <c r="AP1464" s="310"/>
      <c r="AQ1464" s="310"/>
      <c r="AR1464" s="310" t="s">
        <v>5687</v>
      </c>
      <c r="AS1464" s="310"/>
      <c r="AT1464" s="310"/>
      <c r="AU1464" s="310"/>
      <c r="AV1464" s="310"/>
      <c r="AW1464" s="310"/>
      <c r="AX1464" s="310"/>
      <c r="AY1464" s="954" t="s">
        <v>104</v>
      </c>
      <c r="AZ1464" s="954" t="s">
        <v>104</v>
      </c>
      <c r="BD1464" s="1077">
        <v>1434</v>
      </c>
    </row>
    <row r="1465" spans="1:56" ht="12.95" customHeight="1">
      <c r="A1465" s="954" t="s">
        <v>8487</v>
      </c>
      <c r="B1465" s="554"/>
      <c r="C1465" s="554"/>
      <c r="D1465" s="109">
        <v>210037030</v>
      </c>
      <c r="E1465" s="951" t="s">
        <v>5688</v>
      </c>
      <c r="F1465" s="554"/>
      <c r="G1465" s="554"/>
      <c r="H1465" s="310" t="s">
        <v>455</v>
      </c>
      <c r="I1465" s="310" t="s">
        <v>437</v>
      </c>
      <c r="J1465" s="310" t="s">
        <v>456</v>
      </c>
      <c r="K1465" s="492" t="s">
        <v>149</v>
      </c>
      <c r="L1465" s="514" t="s">
        <v>104</v>
      </c>
      <c r="M1465" s="310" t="s">
        <v>120</v>
      </c>
      <c r="N1465" s="514" t="s">
        <v>83</v>
      </c>
      <c r="O1465" s="514" t="s">
        <v>106</v>
      </c>
      <c r="P1465" s="310" t="s">
        <v>107</v>
      </c>
      <c r="Q1465" s="514" t="s">
        <v>2149</v>
      </c>
      <c r="R1465" s="492" t="s">
        <v>109</v>
      </c>
      <c r="S1465" s="514" t="s">
        <v>106</v>
      </c>
      <c r="T1465" s="310" t="s">
        <v>121</v>
      </c>
      <c r="U1465" s="310" t="s">
        <v>111</v>
      </c>
      <c r="V1465" s="634">
        <v>60</v>
      </c>
      <c r="W1465" s="310" t="s">
        <v>112</v>
      </c>
      <c r="X1465" s="514"/>
      <c r="Y1465" s="514"/>
      <c r="Z1465" s="514"/>
      <c r="AA1465" s="492">
        <v>30</v>
      </c>
      <c r="AB1465" s="492">
        <v>60</v>
      </c>
      <c r="AC1465" s="492">
        <v>10</v>
      </c>
      <c r="AD1465" s="955" t="s">
        <v>128</v>
      </c>
      <c r="AE1465" s="310" t="s">
        <v>114</v>
      </c>
      <c r="AF1465" s="535">
        <v>10</v>
      </c>
      <c r="AG1465" s="535">
        <v>380547.42</v>
      </c>
      <c r="AH1465" s="796">
        <v>3805474.1999999997</v>
      </c>
      <c r="AI1465" s="796">
        <f t="shared" si="80"/>
        <v>4262131.1040000003</v>
      </c>
      <c r="AJ1465" s="797"/>
      <c r="AK1465" s="798"/>
      <c r="AL1465" s="798"/>
      <c r="AM1465" s="954" t="s">
        <v>115</v>
      </c>
      <c r="AN1465" s="310"/>
      <c r="AO1465" s="310"/>
      <c r="AP1465" s="310"/>
      <c r="AQ1465" s="310"/>
      <c r="AR1465" s="310" t="s">
        <v>5689</v>
      </c>
      <c r="AS1465" s="310"/>
      <c r="AT1465" s="310"/>
      <c r="AU1465" s="310"/>
      <c r="AV1465" s="310"/>
      <c r="AW1465" s="310"/>
      <c r="AX1465" s="310"/>
      <c r="AY1465" s="954" t="s">
        <v>104</v>
      </c>
      <c r="AZ1465" s="954" t="s">
        <v>104</v>
      </c>
      <c r="BD1465" s="1077">
        <v>1435</v>
      </c>
    </row>
    <row r="1466" spans="1:56" ht="12.95" customHeight="1">
      <c r="A1466" s="954" t="s">
        <v>8487</v>
      </c>
      <c r="B1466" s="554"/>
      <c r="C1466" s="554"/>
      <c r="D1466" s="109">
        <v>210037033</v>
      </c>
      <c r="E1466" s="951" t="s">
        <v>5690</v>
      </c>
      <c r="F1466" s="554"/>
      <c r="G1466" s="554"/>
      <c r="H1466" s="310" t="s">
        <v>466</v>
      </c>
      <c r="I1466" s="310" t="s">
        <v>437</v>
      </c>
      <c r="J1466" s="310" t="s">
        <v>467</v>
      </c>
      <c r="K1466" s="492" t="s">
        <v>149</v>
      </c>
      <c r="L1466" s="514" t="s">
        <v>104</v>
      </c>
      <c r="M1466" s="310" t="s">
        <v>120</v>
      </c>
      <c r="N1466" s="514" t="s">
        <v>83</v>
      </c>
      <c r="O1466" s="514" t="s">
        <v>106</v>
      </c>
      <c r="P1466" s="310" t="s">
        <v>107</v>
      </c>
      <c r="Q1466" s="514" t="s">
        <v>2149</v>
      </c>
      <c r="R1466" s="492" t="s">
        <v>109</v>
      </c>
      <c r="S1466" s="514" t="s">
        <v>106</v>
      </c>
      <c r="T1466" s="310" t="s">
        <v>121</v>
      </c>
      <c r="U1466" s="310" t="s">
        <v>111</v>
      </c>
      <c r="V1466" s="634">
        <v>60</v>
      </c>
      <c r="W1466" s="310" t="s">
        <v>112</v>
      </c>
      <c r="X1466" s="514"/>
      <c r="Y1466" s="514"/>
      <c r="Z1466" s="514"/>
      <c r="AA1466" s="492">
        <v>30</v>
      </c>
      <c r="AB1466" s="492">
        <v>60</v>
      </c>
      <c r="AC1466" s="492">
        <v>10</v>
      </c>
      <c r="AD1466" s="955" t="s">
        <v>128</v>
      </c>
      <c r="AE1466" s="310" t="s">
        <v>114</v>
      </c>
      <c r="AF1466" s="535">
        <v>16</v>
      </c>
      <c r="AG1466" s="535">
        <v>179503.5</v>
      </c>
      <c r="AH1466" s="796">
        <v>2872056</v>
      </c>
      <c r="AI1466" s="796">
        <f t="shared" si="80"/>
        <v>3216702.72</v>
      </c>
      <c r="AJ1466" s="797"/>
      <c r="AK1466" s="798"/>
      <c r="AL1466" s="798"/>
      <c r="AM1466" s="954" t="s">
        <v>115</v>
      </c>
      <c r="AN1466" s="310"/>
      <c r="AO1466" s="310"/>
      <c r="AP1466" s="310"/>
      <c r="AQ1466" s="310"/>
      <c r="AR1466" s="310" t="s">
        <v>5691</v>
      </c>
      <c r="AS1466" s="310"/>
      <c r="AT1466" s="310"/>
      <c r="AU1466" s="310"/>
      <c r="AV1466" s="310"/>
      <c r="AW1466" s="310"/>
      <c r="AX1466" s="310"/>
      <c r="AY1466" s="954" t="s">
        <v>104</v>
      </c>
      <c r="AZ1466" s="954" t="s">
        <v>104</v>
      </c>
      <c r="BD1466" s="1077">
        <v>1436</v>
      </c>
    </row>
    <row r="1467" spans="1:56" ht="12.95" customHeight="1">
      <c r="A1467" s="956" t="s">
        <v>978</v>
      </c>
      <c r="B1467" s="554"/>
      <c r="C1467" s="554"/>
      <c r="D1467" s="941">
        <v>230002499</v>
      </c>
      <c r="E1467" s="951" t="s">
        <v>5692</v>
      </c>
      <c r="F1467" s="554"/>
      <c r="G1467" s="554"/>
      <c r="H1467" s="839" t="s">
        <v>2315</v>
      </c>
      <c r="I1467" s="839" t="s">
        <v>2316</v>
      </c>
      <c r="J1467" s="839" t="s">
        <v>2317</v>
      </c>
      <c r="K1467" s="822" t="s">
        <v>103</v>
      </c>
      <c r="L1467" s="855" t="s">
        <v>104</v>
      </c>
      <c r="M1467" s="822" t="s">
        <v>120</v>
      </c>
      <c r="N1467" s="855" t="s">
        <v>83</v>
      </c>
      <c r="O1467" s="823" t="s">
        <v>106</v>
      </c>
      <c r="P1467" s="839" t="s">
        <v>107</v>
      </c>
      <c r="Q1467" s="823" t="s">
        <v>2149</v>
      </c>
      <c r="R1467" s="822" t="s">
        <v>109</v>
      </c>
      <c r="S1467" s="823" t="s">
        <v>106</v>
      </c>
      <c r="T1467" s="839" t="s">
        <v>121</v>
      </c>
      <c r="U1467" s="839" t="s">
        <v>111</v>
      </c>
      <c r="V1467" s="823">
        <v>60</v>
      </c>
      <c r="W1467" s="839" t="s">
        <v>112</v>
      </c>
      <c r="X1467" s="823"/>
      <c r="Y1467" s="823"/>
      <c r="Z1467" s="823"/>
      <c r="AA1467" s="492">
        <v>30</v>
      </c>
      <c r="AB1467" s="492">
        <v>60</v>
      </c>
      <c r="AC1467" s="492">
        <v>10</v>
      </c>
      <c r="AD1467" s="849" t="s">
        <v>178</v>
      </c>
      <c r="AE1467" s="795" t="s">
        <v>114</v>
      </c>
      <c r="AF1467" s="808">
        <v>2.97</v>
      </c>
      <c r="AG1467" s="808">
        <v>2750000</v>
      </c>
      <c r="AH1467" s="50">
        <v>0</v>
      </c>
      <c r="AI1467" s="45">
        <f t="shared" si="80"/>
        <v>0</v>
      </c>
      <c r="AJ1467" s="797"/>
      <c r="AK1467" s="798"/>
      <c r="AL1467" s="798"/>
      <c r="AM1467" s="956" t="s">
        <v>115</v>
      </c>
      <c r="AN1467" s="839"/>
      <c r="AO1467" s="839"/>
      <c r="AP1467" s="839"/>
      <c r="AQ1467" s="839"/>
      <c r="AR1467" s="839" t="s">
        <v>5693</v>
      </c>
      <c r="AS1467" s="839"/>
      <c r="AT1467" s="839"/>
      <c r="AU1467" s="839"/>
      <c r="AV1467" s="839"/>
      <c r="AW1467" s="839"/>
      <c r="AX1467" s="839"/>
      <c r="AY1467" s="956" t="s">
        <v>104</v>
      </c>
      <c r="AZ1467" s="956" t="s">
        <v>104</v>
      </c>
      <c r="BD1467" s="1077">
        <v>1437</v>
      </c>
    </row>
    <row r="1468" spans="1:56" ht="12.95" customHeight="1">
      <c r="A1468" s="956" t="s">
        <v>978</v>
      </c>
      <c r="B1468" s="276"/>
      <c r="C1468" s="276"/>
      <c r="D1468" s="1294">
        <v>230002499</v>
      </c>
      <c r="E1468" s="450" t="s">
        <v>7674</v>
      </c>
      <c r="F1468" s="450"/>
      <c r="G1468" s="276"/>
      <c r="H1468" s="97" t="s">
        <v>2315</v>
      </c>
      <c r="I1468" s="97" t="s">
        <v>2316</v>
      </c>
      <c r="J1468" s="97" t="s">
        <v>2317</v>
      </c>
      <c r="K1468" s="810" t="s">
        <v>103</v>
      </c>
      <c r="L1468" s="1295"/>
      <c r="M1468" s="810" t="s">
        <v>120</v>
      </c>
      <c r="N1468" s="83" t="s">
        <v>83</v>
      </c>
      <c r="O1468" s="823" t="s">
        <v>106</v>
      </c>
      <c r="P1468" s="839" t="s">
        <v>107</v>
      </c>
      <c r="Q1468" s="823" t="s">
        <v>3118</v>
      </c>
      <c r="R1468" s="810" t="s">
        <v>109</v>
      </c>
      <c r="S1468" s="823" t="s">
        <v>106</v>
      </c>
      <c r="T1468" s="839" t="s">
        <v>121</v>
      </c>
      <c r="U1468" s="839" t="s">
        <v>111</v>
      </c>
      <c r="V1468" s="823">
        <v>60</v>
      </c>
      <c r="W1468" s="839" t="s">
        <v>112</v>
      </c>
      <c r="X1468" s="823"/>
      <c r="Y1468" s="823"/>
      <c r="Z1468" s="823"/>
      <c r="AA1468" s="419">
        <v>30</v>
      </c>
      <c r="AB1468" s="644">
        <v>60</v>
      </c>
      <c r="AC1468" s="644">
        <v>10</v>
      </c>
      <c r="AD1468" s="849" t="s">
        <v>178</v>
      </c>
      <c r="AE1468" s="795" t="s">
        <v>114</v>
      </c>
      <c r="AF1468" s="42">
        <v>3.97</v>
      </c>
      <c r="AG1468" s="50">
        <v>2750000</v>
      </c>
      <c r="AH1468" s="798">
        <f>AF1468*AG1468</f>
        <v>10917500</v>
      </c>
      <c r="AI1468" s="798">
        <f t="shared" si="80"/>
        <v>12227600.000000002</v>
      </c>
      <c r="AJ1468" s="797"/>
      <c r="AK1468" s="798"/>
      <c r="AL1468" s="798"/>
      <c r="AM1468" s="956" t="s">
        <v>115</v>
      </c>
      <c r="AN1468" s="839"/>
      <c r="AO1468" s="839"/>
      <c r="AP1468" s="839"/>
      <c r="AQ1468" s="839"/>
      <c r="AR1468" s="839" t="s">
        <v>5693</v>
      </c>
      <c r="AS1468" s="839"/>
      <c r="AT1468" s="839"/>
      <c r="AU1468" s="839"/>
      <c r="AV1468" s="839"/>
      <c r="AW1468" s="839"/>
      <c r="AX1468" s="839"/>
      <c r="AY1468" s="956" t="s">
        <v>104</v>
      </c>
      <c r="AZ1468" s="956" t="s">
        <v>104</v>
      </c>
      <c r="BA1468" s="565"/>
      <c r="BB1468" s="213"/>
      <c r="BC1468" s="221"/>
      <c r="BD1468" s="1077">
        <v>1438</v>
      </c>
    </row>
    <row r="1469" spans="1:56" ht="12.95" customHeight="1">
      <c r="A1469" s="956" t="s">
        <v>978</v>
      </c>
      <c r="B1469" s="554"/>
      <c r="C1469" s="554"/>
      <c r="D1469" s="941">
        <v>230001070</v>
      </c>
      <c r="E1469" s="951" t="s">
        <v>5694</v>
      </c>
      <c r="F1469" s="554"/>
      <c r="G1469" s="554"/>
      <c r="H1469" s="839" t="s">
        <v>5695</v>
      </c>
      <c r="I1469" s="839" t="s">
        <v>2316</v>
      </c>
      <c r="J1469" s="839" t="s">
        <v>5696</v>
      </c>
      <c r="K1469" s="822" t="s">
        <v>103</v>
      </c>
      <c r="L1469" s="855" t="s">
        <v>104</v>
      </c>
      <c r="M1469" s="822" t="s">
        <v>120</v>
      </c>
      <c r="N1469" s="75" t="s">
        <v>83</v>
      </c>
      <c r="O1469" s="823" t="s">
        <v>106</v>
      </c>
      <c r="P1469" s="839" t="s">
        <v>107</v>
      </c>
      <c r="Q1469" s="419" t="s">
        <v>2134</v>
      </c>
      <c r="R1469" s="822" t="s">
        <v>109</v>
      </c>
      <c r="S1469" s="823" t="s">
        <v>106</v>
      </c>
      <c r="T1469" s="839" t="s">
        <v>121</v>
      </c>
      <c r="U1469" s="839" t="s">
        <v>111</v>
      </c>
      <c r="V1469" s="823">
        <v>60</v>
      </c>
      <c r="W1469" s="839" t="s">
        <v>112</v>
      </c>
      <c r="X1469" s="823"/>
      <c r="Y1469" s="823"/>
      <c r="Z1469" s="823"/>
      <c r="AA1469" s="532" t="s">
        <v>83</v>
      </c>
      <c r="AB1469" s="422">
        <v>60</v>
      </c>
      <c r="AC1469" s="422">
        <v>10</v>
      </c>
      <c r="AD1469" s="849" t="s">
        <v>128</v>
      </c>
      <c r="AE1469" s="795" t="s">
        <v>114</v>
      </c>
      <c r="AF1469" s="808">
        <v>10</v>
      </c>
      <c r="AG1469" s="808">
        <v>2400</v>
      </c>
      <c r="AH1469" s="796">
        <v>24000</v>
      </c>
      <c r="AI1469" s="796">
        <f t="shared" si="80"/>
        <v>26880.000000000004</v>
      </c>
      <c r="AJ1469" s="797"/>
      <c r="AK1469" s="798"/>
      <c r="AL1469" s="798"/>
      <c r="AM1469" s="956" t="s">
        <v>115</v>
      </c>
      <c r="AN1469" s="839"/>
      <c r="AO1469" s="839"/>
      <c r="AP1469" s="839"/>
      <c r="AQ1469" s="839"/>
      <c r="AR1469" s="839" t="s">
        <v>5697</v>
      </c>
      <c r="AS1469" s="839"/>
      <c r="AT1469" s="839"/>
      <c r="AU1469" s="839"/>
      <c r="AV1469" s="839"/>
      <c r="AW1469" s="839"/>
      <c r="AX1469" s="839"/>
      <c r="AY1469" s="956" t="s">
        <v>104</v>
      </c>
      <c r="AZ1469" s="956" t="s">
        <v>104</v>
      </c>
      <c r="BD1469" s="1077">
        <v>1439</v>
      </c>
    </row>
    <row r="1470" spans="1:56" ht="12.95" customHeight="1">
      <c r="A1470" s="920" t="s">
        <v>8487</v>
      </c>
      <c r="B1470" s="554"/>
      <c r="C1470" s="554"/>
      <c r="D1470" s="941">
        <v>250007149</v>
      </c>
      <c r="E1470" s="951" t="s">
        <v>5698</v>
      </c>
      <c r="F1470" s="554"/>
      <c r="G1470" s="554"/>
      <c r="H1470" s="839" t="s">
        <v>5699</v>
      </c>
      <c r="I1470" s="839" t="s">
        <v>147</v>
      </c>
      <c r="J1470" s="839" t="s">
        <v>5700</v>
      </c>
      <c r="K1470" s="822" t="s">
        <v>149</v>
      </c>
      <c r="L1470" s="855" t="s">
        <v>104</v>
      </c>
      <c r="M1470" s="822"/>
      <c r="N1470" s="75" t="s">
        <v>105</v>
      </c>
      <c r="O1470" s="823" t="s">
        <v>106</v>
      </c>
      <c r="P1470" s="839" t="s">
        <v>107</v>
      </c>
      <c r="Q1470" s="823" t="s">
        <v>2149</v>
      </c>
      <c r="R1470" s="822" t="s">
        <v>109</v>
      </c>
      <c r="S1470" s="823" t="s">
        <v>106</v>
      </c>
      <c r="T1470" s="839" t="s">
        <v>121</v>
      </c>
      <c r="U1470" s="839" t="s">
        <v>111</v>
      </c>
      <c r="V1470" s="823">
        <v>60</v>
      </c>
      <c r="W1470" s="839" t="s">
        <v>112</v>
      </c>
      <c r="X1470" s="942"/>
      <c r="Y1470" s="942"/>
      <c r="Z1470" s="942"/>
      <c r="AA1470" s="532">
        <v>0</v>
      </c>
      <c r="AB1470" s="422">
        <v>90</v>
      </c>
      <c r="AC1470" s="422">
        <v>10</v>
      </c>
      <c r="AD1470" s="944" t="s">
        <v>122</v>
      </c>
      <c r="AE1470" s="836" t="s">
        <v>114</v>
      </c>
      <c r="AF1470" s="808">
        <v>36</v>
      </c>
      <c r="AG1470" s="808">
        <v>17940</v>
      </c>
      <c r="AH1470" s="796">
        <v>645840</v>
      </c>
      <c r="AI1470" s="796">
        <f t="shared" si="80"/>
        <v>723340.80000000005</v>
      </c>
      <c r="AJ1470" s="797"/>
      <c r="AK1470" s="798"/>
      <c r="AL1470" s="798"/>
      <c r="AM1470" s="920" t="s">
        <v>115</v>
      </c>
      <c r="AN1470" s="836"/>
      <c r="AO1470" s="836"/>
      <c r="AP1470" s="836"/>
      <c r="AQ1470" s="836"/>
      <c r="AR1470" s="836" t="s">
        <v>5701</v>
      </c>
      <c r="AS1470" s="836"/>
      <c r="AT1470" s="836"/>
      <c r="AU1470" s="836"/>
      <c r="AV1470" s="836"/>
      <c r="AW1470" s="836"/>
      <c r="AX1470" s="836"/>
      <c r="AY1470" s="920" t="s">
        <v>104</v>
      </c>
      <c r="AZ1470" s="920" t="s">
        <v>104</v>
      </c>
      <c r="BD1470" s="1077">
        <v>1440</v>
      </c>
    </row>
    <row r="1471" spans="1:56" ht="12.95" customHeight="1">
      <c r="A1471" s="416" t="s">
        <v>1186</v>
      </c>
      <c r="B1471" s="554"/>
      <c r="C1471" s="554"/>
      <c r="D1471" s="950">
        <v>210012767</v>
      </c>
      <c r="E1471" s="951" t="s">
        <v>5702</v>
      </c>
      <c r="F1471" s="554"/>
      <c r="G1471" s="554"/>
      <c r="H1471" s="795" t="s">
        <v>5703</v>
      </c>
      <c r="I1471" s="795" t="s">
        <v>2348</v>
      </c>
      <c r="J1471" s="795" t="s">
        <v>5704</v>
      </c>
      <c r="K1471" s="75" t="s">
        <v>103</v>
      </c>
      <c r="L1471" s="108" t="s">
        <v>4707</v>
      </c>
      <c r="M1471" s="142"/>
      <c r="N1471" s="75" t="s">
        <v>105</v>
      </c>
      <c r="O1471" s="831" t="s">
        <v>106</v>
      </c>
      <c r="P1471" s="795" t="s">
        <v>107</v>
      </c>
      <c r="Q1471" s="419" t="s">
        <v>2149</v>
      </c>
      <c r="R1471" s="952" t="s">
        <v>109</v>
      </c>
      <c r="S1471" s="831" t="s">
        <v>106</v>
      </c>
      <c r="T1471" s="795" t="s">
        <v>121</v>
      </c>
      <c r="U1471" s="795" t="s">
        <v>111</v>
      </c>
      <c r="V1471" s="831">
        <v>60</v>
      </c>
      <c r="W1471" s="795" t="s">
        <v>112</v>
      </c>
      <c r="X1471" s="831"/>
      <c r="Y1471" s="831"/>
      <c r="Z1471" s="831"/>
      <c r="AA1471" s="532">
        <v>0</v>
      </c>
      <c r="AB1471" s="422">
        <v>90</v>
      </c>
      <c r="AC1471" s="422">
        <v>10</v>
      </c>
      <c r="AD1471" s="953" t="s">
        <v>128</v>
      </c>
      <c r="AE1471" s="795" t="s">
        <v>114</v>
      </c>
      <c r="AF1471" s="802">
        <v>6</v>
      </c>
      <c r="AG1471" s="802">
        <v>1904.85</v>
      </c>
      <c r="AH1471" s="50">
        <v>0</v>
      </c>
      <c r="AI1471" s="45">
        <f t="shared" si="80"/>
        <v>0</v>
      </c>
      <c r="AJ1471" s="797"/>
      <c r="AK1471" s="798"/>
      <c r="AL1471" s="798"/>
      <c r="AM1471" s="803" t="s">
        <v>115</v>
      </c>
      <c r="AN1471" s="795"/>
      <c r="AO1471" s="795"/>
      <c r="AP1471" s="795"/>
      <c r="AQ1471" s="795"/>
      <c r="AR1471" s="827" t="s">
        <v>5705</v>
      </c>
      <c r="AS1471" s="827"/>
      <c r="AT1471" s="47"/>
      <c r="AU1471" s="827"/>
      <c r="AV1471" s="827"/>
      <c r="AW1471" s="827"/>
      <c r="AX1471" s="827"/>
      <c r="AY1471" s="416" t="s">
        <v>4556</v>
      </c>
      <c r="AZ1471" s="827"/>
      <c r="BD1471" s="1077">
        <v>1441</v>
      </c>
    </row>
    <row r="1472" spans="1:56" ht="12.95" customHeight="1">
      <c r="A1472" s="416" t="s">
        <v>1186</v>
      </c>
      <c r="B1472" s="276"/>
      <c r="C1472" s="276"/>
      <c r="D1472" s="1289">
        <v>210012767</v>
      </c>
      <c r="E1472" s="450" t="s">
        <v>7675</v>
      </c>
      <c r="F1472" s="450"/>
      <c r="G1472" s="276"/>
      <c r="H1472" s="795" t="s">
        <v>5703</v>
      </c>
      <c r="I1472" s="795" t="s">
        <v>2348</v>
      </c>
      <c r="J1472" s="795" t="s">
        <v>5704</v>
      </c>
      <c r="K1472" s="71" t="s">
        <v>103</v>
      </c>
      <c r="L1472" s="360"/>
      <c r="M1472" s="72"/>
      <c r="N1472" s="71" t="s">
        <v>105</v>
      </c>
      <c r="O1472" s="831" t="s">
        <v>106</v>
      </c>
      <c r="P1472" s="795" t="s">
        <v>107</v>
      </c>
      <c r="Q1472" s="419" t="s">
        <v>2134</v>
      </c>
      <c r="R1472" s="1290" t="s">
        <v>109</v>
      </c>
      <c r="S1472" s="831" t="s">
        <v>106</v>
      </c>
      <c r="T1472" s="795" t="s">
        <v>121</v>
      </c>
      <c r="U1472" s="795" t="s">
        <v>111</v>
      </c>
      <c r="V1472" s="831">
        <v>60</v>
      </c>
      <c r="W1472" s="795" t="s">
        <v>112</v>
      </c>
      <c r="X1472" s="831"/>
      <c r="Y1472" s="831"/>
      <c r="Z1472" s="831"/>
      <c r="AA1472" s="419">
        <v>0</v>
      </c>
      <c r="AB1472" s="644">
        <v>90</v>
      </c>
      <c r="AC1472" s="644">
        <v>10</v>
      </c>
      <c r="AD1472" s="953" t="s">
        <v>128</v>
      </c>
      <c r="AE1472" s="795" t="s">
        <v>114</v>
      </c>
      <c r="AF1472" s="42">
        <v>6</v>
      </c>
      <c r="AG1472" s="50">
        <v>1904.85</v>
      </c>
      <c r="AH1472" s="798">
        <f>AF1472*AG1472</f>
        <v>11429.099999999999</v>
      </c>
      <c r="AI1472" s="798">
        <f t="shared" si="80"/>
        <v>12800.591999999999</v>
      </c>
      <c r="AJ1472" s="797"/>
      <c r="AK1472" s="798"/>
      <c r="AL1472" s="798"/>
      <c r="AM1472" s="803" t="s">
        <v>115</v>
      </c>
      <c r="AN1472" s="795"/>
      <c r="AO1472" s="795"/>
      <c r="AP1472" s="795"/>
      <c r="AQ1472" s="795"/>
      <c r="AR1472" s="827" t="s">
        <v>5705</v>
      </c>
      <c r="AS1472" s="827"/>
      <c r="AT1472" s="47"/>
      <c r="AU1472" s="827"/>
      <c r="AV1472" s="827"/>
      <c r="AW1472" s="827"/>
      <c r="AX1472" s="827"/>
      <c r="AY1472" s="644" t="s">
        <v>7607</v>
      </c>
      <c r="AZ1472" s="209"/>
      <c r="BA1472" s="215"/>
      <c r="BB1472" s="213"/>
      <c r="BC1472" s="221"/>
      <c r="BD1472" s="1077">
        <v>1442</v>
      </c>
    </row>
    <row r="1473" spans="1:56" ht="12.95" customHeight="1">
      <c r="A1473" s="416" t="s">
        <v>1186</v>
      </c>
      <c r="B1473" s="554"/>
      <c r="C1473" s="554"/>
      <c r="D1473" s="950">
        <v>210001008</v>
      </c>
      <c r="E1473" s="951" t="s">
        <v>5706</v>
      </c>
      <c r="F1473" s="554"/>
      <c r="G1473" s="554"/>
      <c r="H1473" s="795" t="s">
        <v>5703</v>
      </c>
      <c r="I1473" s="795" t="s">
        <v>2348</v>
      </c>
      <c r="J1473" s="795" t="s">
        <v>5704</v>
      </c>
      <c r="K1473" s="75" t="s">
        <v>103</v>
      </c>
      <c r="L1473" s="108" t="s">
        <v>4707</v>
      </c>
      <c r="M1473" s="142"/>
      <c r="N1473" s="75" t="s">
        <v>105</v>
      </c>
      <c r="O1473" s="831" t="s">
        <v>106</v>
      </c>
      <c r="P1473" s="795" t="s">
        <v>107</v>
      </c>
      <c r="Q1473" s="419" t="s">
        <v>2149</v>
      </c>
      <c r="R1473" s="952" t="s">
        <v>109</v>
      </c>
      <c r="S1473" s="831" t="s">
        <v>106</v>
      </c>
      <c r="T1473" s="795" t="s">
        <v>121</v>
      </c>
      <c r="U1473" s="795" t="s">
        <v>111</v>
      </c>
      <c r="V1473" s="831">
        <v>60</v>
      </c>
      <c r="W1473" s="795" t="s">
        <v>112</v>
      </c>
      <c r="X1473" s="831"/>
      <c r="Y1473" s="831"/>
      <c r="Z1473" s="831"/>
      <c r="AA1473" s="532">
        <v>0</v>
      </c>
      <c r="AB1473" s="422">
        <v>90</v>
      </c>
      <c r="AC1473" s="422">
        <v>10</v>
      </c>
      <c r="AD1473" s="953" t="s">
        <v>128</v>
      </c>
      <c r="AE1473" s="795" t="s">
        <v>114</v>
      </c>
      <c r="AF1473" s="802">
        <v>4</v>
      </c>
      <c r="AG1473" s="802">
        <v>3381.12</v>
      </c>
      <c r="AH1473" s="50">
        <v>0</v>
      </c>
      <c r="AI1473" s="45">
        <f t="shared" si="80"/>
        <v>0</v>
      </c>
      <c r="AJ1473" s="797"/>
      <c r="AK1473" s="798"/>
      <c r="AL1473" s="798"/>
      <c r="AM1473" s="803" t="s">
        <v>115</v>
      </c>
      <c r="AN1473" s="795"/>
      <c r="AO1473" s="795"/>
      <c r="AP1473" s="795"/>
      <c r="AQ1473" s="795"/>
      <c r="AR1473" s="827" t="s">
        <v>5707</v>
      </c>
      <c r="AS1473" s="827"/>
      <c r="AT1473" s="47"/>
      <c r="AU1473" s="827"/>
      <c r="AV1473" s="827"/>
      <c r="AW1473" s="827"/>
      <c r="AX1473" s="827"/>
      <c r="AY1473" s="416" t="s">
        <v>4556</v>
      </c>
      <c r="AZ1473" s="827"/>
      <c r="BD1473" s="1077">
        <v>1443</v>
      </c>
    </row>
    <row r="1474" spans="1:56" ht="12.95" customHeight="1">
      <c r="A1474" s="416" t="s">
        <v>1186</v>
      </c>
      <c r="B1474" s="276"/>
      <c r="C1474" s="276"/>
      <c r="D1474" s="1289">
        <v>210001008</v>
      </c>
      <c r="E1474" s="450" t="s">
        <v>7676</v>
      </c>
      <c r="F1474" s="450"/>
      <c r="G1474" s="276"/>
      <c r="H1474" s="795" t="s">
        <v>5703</v>
      </c>
      <c r="I1474" s="795" t="s">
        <v>2348</v>
      </c>
      <c r="J1474" s="795" t="s">
        <v>5704</v>
      </c>
      <c r="K1474" s="71" t="s">
        <v>103</v>
      </c>
      <c r="L1474" s="360"/>
      <c r="M1474" s="72"/>
      <c r="N1474" s="71" t="s">
        <v>105</v>
      </c>
      <c r="O1474" s="831" t="s">
        <v>106</v>
      </c>
      <c r="P1474" s="795" t="s">
        <v>107</v>
      </c>
      <c r="Q1474" s="419" t="s">
        <v>2134</v>
      </c>
      <c r="R1474" s="1290" t="s">
        <v>109</v>
      </c>
      <c r="S1474" s="831" t="s">
        <v>106</v>
      </c>
      <c r="T1474" s="795" t="s">
        <v>121</v>
      </c>
      <c r="U1474" s="795" t="s">
        <v>111</v>
      </c>
      <c r="V1474" s="831">
        <v>60</v>
      </c>
      <c r="W1474" s="795" t="s">
        <v>112</v>
      </c>
      <c r="X1474" s="831"/>
      <c r="Y1474" s="831"/>
      <c r="Z1474" s="831"/>
      <c r="AA1474" s="419">
        <v>0</v>
      </c>
      <c r="AB1474" s="644">
        <v>90</v>
      </c>
      <c r="AC1474" s="644">
        <v>10</v>
      </c>
      <c r="AD1474" s="953" t="s">
        <v>128</v>
      </c>
      <c r="AE1474" s="795" t="s">
        <v>114</v>
      </c>
      <c r="AF1474" s="42">
        <v>4</v>
      </c>
      <c r="AG1474" s="50">
        <v>3381.12</v>
      </c>
      <c r="AH1474" s="798">
        <f>AF1474*AG1474</f>
        <v>13524.48</v>
      </c>
      <c r="AI1474" s="798">
        <f t="shared" si="80"/>
        <v>15147.417600000001</v>
      </c>
      <c r="AJ1474" s="797"/>
      <c r="AK1474" s="798"/>
      <c r="AL1474" s="798"/>
      <c r="AM1474" s="803" t="s">
        <v>115</v>
      </c>
      <c r="AN1474" s="795"/>
      <c r="AO1474" s="795"/>
      <c r="AP1474" s="795"/>
      <c r="AQ1474" s="795"/>
      <c r="AR1474" s="827" t="s">
        <v>5707</v>
      </c>
      <c r="AS1474" s="827"/>
      <c r="AT1474" s="47"/>
      <c r="AU1474" s="827"/>
      <c r="AV1474" s="827"/>
      <c r="AW1474" s="827"/>
      <c r="AX1474" s="827"/>
      <c r="AY1474" s="644" t="s">
        <v>7607</v>
      </c>
      <c r="AZ1474" s="209"/>
      <c r="BA1474" s="215"/>
      <c r="BB1474" s="213"/>
      <c r="BC1474" s="221"/>
      <c r="BD1474" s="1077">
        <v>1444</v>
      </c>
    </row>
    <row r="1475" spans="1:56" ht="12.95" customHeight="1">
      <c r="A1475" s="416" t="s">
        <v>1186</v>
      </c>
      <c r="B1475" s="554"/>
      <c r="C1475" s="554"/>
      <c r="D1475" s="950">
        <v>210001010</v>
      </c>
      <c r="E1475" s="951" t="s">
        <v>5708</v>
      </c>
      <c r="F1475" s="554"/>
      <c r="G1475" s="554"/>
      <c r="H1475" s="795" t="s">
        <v>5703</v>
      </c>
      <c r="I1475" s="795" t="s">
        <v>2348</v>
      </c>
      <c r="J1475" s="795" t="s">
        <v>5704</v>
      </c>
      <c r="K1475" s="75" t="s">
        <v>103</v>
      </c>
      <c r="L1475" s="108" t="s">
        <v>4707</v>
      </c>
      <c r="M1475" s="142"/>
      <c r="N1475" s="75" t="s">
        <v>105</v>
      </c>
      <c r="O1475" s="831" t="s">
        <v>106</v>
      </c>
      <c r="P1475" s="795" t="s">
        <v>107</v>
      </c>
      <c r="Q1475" s="419" t="s">
        <v>2149</v>
      </c>
      <c r="R1475" s="952" t="s">
        <v>109</v>
      </c>
      <c r="S1475" s="831" t="s">
        <v>106</v>
      </c>
      <c r="T1475" s="795" t="s">
        <v>121</v>
      </c>
      <c r="U1475" s="795" t="s">
        <v>111</v>
      </c>
      <c r="V1475" s="831">
        <v>60</v>
      </c>
      <c r="W1475" s="795" t="s">
        <v>112</v>
      </c>
      <c r="X1475" s="831"/>
      <c r="Y1475" s="831"/>
      <c r="Z1475" s="831"/>
      <c r="AA1475" s="532">
        <v>0</v>
      </c>
      <c r="AB1475" s="422">
        <v>90</v>
      </c>
      <c r="AC1475" s="422">
        <v>10</v>
      </c>
      <c r="AD1475" s="953" t="s">
        <v>128</v>
      </c>
      <c r="AE1475" s="795" t="s">
        <v>114</v>
      </c>
      <c r="AF1475" s="802">
        <v>9</v>
      </c>
      <c r="AG1475" s="802">
        <v>2747.22</v>
      </c>
      <c r="AH1475" s="50">
        <v>0</v>
      </c>
      <c r="AI1475" s="45">
        <f t="shared" si="80"/>
        <v>0</v>
      </c>
      <c r="AJ1475" s="797"/>
      <c r="AK1475" s="798"/>
      <c r="AL1475" s="798"/>
      <c r="AM1475" s="803" t="s">
        <v>115</v>
      </c>
      <c r="AN1475" s="795"/>
      <c r="AO1475" s="795"/>
      <c r="AP1475" s="795"/>
      <c r="AQ1475" s="795"/>
      <c r="AR1475" s="827" t="s">
        <v>5709</v>
      </c>
      <c r="AS1475" s="827"/>
      <c r="AT1475" s="47"/>
      <c r="AU1475" s="827"/>
      <c r="AV1475" s="827"/>
      <c r="AW1475" s="827"/>
      <c r="AX1475" s="827"/>
      <c r="AY1475" s="416" t="s">
        <v>4556</v>
      </c>
      <c r="AZ1475" s="827"/>
      <c r="BD1475" s="1077">
        <v>1445</v>
      </c>
    </row>
    <row r="1476" spans="1:56" ht="12.95" customHeight="1">
      <c r="A1476" s="416" t="s">
        <v>1186</v>
      </c>
      <c r="B1476" s="276"/>
      <c r="C1476" s="276"/>
      <c r="D1476" s="1289">
        <v>210001010</v>
      </c>
      <c r="E1476" s="450" t="s">
        <v>7677</v>
      </c>
      <c r="F1476" s="450"/>
      <c r="G1476" s="276"/>
      <c r="H1476" s="795" t="s">
        <v>5703</v>
      </c>
      <c r="I1476" s="795" t="s">
        <v>2348</v>
      </c>
      <c r="J1476" s="795" t="s">
        <v>5704</v>
      </c>
      <c r="K1476" s="71" t="s">
        <v>103</v>
      </c>
      <c r="L1476" s="360"/>
      <c r="M1476" s="72"/>
      <c r="N1476" s="71" t="s">
        <v>105</v>
      </c>
      <c r="O1476" s="831" t="s">
        <v>106</v>
      </c>
      <c r="P1476" s="795" t="s">
        <v>107</v>
      </c>
      <c r="Q1476" s="419" t="s">
        <v>2134</v>
      </c>
      <c r="R1476" s="1290" t="s">
        <v>109</v>
      </c>
      <c r="S1476" s="831" t="s">
        <v>106</v>
      </c>
      <c r="T1476" s="795" t="s">
        <v>121</v>
      </c>
      <c r="U1476" s="795" t="s">
        <v>111</v>
      </c>
      <c r="V1476" s="831">
        <v>60</v>
      </c>
      <c r="W1476" s="795" t="s">
        <v>112</v>
      </c>
      <c r="X1476" s="831"/>
      <c r="Y1476" s="831"/>
      <c r="Z1476" s="831"/>
      <c r="AA1476" s="419">
        <v>0</v>
      </c>
      <c r="AB1476" s="644">
        <v>90</v>
      </c>
      <c r="AC1476" s="644">
        <v>10</v>
      </c>
      <c r="AD1476" s="953" t="s">
        <v>128</v>
      </c>
      <c r="AE1476" s="795" t="s">
        <v>114</v>
      </c>
      <c r="AF1476" s="42">
        <v>9</v>
      </c>
      <c r="AG1476" s="50">
        <v>2747.22</v>
      </c>
      <c r="AH1476" s="798">
        <f>AF1476*AG1476</f>
        <v>24724.98</v>
      </c>
      <c r="AI1476" s="798">
        <f t="shared" si="80"/>
        <v>27691.977600000002</v>
      </c>
      <c r="AJ1476" s="797"/>
      <c r="AK1476" s="798"/>
      <c r="AL1476" s="798"/>
      <c r="AM1476" s="803" t="s">
        <v>115</v>
      </c>
      <c r="AN1476" s="795"/>
      <c r="AO1476" s="795"/>
      <c r="AP1476" s="795"/>
      <c r="AQ1476" s="795"/>
      <c r="AR1476" s="827" t="s">
        <v>5709</v>
      </c>
      <c r="AS1476" s="827"/>
      <c r="AT1476" s="47"/>
      <c r="AU1476" s="827"/>
      <c r="AV1476" s="827"/>
      <c r="AW1476" s="827"/>
      <c r="AX1476" s="827"/>
      <c r="AY1476" s="644" t="s">
        <v>7607</v>
      </c>
      <c r="AZ1476" s="209"/>
      <c r="BA1476" s="215"/>
      <c r="BB1476" s="213"/>
      <c r="BC1476" s="221"/>
      <c r="BD1476" s="1077">
        <v>1446</v>
      </c>
    </row>
    <row r="1477" spans="1:56" s="213" customFormat="1" ht="13.15" customHeight="1">
      <c r="A1477" s="416" t="s">
        <v>1186</v>
      </c>
      <c r="B1477" s="554"/>
      <c r="C1477" s="554"/>
      <c r="D1477" s="950">
        <v>270006345</v>
      </c>
      <c r="E1477" s="951" t="s">
        <v>5710</v>
      </c>
      <c r="F1477" s="554"/>
      <c r="G1477" s="554"/>
      <c r="H1477" s="795" t="s">
        <v>5711</v>
      </c>
      <c r="I1477" s="795" t="s">
        <v>2348</v>
      </c>
      <c r="J1477" s="795" t="s">
        <v>5712</v>
      </c>
      <c r="K1477" s="75" t="s">
        <v>103</v>
      </c>
      <c r="L1477" s="108" t="s">
        <v>4707</v>
      </c>
      <c r="M1477" s="142"/>
      <c r="N1477" s="75" t="s">
        <v>105</v>
      </c>
      <c r="O1477" s="831" t="s">
        <v>106</v>
      </c>
      <c r="P1477" s="795" t="s">
        <v>107</v>
      </c>
      <c r="Q1477" s="419" t="s">
        <v>2149</v>
      </c>
      <c r="R1477" s="952" t="s">
        <v>109</v>
      </c>
      <c r="S1477" s="831" t="s">
        <v>106</v>
      </c>
      <c r="T1477" s="795" t="s">
        <v>121</v>
      </c>
      <c r="U1477" s="795" t="s">
        <v>111</v>
      </c>
      <c r="V1477" s="831">
        <v>60</v>
      </c>
      <c r="W1477" s="795" t="s">
        <v>112</v>
      </c>
      <c r="X1477" s="831"/>
      <c r="Y1477" s="831"/>
      <c r="Z1477" s="831"/>
      <c r="AA1477" s="532">
        <v>0</v>
      </c>
      <c r="AB1477" s="422">
        <v>90</v>
      </c>
      <c r="AC1477" s="422">
        <v>10</v>
      </c>
      <c r="AD1477" s="953" t="s">
        <v>128</v>
      </c>
      <c r="AE1477" s="795" t="s">
        <v>114</v>
      </c>
      <c r="AF1477" s="802">
        <v>6</v>
      </c>
      <c r="AG1477" s="802">
        <v>1405.5</v>
      </c>
      <c r="AH1477" s="50">
        <v>0</v>
      </c>
      <c r="AI1477" s="45">
        <f t="shared" si="80"/>
        <v>0</v>
      </c>
      <c r="AJ1477" s="797"/>
      <c r="AK1477" s="798"/>
      <c r="AL1477" s="798"/>
      <c r="AM1477" s="803" t="s">
        <v>115</v>
      </c>
      <c r="AN1477" s="795"/>
      <c r="AO1477" s="795"/>
      <c r="AP1477" s="795"/>
      <c r="AQ1477" s="795"/>
      <c r="AR1477" s="827" t="s">
        <v>5713</v>
      </c>
      <c r="AS1477" s="827"/>
      <c r="AT1477" s="47"/>
      <c r="AU1477" s="827"/>
      <c r="AV1477" s="827"/>
      <c r="AW1477" s="827"/>
      <c r="AX1477" s="827"/>
      <c r="AY1477" s="416" t="s">
        <v>4556</v>
      </c>
      <c r="AZ1477" s="827"/>
      <c r="BA1477" s="1"/>
      <c r="BB1477" s="1"/>
      <c r="BC1477" s="1"/>
      <c r="BD1477" s="1077">
        <v>1447</v>
      </c>
    </row>
    <row r="1478" spans="1:56" ht="12.95" customHeight="1">
      <c r="A1478" s="416" t="s">
        <v>1186</v>
      </c>
      <c r="B1478" s="276"/>
      <c r="C1478" s="276"/>
      <c r="D1478" s="1289">
        <v>270006345</v>
      </c>
      <c r="E1478" s="450" t="s">
        <v>7678</v>
      </c>
      <c r="F1478" s="450"/>
      <c r="G1478" s="276"/>
      <c r="H1478" s="795" t="s">
        <v>5711</v>
      </c>
      <c r="I1478" s="795" t="s">
        <v>2348</v>
      </c>
      <c r="J1478" s="795" t="s">
        <v>5712</v>
      </c>
      <c r="K1478" s="71" t="s">
        <v>103</v>
      </c>
      <c r="L1478" s="360"/>
      <c r="M1478" s="72"/>
      <c r="N1478" s="71" t="s">
        <v>105</v>
      </c>
      <c r="O1478" s="831" t="s">
        <v>106</v>
      </c>
      <c r="P1478" s="795" t="s">
        <v>107</v>
      </c>
      <c r="Q1478" s="419" t="s">
        <v>2134</v>
      </c>
      <c r="R1478" s="1290" t="s">
        <v>109</v>
      </c>
      <c r="S1478" s="831" t="s">
        <v>106</v>
      </c>
      <c r="T1478" s="795" t="s">
        <v>121</v>
      </c>
      <c r="U1478" s="795" t="s">
        <v>111</v>
      </c>
      <c r="V1478" s="831">
        <v>60</v>
      </c>
      <c r="W1478" s="795" t="s">
        <v>112</v>
      </c>
      <c r="X1478" s="831"/>
      <c r="Y1478" s="831"/>
      <c r="Z1478" s="831"/>
      <c r="AA1478" s="419">
        <v>0</v>
      </c>
      <c r="AB1478" s="644">
        <v>90</v>
      </c>
      <c r="AC1478" s="644">
        <v>10</v>
      </c>
      <c r="AD1478" s="953" t="s">
        <v>128</v>
      </c>
      <c r="AE1478" s="795" t="s">
        <v>114</v>
      </c>
      <c r="AF1478" s="42">
        <v>6</v>
      </c>
      <c r="AG1478" s="50">
        <v>1405.5</v>
      </c>
      <c r="AH1478" s="798">
        <f>AF1478*AG1478</f>
        <v>8433</v>
      </c>
      <c r="AI1478" s="798">
        <f t="shared" si="80"/>
        <v>9444.9600000000009</v>
      </c>
      <c r="AJ1478" s="797"/>
      <c r="AK1478" s="798"/>
      <c r="AL1478" s="798"/>
      <c r="AM1478" s="803" t="s">
        <v>115</v>
      </c>
      <c r="AN1478" s="795"/>
      <c r="AO1478" s="795"/>
      <c r="AP1478" s="795"/>
      <c r="AQ1478" s="795"/>
      <c r="AR1478" s="827" t="s">
        <v>5713</v>
      </c>
      <c r="AS1478" s="827"/>
      <c r="AT1478" s="47"/>
      <c r="AU1478" s="827"/>
      <c r="AV1478" s="827"/>
      <c r="AW1478" s="827"/>
      <c r="AX1478" s="827"/>
      <c r="AY1478" s="644" t="s">
        <v>7607</v>
      </c>
      <c r="AZ1478" s="209"/>
      <c r="BA1478" s="215"/>
      <c r="BB1478" s="213"/>
      <c r="BC1478" s="221"/>
      <c r="BD1478" s="1077">
        <v>1448</v>
      </c>
    </row>
    <row r="1479" spans="1:56" ht="12.95" customHeight="1">
      <c r="A1479" s="416" t="s">
        <v>1186</v>
      </c>
      <c r="B1479" s="554"/>
      <c r="C1479" s="554"/>
      <c r="D1479" s="950">
        <v>210023393</v>
      </c>
      <c r="E1479" s="951" t="s">
        <v>5714</v>
      </c>
      <c r="F1479" s="554"/>
      <c r="G1479" s="554"/>
      <c r="H1479" s="795" t="s">
        <v>5715</v>
      </c>
      <c r="I1479" s="795" t="s">
        <v>2348</v>
      </c>
      <c r="J1479" s="795" t="s">
        <v>5716</v>
      </c>
      <c r="K1479" s="75" t="s">
        <v>103</v>
      </c>
      <c r="L1479" s="108" t="s">
        <v>4707</v>
      </c>
      <c r="M1479" s="142"/>
      <c r="N1479" s="75" t="s">
        <v>105</v>
      </c>
      <c r="O1479" s="831" t="s">
        <v>106</v>
      </c>
      <c r="P1479" s="795" t="s">
        <v>107</v>
      </c>
      <c r="Q1479" s="419" t="s">
        <v>2149</v>
      </c>
      <c r="R1479" s="952" t="s">
        <v>109</v>
      </c>
      <c r="S1479" s="831" t="s">
        <v>106</v>
      </c>
      <c r="T1479" s="795" t="s">
        <v>121</v>
      </c>
      <c r="U1479" s="795" t="s">
        <v>111</v>
      </c>
      <c r="V1479" s="831">
        <v>60</v>
      </c>
      <c r="W1479" s="795" t="s">
        <v>112</v>
      </c>
      <c r="X1479" s="831"/>
      <c r="Y1479" s="831"/>
      <c r="Z1479" s="831"/>
      <c r="AA1479" s="532">
        <v>0</v>
      </c>
      <c r="AB1479" s="422">
        <v>90</v>
      </c>
      <c r="AC1479" s="422">
        <v>10</v>
      </c>
      <c r="AD1479" s="953" t="s">
        <v>128</v>
      </c>
      <c r="AE1479" s="795" t="s">
        <v>114</v>
      </c>
      <c r="AF1479" s="802">
        <v>6</v>
      </c>
      <c r="AG1479" s="802">
        <v>1088.6300000000001</v>
      </c>
      <c r="AH1479" s="50">
        <v>0</v>
      </c>
      <c r="AI1479" s="45">
        <f t="shared" si="80"/>
        <v>0</v>
      </c>
      <c r="AJ1479" s="797"/>
      <c r="AK1479" s="798"/>
      <c r="AL1479" s="798"/>
      <c r="AM1479" s="803" t="s">
        <v>115</v>
      </c>
      <c r="AN1479" s="795"/>
      <c r="AO1479" s="795"/>
      <c r="AP1479" s="795"/>
      <c r="AQ1479" s="795"/>
      <c r="AR1479" s="827" t="s">
        <v>5717</v>
      </c>
      <c r="AS1479" s="827"/>
      <c r="AT1479" s="47"/>
      <c r="AU1479" s="827"/>
      <c r="AV1479" s="827"/>
      <c r="AW1479" s="827"/>
      <c r="AX1479" s="827"/>
      <c r="AY1479" s="416" t="s">
        <v>4556</v>
      </c>
      <c r="AZ1479" s="827"/>
      <c r="BD1479" s="1077">
        <v>1449</v>
      </c>
    </row>
    <row r="1480" spans="1:56" ht="12.95" customHeight="1">
      <c r="A1480" s="416" t="s">
        <v>1186</v>
      </c>
      <c r="B1480" s="276"/>
      <c r="C1480" s="276"/>
      <c r="D1480" s="1289">
        <v>210023393</v>
      </c>
      <c r="E1480" s="450" t="s">
        <v>7679</v>
      </c>
      <c r="F1480" s="450"/>
      <c r="G1480" s="276"/>
      <c r="H1480" s="795" t="s">
        <v>5715</v>
      </c>
      <c r="I1480" s="795" t="s">
        <v>2348</v>
      </c>
      <c r="J1480" s="795" t="s">
        <v>5716</v>
      </c>
      <c r="K1480" s="71" t="s">
        <v>103</v>
      </c>
      <c r="L1480" s="360"/>
      <c r="M1480" s="72"/>
      <c r="N1480" s="71" t="s">
        <v>105</v>
      </c>
      <c r="O1480" s="831" t="s">
        <v>106</v>
      </c>
      <c r="P1480" s="795" t="s">
        <v>107</v>
      </c>
      <c r="Q1480" s="419" t="s">
        <v>2134</v>
      </c>
      <c r="R1480" s="1290" t="s">
        <v>109</v>
      </c>
      <c r="S1480" s="831" t="s">
        <v>106</v>
      </c>
      <c r="T1480" s="795" t="s">
        <v>121</v>
      </c>
      <c r="U1480" s="795" t="s">
        <v>111</v>
      </c>
      <c r="V1480" s="831">
        <v>60</v>
      </c>
      <c r="W1480" s="795" t="s">
        <v>112</v>
      </c>
      <c r="X1480" s="831"/>
      <c r="Y1480" s="831"/>
      <c r="Z1480" s="831"/>
      <c r="AA1480" s="419">
        <v>0</v>
      </c>
      <c r="AB1480" s="644">
        <v>90</v>
      </c>
      <c r="AC1480" s="644">
        <v>10</v>
      </c>
      <c r="AD1480" s="953" t="s">
        <v>128</v>
      </c>
      <c r="AE1480" s="795" t="s">
        <v>114</v>
      </c>
      <c r="AF1480" s="42">
        <v>6</v>
      </c>
      <c r="AG1480" s="50">
        <v>1088.6300000000001</v>
      </c>
      <c r="AH1480" s="798">
        <f>AF1480*AG1480</f>
        <v>6531.7800000000007</v>
      </c>
      <c r="AI1480" s="798">
        <f t="shared" si="80"/>
        <v>7315.5936000000011</v>
      </c>
      <c r="AJ1480" s="797"/>
      <c r="AK1480" s="798"/>
      <c r="AL1480" s="798"/>
      <c r="AM1480" s="803" t="s">
        <v>115</v>
      </c>
      <c r="AN1480" s="795"/>
      <c r="AO1480" s="795"/>
      <c r="AP1480" s="795"/>
      <c r="AQ1480" s="795"/>
      <c r="AR1480" s="827" t="s">
        <v>5717</v>
      </c>
      <c r="AS1480" s="827"/>
      <c r="AT1480" s="47"/>
      <c r="AU1480" s="827"/>
      <c r="AV1480" s="827"/>
      <c r="AW1480" s="827"/>
      <c r="AX1480" s="827"/>
      <c r="AY1480" s="644" t="s">
        <v>7607</v>
      </c>
      <c r="AZ1480" s="209"/>
      <c r="BA1480" s="215"/>
      <c r="BB1480" s="213"/>
      <c r="BC1480" s="221"/>
      <c r="BD1480" s="1077">
        <v>1450</v>
      </c>
    </row>
    <row r="1481" spans="1:56" ht="12.95" customHeight="1">
      <c r="A1481" s="416" t="s">
        <v>1186</v>
      </c>
      <c r="B1481" s="554"/>
      <c r="C1481" s="554"/>
      <c r="D1481" s="950">
        <v>210023397</v>
      </c>
      <c r="E1481" s="951" t="s">
        <v>5718</v>
      </c>
      <c r="F1481" s="554"/>
      <c r="G1481" s="554"/>
      <c r="H1481" s="795" t="s">
        <v>5715</v>
      </c>
      <c r="I1481" s="795" t="s">
        <v>2348</v>
      </c>
      <c r="J1481" s="795" t="s">
        <v>5716</v>
      </c>
      <c r="K1481" s="75" t="s">
        <v>103</v>
      </c>
      <c r="L1481" s="108" t="s">
        <v>4707</v>
      </c>
      <c r="M1481" s="142"/>
      <c r="N1481" s="75" t="s">
        <v>105</v>
      </c>
      <c r="O1481" s="831" t="s">
        <v>106</v>
      </c>
      <c r="P1481" s="795" t="s">
        <v>107</v>
      </c>
      <c r="Q1481" s="419" t="s">
        <v>2149</v>
      </c>
      <c r="R1481" s="952" t="s">
        <v>109</v>
      </c>
      <c r="S1481" s="831" t="s">
        <v>106</v>
      </c>
      <c r="T1481" s="795" t="s">
        <v>121</v>
      </c>
      <c r="U1481" s="795" t="s">
        <v>111</v>
      </c>
      <c r="V1481" s="831">
        <v>60</v>
      </c>
      <c r="W1481" s="795" t="s">
        <v>112</v>
      </c>
      <c r="X1481" s="831"/>
      <c r="Y1481" s="831"/>
      <c r="Z1481" s="831"/>
      <c r="AA1481" s="532">
        <v>0</v>
      </c>
      <c r="AB1481" s="422">
        <v>90</v>
      </c>
      <c r="AC1481" s="422">
        <v>10</v>
      </c>
      <c r="AD1481" s="953" t="s">
        <v>128</v>
      </c>
      <c r="AE1481" s="795" t="s">
        <v>114</v>
      </c>
      <c r="AF1481" s="802">
        <v>10</v>
      </c>
      <c r="AG1481" s="802">
        <v>1472.84</v>
      </c>
      <c r="AH1481" s="50">
        <v>0</v>
      </c>
      <c r="AI1481" s="45">
        <f t="shared" si="80"/>
        <v>0</v>
      </c>
      <c r="AJ1481" s="797"/>
      <c r="AK1481" s="798"/>
      <c r="AL1481" s="798"/>
      <c r="AM1481" s="803" t="s">
        <v>115</v>
      </c>
      <c r="AN1481" s="795"/>
      <c r="AO1481" s="795"/>
      <c r="AP1481" s="795"/>
      <c r="AQ1481" s="795"/>
      <c r="AR1481" s="827" t="s">
        <v>5719</v>
      </c>
      <c r="AS1481" s="827"/>
      <c r="AT1481" s="47"/>
      <c r="AU1481" s="827"/>
      <c r="AV1481" s="827"/>
      <c r="AW1481" s="827"/>
      <c r="AX1481" s="827"/>
      <c r="AY1481" s="416" t="s">
        <v>4556</v>
      </c>
      <c r="AZ1481" s="827"/>
      <c r="BD1481" s="1077">
        <v>1451</v>
      </c>
    </row>
    <row r="1482" spans="1:56" ht="12.95" customHeight="1">
      <c r="A1482" s="416" t="s">
        <v>1186</v>
      </c>
      <c r="B1482" s="276"/>
      <c r="C1482" s="276"/>
      <c r="D1482" s="1289">
        <v>210023397</v>
      </c>
      <c r="E1482" s="450" t="s">
        <v>7680</v>
      </c>
      <c r="F1482" s="450"/>
      <c r="G1482" s="276"/>
      <c r="H1482" s="795" t="s">
        <v>5715</v>
      </c>
      <c r="I1482" s="795" t="s">
        <v>2348</v>
      </c>
      <c r="J1482" s="795" t="s">
        <v>5716</v>
      </c>
      <c r="K1482" s="71" t="s">
        <v>103</v>
      </c>
      <c r="L1482" s="360"/>
      <c r="M1482" s="72"/>
      <c r="N1482" s="71" t="s">
        <v>105</v>
      </c>
      <c r="O1482" s="831" t="s">
        <v>106</v>
      </c>
      <c r="P1482" s="795" t="s">
        <v>107</v>
      </c>
      <c r="Q1482" s="419" t="s">
        <v>2134</v>
      </c>
      <c r="R1482" s="1290" t="s">
        <v>109</v>
      </c>
      <c r="S1482" s="831" t="s">
        <v>106</v>
      </c>
      <c r="T1482" s="795" t="s">
        <v>121</v>
      </c>
      <c r="U1482" s="795" t="s">
        <v>111</v>
      </c>
      <c r="V1482" s="831">
        <v>60</v>
      </c>
      <c r="W1482" s="795" t="s">
        <v>112</v>
      </c>
      <c r="X1482" s="831"/>
      <c r="Y1482" s="831"/>
      <c r="Z1482" s="831"/>
      <c r="AA1482" s="419">
        <v>0</v>
      </c>
      <c r="AB1482" s="644">
        <v>90</v>
      </c>
      <c r="AC1482" s="644">
        <v>10</v>
      </c>
      <c r="AD1482" s="953" t="s">
        <v>128</v>
      </c>
      <c r="AE1482" s="795" t="s">
        <v>114</v>
      </c>
      <c r="AF1482" s="42">
        <v>10</v>
      </c>
      <c r="AG1482" s="50">
        <v>1472.84</v>
      </c>
      <c r="AH1482" s="798">
        <f>AF1482*AG1482</f>
        <v>14728.4</v>
      </c>
      <c r="AI1482" s="798">
        <f t="shared" si="80"/>
        <v>16495.808000000001</v>
      </c>
      <c r="AJ1482" s="797"/>
      <c r="AK1482" s="798"/>
      <c r="AL1482" s="798"/>
      <c r="AM1482" s="803" t="s">
        <v>115</v>
      </c>
      <c r="AN1482" s="795"/>
      <c r="AO1482" s="795"/>
      <c r="AP1482" s="795"/>
      <c r="AQ1482" s="795"/>
      <c r="AR1482" s="827" t="s">
        <v>5719</v>
      </c>
      <c r="AS1482" s="827"/>
      <c r="AT1482" s="47"/>
      <c r="AU1482" s="827"/>
      <c r="AV1482" s="827"/>
      <c r="AW1482" s="827"/>
      <c r="AX1482" s="827"/>
      <c r="AY1482" s="644" t="s">
        <v>7607</v>
      </c>
      <c r="AZ1482" s="209"/>
      <c r="BA1482" s="215"/>
      <c r="BB1482" s="213"/>
      <c r="BC1482" s="221"/>
      <c r="BD1482" s="1077">
        <v>1452</v>
      </c>
    </row>
    <row r="1483" spans="1:56" ht="12.95" customHeight="1">
      <c r="A1483" s="416" t="s">
        <v>1186</v>
      </c>
      <c r="B1483" s="554"/>
      <c r="C1483" s="554"/>
      <c r="D1483" s="950">
        <v>210023398</v>
      </c>
      <c r="E1483" s="951" t="s">
        <v>5720</v>
      </c>
      <c r="F1483" s="554"/>
      <c r="G1483" s="554"/>
      <c r="H1483" s="795" t="s">
        <v>5715</v>
      </c>
      <c r="I1483" s="795" t="s">
        <v>2348</v>
      </c>
      <c r="J1483" s="795" t="s">
        <v>5716</v>
      </c>
      <c r="K1483" s="75" t="s">
        <v>103</v>
      </c>
      <c r="L1483" s="108" t="s">
        <v>4707</v>
      </c>
      <c r="M1483" s="142"/>
      <c r="N1483" s="75" t="s">
        <v>105</v>
      </c>
      <c r="O1483" s="831" t="s">
        <v>106</v>
      </c>
      <c r="P1483" s="795" t="s">
        <v>107</v>
      </c>
      <c r="Q1483" s="419" t="s">
        <v>2149</v>
      </c>
      <c r="R1483" s="952" t="s">
        <v>109</v>
      </c>
      <c r="S1483" s="831" t="s">
        <v>106</v>
      </c>
      <c r="T1483" s="795" t="s">
        <v>121</v>
      </c>
      <c r="U1483" s="795" t="s">
        <v>111</v>
      </c>
      <c r="V1483" s="831">
        <v>60</v>
      </c>
      <c r="W1483" s="795" t="s">
        <v>112</v>
      </c>
      <c r="X1483" s="831"/>
      <c r="Y1483" s="831"/>
      <c r="Z1483" s="831"/>
      <c r="AA1483" s="532">
        <v>0</v>
      </c>
      <c r="AB1483" s="422">
        <v>90</v>
      </c>
      <c r="AC1483" s="422">
        <v>10</v>
      </c>
      <c r="AD1483" s="953" t="s">
        <v>128</v>
      </c>
      <c r="AE1483" s="795" t="s">
        <v>114</v>
      </c>
      <c r="AF1483" s="802">
        <v>6</v>
      </c>
      <c r="AG1483" s="802">
        <v>1942.38</v>
      </c>
      <c r="AH1483" s="50">
        <v>0</v>
      </c>
      <c r="AI1483" s="45">
        <f t="shared" si="80"/>
        <v>0</v>
      </c>
      <c r="AJ1483" s="797"/>
      <c r="AK1483" s="798"/>
      <c r="AL1483" s="798"/>
      <c r="AM1483" s="803" t="s">
        <v>115</v>
      </c>
      <c r="AN1483" s="795"/>
      <c r="AO1483" s="795"/>
      <c r="AP1483" s="795"/>
      <c r="AQ1483" s="795"/>
      <c r="AR1483" s="827" t="s">
        <v>5721</v>
      </c>
      <c r="AS1483" s="827"/>
      <c r="AT1483" s="47"/>
      <c r="AU1483" s="827"/>
      <c r="AV1483" s="827"/>
      <c r="AW1483" s="827"/>
      <c r="AX1483" s="827"/>
      <c r="AY1483" s="416" t="s">
        <v>4556</v>
      </c>
      <c r="AZ1483" s="827"/>
      <c r="BD1483" s="1077">
        <v>1453</v>
      </c>
    </row>
    <row r="1484" spans="1:56" ht="12.95" customHeight="1">
      <c r="A1484" s="416" t="s">
        <v>1186</v>
      </c>
      <c r="B1484" s="276"/>
      <c r="C1484" s="276"/>
      <c r="D1484" s="1289">
        <v>210023398</v>
      </c>
      <c r="E1484" s="450" t="s">
        <v>7681</v>
      </c>
      <c r="F1484" s="450"/>
      <c r="G1484" s="276"/>
      <c r="H1484" s="795" t="s">
        <v>5715</v>
      </c>
      <c r="I1484" s="795" t="s">
        <v>2348</v>
      </c>
      <c r="J1484" s="795" t="s">
        <v>5716</v>
      </c>
      <c r="K1484" s="71" t="s">
        <v>103</v>
      </c>
      <c r="L1484" s="360"/>
      <c r="M1484" s="72"/>
      <c r="N1484" s="71" t="s">
        <v>105</v>
      </c>
      <c r="O1484" s="831" t="s">
        <v>106</v>
      </c>
      <c r="P1484" s="795" t="s">
        <v>107</v>
      </c>
      <c r="Q1484" s="419" t="s">
        <v>2134</v>
      </c>
      <c r="R1484" s="1290" t="s">
        <v>109</v>
      </c>
      <c r="S1484" s="831" t="s">
        <v>106</v>
      </c>
      <c r="T1484" s="795" t="s">
        <v>121</v>
      </c>
      <c r="U1484" s="795" t="s">
        <v>111</v>
      </c>
      <c r="V1484" s="831">
        <v>60</v>
      </c>
      <c r="W1484" s="795" t="s">
        <v>112</v>
      </c>
      <c r="X1484" s="831"/>
      <c r="Y1484" s="831"/>
      <c r="Z1484" s="831"/>
      <c r="AA1484" s="419">
        <v>0</v>
      </c>
      <c r="AB1484" s="644">
        <v>90</v>
      </c>
      <c r="AC1484" s="644">
        <v>10</v>
      </c>
      <c r="AD1484" s="953" t="s">
        <v>128</v>
      </c>
      <c r="AE1484" s="795" t="s">
        <v>114</v>
      </c>
      <c r="AF1484" s="42">
        <v>6</v>
      </c>
      <c r="AG1484" s="50">
        <v>1942.38</v>
      </c>
      <c r="AH1484" s="798">
        <f>AF1484*AG1484</f>
        <v>11654.28</v>
      </c>
      <c r="AI1484" s="798">
        <f t="shared" si="80"/>
        <v>13052.793600000003</v>
      </c>
      <c r="AJ1484" s="797"/>
      <c r="AK1484" s="798"/>
      <c r="AL1484" s="798"/>
      <c r="AM1484" s="803" t="s">
        <v>115</v>
      </c>
      <c r="AN1484" s="795"/>
      <c r="AO1484" s="795"/>
      <c r="AP1484" s="795"/>
      <c r="AQ1484" s="795"/>
      <c r="AR1484" s="827" t="s">
        <v>5721</v>
      </c>
      <c r="AS1484" s="827"/>
      <c r="AT1484" s="47"/>
      <c r="AU1484" s="827"/>
      <c r="AV1484" s="827"/>
      <c r="AW1484" s="827"/>
      <c r="AX1484" s="827"/>
      <c r="AY1484" s="644" t="s">
        <v>7607</v>
      </c>
      <c r="AZ1484" s="209"/>
      <c r="BA1484" s="215"/>
      <c r="BB1484" s="213"/>
      <c r="BC1484" s="221"/>
      <c r="BD1484" s="1077">
        <v>1454</v>
      </c>
    </row>
    <row r="1485" spans="1:56" ht="12.95" customHeight="1">
      <c r="A1485" s="416" t="s">
        <v>1186</v>
      </c>
      <c r="B1485" s="554"/>
      <c r="C1485" s="554"/>
      <c r="D1485" s="950">
        <v>210023400</v>
      </c>
      <c r="E1485" s="951" t="s">
        <v>5722</v>
      </c>
      <c r="F1485" s="554"/>
      <c r="G1485" s="554"/>
      <c r="H1485" s="795" t="s">
        <v>5715</v>
      </c>
      <c r="I1485" s="795" t="s">
        <v>2348</v>
      </c>
      <c r="J1485" s="795" t="s">
        <v>5716</v>
      </c>
      <c r="K1485" s="75" t="s">
        <v>103</v>
      </c>
      <c r="L1485" s="108" t="s">
        <v>4707</v>
      </c>
      <c r="M1485" s="142"/>
      <c r="N1485" s="75" t="s">
        <v>105</v>
      </c>
      <c r="O1485" s="831" t="s">
        <v>106</v>
      </c>
      <c r="P1485" s="795" t="s">
        <v>107</v>
      </c>
      <c r="Q1485" s="419" t="s">
        <v>2149</v>
      </c>
      <c r="R1485" s="952" t="s">
        <v>109</v>
      </c>
      <c r="S1485" s="831" t="s">
        <v>106</v>
      </c>
      <c r="T1485" s="795" t="s">
        <v>121</v>
      </c>
      <c r="U1485" s="795" t="s">
        <v>111</v>
      </c>
      <c r="V1485" s="831">
        <v>60</v>
      </c>
      <c r="W1485" s="795" t="s">
        <v>112</v>
      </c>
      <c r="X1485" s="831"/>
      <c r="Y1485" s="831"/>
      <c r="Z1485" s="831"/>
      <c r="AA1485" s="532">
        <v>0</v>
      </c>
      <c r="AB1485" s="422">
        <v>90</v>
      </c>
      <c r="AC1485" s="422">
        <v>10</v>
      </c>
      <c r="AD1485" s="953" t="s">
        <v>128</v>
      </c>
      <c r="AE1485" s="795" t="s">
        <v>114</v>
      </c>
      <c r="AF1485" s="802">
        <v>4</v>
      </c>
      <c r="AG1485" s="802">
        <v>2448.91</v>
      </c>
      <c r="AH1485" s="50">
        <v>0</v>
      </c>
      <c r="AI1485" s="45">
        <f t="shared" si="80"/>
        <v>0</v>
      </c>
      <c r="AJ1485" s="797"/>
      <c r="AK1485" s="798"/>
      <c r="AL1485" s="798"/>
      <c r="AM1485" s="803" t="s">
        <v>115</v>
      </c>
      <c r="AN1485" s="795"/>
      <c r="AO1485" s="795"/>
      <c r="AP1485" s="795"/>
      <c r="AQ1485" s="795"/>
      <c r="AR1485" s="827" t="s">
        <v>5723</v>
      </c>
      <c r="AS1485" s="827"/>
      <c r="AT1485" s="47"/>
      <c r="AU1485" s="827"/>
      <c r="AV1485" s="827"/>
      <c r="AW1485" s="827"/>
      <c r="AX1485" s="827"/>
      <c r="AY1485" s="416" t="s">
        <v>4556</v>
      </c>
      <c r="AZ1485" s="827"/>
      <c r="BD1485" s="1077">
        <v>1455</v>
      </c>
    </row>
    <row r="1486" spans="1:56" ht="12.95" customHeight="1">
      <c r="A1486" s="416" t="s">
        <v>1186</v>
      </c>
      <c r="B1486" s="276"/>
      <c r="C1486" s="276"/>
      <c r="D1486" s="1289">
        <v>210023400</v>
      </c>
      <c r="E1486" s="450" t="s">
        <v>7682</v>
      </c>
      <c r="F1486" s="450"/>
      <c r="G1486" s="276"/>
      <c r="H1486" s="795" t="s">
        <v>5715</v>
      </c>
      <c r="I1486" s="795" t="s">
        <v>2348</v>
      </c>
      <c r="J1486" s="795" t="s">
        <v>5716</v>
      </c>
      <c r="K1486" s="71" t="s">
        <v>103</v>
      </c>
      <c r="L1486" s="360"/>
      <c r="M1486" s="72"/>
      <c r="N1486" s="71" t="s">
        <v>105</v>
      </c>
      <c r="O1486" s="831" t="s">
        <v>106</v>
      </c>
      <c r="P1486" s="795" t="s">
        <v>107</v>
      </c>
      <c r="Q1486" s="419" t="s">
        <v>2134</v>
      </c>
      <c r="R1486" s="1290" t="s">
        <v>109</v>
      </c>
      <c r="S1486" s="831" t="s">
        <v>106</v>
      </c>
      <c r="T1486" s="795" t="s">
        <v>121</v>
      </c>
      <c r="U1486" s="795" t="s">
        <v>111</v>
      </c>
      <c r="V1486" s="831">
        <v>60</v>
      </c>
      <c r="W1486" s="795" t="s">
        <v>112</v>
      </c>
      <c r="X1486" s="831"/>
      <c r="Y1486" s="831"/>
      <c r="Z1486" s="831"/>
      <c r="AA1486" s="419">
        <v>0</v>
      </c>
      <c r="AB1486" s="644">
        <v>90</v>
      </c>
      <c r="AC1486" s="644">
        <v>10</v>
      </c>
      <c r="AD1486" s="953" t="s">
        <v>128</v>
      </c>
      <c r="AE1486" s="795" t="s">
        <v>114</v>
      </c>
      <c r="AF1486" s="42">
        <v>4</v>
      </c>
      <c r="AG1486" s="50">
        <v>2448.91</v>
      </c>
      <c r="AH1486" s="798">
        <f>AF1486*AG1486</f>
        <v>9795.64</v>
      </c>
      <c r="AI1486" s="798">
        <f t="shared" si="80"/>
        <v>10971.1168</v>
      </c>
      <c r="AJ1486" s="797"/>
      <c r="AK1486" s="798"/>
      <c r="AL1486" s="798"/>
      <c r="AM1486" s="803" t="s">
        <v>115</v>
      </c>
      <c r="AN1486" s="795"/>
      <c r="AO1486" s="795"/>
      <c r="AP1486" s="795"/>
      <c r="AQ1486" s="795"/>
      <c r="AR1486" s="827" t="s">
        <v>5723</v>
      </c>
      <c r="AS1486" s="827"/>
      <c r="AT1486" s="47"/>
      <c r="AU1486" s="827"/>
      <c r="AV1486" s="827"/>
      <c r="AW1486" s="827"/>
      <c r="AX1486" s="827"/>
      <c r="AY1486" s="644" t="s">
        <v>7607</v>
      </c>
      <c r="AZ1486" s="209"/>
      <c r="BA1486" s="215"/>
      <c r="BB1486" s="213"/>
      <c r="BC1486" s="221"/>
      <c r="BD1486" s="1077">
        <v>1456</v>
      </c>
    </row>
    <row r="1487" spans="1:56" ht="12.95" customHeight="1">
      <c r="A1487" s="416" t="s">
        <v>1186</v>
      </c>
      <c r="B1487" s="554"/>
      <c r="C1487" s="554"/>
      <c r="D1487" s="950">
        <v>210001004</v>
      </c>
      <c r="E1487" s="951" t="s">
        <v>5724</v>
      </c>
      <c r="F1487" s="554"/>
      <c r="G1487" s="554"/>
      <c r="H1487" s="795" t="s">
        <v>5725</v>
      </c>
      <c r="I1487" s="795" t="s">
        <v>2348</v>
      </c>
      <c r="J1487" s="795" t="s">
        <v>5726</v>
      </c>
      <c r="K1487" s="75" t="s">
        <v>103</v>
      </c>
      <c r="L1487" s="108" t="s">
        <v>4707</v>
      </c>
      <c r="M1487" s="142"/>
      <c r="N1487" s="75" t="s">
        <v>105</v>
      </c>
      <c r="O1487" s="831" t="s">
        <v>106</v>
      </c>
      <c r="P1487" s="795" t="s">
        <v>107</v>
      </c>
      <c r="Q1487" s="419" t="s">
        <v>2149</v>
      </c>
      <c r="R1487" s="952" t="s">
        <v>109</v>
      </c>
      <c r="S1487" s="831" t="s">
        <v>106</v>
      </c>
      <c r="T1487" s="795" t="s">
        <v>121</v>
      </c>
      <c r="U1487" s="795" t="s">
        <v>111</v>
      </c>
      <c r="V1487" s="831">
        <v>60</v>
      </c>
      <c r="W1487" s="795" t="s">
        <v>112</v>
      </c>
      <c r="X1487" s="831"/>
      <c r="Y1487" s="831"/>
      <c r="Z1487" s="831"/>
      <c r="AA1487" s="532">
        <v>0</v>
      </c>
      <c r="AB1487" s="422">
        <v>90</v>
      </c>
      <c r="AC1487" s="422">
        <v>10</v>
      </c>
      <c r="AD1487" s="953" t="s">
        <v>128</v>
      </c>
      <c r="AE1487" s="795" t="s">
        <v>114</v>
      </c>
      <c r="AF1487" s="802">
        <v>15</v>
      </c>
      <c r="AG1487" s="802">
        <v>1488</v>
      </c>
      <c r="AH1487" s="50">
        <v>0</v>
      </c>
      <c r="AI1487" s="45">
        <f t="shared" si="80"/>
        <v>0</v>
      </c>
      <c r="AJ1487" s="797"/>
      <c r="AK1487" s="798"/>
      <c r="AL1487" s="798"/>
      <c r="AM1487" s="803" t="s">
        <v>115</v>
      </c>
      <c r="AN1487" s="795"/>
      <c r="AO1487" s="795"/>
      <c r="AP1487" s="795"/>
      <c r="AQ1487" s="795"/>
      <c r="AR1487" s="827" t="s">
        <v>5727</v>
      </c>
      <c r="AS1487" s="827"/>
      <c r="AT1487" s="47"/>
      <c r="AU1487" s="827"/>
      <c r="AV1487" s="827"/>
      <c r="AW1487" s="827"/>
      <c r="AX1487" s="827"/>
      <c r="AY1487" s="416" t="s">
        <v>4556</v>
      </c>
      <c r="AZ1487" s="827"/>
      <c r="BD1487" s="1077">
        <v>1457</v>
      </c>
    </row>
    <row r="1488" spans="1:56" ht="12.95" customHeight="1">
      <c r="A1488" s="416" t="s">
        <v>1186</v>
      </c>
      <c r="B1488" s="276"/>
      <c r="C1488" s="276"/>
      <c r="D1488" s="1289">
        <v>210001004</v>
      </c>
      <c r="E1488" s="450" t="s">
        <v>7683</v>
      </c>
      <c r="F1488" s="450"/>
      <c r="G1488" s="276"/>
      <c r="H1488" s="795" t="s">
        <v>5725</v>
      </c>
      <c r="I1488" s="795" t="s">
        <v>2348</v>
      </c>
      <c r="J1488" s="795" t="s">
        <v>5726</v>
      </c>
      <c r="K1488" s="71" t="s">
        <v>103</v>
      </c>
      <c r="L1488" s="360"/>
      <c r="M1488" s="72"/>
      <c r="N1488" s="71" t="s">
        <v>105</v>
      </c>
      <c r="O1488" s="831" t="s">
        <v>106</v>
      </c>
      <c r="P1488" s="795" t="s">
        <v>107</v>
      </c>
      <c r="Q1488" s="419" t="s">
        <v>2134</v>
      </c>
      <c r="R1488" s="1290" t="s">
        <v>109</v>
      </c>
      <c r="S1488" s="831" t="s">
        <v>106</v>
      </c>
      <c r="T1488" s="795" t="s">
        <v>121</v>
      </c>
      <c r="U1488" s="795" t="s">
        <v>111</v>
      </c>
      <c r="V1488" s="831">
        <v>60</v>
      </c>
      <c r="W1488" s="795" t="s">
        <v>112</v>
      </c>
      <c r="X1488" s="831"/>
      <c r="Y1488" s="831"/>
      <c r="Z1488" s="831"/>
      <c r="AA1488" s="419">
        <v>0</v>
      </c>
      <c r="AB1488" s="644">
        <v>90</v>
      </c>
      <c r="AC1488" s="644">
        <v>10</v>
      </c>
      <c r="AD1488" s="953" t="s">
        <v>128</v>
      </c>
      <c r="AE1488" s="795" t="s">
        <v>114</v>
      </c>
      <c r="AF1488" s="42">
        <v>15</v>
      </c>
      <c r="AG1488" s="50">
        <v>1488</v>
      </c>
      <c r="AH1488" s="798">
        <f>AF1488*AG1488</f>
        <v>22320</v>
      </c>
      <c r="AI1488" s="798">
        <f t="shared" si="80"/>
        <v>24998.400000000001</v>
      </c>
      <c r="AJ1488" s="797"/>
      <c r="AK1488" s="798"/>
      <c r="AL1488" s="798"/>
      <c r="AM1488" s="803" t="s">
        <v>115</v>
      </c>
      <c r="AN1488" s="795"/>
      <c r="AO1488" s="795"/>
      <c r="AP1488" s="795"/>
      <c r="AQ1488" s="795"/>
      <c r="AR1488" s="827" t="s">
        <v>5727</v>
      </c>
      <c r="AS1488" s="827"/>
      <c r="AT1488" s="47"/>
      <c r="AU1488" s="827"/>
      <c r="AV1488" s="827"/>
      <c r="AW1488" s="827"/>
      <c r="AX1488" s="827"/>
      <c r="AY1488" s="644" t="s">
        <v>7607</v>
      </c>
      <c r="AZ1488" s="209"/>
      <c r="BA1488" s="215"/>
      <c r="BB1488" s="213"/>
      <c r="BC1488" s="221"/>
      <c r="BD1488" s="1077">
        <v>1458</v>
      </c>
    </row>
    <row r="1489" spans="1:56" ht="12.95" customHeight="1">
      <c r="A1489" s="416" t="s">
        <v>1186</v>
      </c>
      <c r="B1489" s="554"/>
      <c r="C1489" s="554"/>
      <c r="D1489" s="950">
        <v>210019580</v>
      </c>
      <c r="E1489" s="951" t="s">
        <v>5728</v>
      </c>
      <c r="F1489" s="554"/>
      <c r="G1489" s="554"/>
      <c r="H1489" s="795" t="s">
        <v>5725</v>
      </c>
      <c r="I1489" s="795" t="s">
        <v>2348</v>
      </c>
      <c r="J1489" s="795" t="s">
        <v>5726</v>
      </c>
      <c r="K1489" s="75" t="s">
        <v>103</v>
      </c>
      <c r="L1489" s="108" t="s">
        <v>4707</v>
      </c>
      <c r="M1489" s="142"/>
      <c r="N1489" s="75" t="s">
        <v>105</v>
      </c>
      <c r="O1489" s="831" t="s">
        <v>106</v>
      </c>
      <c r="P1489" s="795" t="s">
        <v>107</v>
      </c>
      <c r="Q1489" s="419" t="s">
        <v>2149</v>
      </c>
      <c r="R1489" s="952" t="s">
        <v>109</v>
      </c>
      <c r="S1489" s="831" t="s">
        <v>106</v>
      </c>
      <c r="T1489" s="795" t="s">
        <v>121</v>
      </c>
      <c r="U1489" s="795" t="s">
        <v>111</v>
      </c>
      <c r="V1489" s="831">
        <v>60</v>
      </c>
      <c r="W1489" s="795" t="s">
        <v>112</v>
      </c>
      <c r="X1489" s="831"/>
      <c r="Y1489" s="831"/>
      <c r="Z1489" s="831"/>
      <c r="AA1489" s="532">
        <v>0</v>
      </c>
      <c r="AB1489" s="422">
        <v>90</v>
      </c>
      <c r="AC1489" s="422">
        <v>10</v>
      </c>
      <c r="AD1489" s="953" t="s">
        <v>128</v>
      </c>
      <c r="AE1489" s="795" t="s">
        <v>114</v>
      </c>
      <c r="AF1489" s="802">
        <v>6</v>
      </c>
      <c r="AG1489" s="802">
        <v>1520.97</v>
      </c>
      <c r="AH1489" s="50">
        <v>0</v>
      </c>
      <c r="AI1489" s="45">
        <f t="shared" si="80"/>
        <v>0</v>
      </c>
      <c r="AJ1489" s="797"/>
      <c r="AK1489" s="798"/>
      <c r="AL1489" s="798"/>
      <c r="AM1489" s="803" t="s">
        <v>115</v>
      </c>
      <c r="AN1489" s="795"/>
      <c r="AO1489" s="795"/>
      <c r="AP1489" s="795"/>
      <c r="AQ1489" s="795"/>
      <c r="AR1489" s="827" t="s">
        <v>5729</v>
      </c>
      <c r="AS1489" s="827"/>
      <c r="AT1489" s="47"/>
      <c r="AU1489" s="827"/>
      <c r="AV1489" s="827"/>
      <c r="AW1489" s="827"/>
      <c r="AX1489" s="827"/>
      <c r="AY1489" s="416" t="s">
        <v>4556</v>
      </c>
      <c r="AZ1489" s="827"/>
      <c r="BD1489" s="1077">
        <v>1459</v>
      </c>
    </row>
    <row r="1490" spans="1:56" ht="12.95" customHeight="1">
      <c r="A1490" s="416" t="s">
        <v>1186</v>
      </c>
      <c r="B1490" s="276"/>
      <c r="C1490" s="276"/>
      <c r="D1490" s="1289">
        <v>210019580</v>
      </c>
      <c r="E1490" s="450" t="s">
        <v>7684</v>
      </c>
      <c r="F1490" s="450"/>
      <c r="G1490" s="276"/>
      <c r="H1490" s="795" t="s">
        <v>5725</v>
      </c>
      <c r="I1490" s="795" t="s">
        <v>2348</v>
      </c>
      <c r="J1490" s="795" t="s">
        <v>5726</v>
      </c>
      <c r="K1490" s="71" t="s">
        <v>103</v>
      </c>
      <c r="L1490" s="360"/>
      <c r="M1490" s="72"/>
      <c r="N1490" s="71" t="s">
        <v>105</v>
      </c>
      <c r="O1490" s="831" t="s">
        <v>106</v>
      </c>
      <c r="P1490" s="795" t="s">
        <v>107</v>
      </c>
      <c r="Q1490" s="419" t="s">
        <v>2134</v>
      </c>
      <c r="R1490" s="1290" t="s">
        <v>109</v>
      </c>
      <c r="S1490" s="831" t="s">
        <v>106</v>
      </c>
      <c r="T1490" s="795" t="s">
        <v>121</v>
      </c>
      <c r="U1490" s="795" t="s">
        <v>111</v>
      </c>
      <c r="V1490" s="831">
        <v>60</v>
      </c>
      <c r="W1490" s="795" t="s">
        <v>112</v>
      </c>
      <c r="X1490" s="831"/>
      <c r="Y1490" s="831"/>
      <c r="Z1490" s="831"/>
      <c r="AA1490" s="419">
        <v>0</v>
      </c>
      <c r="AB1490" s="644">
        <v>90</v>
      </c>
      <c r="AC1490" s="644">
        <v>10</v>
      </c>
      <c r="AD1490" s="953" t="s">
        <v>128</v>
      </c>
      <c r="AE1490" s="795" t="s">
        <v>114</v>
      </c>
      <c r="AF1490" s="42">
        <v>6</v>
      </c>
      <c r="AG1490" s="50">
        <v>1520.97</v>
      </c>
      <c r="AH1490" s="798">
        <f>AF1490*AG1490</f>
        <v>9125.82</v>
      </c>
      <c r="AI1490" s="798">
        <f t="shared" ref="AI1490:AI1553" si="81">AH1490*1.12</f>
        <v>10220.9184</v>
      </c>
      <c r="AJ1490" s="797"/>
      <c r="AK1490" s="798"/>
      <c r="AL1490" s="798"/>
      <c r="AM1490" s="803" t="s">
        <v>115</v>
      </c>
      <c r="AN1490" s="795"/>
      <c r="AO1490" s="795"/>
      <c r="AP1490" s="795"/>
      <c r="AQ1490" s="795"/>
      <c r="AR1490" s="827" t="s">
        <v>5729</v>
      </c>
      <c r="AS1490" s="827"/>
      <c r="AT1490" s="47"/>
      <c r="AU1490" s="827"/>
      <c r="AV1490" s="827"/>
      <c r="AW1490" s="827"/>
      <c r="AX1490" s="827"/>
      <c r="AY1490" s="644" t="s">
        <v>7607</v>
      </c>
      <c r="AZ1490" s="209"/>
      <c r="BA1490" s="215"/>
      <c r="BB1490" s="213"/>
      <c r="BC1490" s="221"/>
      <c r="BD1490" s="1077">
        <v>1460</v>
      </c>
    </row>
    <row r="1491" spans="1:56" ht="12.95" customHeight="1">
      <c r="A1491" s="416" t="s">
        <v>1186</v>
      </c>
      <c r="B1491" s="554"/>
      <c r="C1491" s="554"/>
      <c r="D1491" s="950">
        <v>210012762</v>
      </c>
      <c r="E1491" s="951" t="s">
        <v>5730</v>
      </c>
      <c r="F1491" s="554"/>
      <c r="G1491" s="554"/>
      <c r="H1491" s="795" t="s">
        <v>5725</v>
      </c>
      <c r="I1491" s="795" t="s">
        <v>2348</v>
      </c>
      <c r="J1491" s="795" t="s">
        <v>5726</v>
      </c>
      <c r="K1491" s="75" t="s">
        <v>103</v>
      </c>
      <c r="L1491" s="108" t="s">
        <v>4707</v>
      </c>
      <c r="M1491" s="142"/>
      <c r="N1491" s="75" t="s">
        <v>105</v>
      </c>
      <c r="O1491" s="831" t="s">
        <v>106</v>
      </c>
      <c r="P1491" s="795" t="s">
        <v>107</v>
      </c>
      <c r="Q1491" s="419" t="s">
        <v>2149</v>
      </c>
      <c r="R1491" s="952" t="s">
        <v>109</v>
      </c>
      <c r="S1491" s="831" t="s">
        <v>106</v>
      </c>
      <c r="T1491" s="795" t="s">
        <v>121</v>
      </c>
      <c r="U1491" s="795" t="s">
        <v>111</v>
      </c>
      <c r="V1491" s="831">
        <v>60</v>
      </c>
      <c r="W1491" s="795" t="s">
        <v>112</v>
      </c>
      <c r="X1491" s="831"/>
      <c r="Y1491" s="831"/>
      <c r="Z1491" s="831"/>
      <c r="AA1491" s="532">
        <v>0</v>
      </c>
      <c r="AB1491" s="422">
        <v>90</v>
      </c>
      <c r="AC1491" s="422">
        <v>10</v>
      </c>
      <c r="AD1491" s="953" t="s">
        <v>128</v>
      </c>
      <c r="AE1491" s="795" t="s">
        <v>114</v>
      </c>
      <c r="AF1491" s="802">
        <v>3</v>
      </c>
      <c r="AG1491" s="802">
        <v>7138.5</v>
      </c>
      <c r="AH1491" s="50">
        <v>0</v>
      </c>
      <c r="AI1491" s="45">
        <f t="shared" si="81"/>
        <v>0</v>
      </c>
      <c r="AJ1491" s="797"/>
      <c r="AK1491" s="798"/>
      <c r="AL1491" s="798"/>
      <c r="AM1491" s="803" t="s">
        <v>115</v>
      </c>
      <c r="AN1491" s="795"/>
      <c r="AO1491" s="795"/>
      <c r="AP1491" s="795"/>
      <c r="AQ1491" s="795"/>
      <c r="AR1491" s="827" t="s">
        <v>5731</v>
      </c>
      <c r="AS1491" s="827"/>
      <c r="AT1491" s="47"/>
      <c r="AU1491" s="827"/>
      <c r="AV1491" s="827"/>
      <c r="AW1491" s="827"/>
      <c r="AX1491" s="827"/>
      <c r="AY1491" s="416" t="s">
        <v>4556</v>
      </c>
      <c r="AZ1491" s="827"/>
      <c r="BD1491" s="1077">
        <v>1461</v>
      </c>
    </row>
    <row r="1492" spans="1:56" ht="12.95" customHeight="1">
      <c r="A1492" s="416" t="s">
        <v>1186</v>
      </c>
      <c r="B1492" s="276"/>
      <c r="C1492" s="276"/>
      <c r="D1492" s="1289">
        <v>210012762</v>
      </c>
      <c r="E1492" s="450" t="s">
        <v>7685</v>
      </c>
      <c r="F1492" s="450"/>
      <c r="G1492" s="276"/>
      <c r="H1492" s="795" t="s">
        <v>5725</v>
      </c>
      <c r="I1492" s="795" t="s">
        <v>2348</v>
      </c>
      <c r="J1492" s="795" t="s">
        <v>5726</v>
      </c>
      <c r="K1492" s="71" t="s">
        <v>103</v>
      </c>
      <c r="L1492" s="360"/>
      <c r="M1492" s="72"/>
      <c r="N1492" s="71" t="s">
        <v>105</v>
      </c>
      <c r="O1492" s="831" t="s">
        <v>106</v>
      </c>
      <c r="P1492" s="795" t="s">
        <v>107</v>
      </c>
      <c r="Q1492" s="419" t="s">
        <v>2134</v>
      </c>
      <c r="R1492" s="1290" t="s">
        <v>109</v>
      </c>
      <c r="S1492" s="831" t="s">
        <v>106</v>
      </c>
      <c r="T1492" s="795" t="s">
        <v>121</v>
      </c>
      <c r="U1492" s="795" t="s">
        <v>111</v>
      </c>
      <c r="V1492" s="831">
        <v>60</v>
      </c>
      <c r="W1492" s="795" t="s">
        <v>112</v>
      </c>
      <c r="X1492" s="831"/>
      <c r="Y1492" s="831"/>
      <c r="Z1492" s="831"/>
      <c r="AA1492" s="419">
        <v>0</v>
      </c>
      <c r="AB1492" s="644">
        <v>90</v>
      </c>
      <c r="AC1492" s="644">
        <v>10</v>
      </c>
      <c r="AD1492" s="953" t="s">
        <v>128</v>
      </c>
      <c r="AE1492" s="795" t="s">
        <v>114</v>
      </c>
      <c r="AF1492" s="42">
        <v>3</v>
      </c>
      <c r="AG1492" s="50">
        <v>7138.5</v>
      </c>
      <c r="AH1492" s="798">
        <f>AF1492*AG1492</f>
        <v>21415.5</v>
      </c>
      <c r="AI1492" s="798">
        <f t="shared" si="81"/>
        <v>23985.360000000001</v>
      </c>
      <c r="AJ1492" s="797"/>
      <c r="AK1492" s="798"/>
      <c r="AL1492" s="798"/>
      <c r="AM1492" s="803" t="s">
        <v>115</v>
      </c>
      <c r="AN1492" s="795"/>
      <c r="AO1492" s="795"/>
      <c r="AP1492" s="795"/>
      <c r="AQ1492" s="795"/>
      <c r="AR1492" s="827" t="s">
        <v>5731</v>
      </c>
      <c r="AS1492" s="827"/>
      <c r="AT1492" s="47"/>
      <c r="AU1492" s="827"/>
      <c r="AV1492" s="827"/>
      <c r="AW1492" s="827"/>
      <c r="AX1492" s="827"/>
      <c r="AY1492" s="644" t="s">
        <v>7607</v>
      </c>
      <c r="AZ1492" s="209"/>
      <c r="BA1492" s="215"/>
      <c r="BB1492" s="213"/>
      <c r="BC1492" s="221"/>
      <c r="BD1492" s="1077">
        <v>1462</v>
      </c>
    </row>
    <row r="1493" spans="1:56" ht="12.95" customHeight="1">
      <c r="A1493" s="416" t="s">
        <v>1186</v>
      </c>
      <c r="B1493" s="554"/>
      <c r="C1493" s="554"/>
      <c r="D1493" s="950">
        <v>210023386</v>
      </c>
      <c r="E1493" s="951" t="s">
        <v>5732</v>
      </c>
      <c r="F1493" s="554"/>
      <c r="G1493" s="554"/>
      <c r="H1493" s="795" t="s">
        <v>5725</v>
      </c>
      <c r="I1493" s="795" t="s">
        <v>2348</v>
      </c>
      <c r="J1493" s="795" t="s">
        <v>5726</v>
      </c>
      <c r="K1493" s="75" t="s">
        <v>103</v>
      </c>
      <c r="L1493" s="108" t="s">
        <v>4707</v>
      </c>
      <c r="M1493" s="142"/>
      <c r="N1493" s="75" t="s">
        <v>105</v>
      </c>
      <c r="O1493" s="831" t="s">
        <v>106</v>
      </c>
      <c r="P1493" s="795" t="s">
        <v>107</v>
      </c>
      <c r="Q1493" s="419" t="s">
        <v>2149</v>
      </c>
      <c r="R1493" s="952" t="s">
        <v>109</v>
      </c>
      <c r="S1493" s="831" t="s">
        <v>106</v>
      </c>
      <c r="T1493" s="795" t="s">
        <v>121</v>
      </c>
      <c r="U1493" s="795" t="s">
        <v>111</v>
      </c>
      <c r="V1493" s="831">
        <v>60</v>
      </c>
      <c r="W1493" s="795" t="s">
        <v>112</v>
      </c>
      <c r="X1493" s="831"/>
      <c r="Y1493" s="831"/>
      <c r="Z1493" s="831"/>
      <c r="AA1493" s="532">
        <v>0</v>
      </c>
      <c r="AB1493" s="422">
        <v>90</v>
      </c>
      <c r="AC1493" s="422">
        <v>10</v>
      </c>
      <c r="AD1493" s="953" t="s">
        <v>128</v>
      </c>
      <c r="AE1493" s="795" t="s">
        <v>114</v>
      </c>
      <c r="AF1493" s="802">
        <v>6</v>
      </c>
      <c r="AG1493" s="802">
        <v>3666.92</v>
      </c>
      <c r="AH1493" s="50">
        <v>0</v>
      </c>
      <c r="AI1493" s="45">
        <f t="shared" si="81"/>
        <v>0</v>
      </c>
      <c r="AJ1493" s="797"/>
      <c r="AK1493" s="798"/>
      <c r="AL1493" s="798"/>
      <c r="AM1493" s="803" t="s">
        <v>115</v>
      </c>
      <c r="AN1493" s="795"/>
      <c r="AO1493" s="795"/>
      <c r="AP1493" s="795"/>
      <c r="AQ1493" s="795"/>
      <c r="AR1493" s="827" t="s">
        <v>5733</v>
      </c>
      <c r="AS1493" s="827"/>
      <c r="AT1493" s="47"/>
      <c r="AU1493" s="827"/>
      <c r="AV1493" s="827"/>
      <c r="AW1493" s="827"/>
      <c r="AX1493" s="827"/>
      <c r="AY1493" s="416" t="s">
        <v>4556</v>
      </c>
      <c r="AZ1493" s="827"/>
      <c r="BD1493" s="1077">
        <v>1463</v>
      </c>
    </row>
    <row r="1494" spans="1:56" ht="12.95" customHeight="1">
      <c r="A1494" s="416" t="s">
        <v>1186</v>
      </c>
      <c r="B1494" s="276"/>
      <c r="C1494" s="276"/>
      <c r="D1494" s="1289">
        <v>210023386</v>
      </c>
      <c r="E1494" s="450" t="s">
        <v>7686</v>
      </c>
      <c r="F1494" s="450"/>
      <c r="G1494" s="276"/>
      <c r="H1494" s="795" t="s">
        <v>5725</v>
      </c>
      <c r="I1494" s="795" t="s">
        <v>2348</v>
      </c>
      <c r="J1494" s="795" t="s">
        <v>5726</v>
      </c>
      <c r="K1494" s="71" t="s">
        <v>103</v>
      </c>
      <c r="L1494" s="360"/>
      <c r="M1494" s="72"/>
      <c r="N1494" s="71" t="s">
        <v>105</v>
      </c>
      <c r="O1494" s="831" t="s">
        <v>106</v>
      </c>
      <c r="P1494" s="795" t="s">
        <v>107</v>
      </c>
      <c r="Q1494" s="419" t="s">
        <v>2134</v>
      </c>
      <c r="R1494" s="1290" t="s">
        <v>109</v>
      </c>
      <c r="S1494" s="831" t="s">
        <v>106</v>
      </c>
      <c r="T1494" s="795" t="s">
        <v>121</v>
      </c>
      <c r="U1494" s="795" t="s">
        <v>111</v>
      </c>
      <c r="V1494" s="831">
        <v>60</v>
      </c>
      <c r="W1494" s="795" t="s">
        <v>112</v>
      </c>
      <c r="X1494" s="831"/>
      <c r="Y1494" s="831"/>
      <c r="Z1494" s="831"/>
      <c r="AA1494" s="419">
        <v>0</v>
      </c>
      <c r="AB1494" s="644">
        <v>90</v>
      </c>
      <c r="AC1494" s="644">
        <v>10</v>
      </c>
      <c r="AD1494" s="953" t="s">
        <v>128</v>
      </c>
      <c r="AE1494" s="795" t="s">
        <v>114</v>
      </c>
      <c r="AF1494" s="42">
        <v>6</v>
      </c>
      <c r="AG1494" s="50">
        <v>3666.92</v>
      </c>
      <c r="AH1494" s="798">
        <f>AF1494*AG1494</f>
        <v>22001.52</v>
      </c>
      <c r="AI1494" s="798">
        <f t="shared" si="81"/>
        <v>24641.702400000002</v>
      </c>
      <c r="AJ1494" s="797"/>
      <c r="AK1494" s="798"/>
      <c r="AL1494" s="798"/>
      <c r="AM1494" s="803" t="s">
        <v>115</v>
      </c>
      <c r="AN1494" s="795"/>
      <c r="AO1494" s="795"/>
      <c r="AP1494" s="795"/>
      <c r="AQ1494" s="795"/>
      <c r="AR1494" s="827" t="s">
        <v>5733</v>
      </c>
      <c r="AS1494" s="827"/>
      <c r="AT1494" s="47"/>
      <c r="AU1494" s="827"/>
      <c r="AV1494" s="827"/>
      <c r="AW1494" s="827"/>
      <c r="AX1494" s="827"/>
      <c r="AY1494" s="644" t="s">
        <v>7607</v>
      </c>
      <c r="AZ1494" s="209"/>
      <c r="BA1494" s="215"/>
      <c r="BB1494" s="213"/>
      <c r="BC1494" s="221"/>
      <c r="BD1494" s="1077">
        <v>1464</v>
      </c>
    </row>
    <row r="1495" spans="1:56" ht="12.95" customHeight="1">
      <c r="A1495" s="416" t="s">
        <v>1186</v>
      </c>
      <c r="B1495" s="554"/>
      <c r="C1495" s="554"/>
      <c r="D1495" s="950">
        <v>210023388</v>
      </c>
      <c r="E1495" s="951" t="s">
        <v>5734</v>
      </c>
      <c r="F1495" s="554"/>
      <c r="G1495" s="554"/>
      <c r="H1495" s="795" t="s">
        <v>5725</v>
      </c>
      <c r="I1495" s="795" t="s">
        <v>2348</v>
      </c>
      <c r="J1495" s="795" t="s">
        <v>5726</v>
      </c>
      <c r="K1495" s="75" t="s">
        <v>103</v>
      </c>
      <c r="L1495" s="108" t="s">
        <v>4707</v>
      </c>
      <c r="M1495" s="142"/>
      <c r="N1495" s="75" t="s">
        <v>105</v>
      </c>
      <c r="O1495" s="831" t="s">
        <v>106</v>
      </c>
      <c r="P1495" s="795" t="s">
        <v>107</v>
      </c>
      <c r="Q1495" s="419" t="s">
        <v>2149</v>
      </c>
      <c r="R1495" s="952" t="s">
        <v>109</v>
      </c>
      <c r="S1495" s="831" t="s">
        <v>106</v>
      </c>
      <c r="T1495" s="795" t="s">
        <v>121</v>
      </c>
      <c r="U1495" s="795" t="s">
        <v>111</v>
      </c>
      <c r="V1495" s="831">
        <v>60</v>
      </c>
      <c r="W1495" s="795" t="s">
        <v>112</v>
      </c>
      <c r="X1495" s="831"/>
      <c r="Y1495" s="831"/>
      <c r="Z1495" s="831"/>
      <c r="AA1495" s="532">
        <v>0</v>
      </c>
      <c r="AB1495" s="422">
        <v>90</v>
      </c>
      <c r="AC1495" s="422">
        <v>10</v>
      </c>
      <c r="AD1495" s="953" t="s">
        <v>128</v>
      </c>
      <c r="AE1495" s="795" t="s">
        <v>114</v>
      </c>
      <c r="AF1495" s="802">
        <v>4</v>
      </c>
      <c r="AG1495" s="802">
        <v>7651.5</v>
      </c>
      <c r="AH1495" s="50">
        <v>0</v>
      </c>
      <c r="AI1495" s="45">
        <f t="shared" si="81"/>
        <v>0</v>
      </c>
      <c r="AJ1495" s="797"/>
      <c r="AK1495" s="798"/>
      <c r="AL1495" s="798"/>
      <c r="AM1495" s="803" t="s">
        <v>115</v>
      </c>
      <c r="AN1495" s="795"/>
      <c r="AO1495" s="795"/>
      <c r="AP1495" s="795"/>
      <c r="AQ1495" s="795"/>
      <c r="AR1495" s="827" t="s">
        <v>5735</v>
      </c>
      <c r="AS1495" s="827"/>
      <c r="AT1495" s="47"/>
      <c r="AU1495" s="827"/>
      <c r="AV1495" s="827"/>
      <c r="AW1495" s="827"/>
      <c r="AX1495" s="827"/>
      <c r="AY1495" s="416" t="s">
        <v>4556</v>
      </c>
      <c r="AZ1495" s="827"/>
      <c r="BD1495" s="1077">
        <v>1465</v>
      </c>
    </row>
    <row r="1496" spans="1:56" ht="12.95" customHeight="1">
      <c r="A1496" s="416" t="s">
        <v>1186</v>
      </c>
      <c r="B1496" s="276"/>
      <c r="C1496" s="276"/>
      <c r="D1496" s="1289">
        <v>210023388</v>
      </c>
      <c r="E1496" s="450" t="s">
        <v>7687</v>
      </c>
      <c r="F1496" s="450"/>
      <c r="G1496" s="276"/>
      <c r="H1496" s="795" t="s">
        <v>5725</v>
      </c>
      <c r="I1496" s="795" t="s">
        <v>2348</v>
      </c>
      <c r="J1496" s="795" t="s">
        <v>5726</v>
      </c>
      <c r="K1496" s="71" t="s">
        <v>103</v>
      </c>
      <c r="L1496" s="360"/>
      <c r="M1496" s="72"/>
      <c r="N1496" s="71" t="s">
        <v>105</v>
      </c>
      <c r="O1496" s="831" t="s">
        <v>106</v>
      </c>
      <c r="P1496" s="795" t="s">
        <v>107</v>
      </c>
      <c r="Q1496" s="419" t="s">
        <v>2134</v>
      </c>
      <c r="R1496" s="1290" t="s">
        <v>109</v>
      </c>
      <c r="S1496" s="831" t="s">
        <v>106</v>
      </c>
      <c r="T1496" s="795" t="s">
        <v>121</v>
      </c>
      <c r="U1496" s="795" t="s">
        <v>111</v>
      </c>
      <c r="V1496" s="831">
        <v>60</v>
      </c>
      <c r="W1496" s="795" t="s">
        <v>112</v>
      </c>
      <c r="X1496" s="831"/>
      <c r="Y1496" s="831"/>
      <c r="Z1496" s="831"/>
      <c r="AA1496" s="419">
        <v>0</v>
      </c>
      <c r="AB1496" s="644">
        <v>90</v>
      </c>
      <c r="AC1496" s="644">
        <v>10</v>
      </c>
      <c r="AD1496" s="953" t="s">
        <v>128</v>
      </c>
      <c r="AE1496" s="795" t="s">
        <v>114</v>
      </c>
      <c r="AF1496" s="42">
        <v>4</v>
      </c>
      <c r="AG1496" s="50">
        <v>7651.5</v>
      </c>
      <c r="AH1496" s="798">
        <f>AF1496*AG1496</f>
        <v>30606</v>
      </c>
      <c r="AI1496" s="798">
        <f t="shared" si="81"/>
        <v>34278.720000000001</v>
      </c>
      <c r="AJ1496" s="797"/>
      <c r="AK1496" s="798"/>
      <c r="AL1496" s="798"/>
      <c r="AM1496" s="803" t="s">
        <v>115</v>
      </c>
      <c r="AN1496" s="795"/>
      <c r="AO1496" s="795"/>
      <c r="AP1496" s="795"/>
      <c r="AQ1496" s="795"/>
      <c r="AR1496" s="827" t="s">
        <v>5735</v>
      </c>
      <c r="AS1496" s="827"/>
      <c r="AT1496" s="47"/>
      <c r="AU1496" s="827"/>
      <c r="AV1496" s="827"/>
      <c r="AW1496" s="827"/>
      <c r="AX1496" s="827"/>
      <c r="AY1496" s="644" t="s">
        <v>7607</v>
      </c>
      <c r="AZ1496" s="209"/>
      <c r="BA1496" s="215"/>
      <c r="BB1496" s="213"/>
      <c r="BC1496" s="221"/>
      <c r="BD1496" s="1077">
        <v>1466</v>
      </c>
    </row>
    <row r="1497" spans="1:56" ht="12.95" customHeight="1">
      <c r="A1497" s="416" t="s">
        <v>1186</v>
      </c>
      <c r="B1497" s="554"/>
      <c r="C1497" s="554"/>
      <c r="D1497" s="950">
        <v>210012766</v>
      </c>
      <c r="E1497" s="951" t="s">
        <v>5736</v>
      </c>
      <c r="F1497" s="554"/>
      <c r="G1497" s="554"/>
      <c r="H1497" s="795" t="s">
        <v>5737</v>
      </c>
      <c r="I1497" s="795" t="s">
        <v>2348</v>
      </c>
      <c r="J1497" s="795" t="s">
        <v>5738</v>
      </c>
      <c r="K1497" s="75" t="s">
        <v>103</v>
      </c>
      <c r="L1497" s="108" t="s">
        <v>4707</v>
      </c>
      <c r="M1497" s="142"/>
      <c r="N1497" s="75" t="s">
        <v>105</v>
      </c>
      <c r="O1497" s="831" t="s">
        <v>106</v>
      </c>
      <c r="P1497" s="795" t="s">
        <v>107</v>
      </c>
      <c r="Q1497" s="419" t="s">
        <v>2149</v>
      </c>
      <c r="R1497" s="952" t="s">
        <v>109</v>
      </c>
      <c r="S1497" s="831" t="s">
        <v>106</v>
      </c>
      <c r="T1497" s="795" t="s">
        <v>121</v>
      </c>
      <c r="U1497" s="795" t="s">
        <v>111</v>
      </c>
      <c r="V1497" s="831">
        <v>60</v>
      </c>
      <c r="W1497" s="795" t="s">
        <v>112</v>
      </c>
      <c r="X1497" s="831"/>
      <c r="Y1497" s="831"/>
      <c r="Z1497" s="831"/>
      <c r="AA1497" s="532">
        <v>0</v>
      </c>
      <c r="AB1497" s="422">
        <v>90</v>
      </c>
      <c r="AC1497" s="422">
        <v>10</v>
      </c>
      <c r="AD1497" s="953" t="s">
        <v>128</v>
      </c>
      <c r="AE1497" s="795" t="s">
        <v>114</v>
      </c>
      <c r="AF1497" s="802">
        <v>11</v>
      </c>
      <c r="AG1497" s="802">
        <v>6174.8</v>
      </c>
      <c r="AH1497" s="50">
        <v>0</v>
      </c>
      <c r="AI1497" s="45">
        <f t="shared" si="81"/>
        <v>0</v>
      </c>
      <c r="AJ1497" s="797"/>
      <c r="AK1497" s="798"/>
      <c r="AL1497" s="798"/>
      <c r="AM1497" s="803" t="s">
        <v>115</v>
      </c>
      <c r="AN1497" s="795"/>
      <c r="AO1497" s="795"/>
      <c r="AP1497" s="795"/>
      <c r="AQ1497" s="795"/>
      <c r="AR1497" s="827" t="s">
        <v>5739</v>
      </c>
      <c r="AS1497" s="827"/>
      <c r="AT1497" s="47"/>
      <c r="AU1497" s="827"/>
      <c r="AV1497" s="827"/>
      <c r="AW1497" s="827"/>
      <c r="AX1497" s="827"/>
      <c r="AY1497" s="416" t="s">
        <v>4556</v>
      </c>
      <c r="AZ1497" s="827"/>
      <c r="BD1497" s="1077">
        <v>1467</v>
      </c>
    </row>
    <row r="1498" spans="1:56" ht="12.95" customHeight="1">
      <c r="A1498" s="416" t="s">
        <v>1186</v>
      </c>
      <c r="B1498" s="276"/>
      <c r="C1498" s="276"/>
      <c r="D1498" s="1289">
        <v>210012766</v>
      </c>
      <c r="E1498" s="450" t="s">
        <v>7688</v>
      </c>
      <c r="F1498" s="450"/>
      <c r="G1498" s="276"/>
      <c r="H1498" s="795" t="s">
        <v>5737</v>
      </c>
      <c r="I1498" s="795" t="s">
        <v>2348</v>
      </c>
      <c r="J1498" s="795" t="s">
        <v>5738</v>
      </c>
      <c r="K1498" s="71" t="s">
        <v>103</v>
      </c>
      <c r="L1498" s="360"/>
      <c r="M1498" s="72"/>
      <c r="N1498" s="71" t="s">
        <v>105</v>
      </c>
      <c r="O1498" s="831" t="s">
        <v>106</v>
      </c>
      <c r="P1498" s="795" t="s">
        <v>107</v>
      </c>
      <c r="Q1498" s="419" t="s">
        <v>2134</v>
      </c>
      <c r="R1498" s="1290" t="s">
        <v>109</v>
      </c>
      <c r="S1498" s="831" t="s">
        <v>106</v>
      </c>
      <c r="T1498" s="795" t="s">
        <v>121</v>
      </c>
      <c r="U1498" s="795" t="s">
        <v>111</v>
      </c>
      <c r="V1498" s="831">
        <v>60</v>
      </c>
      <c r="W1498" s="795" t="s">
        <v>112</v>
      </c>
      <c r="X1498" s="831"/>
      <c r="Y1498" s="831"/>
      <c r="Z1498" s="831"/>
      <c r="AA1498" s="419">
        <v>0</v>
      </c>
      <c r="AB1498" s="644">
        <v>90</v>
      </c>
      <c r="AC1498" s="644">
        <v>10</v>
      </c>
      <c r="AD1498" s="953" t="s">
        <v>128</v>
      </c>
      <c r="AE1498" s="795" t="s">
        <v>114</v>
      </c>
      <c r="AF1498" s="42">
        <v>11</v>
      </c>
      <c r="AG1498" s="50">
        <v>6174.8</v>
      </c>
      <c r="AH1498" s="798">
        <f>AF1498*AG1498</f>
        <v>67922.8</v>
      </c>
      <c r="AI1498" s="798">
        <f t="shared" si="81"/>
        <v>76073.536000000007</v>
      </c>
      <c r="AJ1498" s="797"/>
      <c r="AK1498" s="798"/>
      <c r="AL1498" s="798"/>
      <c r="AM1498" s="803" t="s">
        <v>115</v>
      </c>
      <c r="AN1498" s="795"/>
      <c r="AO1498" s="795"/>
      <c r="AP1498" s="795"/>
      <c r="AQ1498" s="795"/>
      <c r="AR1498" s="827" t="s">
        <v>5739</v>
      </c>
      <c r="AS1498" s="827"/>
      <c r="AT1498" s="47"/>
      <c r="AU1498" s="827"/>
      <c r="AV1498" s="827"/>
      <c r="AW1498" s="827"/>
      <c r="AX1498" s="827"/>
      <c r="AY1498" s="644" t="s">
        <v>7607</v>
      </c>
      <c r="AZ1498" s="209"/>
      <c r="BA1498" s="215"/>
      <c r="BB1498" s="213"/>
      <c r="BC1498" s="221"/>
      <c r="BD1498" s="1077">
        <v>1468</v>
      </c>
    </row>
    <row r="1499" spans="1:56" ht="12.95" customHeight="1">
      <c r="A1499" s="416" t="s">
        <v>1186</v>
      </c>
      <c r="B1499" s="554"/>
      <c r="C1499" s="554"/>
      <c r="D1499" s="950">
        <v>210023389</v>
      </c>
      <c r="E1499" s="951" t="s">
        <v>5740</v>
      </c>
      <c r="F1499" s="554"/>
      <c r="G1499" s="554"/>
      <c r="H1499" s="795" t="s">
        <v>5737</v>
      </c>
      <c r="I1499" s="795" t="s">
        <v>2348</v>
      </c>
      <c r="J1499" s="795" t="s">
        <v>5738</v>
      </c>
      <c r="K1499" s="75" t="s">
        <v>103</v>
      </c>
      <c r="L1499" s="108" t="s">
        <v>4707</v>
      </c>
      <c r="M1499" s="142"/>
      <c r="N1499" s="75" t="s">
        <v>105</v>
      </c>
      <c r="O1499" s="831" t="s">
        <v>106</v>
      </c>
      <c r="P1499" s="795" t="s">
        <v>107</v>
      </c>
      <c r="Q1499" s="419" t="s">
        <v>2149</v>
      </c>
      <c r="R1499" s="952" t="s">
        <v>109</v>
      </c>
      <c r="S1499" s="831" t="s">
        <v>106</v>
      </c>
      <c r="T1499" s="795" t="s">
        <v>121</v>
      </c>
      <c r="U1499" s="795" t="s">
        <v>111</v>
      </c>
      <c r="V1499" s="831">
        <v>60</v>
      </c>
      <c r="W1499" s="795" t="s">
        <v>112</v>
      </c>
      <c r="X1499" s="831"/>
      <c r="Y1499" s="831"/>
      <c r="Z1499" s="831"/>
      <c r="AA1499" s="532">
        <v>0</v>
      </c>
      <c r="AB1499" s="422">
        <v>90</v>
      </c>
      <c r="AC1499" s="422">
        <v>10</v>
      </c>
      <c r="AD1499" s="953" t="s">
        <v>128</v>
      </c>
      <c r="AE1499" s="795" t="s">
        <v>114</v>
      </c>
      <c r="AF1499" s="802">
        <v>7</v>
      </c>
      <c r="AG1499" s="802">
        <v>2948.49</v>
      </c>
      <c r="AH1499" s="50">
        <v>0</v>
      </c>
      <c r="AI1499" s="45">
        <f t="shared" si="81"/>
        <v>0</v>
      </c>
      <c r="AJ1499" s="797"/>
      <c r="AK1499" s="798"/>
      <c r="AL1499" s="798"/>
      <c r="AM1499" s="803" t="s">
        <v>115</v>
      </c>
      <c r="AN1499" s="795"/>
      <c r="AO1499" s="795"/>
      <c r="AP1499" s="795"/>
      <c r="AQ1499" s="795"/>
      <c r="AR1499" s="827" t="s">
        <v>5741</v>
      </c>
      <c r="AS1499" s="827"/>
      <c r="AT1499" s="47"/>
      <c r="AU1499" s="827"/>
      <c r="AV1499" s="827"/>
      <c r="AW1499" s="827"/>
      <c r="AX1499" s="827"/>
      <c r="AY1499" s="416" t="s">
        <v>4556</v>
      </c>
      <c r="AZ1499" s="827"/>
      <c r="BD1499" s="1077">
        <v>1469</v>
      </c>
    </row>
    <row r="1500" spans="1:56" ht="12.95" customHeight="1">
      <c r="A1500" s="416" t="s">
        <v>1186</v>
      </c>
      <c r="B1500" s="276"/>
      <c r="C1500" s="276"/>
      <c r="D1500" s="1289">
        <v>210023389</v>
      </c>
      <c r="E1500" s="450" t="s">
        <v>7689</v>
      </c>
      <c r="F1500" s="450"/>
      <c r="G1500" s="276"/>
      <c r="H1500" s="795" t="s">
        <v>5737</v>
      </c>
      <c r="I1500" s="795" t="s">
        <v>2348</v>
      </c>
      <c r="J1500" s="795" t="s">
        <v>5738</v>
      </c>
      <c r="K1500" s="71" t="s">
        <v>103</v>
      </c>
      <c r="L1500" s="360"/>
      <c r="M1500" s="72"/>
      <c r="N1500" s="71" t="s">
        <v>105</v>
      </c>
      <c r="O1500" s="831" t="s">
        <v>106</v>
      </c>
      <c r="P1500" s="795" t="s">
        <v>107</v>
      </c>
      <c r="Q1500" s="419" t="s">
        <v>2134</v>
      </c>
      <c r="R1500" s="1290" t="s">
        <v>109</v>
      </c>
      <c r="S1500" s="831" t="s">
        <v>106</v>
      </c>
      <c r="T1500" s="795" t="s">
        <v>121</v>
      </c>
      <c r="U1500" s="795" t="s">
        <v>111</v>
      </c>
      <c r="V1500" s="831">
        <v>60</v>
      </c>
      <c r="W1500" s="795" t="s">
        <v>112</v>
      </c>
      <c r="X1500" s="831"/>
      <c r="Y1500" s="831"/>
      <c r="Z1500" s="831"/>
      <c r="AA1500" s="419">
        <v>0</v>
      </c>
      <c r="AB1500" s="644">
        <v>90</v>
      </c>
      <c r="AC1500" s="644">
        <v>10</v>
      </c>
      <c r="AD1500" s="953" t="s">
        <v>128</v>
      </c>
      <c r="AE1500" s="795" t="s">
        <v>114</v>
      </c>
      <c r="AF1500" s="42">
        <v>7</v>
      </c>
      <c r="AG1500" s="50">
        <v>2948.49</v>
      </c>
      <c r="AH1500" s="798">
        <f>AF1500*AG1500</f>
        <v>20639.43</v>
      </c>
      <c r="AI1500" s="798">
        <f t="shared" si="81"/>
        <v>23116.161600000003</v>
      </c>
      <c r="AJ1500" s="797"/>
      <c r="AK1500" s="798"/>
      <c r="AL1500" s="798"/>
      <c r="AM1500" s="803" t="s">
        <v>115</v>
      </c>
      <c r="AN1500" s="795"/>
      <c r="AO1500" s="795"/>
      <c r="AP1500" s="795"/>
      <c r="AQ1500" s="795"/>
      <c r="AR1500" s="827" t="s">
        <v>5741</v>
      </c>
      <c r="AS1500" s="827"/>
      <c r="AT1500" s="47"/>
      <c r="AU1500" s="827"/>
      <c r="AV1500" s="827"/>
      <c r="AW1500" s="827"/>
      <c r="AX1500" s="827"/>
      <c r="AY1500" s="644" t="s">
        <v>7607</v>
      </c>
      <c r="AZ1500" s="209"/>
      <c r="BA1500" s="215"/>
      <c r="BB1500" s="213"/>
      <c r="BC1500" s="221"/>
      <c r="BD1500" s="1077">
        <v>1470</v>
      </c>
    </row>
    <row r="1501" spans="1:56" ht="12.95" customHeight="1">
      <c r="A1501" s="416" t="s">
        <v>1186</v>
      </c>
      <c r="B1501" s="554"/>
      <c r="C1501" s="554"/>
      <c r="D1501" s="950">
        <v>270006344</v>
      </c>
      <c r="E1501" s="951" t="s">
        <v>5742</v>
      </c>
      <c r="F1501" s="554"/>
      <c r="G1501" s="554"/>
      <c r="H1501" s="795" t="s">
        <v>5737</v>
      </c>
      <c r="I1501" s="795" t="s">
        <v>2348</v>
      </c>
      <c r="J1501" s="795" t="s">
        <v>5738</v>
      </c>
      <c r="K1501" s="75" t="s">
        <v>103</v>
      </c>
      <c r="L1501" s="108" t="s">
        <v>4707</v>
      </c>
      <c r="M1501" s="142"/>
      <c r="N1501" s="75" t="s">
        <v>105</v>
      </c>
      <c r="O1501" s="831" t="s">
        <v>106</v>
      </c>
      <c r="P1501" s="795" t="s">
        <v>107</v>
      </c>
      <c r="Q1501" s="419" t="s">
        <v>2149</v>
      </c>
      <c r="R1501" s="952" t="s">
        <v>109</v>
      </c>
      <c r="S1501" s="831" t="s">
        <v>106</v>
      </c>
      <c r="T1501" s="795" t="s">
        <v>121</v>
      </c>
      <c r="U1501" s="795" t="s">
        <v>111</v>
      </c>
      <c r="V1501" s="831">
        <v>60</v>
      </c>
      <c r="W1501" s="795" t="s">
        <v>112</v>
      </c>
      <c r="X1501" s="831"/>
      <c r="Y1501" s="831"/>
      <c r="Z1501" s="831"/>
      <c r="AA1501" s="532">
        <v>0</v>
      </c>
      <c r="AB1501" s="422">
        <v>90</v>
      </c>
      <c r="AC1501" s="422">
        <v>10</v>
      </c>
      <c r="AD1501" s="953" t="s">
        <v>128</v>
      </c>
      <c r="AE1501" s="795" t="s">
        <v>114</v>
      </c>
      <c r="AF1501" s="802">
        <v>5</v>
      </c>
      <c r="AG1501" s="802">
        <v>2244</v>
      </c>
      <c r="AH1501" s="50">
        <v>0</v>
      </c>
      <c r="AI1501" s="45">
        <f t="shared" si="81"/>
        <v>0</v>
      </c>
      <c r="AJ1501" s="797"/>
      <c r="AK1501" s="798"/>
      <c r="AL1501" s="798"/>
      <c r="AM1501" s="803" t="s">
        <v>115</v>
      </c>
      <c r="AN1501" s="795"/>
      <c r="AO1501" s="795"/>
      <c r="AP1501" s="795"/>
      <c r="AQ1501" s="795"/>
      <c r="AR1501" s="827" t="s">
        <v>5743</v>
      </c>
      <c r="AS1501" s="827"/>
      <c r="AT1501" s="47"/>
      <c r="AU1501" s="827"/>
      <c r="AV1501" s="827"/>
      <c r="AW1501" s="827"/>
      <c r="AX1501" s="827"/>
      <c r="AY1501" s="416" t="s">
        <v>4556</v>
      </c>
      <c r="AZ1501" s="827"/>
      <c r="BD1501" s="1077">
        <v>1471</v>
      </c>
    </row>
    <row r="1502" spans="1:56" ht="12.95" customHeight="1">
      <c r="A1502" s="416" t="s">
        <v>1186</v>
      </c>
      <c r="B1502" s="276"/>
      <c r="C1502" s="276"/>
      <c r="D1502" s="1289">
        <v>270006344</v>
      </c>
      <c r="E1502" s="450" t="s">
        <v>7690</v>
      </c>
      <c r="F1502" s="450"/>
      <c r="G1502" s="276"/>
      <c r="H1502" s="795" t="s">
        <v>5737</v>
      </c>
      <c r="I1502" s="795" t="s">
        <v>2348</v>
      </c>
      <c r="J1502" s="795" t="s">
        <v>5738</v>
      </c>
      <c r="K1502" s="71" t="s">
        <v>103</v>
      </c>
      <c r="L1502" s="360"/>
      <c r="M1502" s="72"/>
      <c r="N1502" s="71" t="s">
        <v>105</v>
      </c>
      <c r="O1502" s="831" t="s">
        <v>106</v>
      </c>
      <c r="P1502" s="795" t="s">
        <v>107</v>
      </c>
      <c r="Q1502" s="419" t="s">
        <v>2134</v>
      </c>
      <c r="R1502" s="1290" t="s">
        <v>109</v>
      </c>
      <c r="S1502" s="831" t="s">
        <v>106</v>
      </c>
      <c r="T1502" s="795" t="s">
        <v>121</v>
      </c>
      <c r="U1502" s="795" t="s">
        <v>111</v>
      </c>
      <c r="V1502" s="831">
        <v>60</v>
      </c>
      <c r="W1502" s="795" t="s">
        <v>112</v>
      </c>
      <c r="X1502" s="831"/>
      <c r="Y1502" s="831"/>
      <c r="Z1502" s="831"/>
      <c r="AA1502" s="419">
        <v>0</v>
      </c>
      <c r="AB1502" s="644">
        <v>90</v>
      </c>
      <c r="AC1502" s="644">
        <v>10</v>
      </c>
      <c r="AD1502" s="953" t="s">
        <v>128</v>
      </c>
      <c r="AE1502" s="795" t="s">
        <v>114</v>
      </c>
      <c r="AF1502" s="42">
        <v>5</v>
      </c>
      <c r="AG1502" s="50">
        <v>2244</v>
      </c>
      <c r="AH1502" s="798">
        <f>AF1502*AG1502</f>
        <v>11220</v>
      </c>
      <c r="AI1502" s="798">
        <f t="shared" si="81"/>
        <v>12566.400000000001</v>
      </c>
      <c r="AJ1502" s="797"/>
      <c r="AK1502" s="798"/>
      <c r="AL1502" s="798"/>
      <c r="AM1502" s="803" t="s">
        <v>115</v>
      </c>
      <c r="AN1502" s="795"/>
      <c r="AO1502" s="795"/>
      <c r="AP1502" s="795"/>
      <c r="AQ1502" s="795"/>
      <c r="AR1502" s="827" t="s">
        <v>5743</v>
      </c>
      <c r="AS1502" s="827"/>
      <c r="AT1502" s="47"/>
      <c r="AU1502" s="827"/>
      <c r="AV1502" s="827"/>
      <c r="AW1502" s="827"/>
      <c r="AX1502" s="827"/>
      <c r="AY1502" s="644" t="s">
        <v>7607</v>
      </c>
      <c r="AZ1502" s="209"/>
      <c r="BA1502" s="215"/>
      <c r="BB1502" s="213"/>
      <c r="BC1502" s="221"/>
      <c r="BD1502" s="1077">
        <v>1472</v>
      </c>
    </row>
    <row r="1503" spans="1:56" ht="12.95" customHeight="1">
      <c r="A1503" s="416" t="s">
        <v>1186</v>
      </c>
      <c r="B1503" s="554"/>
      <c r="C1503" s="554"/>
      <c r="D1503" s="950">
        <v>150002641</v>
      </c>
      <c r="E1503" s="951" t="s">
        <v>5744</v>
      </c>
      <c r="F1503" s="554"/>
      <c r="G1503" s="554"/>
      <c r="H1503" s="795" t="s">
        <v>5745</v>
      </c>
      <c r="I1503" s="795" t="s">
        <v>5746</v>
      </c>
      <c r="J1503" s="795" t="s">
        <v>5747</v>
      </c>
      <c r="K1503" s="75" t="s">
        <v>103</v>
      </c>
      <c r="L1503" s="108" t="s">
        <v>4707</v>
      </c>
      <c r="M1503" s="142"/>
      <c r="N1503" s="75" t="s">
        <v>105</v>
      </c>
      <c r="O1503" s="831" t="s">
        <v>106</v>
      </c>
      <c r="P1503" s="795" t="s">
        <v>107</v>
      </c>
      <c r="Q1503" s="419" t="s">
        <v>2149</v>
      </c>
      <c r="R1503" s="952" t="s">
        <v>109</v>
      </c>
      <c r="S1503" s="831" t="s">
        <v>106</v>
      </c>
      <c r="T1503" s="795" t="s">
        <v>121</v>
      </c>
      <c r="U1503" s="795" t="s">
        <v>111</v>
      </c>
      <c r="V1503" s="831">
        <v>60</v>
      </c>
      <c r="W1503" s="795" t="s">
        <v>112</v>
      </c>
      <c r="X1503" s="831"/>
      <c r="Y1503" s="831"/>
      <c r="Z1503" s="831"/>
      <c r="AA1503" s="532">
        <v>0</v>
      </c>
      <c r="AB1503" s="422">
        <v>90</v>
      </c>
      <c r="AC1503" s="422">
        <v>10</v>
      </c>
      <c r="AD1503" s="953" t="s">
        <v>128</v>
      </c>
      <c r="AE1503" s="795" t="s">
        <v>114</v>
      </c>
      <c r="AF1503" s="802">
        <v>10</v>
      </c>
      <c r="AG1503" s="802">
        <v>285600</v>
      </c>
      <c r="AH1503" s="50">
        <v>0</v>
      </c>
      <c r="AI1503" s="45">
        <f t="shared" si="81"/>
        <v>0</v>
      </c>
      <c r="AJ1503" s="797"/>
      <c r="AK1503" s="798"/>
      <c r="AL1503" s="798"/>
      <c r="AM1503" s="803" t="s">
        <v>115</v>
      </c>
      <c r="AN1503" s="795"/>
      <c r="AO1503" s="795"/>
      <c r="AP1503" s="795"/>
      <c r="AQ1503" s="795"/>
      <c r="AR1503" s="827" t="s">
        <v>5748</v>
      </c>
      <c r="AS1503" s="827"/>
      <c r="AT1503" s="47"/>
      <c r="AU1503" s="827"/>
      <c r="AV1503" s="827"/>
      <c r="AW1503" s="827"/>
      <c r="AX1503" s="827"/>
      <c r="AY1503" s="416" t="s">
        <v>4556</v>
      </c>
      <c r="AZ1503" s="827"/>
      <c r="BD1503" s="1077">
        <v>1473</v>
      </c>
    </row>
    <row r="1504" spans="1:56" ht="12.95" customHeight="1">
      <c r="A1504" s="416" t="s">
        <v>1186</v>
      </c>
      <c r="B1504" s="276"/>
      <c r="C1504" s="276"/>
      <c r="D1504" s="1289">
        <v>150002641</v>
      </c>
      <c r="E1504" s="450" t="s">
        <v>7691</v>
      </c>
      <c r="F1504" s="450"/>
      <c r="G1504" s="276"/>
      <c r="H1504" s="795" t="s">
        <v>5745</v>
      </c>
      <c r="I1504" s="795" t="s">
        <v>5746</v>
      </c>
      <c r="J1504" s="795" t="s">
        <v>5747</v>
      </c>
      <c r="K1504" s="71" t="s">
        <v>103</v>
      </c>
      <c r="L1504" s="360"/>
      <c r="M1504" s="72"/>
      <c r="N1504" s="71" t="s">
        <v>105</v>
      </c>
      <c r="O1504" s="831" t="s">
        <v>106</v>
      </c>
      <c r="P1504" s="795" t="s">
        <v>107</v>
      </c>
      <c r="Q1504" s="419" t="s">
        <v>2134</v>
      </c>
      <c r="R1504" s="1290" t="s">
        <v>109</v>
      </c>
      <c r="S1504" s="831" t="s">
        <v>106</v>
      </c>
      <c r="T1504" s="795" t="s">
        <v>121</v>
      </c>
      <c r="U1504" s="795" t="s">
        <v>111</v>
      </c>
      <c r="V1504" s="831">
        <v>60</v>
      </c>
      <c r="W1504" s="795" t="s">
        <v>112</v>
      </c>
      <c r="X1504" s="831"/>
      <c r="Y1504" s="831"/>
      <c r="Z1504" s="831"/>
      <c r="AA1504" s="419">
        <v>0</v>
      </c>
      <c r="AB1504" s="644">
        <v>90</v>
      </c>
      <c r="AC1504" s="644">
        <v>10</v>
      </c>
      <c r="AD1504" s="953" t="s">
        <v>128</v>
      </c>
      <c r="AE1504" s="795" t="s">
        <v>114</v>
      </c>
      <c r="AF1504" s="42">
        <v>10</v>
      </c>
      <c r="AG1504" s="50">
        <v>285600</v>
      </c>
      <c r="AH1504" s="798">
        <f>AF1504*AG1504</f>
        <v>2856000</v>
      </c>
      <c r="AI1504" s="798">
        <f t="shared" si="81"/>
        <v>3198720.0000000005</v>
      </c>
      <c r="AJ1504" s="797"/>
      <c r="AK1504" s="798"/>
      <c r="AL1504" s="798"/>
      <c r="AM1504" s="803" t="s">
        <v>115</v>
      </c>
      <c r="AN1504" s="795"/>
      <c r="AO1504" s="795"/>
      <c r="AP1504" s="795"/>
      <c r="AQ1504" s="795"/>
      <c r="AR1504" s="827" t="s">
        <v>5748</v>
      </c>
      <c r="AS1504" s="827"/>
      <c r="AT1504" s="47"/>
      <c r="AU1504" s="827"/>
      <c r="AV1504" s="827"/>
      <c r="AW1504" s="827"/>
      <c r="AX1504" s="827"/>
      <c r="AY1504" s="644" t="s">
        <v>7607</v>
      </c>
      <c r="AZ1504" s="209"/>
      <c r="BA1504" s="215"/>
      <c r="BB1504" s="213"/>
      <c r="BC1504" s="221"/>
      <c r="BD1504" s="1077">
        <v>1474</v>
      </c>
    </row>
    <row r="1505" spans="1:56" ht="12.95" customHeight="1">
      <c r="A1505" s="956" t="s">
        <v>978</v>
      </c>
      <c r="B1505" s="554"/>
      <c r="C1505" s="554"/>
      <c r="D1505" s="941">
        <v>230001080</v>
      </c>
      <c r="E1505" s="951" t="s">
        <v>5749</v>
      </c>
      <c r="F1505" s="554"/>
      <c r="G1505" s="554"/>
      <c r="H1505" s="839" t="s">
        <v>5750</v>
      </c>
      <c r="I1505" s="839" t="s">
        <v>5751</v>
      </c>
      <c r="J1505" s="839" t="s">
        <v>2725</v>
      </c>
      <c r="K1505" s="822" t="s">
        <v>103</v>
      </c>
      <c r="L1505" s="855" t="s">
        <v>104</v>
      </c>
      <c r="M1505" s="822"/>
      <c r="N1505" s="75" t="s">
        <v>105</v>
      </c>
      <c r="O1505" s="823" t="s">
        <v>106</v>
      </c>
      <c r="P1505" s="839" t="s">
        <v>107</v>
      </c>
      <c r="Q1505" s="419" t="s">
        <v>2134</v>
      </c>
      <c r="R1505" s="822" t="s">
        <v>109</v>
      </c>
      <c r="S1505" s="823" t="s">
        <v>106</v>
      </c>
      <c r="T1505" s="839" t="s">
        <v>121</v>
      </c>
      <c r="U1505" s="839" t="s">
        <v>111</v>
      </c>
      <c r="V1505" s="823">
        <v>60</v>
      </c>
      <c r="W1505" s="839" t="s">
        <v>112</v>
      </c>
      <c r="X1505" s="823"/>
      <c r="Y1505" s="823"/>
      <c r="Z1505" s="823"/>
      <c r="AA1505" s="532">
        <v>0</v>
      </c>
      <c r="AB1505" s="422">
        <v>90</v>
      </c>
      <c r="AC1505" s="422">
        <v>10</v>
      </c>
      <c r="AD1505" s="849" t="s">
        <v>128</v>
      </c>
      <c r="AE1505" s="795" t="s">
        <v>114</v>
      </c>
      <c r="AF1505" s="808">
        <v>25</v>
      </c>
      <c r="AG1505" s="808">
        <v>899.59</v>
      </c>
      <c r="AH1505" s="796">
        <v>22489.75</v>
      </c>
      <c r="AI1505" s="796">
        <f t="shared" si="81"/>
        <v>25188.520000000004</v>
      </c>
      <c r="AJ1505" s="797"/>
      <c r="AK1505" s="798"/>
      <c r="AL1505" s="798"/>
      <c r="AM1505" s="956" t="s">
        <v>115</v>
      </c>
      <c r="AN1505" s="839"/>
      <c r="AO1505" s="839"/>
      <c r="AP1505" s="839"/>
      <c r="AQ1505" s="839"/>
      <c r="AR1505" s="839" t="s">
        <v>5752</v>
      </c>
      <c r="AS1505" s="839"/>
      <c r="AT1505" s="839"/>
      <c r="AU1505" s="839"/>
      <c r="AV1505" s="839"/>
      <c r="AW1505" s="839"/>
      <c r="AX1505" s="839"/>
      <c r="AY1505" s="956" t="s">
        <v>104</v>
      </c>
      <c r="AZ1505" s="956" t="s">
        <v>104</v>
      </c>
      <c r="BD1505" s="1077">
        <v>1475</v>
      </c>
    </row>
    <row r="1506" spans="1:56" ht="12.95" customHeight="1">
      <c r="A1506" s="920" t="s">
        <v>8487</v>
      </c>
      <c r="B1506" s="554"/>
      <c r="C1506" s="554"/>
      <c r="D1506" s="941">
        <v>220027951</v>
      </c>
      <c r="E1506" s="951" t="s">
        <v>5753</v>
      </c>
      <c r="F1506" s="554"/>
      <c r="G1506" s="554"/>
      <c r="H1506" s="839" t="s">
        <v>5754</v>
      </c>
      <c r="I1506" s="839" t="s">
        <v>475</v>
      </c>
      <c r="J1506" s="839" t="s">
        <v>5755</v>
      </c>
      <c r="K1506" s="822" t="s">
        <v>103</v>
      </c>
      <c r="L1506" s="855" t="s">
        <v>104</v>
      </c>
      <c r="M1506" s="822" t="s">
        <v>120</v>
      </c>
      <c r="N1506" s="855" t="s">
        <v>83</v>
      </c>
      <c r="O1506" s="823" t="s">
        <v>106</v>
      </c>
      <c r="P1506" s="839" t="s">
        <v>107</v>
      </c>
      <c r="Q1506" s="823" t="s">
        <v>2149</v>
      </c>
      <c r="R1506" s="822" t="s">
        <v>109</v>
      </c>
      <c r="S1506" s="942" t="s">
        <v>106</v>
      </c>
      <c r="T1506" s="836" t="s">
        <v>121</v>
      </c>
      <c r="U1506" s="836" t="s">
        <v>111</v>
      </c>
      <c r="V1506" s="964">
        <v>60</v>
      </c>
      <c r="W1506" s="836" t="s">
        <v>112</v>
      </c>
      <c r="X1506" s="942"/>
      <c r="Y1506" s="942"/>
      <c r="Z1506" s="942"/>
      <c r="AA1506" s="492">
        <v>30</v>
      </c>
      <c r="AB1506" s="492">
        <v>60</v>
      </c>
      <c r="AC1506" s="492">
        <v>10</v>
      </c>
      <c r="AD1506" s="944" t="s">
        <v>128</v>
      </c>
      <c r="AE1506" s="836" t="s">
        <v>114</v>
      </c>
      <c r="AF1506" s="808">
        <v>29</v>
      </c>
      <c r="AG1506" s="808">
        <v>8640</v>
      </c>
      <c r="AH1506" s="796">
        <v>250560</v>
      </c>
      <c r="AI1506" s="796">
        <f t="shared" si="81"/>
        <v>280627.20000000001</v>
      </c>
      <c r="AJ1506" s="797"/>
      <c r="AK1506" s="798"/>
      <c r="AL1506" s="798"/>
      <c r="AM1506" s="920" t="s">
        <v>115</v>
      </c>
      <c r="AN1506" s="965"/>
      <c r="AO1506" s="836"/>
      <c r="AP1506" s="836"/>
      <c r="AQ1506" s="836"/>
      <c r="AR1506" s="836" t="s">
        <v>5756</v>
      </c>
      <c r="AS1506" s="836"/>
      <c r="AT1506" s="836"/>
      <c r="AU1506" s="836"/>
      <c r="AV1506" s="836"/>
      <c r="AW1506" s="836"/>
      <c r="AX1506" s="836"/>
      <c r="AY1506" s="920" t="s">
        <v>104</v>
      </c>
      <c r="AZ1506" s="920" t="s">
        <v>104</v>
      </c>
      <c r="BD1506" s="1077">
        <v>1476</v>
      </c>
    </row>
    <row r="1507" spans="1:56" ht="12.95" customHeight="1">
      <c r="A1507" s="419" t="s">
        <v>5624</v>
      </c>
      <c r="B1507" s="554"/>
      <c r="C1507" s="554"/>
      <c r="D1507" s="109">
        <v>210001425</v>
      </c>
      <c r="E1507" s="951" t="s">
        <v>5757</v>
      </c>
      <c r="F1507" s="554"/>
      <c r="G1507" s="554"/>
      <c r="H1507" s="47" t="s">
        <v>5758</v>
      </c>
      <c r="I1507" s="47" t="s">
        <v>5759</v>
      </c>
      <c r="J1507" s="47" t="s">
        <v>5760</v>
      </c>
      <c r="K1507" s="75" t="s">
        <v>103</v>
      </c>
      <c r="L1507" s="229"/>
      <c r="M1507" s="822" t="s">
        <v>120</v>
      </c>
      <c r="N1507" s="855" t="s">
        <v>83</v>
      </c>
      <c r="O1507" s="47">
        <v>230000000</v>
      </c>
      <c r="P1507" s="416" t="s">
        <v>107</v>
      </c>
      <c r="Q1507" s="419" t="s">
        <v>2134</v>
      </c>
      <c r="R1507" s="75" t="s">
        <v>109</v>
      </c>
      <c r="S1507" s="47" t="s">
        <v>106</v>
      </c>
      <c r="T1507" s="47" t="s">
        <v>121</v>
      </c>
      <c r="U1507" s="416" t="s">
        <v>111</v>
      </c>
      <c r="V1507" s="47">
        <v>60</v>
      </c>
      <c r="W1507" s="416" t="s">
        <v>112</v>
      </c>
      <c r="X1507" s="416"/>
      <c r="Y1507" s="416"/>
      <c r="Z1507" s="801"/>
      <c r="AA1507" s="492">
        <v>30</v>
      </c>
      <c r="AB1507" s="492">
        <v>60</v>
      </c>
      <c r="AC1507" s="492">
        <v>10</v>
      </c>
      <c r="AD1507" s="794" t="s">
        <v>128</v>
      </c>
      <c r="AE1507" s="795" t="s">
        <v>114</v>
      </c>
      <c r="AF1507" s="802">
        <v>1</v>
      </c>
      <c r="AG1507" s="802">
        <v>139402.96</v>
      </c>
      <c r="AH1507" s="796">
        <v>139402.96</v>
      </c>
      <c r="AI1507" s="796">
        <f t="shared" si="81"/>
        <v>156131.31520000001</v>
      </c>
      <c r="AJ1507" s="797"/>
      <c r="AK1507" s="798"/>
      <c r="AL1507" s="798"/>
      <c r="AM1507" s="803" t="s">
        <v>115</v>
      </c>
      <c r="AN1507" s="47"/>
      <c r="AO1507" s="803"/>
      <c r="AP1507" s="47"/>
      <c r="AQ1507" s="47"/>
      <c r="AR1507" s="803" t="s">
        <v>5761</v>
      </c>
      <c r="AS1507" s="47"/>
      <c r="AT1507" s="47"/>
      <c r="AU1507" s="47"/>
      <c r="AV1507" s="47"/>
      <c r="AW1507" s="47"/>
      <c r="AX1507" s="47"/>
      <c r="AY1507" s="416"/>
      <c r="AZ1507" s="416"/>
      <c r="BD1507" s="1077">
        <v>1477</v>
      </c>
    </row>
    <row r="1508" spans="1:56" ht="12.95" customHeight="1">
      <c r="A1508" s="419" t="s">
        <v>5624</v>
      </c>
      <c r="B1508" s="554"/>
      <c r="C1508" s="554"/>
      <c r="D1508" s="109">
        <v>210001426</v>
      </c>
      <c r="E1508" s="951" t="s">
        <v>5762</v>
      </c>
      <c r="F1508" s="554"/>
      <c r="G1508" s="554"/>
      <c r="H1508" s="47" t="s">
        <v>5758</v>
      </c>
      <c r="I1508" s="47" t="s">
        <v>5759</v>
      </c>
      <c r="J1508" s="47" t="s">
        <v>5760</v>
      </c>
      <c r="K1508" s="75" t="s">
        <v>103</v>
      </c>
      <c r="L1508" s="229"/>
      <c r="M1508" s="822" t="s">
        <v>120</v>
      </c>
      <c r="N1508" s="855" t="s">
        <v>83</v>
      </c>
      <c r="O1508" s="47">
        <v>230000000</v>
      </c>
      <c r="P1508" s="416" t="s">
        <v>107</v>
      </c>
      <c r="Q1508" s="419" t="s">
        <v>2134</v>
      </c>
      <c r="R1508" s="75" t="s">
        <v>109</v>
      </c>
      <c r="S1508" s="47" t="s">
        <v>106</v>
      </c>
      <c r="T1508" s="47" t="s">
        <v>121</v>
      </c>
      <c r="U1508" s="416" t="s">
        <v>111</v>
      </c>
      <c r="V1508" s="47">
        <v>60</v>
      </c>
      <c r="W1508" s="416" t="s">
        <v>112</v>
      </c>
      <c r="X1508" s="416"/>
      <c r="Y1508" s="416"/>
      <c r="Z1508" s="801"/>
      <c r="AA1508" s="492">
        <v>30</v>
      </c>
      <c r="AB1508" s="492">
        <v>60</v>
      </c>
      <c r="AC1508" s="492">
        <v>10</v>
      </c>
      <c r="AD1508" s="794" t="s">
        <v>128</v>
      </c>
      <c r="AE1508" s="795" t="s">
        <v>114</v>
      </c>
      <c r="AF1508" s="802">
        <v>1</v>
      </c>
      <c r="AG1508" s="802">
        <v>139402.96</v>
      </c>
      <c r="AH1508" s="796">
        <v>139402.96</v>
      </c>
      <c r="AI1508" s="796">
        <f t="shared" si="81"/>
        <v>156131.31520000001</v>
      </c>
      <c r="AJ1508" s="797"/>
      <c r="AK1508" s="798"/>
      <c r="AL1508" s="798"/>
      <c r="AM1508" s="803" t="s">
        <v>115</v>
      </c>
      <c r="AN1508" s="47"/>
      <c r="AO1508" s="803"/>
      <c r="AP1508" s="47"/>
      <c r="AQ1508" s="47"/>
      <c r="AR1508" s="803" t="s">
        <v>5763</v>
      </c>
      <c r="AS1508" s="47"/>
      <c r="AT1508" s="47"/>
      <c r="AU1508" s="47"/>
      <c r="AV1508" s="47"/>
      <c r="AW1508" s="47"/>
      <c r="AX1508" s="47"/>
      <c r="AY1508" s="416"/>
      <c r="AZ1508" s="416"/>
      <c r="BD1508" s="1077">
        <v>1478</v>
      </c>
    </row>
    <row r="1509" spans="1:56" ht="12.95" customHeight="1">
      <c r="A1509" s="419" t="s">
        <v>5624</v>
      </c>
      <c r="B1509" s="554"/>
      <c r="C1509" s="554"/>
      <c r="D1509" s="109">
        <v>210001433</v>
      </c>
      <c r="E1509" s="951" t="s">
        <v>5764</v>
      </c>
      <c r="F1509" s="554"/>
      <c r="G1509" s="554"/>
      <c r="H1509" s="47" t="s">
        <v>5758</v>
      </c>
      <c r="I1509" s="47" t="s">
        <v>5759</v>
      </c>
      <c r="J1509" s="47" t="s">
        <v>5760</v>
      </c>
      <c r="K1509" s="75" t="s">
        <v>103</v>
      </c>
      <c r="L1509" s="229"/>
      <c r="M1509" s="822" t="s">
        <v>120</v>
      </c>
      <c r="N1509" s="855" t="s">
        <v>83</v>
      </c>
      <c r="O1509" s="47">
        <v>230000000</v>
      </c>
      <c r="P1509" s="416" t="s">
        <v>107</v>
      </c>
      <c r="Q1509" s="419" t="s">
        <v>2134</v>
      </c>
      <c r="R1509" s="75" t="s">
        <v>109</v>
      </c>
      <c r="S1509" s="47" t="s">
        <v>106</v>
      </c>
      <c r="T1509" s="47" t="s">
        <v>121</v>
      </c>
      <c r="U1509" s="416" t="s">
        <v>111</v>
      </c>
      <c r="V1509" s="47">
        <v>60</v>
      </c>
      <c r="W1509" s="416" t="s">
        <v>112</v>
      </c>
      <c r="X1509" s="416"/>
      <c r="Y1509" s="416"/>
      <c r="Z1509" s="801"/>
      <c r="AA1509" s="492">
        <v>30</v>
      </c>
      <c r="AB1509" s="492">
        <v>60</v>
      </c>
      <c r="AC1509" s="492">
        <v>10</v>
      </c>
      <c r="AD1509" s="794" t="s">
        <v>128</v>
      </c>
      <c r="AE1509" s="795" t="s">
        <v>114</v>
      </c>
      <c r="AF1509" s="802">
        <v>1</v>
      </c>
      <c r="AG1509" s="802">
        <v>114645.27</v>
      </c>
      <c r="AH1509" s="796">
        <v>114645.27</v>
      </c>
      <c r="AI1509" s="796">
        <f t="shared" si="81"/>
        <v>128402.70240000002</v>
      </c>
      <c r="AJ1509" s="797"/>
      <c r="AK1509" s="798"/>
      <c r="AL1509" s="798"/>
      <c r="AM1509" s="803" t="s">
        <v>115</v>
      </c>
      <c r="AN1509" s="47"/>
      <c r="AO1509" s="803"/>
      <c r="AP1509" s="47"/>
      <c r="AQ1509" s="47"/>
      <c r="AR1509" s="803" t="s">
        <v>5765</v>
      </c>
      <c r="AS1509" s="47"/>
      <c r="AT1509" s="47"/>
      <c r="AU1509" s="47"/>
      <c r="AV1509" s="47"/>
      <c r="AW1509" s="47"/>
      <c r="AX1509" s="47"/>
      <c r="AY1509" s="416"/>
      <c r="AZ1509" s="416"/>
      <c r="BD1509" s="1077">
        <v>1479</v>
      </c>
    </row>
    <row r="1510" spans="1:56" ht="12.95" customHeight="1">
      <c r="A1510" s="419" t="s">
        <v>5624</v>
      </c>
      <c r="B1510" s="554"/>
      <c r="C1510" s="554"/>
      <c r="D1510" s="109">
        <v>210001434</v>
      </c>
      <c r="E1510" s="951" t="s">
        <v>5766</v>
      </c>
      <c r="F1510" s="554"/>
      <c r="G1510" s="554"/>
      <c r="H1510" s="47" t="s">
        <v>5758</v>
      </c>
      <c r="I1510" s="47" t="s">
        <v>5759</v>
      </c>
      <c r="J1510" s="47" t="s">
        <v>5760</v>
      </c>
      <c r="K1510" s="75" t="s">
        <v>103</v>
      </c>
      <c r="L1510" s="229"/>
      <c r="M1510" s="822" t="s">
        <v>120</v>
      </c>
      <c r="N1510" s="855" t="s">
        <v>83</v>
      </c>
      <c r="O1510" s="47">
        <v>230000000</v>
      </c>
      <c r="P1510" s="416" t="s">
        <v>107</v>
      </c>
      <c r="Q1510" s="419" t="s">
        <v>2134</v>
      </c>
      <c r="R1510" s="75" t="s">
        <v>109</v>
      </c>
      <c r="S1510" s="47" t="s">
        <v>106</v>
      </c>
      <c r="T1510" s="47" t="s">
        <v>121</v>
      </c>
      <c r="U1510" s="416" t="s">
        <v>111</v>
      </c>
      <c r="V1510" s="47">
        <v>60</v>
      </c>
      <c r="W1510" s="416" t="s">
        <v>112</v>
      </c>
      <c r="X1510" s="416"/>
      <c r="Y1510" s="416"/>
      <c r="Z1510" s="801"/>
      <c r="AA1510" s="492">
        <v>30</v>
      </c>
      <c r="AB1510" s="492">
        <v>60</v>
      </c>
      <c r="AC1510" s="492">
        <v>10</v>
      </c>
      <c r="AD1510" s="794" t="s">
        <v>128</v>
      </c>
      <c r="AE1510" s="795" t="s">
        <v>114</v>
      </c>
      <c r="AF1510" s="802">
        <v>1</v>
      </c>
      <c r="AG1510" s="802">
        <v>114645.27</v>
      </c>
      <c r="AH1510" s="796">
        <v>114645.27</v>
      </c>
      <c r="AI1510" s="796">
        <f t="shared" si="81"/>
        <v>128402.70240000002</v>
      </c>
      <c r="AJ1510" s="797"/>
      <c r="AK1510" s="798"/>
      <c r="AL1510" s="798"/>
      <c r="AM1510" s="803" t="s">
        <v>115</v>
      </c>
      <c r="AN1510" s="47"/>
      <c r="AO1510" s="803"/>
      <c r="AP1510" s="47"/>
      <c r="AQ1510" s="47"/>
      <c r="AR1510" s="803" t="s">
        <v>5767</v>
      </c>
      <c r="AS1510" s="47"/>
      <c r="AT1510" s="47"/>
      <c r="AU1510" s="47"/>
      <c r="AV1510" s="47"/>
      <c r="AW1510" s="47"/>
      <c r="AX1510" s="47"/>
      <c r="AY1510" s="416"/>
      <c r="AZ1510" s="416"/>
      <c r="BD1510" s="1077">
        <v>1480</v>
      </c>
    </row>
    <row r="1511" spans="1:56" ht="12.95" customHeight="1">
      <c r="A1511" s="416" t="s">
        <v>1171</v>
      </c>
      <c r="B1511" s="554"/>
      <c r="C1511" s="554"/>
      <c r="D1511" s="109">
        <v>210026528</v>
      </c>
      <c r="E1511" s="951" t="s">
        <v>5768</v>
      </c>
      <c r="F1511" s="554"/>
      <c r="G1511" s="554"/>
      <c r="H1511" s="644" t="s">
        <v>857</v>
      </c>
      <c r="I1511" s="644" t="s">
        <v>858</v>
      </c>
      <c r="J1511" s="644" t="s">
        <v>859</v>
      </c>
      <c r="K1511" s="492" t="s">
        <v>103</v>
      </c>
      <c r="L1511" s="530"/>
      <c r="M1511" s="492"/>
      <c r="N1511" s="75" t="s">
        <v>105</v>
      </c>
      <c r="O1511" s="419" t="s">
        <v>106</v>
      </c>
      <c r="P1511" s="644" t="s">
        <v>107</v>
      </c>
      <c r="Q1511" s="419" t="s">
        <v>2149</v>
      </c>
      <c r="R1511" s="492" t="s">
        <v>109</v>
      </c>
      <c r="S1511" s="419" t="s">
        <v>106</v>
      </c>
      <c r="T1511" s="644" t="s">
        <v>121</v>
      </c>
      <c r="U1511" s="644" t="s">
        <v>111</v>
      </c>
      <c r="V1511" s="419">
        <v>60</v>
      </c>
      <c r="W1511" s="644" t="s">
        <v>112</v>
      </c>
      <c r="X1511" s="419"/>
      <c r="Y1511" s="419"/>
      <c r="Z1511" s="419"/>
      <c r="AA1511" s="532">
        <v>0</v>
      </c>
      <c r="AB1511" s="422">
        <v>90</v>
      </c>
      <c r="AC1511" s="422">
        <v>10</v>
      </c>
      <c r="AD1511" s="794" t="s">
        <v>128</v>
      </c>
      <c r="AE1511" s="795" t="s">
        <v>114</v>
      </c>
      <c r="AF1511" s="648">
        <v>200</v>
      </c>
      <c r="AG1511" s="648">
        <v>95.39</v>
      </c>
      <c r="AH1511" s="796">
        <v>19078</v>
      </c>
      <c r="AI1511" s="796">
        <f t="shared" si="81"/>
        <v>21367.360000000001</v>
      </c>
      <c r="AJ1511" s="797"/>
      <c r="AK1511" s="798"/>
      <c r="AL1511" s="798"/>
      <c r="AM1511" s="416" t="s">
        <v>115</v>
      </c>
      <c r="AN1511" s="644"/>
      <c r="AO1511" s="644"/>
      <c r="AP1511" s="644"/>
      <c r="AQ1511" s="644"/>
      <c r="AR1511" s="644" t="s">
        <v>5769</v>
      </c>
      <c r="AS1511" s="644"/>
      <c r="AT1511" s="644"/>
      <c r="AU1511" s="644"/>
      <c r="AV1511" s="644"/>
      <c r="AW1511" s="644"/>
      <c r="AX1511" s="644"/>
      <c r="AY1511" s="416" t="s">
        <v>104</v>
      </c>
      <c r="AZ1511" s="416" t="s">
        <v>104</v>
      </c>
      <c r="BD1511" s="1077">
        <v>1481</v>
      </c>
    </row>
    <row r="1512" spans="1:56" ht="12.95" customHeight="1">
      <c r="A1512" s="416" t="s">
        <v>978</v>
      </c>
      <c r="B1512" s="554"/>
      <c r="C1512" s="554" t="s">
        <v>925</v>
      </c>
      <c r="D1512" s="109">
        <v>230002876</v>
      </c>
      <c r="E1512" s="951" t="s">
        <v>5770</v>
      </c>
      <c r="F1512" s="554"/>
      <c r="G1512" s="554"/>
      <c r="H1512" s="644" t="s">
        <v>5771</v>
      </c>
      <c r="I1512" s="644" t="s">
        <v>486</v>
      </c>
      <c r="J1512" s="644" t="s">
        <v>5772</v>
      </c>
      <c r="K1512" s="492" t="s">
        <v>103</v>
      </c>
      <c r="L1512" s="142" t="s">
        <v>104</v>
      </c>
      <c r="M1512" s="492" t="s">
        <v>120</v>
      </c>
      <c r="N1512" s="142" t="s">
        <v>83</v>
      </c>
      <c r="O1512" s="419" t="s">
        <v>106</v>
      </c>
      <c r="P1512" s="644" t="s">
        <v>107</v>
      </c>
      <c r="Q1512" s="419" t="s">
        <v>2134</v>
      </c>
      <c r="R1512" s="492" t="s">
        <v>109</v>
      </c>
      <c r="S1512" s="419" t="s">
        <v>106</v>
      </c>
      <c r="T1512" s="644" t="s">
        <v>121</v>
      </c>
      <c r="U1512" s="644" t="s">
        <v>111</v>
      </c>
      <c r="V1512" s="419">
        <v>60</v>
      </c>
      <c r="W1512" s="644" t="s">
        <v>112</v>
      </c>
      <c r="X1512" s="419"/>
      <c r="Y1512" s="419"/>
      <c r="Z1512" s="419"/>
      <c r="AA1512" s="492">
        <v>30</v>
      </c>
      <c r="AB1512" s="492">
        <v>60</v>
      </c>
      <c r="AC1512" s="492">
        <v>10</v>
      </c>
      <c r="AD1512" s="794" t="s">
        <v>128</v>
      </c>
      <c r="AE1512" s="795" t="s">
        <v>114</v>
      </c>
      <c r="AF1512" s="648">
        <v>54</v>
      </c>
      <c r="AG1512" s="648">
        <v>41000</v>
      </c>
      <c r="AH1512" s="796">
        <v>2214000</v>
      </c>
      <c r="AI1512" s="796">
        <f t="shared" si="81"/>
        <v>2479680.0000000005</v>
      </c>
      <c r="AJ1512" s="797"/>
      <c r="AK1512" s="798"/>
      <c r="AL1512" s="798"/>
      <c r="AM1512" s="416" t="s">
        <v>115</v>
      </c>
      <c r="AN1512" s="644"/>
      <c r="AO1512" s="644"/>
      <c r="AP1512" s="644"/>
      <c r="AQ1512" s="644"/>
      <c r="AR1512" s="644" t="s">
        <v>5773</v>
      </c>
      <c r="AS1512" s="644"/>
      <c r="AT1512" s="644"/>
      <c r="AU1512" s="644"/>
      <c r="AV1512" s="644"/>
      <c r="AW1512" s="644"/>
      <c r="AX1512" s="644"/>
      <c r="AY1512" s="416" t="s">
        <v>104</v>
      </c>
      <c r="AZ1512" s="416" t="s">
        <v>104</v>
      </c>
      <c r="BD1512" s="1077">
        <v>1482</v>
      </c>
    </row>
    <row r="1513" spans="1:56" ht="12.95" customHeight="1">
      <c r="A1513" s="920" t="s">
        <v>8487</v>
      </c>
      <c r="B1513" s="554"/>
      <c r="C1513" s="554"/>
      <c r="D1513" s="941">
        <v>220027928</v>
      </c>
      <c r="E1513" s="951" t="s">
        <v>5774</v>
      </c>
      <c r="F1513" s="554"/>
      <c r="G1513" s="554"/>
      <c r="H1513" s="839" t="s">
        <v>2362</v>
      </c>
      <c r="I1513" s="839" t="s">
        <v>496</v>
      </c>
      <c r="J1513" s="839" t="s">
        <v>2363</v>
      </c>
      <c r="K1513" s="822" t="s">
        <v>103</v>
      </c>
      <c r="L1513" s="855" t="s">
        <v>104</v>
      </c>
      <c r="M1513" s="822" t="s">
        <v>120</v>
      </c>
      <c r="N1513" s="855" t="s">
        <v>83</v>
      </c>
      <c r="O1513" s="823" t="s">
        <v>106</v>
      </c>
      <c r="P1513" s="839" t="s">
        <v>107</v>
      </c>
      <c r="Q1513" s="823" t="s">
        <v>2149</v>
      </c>
      <c r="R1513" s="822" t="s">
        <v>109</v>
      </c>
      <c r="S1513" s="942" t="s">
        <v>106</v>
      </c>
      <c r="T1513" s="836" t="s">
        <v>121</v>
      </c>
      <c r="U1513" s="836" t="s">
        <v>111</v>
      </c>
      <c r="V1513" s="964">
        <v>60</v>
      </c>
      <c r="W1513" s="836" t="s">
        <v>112</v>
      </c>
      <c r="X1513" s="942"/>
      <c r="Y1513" s="942"/>
      <c r="Z1513" s="942"/>
      <c r="AA1513" s="492">
        <v>30</v>
      </c>
      <c r="AB1513" s="492">
        <v>60</v>
      </c>
      <c r="AC1513" s="492">
        <v>10</v>
      </c>
      <c r="AD1513" s="944" t="s">
        <v>128</v>
      </c>
      <c r="AE1513" s="836" t="s">
        <v>114</v>
      </c>
      <c r="AF1513" s="808">
        <v>93</v>
      </c>
      <c r="AG1513" s="808">
        <v>546.83000000000004</v>
      </c>
      <c r="AH1513" s="796">
        <v>50855.19</v>
      </c>
      <c r="AI1513" s="796">
        <f t="shared" si="81"/>
        <v>56957.812800000007</v>
      </c>
      <c r="AJ1513" s="797"/>
      <c r="AK1513" s="798"/>
      <c r="AL1513" s="798"/>
      <c r="AM1513" s="920" t="s">
        <v>115</v>
      </c>
      <c r="AN1513" s="836"/>
      <c r="AO1513" s="836"/>
      <c r="AP1513" s="836"/>
      <c r="AQ1513" s="836"/>
      <c r="AR1513" s="836" t="s">
        <v>5775</v>
      </c>
      <c r="AS1513" s="836"/>
      <c r="AT1513" s="836"/>
      <c r="AU1513" s="836"/>
      <c r="AV1513" s="836"/>
      <c r="AW1513" s="836"/>
      <c r="AX1513" s="836"/>
      <c r="AY1513" s="920" t="s">
        <v>104</v>
      </c>
      <c r="AZ1513" s="920" t="s">
        <v>104</v>
      </c>
      <c r="BD1513" s="1077">
        <v>1483</v>
      </c>
    </row>
    <row r="1514" spans="1:56" ht="12.95" customHeight="1">
      <c r="A1514" s="920" t="s">
        <v>8487</v>
      </c>
      <c r="B1514" s="554"/>
      <c r="C1514" s="554"/>
      <c r="D1514" s="941">
        <v>220027945</v>
      </c>
      <c r="E1514" s="951" t="s">
        <v>5776</v>
      </c>
      <c r="F1514" s="554"/>
      <c r="G1514" s="554"/>
      <c r="H1514" s="839" t="s">
        <v>2362</v>
      </c>
      <c r="I1514" s="839" t="s">
        <v>496</v>
      </c>
      <c r="J1514" s="839" t="s">
        <v>2363</v>
      </c>
      <c r="K1514" s="822" t="s">
        <v>103</v>
      </c>
      <c r="L1514" s="855" t="s">
        <v>104</v>
      </c>
      <c r="M1514" s="822" t="s">
        <v>120</v>
      </c>
      <c r="N1514" s="855" t="s">
        <v>83</v>
      </c>
      <c r="O1514" s="823" t="s">
        <v>106</v>
      </c>
      <c r="P1514" s="839" t="s">
        <v>107</v>
      </c>
      <c r="Q1514" s="823" t="s">
        <v>2149</v>
      </c>
      <c r="R1514" s="822" t="s">
        <v>109</v>
      </c>
      <c r="S1514" s="942" t="s">
        <v>106</v>
      </c>
      <c r="T1514" s="836" t="s">
        <v>121</v>
      </c>
      <c r="U1514" s="836" t="s">
        <v>111</v>
      </c>
      <c r="V1514" s="964">
        <v>60</v>
      </c>
      <c r="W1514" s="836" t="s">
        <v>112</v>
      </c>
      <c r="X1514" s="942"/>
      <c r="Y1514" s="942"/>
      <c r="Z1514" s="942"/>
      <c r="AA1514" s="492">
        <v>30</v>
      </c>
      <c r="AB1514" s="492">
        <v>60</v>
      </c>
      <c r="AC1514" s="492">
        <v>10</v>
      </c>
      <c r="AD1514" s="944" t="s">
        <v>128</v>
      </c>
      <c r="AE1514" s="836" t="s">
        <v>114</v>
      </c>
      <c r="AF1514" s="808">
        <v>32</v>
      </c>
      <c r="AG1514" s="808">
        <v>246.4</v>
      </c>
      <c r="AH1514" s="796">
        <v>7884.8</v>
      </c>
      <c r="AI1514" s="796">
        <f t="shared" si="81"/>
        <v>8830.9760000000006</v>
      </c>
      <c r="AJ1514" s="797"/>
      <c r="AK1514" s="798"/>
      <c r="AL1514" s="798"/>
      <c r="AM1514" s="920" t="s">
        <v>115</v>
      </c>
      <c r="AN1514" s="836"/>
      <c r="AO1514" s="836"/>
      <c r="AP1514" s="836"/>
      <c r="AQ1514" s="836"/>
      <c r="AR1514" s="836" t="s">
        <v>5777</v>
      </c>
      <c r="AS1514" s="836"/>
      <c r="AT1514" s="836"/>
      <c r="AU1514" s="836"/>
      <c r="AV1514" s="836"/>
      <c r="AW1514" s="836"/>
      <c r="AX1514" s="836"/>
      <c r="AY1514" s="920" t="s">
        <v>104</v>
      </c>
      <c r="AZ1514" s="920" t="s">
        <v>104</v>
      </c>
      <c r="BD1514" s="1077">
        <v>1484</v>
      </c>
    </row>
    <row r="1515" spans="1:56" ht="12.95" customHeight="1">
      <c r="A1515" s="920" t="s">
        <v>8487</v>
      </c>
      <c r="B1515" s="554"/>
      <c r="C1515" s="554"/>
      <c r="D1515" s="941">
        <v>220027946</v>
      </c>
      <c r="E1515" s="951" t="s">
        <v>5778</v>
      </c>
      <c r="F1515" s="554"/>
      <c r="G1515" s="554"/>
      <c r="H1515" s="839" t="s">
        <v>2362</v>
      </c>
      <c r="I1515" s="839" t="s">
        <v>496</v>
      </c>
      <c r="J1515" s="839" t="s">
        <v>2363</v>
      </c>
      <c r="K1515" s="822" t="s">
        <v>103</v>
      </c>
      <c r="L1515" s="855" t="s">
        <v>104</v>
      </c>
      <c r="M1515" s="822" t="s">
        <v>120</v>
      </c>
      <c r="N1515" s="855" t="s">
        <v>83</v>
      </c>
      <c r="O1515" s="823" t="s">
        <v>106</v>
      </c>
      <c r="P1515" s="839" t="s">
        <v>107</v>
      </c>
      <c r="Q1515" s="823" t="s">
        <v>2149</v>
      </c>
      <c r="R1515" s="822" t="s">
        <v>109</v>
      </c>
      <c r="S1515" s="942" t="s">
        <v>106</v>
      </c>
      <c r="T1515" s="836" t="s">
        <v>121</v>
      </c>
      <c r="U1515" s="836" t="s">
        <v>111</v>
      </c>
      <c r="V1515" s="964">
        <v>60</v>
      </c>
      <c r="W1515" s="836" t="s">
        <v>112</v>
      </c>
      <c r="X1515" s="942"/>
      <c r="Y1515" s="942"/>
      <c r="Z1515" s="942"/>
      <c r="AA1515" s="492">
        <v>30</v>
      </c>
      <c r="AB1515" s="492">
        <v>60</v>
      </c>
      <c r="AC1515" s="492">
        <v>10</v>
      </c>
      <c r="AD1515" s="944" t="s">
        <v>128</v>
      </c>
      <c r="AE1515" s="836" t="s">
        <v>114</v>
      </c>
      <c r="AF1515" s="808">
        <v>32</v>
      </c>
      <c r="AG1515" s="808">
        <v>246.4</v>
      </c>
      <c r="AH1515" s="796">
        <v>7884.8</v>
      </c>
      <c r="AI1515" s="796">
        <f t="shared" si="81"/>
        <v>8830.9760000000006</v>
      </c>
      <c r="AJ1515" s="797"/>
      <c r="AK1515" s="798"/>
      <c r="AL1515" s="798"/>
      <c r="AM1515" s="920" t="s">
        <v>115</v>
      </c>
      <c r="AN1515" s="836"/>
      <c r="AO1515" s="836"/>
      <c r="AP1515" s="836"/>
      <c r="AQ1515" s="836"/>
      <c r="AR1515" s="836" t="s">
        <v>5779</v>
      </c>
      <c r="AS1515" s="836"/>
      <c r="AT1515" s="836"/>
      <c r="AU1515" s="836"/>
      <c r="AV1515" s="836"/>
      <c r="AW1515" s="836"/>
      <c r="AX1515" s="836"/>
      <c r="AY1515" s="920" t="s">
        <v>104</v>
      </c>
      <c r="AZ1515" s="920" t="s">
        <v>104</v>
      </c>
      <c r="BD1515" s="1077">
        <v>1485</v>
      </c>
    </row>
    <row r="1516" spans="1:56" ht="12.95" customHeight="1">
      <c r="A1516" s="920" t="s">
        <v>8487</v>
      </c>
      <c r="B1516" s="554"/>
      <c r="C1516" s="554"/>
      <c r="D1516" s="941">
        <v>220027971</v>
      </c>
      <c r="E1516" s="951" t="s">
        <v>5780</v>
      </c>
      <c r="F1516" s="554"/>
      <c r="G1516" s="554"/>
      <c r="H1516" s="839" t="s">
        <v>2362</v>
      </c>
      <c r="I1516" s="839" t="s">
        <v>496</v>
      </c>
      <c r="J1516" s="839" t="s">
        <v>2363</v>
      </c>
      <c r="K1516" s="822" t="s">
        <v>103</v>
      </c>
      <c r="L1516" s="855" t="s">
        <v>104</v>
      </c>
      <c r="M1516" s="822" t="s">
        <v>120</v>
      </c>
      <c r="N1516" s="855" t="s">
        <v>83</v>
      </c>
      <c r="O1516" s="823" t="s">
        <v>106</v>
      </c>
      <c r="P1516" s="839" t="s">
        <v>107</v>
      </c>
      <c r="Q1516" s="823" t="s">
        <v>2149</v>
      </c>
      <c r="R1516" s="822" t="s">
        <v>109</v>
      </c>
      <c r="S1516" s="942" t="s">
        <v>106</v>
      </c>
      <c r="T1516" s="836" t="s">
        <v>121</v>
      </c>
      <c r="U1516" s="836" t="s">
        <v>111</v>
      </c>
      <c r="V1516" s="964">
        <v>60</v>
      </c>
      <c r="W1516" s="836" t="s">
        <v>112</v>
      </c>
      <c r="X1516" s="942"/>
      <c r="Y1516" s="942"/>
      <c r="Z1516" s="942"/>
      <c r="AA1516" s="492">
        <v>30</v>
      </c>
      <c r="AB1516" s="492">
        <v>60</v>
      </c>
      <c r="AC1516" s="492">
        <v>10</v>
      </c>
      <c r="AD1516" s="944" t="s">
        <v>128</v>
      </c>
      <c r="AE1516" s="836" t="s">
        <v>114</v>
      </c>
      <c r="AF1516" s="808">
        <v>32</v>
      </c>
      <c r="AG1516" s="808">
        <v>246.4</v>
      </c>
      <c r="AH1516" s="796">
        <v>7884.8</v>
      </c>
      <c r="AI1516" s="796">
        <f t="shared" si="81"/>
        <v>8830.9760000000006</v>
      </c>
      <c r="AJ1516" s="797"/>
      <c r="AK1516" s="798"/>
      <c r="AL1516" s="798"/>
      <c r="AM1516" s="920" t="s">
        <v>115</v>
      </c>
      <c r="AN1516" s="836"/>
      <c r="AO1516" s="836"/>
      <c r="AP1516" s="836"/>
      <c r="AQ1516" s="836"/>
      <c r="AR1516" s="836" t="s">
        <v>5781</v>
      </c>
      <c r="AS1516" s="836"/>
      <c r="AT1516" s="836"/>
      <c r="AU1516" s="836"/>
      <c r="AV1516" s="836"/>
      <c r="AW1516" s="836"/>
      <c r="AX1516" s="836"/>
      <c r="AY1516" s="920" t="s">
        <v>104</v>
      </c>
      <c r="AZ1516" s="920" t="s">
        <v>104</v>
      </c>
      <c r="BD1516" s="1077">
        <v>1486</v>
      </c>
    </row>
    <row r="1517" spans="1:56" ht="12.95" customHeight="1">
      <c r="A1517" s="920" t="s">
        <v>8487</v>
      </c>
      <c r="B1517" s="554"/>
      <c r="C1517" s="554"/>
      <c r="D1517" s="941">
        <v>220027972</v>
      </c>
      <c r="E1517" s="951" t="s">
        <v>5782</v>
      </c>
      <c r="F1517" s="554"/>
      <c r="G1517" s="554"/>
      <c r="H1517" s="839" t="s">
        <v>2362</v>
      </c>
      <c r="I1517" s="839" t="s">
        <v>496</v>
      </c>
      <c r="J1517" s="839" t="s">
        <v>2363</v>
      </c>
      <c r="K1517" s="822" t="s">
        <v>103</v>
      </c>
      <c r="L1517" s="855" t="s">
        <v>104</v>
      </c>
      <c r="M1517" s="822" t="s">
        <v>120</v>
      </c>
      <c r="N1517" s="855" t="s">
        <v>83</v>
      </c>
      <c r="O1517" s="823" t="s">
        <v>106</v>
      </c>
      <c r="P1517" s="839" t="s">
        <v>107</v>
      </c>
      <c r="Q1517" s="823" t="s">
        <v>2149</v>
      </c>
      <c r="R1517" s="822" t="s">
        <v>109</v>
      </c>
      <c r="S1517" s="942" t="s">
        <v>106</v>
      </c>
      <c r="T1517" s="836" t="s">
        <v>121</v>
      </c>
      <c r="U1517" s="836" t="s">
        <v>111</v>
      </c>
      <c r="V1517" s="964">
        <v>60</v>
      </c>
      <c r="W1517" s="836" t="s">
        <v>112</v>
      </c>
      <c r="X1517" s="942"/>
      <c r="Y1517" s="942"/>
      <c r="Z1517" s="942"/>
      <c r="AA1517" s="492">
        <v>30</v>
      </c>
      <c r="AB1517" s="492">
        <v>60</v>
      </c>
      <c r="AC1517" s="492">
        <v>10</v>
      </c>
      <c r="AD1517" s="944" t="s">
        <v>128</v>
      </c>
      <c r="AE1517" s="836" t="s">
        <v>114</v>
      </c>
      <c r="AF1517" s="808">
        <v>45</v>
      </c>
      <c r="AG1517" s="808">
        <v>643.13</v>
      </c>
      <c r="AH1517" s="796">
        <v>28940.85</v>
      </c>
      <c r="AI1517" s="796">
        <f t="shared" si="81"/>
        <v>32413.752</v>
      </c>
      <c r="AJ1517" s="797"/>
      <c r="AK1517" s="798"/>
      <c r="AL1517" s="798"/>
      <c r="AM1517" s="920" t="s">
        <v>115</v>
      </c>
      <c r="AN1517" s="836"/>
      <c r="AO1517" s="836"/>
      <c r="AP1517" s="836"/>
      <c r="AQ1517" s="836"/>
      <c r="AR1517" s="836" t="s">
        <v>5783</v>
      </c>
      <c r="AS1517" s="836"/>
      <c r="AT1517" s="836"/>
      <c r="AU1517" s="836"/>
      <c r="AV1517" s="836"/>
      <c r="AW1517" s="836"/>
      <c r="AX1517" s="836"/>
      <c r="AY1517" s="920" t="s">
        <v>104</v>
      </c>
      <c r="AZ1517" s="920" t="s">
        <v>104</v>
      </c>
      <c r="BD1517" s="1077">
        <v>1487</v>
      </c>
    </row>
    <row r="1518" spans="1:56" ht="12.95" customHeight="1">
      <c r="A1518" s="920" t="s">
        <v>8487</v>
      </c>
      <c r="B1518" s="554"/>
      <c r="C1518" s="554"/>
      <c r="D1518" s="941">
        <v>220034657</v>
      </c>
      <c r="E1518" s="951" t="s">
        <v>5784</v>
      </c>
      <c r="F1518" s="554"/>
      <c r="G1518" s="554"/>
      <c r="H1518" s="839" t="s">
        <v>2362</v>
      </c>
      <c r="I1518" s="839" t="s">
        <v>496</v>
      </c>
      <c r="J1518" s="839" t="s">
        <v>2363</v>
      </c>
      <c r="K1518" s="822" t="s">
        <v>103</v>
      </c>
      <c r="L1518" s="855" t="s">
        <v>104</v>
      </c>
      <c r="M1518" s="822" t="s">
        <v>120</v>
      </c>
      <c r="N1518" s="855" t="s">
        <v>83</v>
      </c>
      <c r="O1518" s="823" t="s">
        <v>106</v>
      </c>
      <c r="P1518" s="839" t="s">
        <v>107</v>
      </c>
      <c r="Q1518" s="823" t="s">
        <v>2149</v>
      </c>
      <c r="R1518" s="822" t="s">
        <v>109</v>
      </c>
      <c r="S1518" s="942" t="s">
        <v>106</v>
      </c>
      <c r="T1518" s="836" t="s">
        <v>121</v>
      </c>
      <c r="U1518" s="836" t="s">
        <v>111</v>
      </c>
      <c r="V1518" s="964">
        <v>60</v>
      </c>
      <c r="W1518" s="836" t="s">
        <v>112</v>
      </c>
      <c r="X1518" s="942"/>
      <c r="Y1518" s="942"/>
      <c r="Z1518" s="942"/>
      <c r="AA1518" s="492">
        <v>30</v>
      </c>
      <c r="AB1518" s="492">
        <v>60</v>
      </c>
      <c r="AC1518" s="492">
        <v>10</v>
      </c>
      <c r="AD1518" s="944" t="s">
        <v>128</v>
      </c>
      <c r="AE1518" s="836" t="s">
        <v>114</v>
      </c>
      <c r="AF1518" s="808">
        <v>70</v>
      </c>
      <c r="AG1518" s="808">
        <v>254.1</v>
      </c>
      <c r="AH1518" s="796">
        <v>17787</v>
      </c>
      <c r="AI1518" s="796">
        <f t="shared" si="81"/>
        <v>19921.440000000002</v>
      </c>
      <c r="AJ1518" s="797"/>
      <c r="AK1518" s="798"/>
      <c r="AL1518" s="798"/>
      <c r="AM1518" s="920" t="s">
        <v>115</v>
      </c>
      <c r="AN1518" s="836"/>
      <c r="AO1518" s="836"/>
      <c r="AP1518" s="836"/>
      <c r="AQ1518" s="836"/>
      <c r="AR1518" s="836" t="s">
        <v>5785</v>
      </c>
      <c r="AS1518" s="836"/>
      <c r="AT1518" s="836"/>
      <c r="AU1518" s="836"/>
      <c r="AV1518" s="836"/>
      <c r="AW1518" s="836"/>
      <c r="AX1518" s="836"/>
      <c r="AY1518" s="920" t="s">
        <v>104</v>
      </c>
      <c r="AZ1518" s="920" t="s">
        <v>104</v>
      </c>
      <c r="BD1518" s="1077">
        <v>1488</v>
      </c>
    </row>
    <row r="1519" spans="1:56" ht="12.95" customHeight="1">
      <c r="A1519" s="920" t="s">
        <v>8487</v>
      </c>
      <c r="B1519" s="554"/>
      <c r="C1519" s="554"/>
      <c r="D1519" s="941">
        <v>220034717</v>
      </c>
      <c r="E1519" s="951" t="s">
        <v>5786</v>
      </c>
      <c r="F1519" s="554"/>
      <c r="G1519" s="554"/>
      <c r="H1519" s="839" t="s">
        <v>2362</v>
      </c>
      <c r="I1519" s="839" t="s">
        <v>496</v>
      </c>
      <c r="J1519" s="839" t="s">
        <v>2363</v>
      </c>
      <c r="K1519" s="822" t="s">
        <v>103</v>
      </c>
      <c r="L1519" s="855" t="s">
        <v>104</v>
      </c>
      <c r="M1519" s="822" t="s">
        <v>120</v>
      </c>
      <c r="N1519" s="855" t="s">
        <v>83</v>
      </c>
      <c r="O1519" s="823" t="s">
        <v>106</v>
      </c>
      <c r="P1519" s="839" t="s">
        <v>107</v>
      </c>
      <c r="Q1519" s="823" t="s">
        <v>2149</v>
      </c>
      <c r="R1519" s="822" t="s">
        <v>109</v>
      </c>
      <c r="S1519" s="942" t="s">
        <v>106</v>
      </c>
      <c r="T1519" s="836" t="s">
        <v>121</v>
      </c>
      <c r="U1519" s="836" t="s">
        <v>111</v>
      </c>
      <c r="V1519" s="964">
        <v>60</v>
      </c>
      <c r="W1519" s="836" t="s">
        <v>112</v>
      </c>
      <c r="X1519" s="942"/>
      <c r="Y1519" s="942"/>
      <c r="Z1519" s="942"/>
      <c r="AA1519" s="492">
        <v>30</v>
      </c>
      <c r="AB1519" s="492">
        <v>60</v>
      </c>
      <c r="AC1519" s="492">
        <v>10</v>
      </c>
      <c r="AD1519" s="944" t="s">
        <v>128</v>
      </c>
      <c r="AE1519" s="836" t="s">
        <v>114</v>
      </c>
      <c r="AF1519" s="808">
        <v>75</v>
      </c>
      <c r="AG1519" s="808">
        <v>246.4</v>
      </c>
      <c r="AH1519" s="796">
        <v>18480</v>
      </c>
      <c r="AI1519" s="796">
        <f t="shared" si="81"/>
        <v>20697.600000000002</v>
      </c>
      <c r="AJ1519" s="797"/>
      <c r="AK1519" s="798"/>
      <c r="AL1519" s="798"/>
      <c r="AM1519" s="920" t="s">
        <v>115</v>
      </c>
      <c r="AN1519" s="836"/>
      <c r="AO1519" s="836"/>
      <c r="AP1519" s="836"/>
      <c r="AQ1519" s="836"/>
      <c r="AR1519" s="836" t="s">
        <v>5787</v>
      </c>
      <c r="AS1519" s="836"/>
      <c r="AT1519" s="836"/>
      <c r="AU1519" s="836"/>
      <c r="AV1519" s="836"/>
      <c r="AW1519" s="836"/>
      <c r="AX1519" s="836"/>
      <c r="AY1519" s="920" t="s">
        <v>104</v>
      </c>
      <c r="AZ1519" s="920" t="s">
        <v>104</v>
      </c>
      <c r="BD1519" s="1077">
        <v>1489</v>
      </c>
    </row>
    <row r="1520" spans="1:56" ht="12.95" customHeight="1">
      <c r="A1520" s="920" t="s">
        <v>8487</v>
      </c>
      <c r="B1520" s="554"/>
      <c r="C1520" s="554"/>
      <c r="D1520" s="941">
        <v>220034718</v>
      </c>
      <c r="E1520" s="951" t="s">
        <v>5788</v>
      </c>
      <c r="F1520" s="554"/>
      <c r="G1520" s="554"/>
      <c r="H1520" s="839" t="s">
        <v>2362</v>
      </c>
      <c r="I1520" s="839" t="s">
        <v>496</v>
      </c>
      <c r="J1520" s="839" t="s">
        <v>2363</v>
      </c>
      <c r="K1520" s="822" t="s">
        <v>103</v>
      </c>
      <c r="L1520" s="855" t="s">
        <v>104</v>
      </c>
      <c r="M1520" s="822" t="s">
        <v>120</v>
      </c>
      <c r="N1520" s="855" t="s">
        <v>83</v>
      </c>
      <c r="O1520" s="823" t="s">
        <v>106</v>
      </c>
      <c r="P1520" s="839" t="s">
        <v>107</v>
      </c>
      <c r="Q1520" s="823" t="s">
        <v>2149</v>
      </c>
      <c r="R1520" s="822" t="s">
        <v>109</v>
      </c>
      <c r="S1520" s="942" t="s">
        <v>106</v>
      </c>
      <c r="T1520" s="836" t="s">
        <v>121</v>
      </c>
      <c r="U1520" s="836" t="s">
        <v>111</v>
      </c>
      <c r="V1520" s="964">
        <v>60</v>
      </c>
      <c r="W1520" s="836" t="s">
        <v>112</v>
      </c>
      <c r="X1520" s="942"/>
      <c r="Y1520" s="942"/>
      <c r="Z1520" s="942"/>
      <c r="AA1520" s="492">
        <v>30</v>
      </c>
      <c r="AB1520" s="492">
        <v>60</v>
      </c>
      <c r="AC1520" s="492">
        <v>10</v>
      </c>
      <c r="AD1520" s="944" t="s">
        <v>128</v>
      </c>
      <c r="AE1520" s="836" t="s">
        <v>114</v>
      </c>
      <c r="AF1520" s="808">
        <v>90</v>
      </c>
      <c r="AG1520" s="808">
        <v>254.1</v>
      </c>
      <c r="AH1520" s="796">
        <v>22869</v>
      </c>
      <c r="AI1520" s="796">
        <f t="shared" si="81"/>
        <v>25613.280000000002</v>
      </c>
      <c r="AJ1520" s="797"/>
      <c r="AK1520" s="798"/>
      <c r="AL1520" s="798"/>
      <c r="AM1520" s="920" t="s">
        <v>115</v>
      </c>
      <c r="AN1520" s="836"/>
      <c r="AO1520" s="836"/>
      <c r="AP1520" s="836"/>
      <c r="AQ1520" s="836"/>
      <c r="AR1520" s="836" t="s">
        <v>5789</v>
      </c>
      <c r="AS1520" s="836"/>
      <c r="AT1520" s="836"/>
      <c r="AU1520" s="836"/>
      <c r="AV1520" s="836"/>
      <c r="AW1520" s="836"/>
      <c r="AX1520" s="836"/>
      <c r="AY1520" s="920" t="s">
        <v>104</v>
      </c>
      <c r="AZ1520" s="920" t="s">
        <v>104</v>
      </c>
      <c r="BD1520" s="1077">
        <v>1490</v>
      </c>
    </row>
    <row r="1521" spans="1:56" ht="12.95" customHeight="1">
      <c r="A1521" s="920" t="s">
        <v>8487</v>
      </c>
      <c r="B1521" s="554"/>
      <c r="C1521" s="554"/>
      <c r="D1521" s="941">
        <v>220034724</v>
      </c>
      <c r="E1521" s="951" t="s">
        <v>5790</v>
      </c>
      <c r="F1521" s="554"/>
      <c r="G1521" s="554"/>
      <c r="H1521" s="839" t="s">
        <v>2362</v>
      </c>
      <c r="I1521" s="839" t="s">
        <v>496</v>
      </c>
      <c r="J1521" s="839" t="s">
        <v>2363</v>
      </c>
      <c r="K1521" s="822" t="s">
        <v>103</v>
      </c>
      <c r="L1521" s="855" t="s">
        <v>104</v>
      </c>
      <c r="M1521" s="822" t="s">
        <v>120</v>
      </c>
      <c r="N1521" s="855" t="s">
        <v>83</v>
      </c>
      <c r="O1521" s="823" t="s">
        <v>106</v>
      </c>
      <c r="P1521" s="839" t="s">
        <v>107</v>
      </c>
      <c r="Q1521" s="823" t="s">
        <v>2149</v>
      </c>
      <c r="R1521" s="822" t="s">
        <v>109</v>
      </c>
      <c r="S1521" s="942" t="s">
        <v>106</v>
      </c>
      <c r="T1521" s="836" t="s">
        <v>121</v>
      </c>
      <c r="U1521" s="836" t="s">
        <v>111</v>
      </c>
      <c r="V1521" s="964">
        <v>60</v>
      </c>
      <c r="W1521" s="836" t="s">
        <v>112</v>
      </c>
      <c r="X1521" s="942"/>
      <c r="Y1521" s="942"/>
      <c r="Z1521" s="942"/>
      <c r="AA1521" s="492">
        <v>30</v>
      </c>
      <c r="AB1521" s="492">
        <v>60</v>
      </c>
      <c r="AC1521" s="492">
        <v>10</v>
      </c>
      <c r="AD1521" s="944" t="s">
        <v>128</v>
      </c>
      <c r="AE1521" s="836" t="s">
        <v>114</v>
      </c>
      <c r="AF1521" s="808">
        <v>30</v>
      </c>
      <c r="AG1521" s="808">
        <v>254.1</v>
      </c>
      <c r="AH1521" s="796">
        <v>7623</v>
      </c>
      <c r="AI1521" s="796">
        <f t="shared" si="81"/>
        <v>8537.76</v>
      </c>
      <c r="AJ1521" s="797"/>
      <c r="AK1521" s="798"/>
      <c r="AL1521" s="798"/>
      <c r="AM1521" s="920" t="s">
        <v>115</v>
      </c>
      <c r="AN1521" s="836"/>
      <c r="AO1521" s="836"/>
      <c r="AP1521" s="836"/>
      <c r="AQ1521" s="836"/>
      <c r="AR1521" s="836" t="s">
        <v>5791</v>
      </c>
      <c r="AS1521" s="836"/>
      <c r="AT1521" s="836"/>
      <c r="AU1521" s="836"/>
      <c r="AV1521" s="836"/>
      <c r="AW1521" s="836"/>
      <c r="AX1521" s="836"/>
      <c r="AY1521" s="920" t="s">
        <v>104</v>
      </c>
      <c r="AZ1521" s="920" t="s">
        <v>104</v>
      </c>
      <c r="BD1521" s="1077">
        <v>1491</v>
      </c>
    </row>
    <row r="1522" spans="1:56" ht="12.95" customHeight="1">
      <c r="A1522" s="920" t="s">
        <v>8487</v>
      </c>
      <c r="B1522" s="554"/>
      <c r="C1522" s="554"/>
      <c r="D1522" s="941">
        <v>220034725</v>
      </c>
      <c r="E1522" s="951" t="s">
        <v>5792</v>
      </c>
      <c r="F1522" s="554"/>
      <c r="G1522" s="554"/>
      <c r="H1522" s="839" t="s">
        <v>2362</v>
      </c>
      <c r="I1522" s="839" t="s">
        <v>496</v>
      </c>
      <c r="J1522" s="839" t="s">
        <v>2363</v>
      </c>
      <c r="K1522" s="822" t="s">
        <v>103</v>
      </c>
      <c r="L1522" s="855" t="s">
        <v>104</v>
      </c>
      <c r="M1522" s="822" t="s">
        <v>120</v>
      </c>
      <c r="N1522" s="855" t="s">
        <v>83</v>
      </c>
      <c r="O1522" s="823" t="s">
        <v>106</v>
      </c>
      <c r="P1522" s="839" t="s">
        <v>107</v>
      </c>
      <c r="Q1522" s="823" t="s">
        <v>2149</v>
      </c>
      <c r="R1522" s="822" t="s">
        <v>109</v>
      </c>
      <c r="S1522" s="942" t="s">
        <v>106</v>
      </c>
      <c r="T1522" s="836" t="s">
        <v>121</v>
      </c>
      <c r="U1522" s="836" t="s">
        <v>111</v>
      </c>
      <c r="V1522" s="964">
        <v>60</v>
      </c>
      <c r="W1522" s="836" t="s">
        <v>112</v>
      </c>
      <c r="X1522" s="942"/>
      <c r="Y1522" s="942"/>
      <c r="Z1522" s="942"/>
      <c r="AA1522" s="492">
        <v>30</v>
      </c>
      <c r="AB1522" s="492">
        <v>60</v>
      </c>
      <c r="AC1522" s="492">
        <v>10</v>
      </c>
      <c r="AD1522" s="944" t="s">
        <v>128</v>
      </c>
      <c r="AE1522" s="836" t="s">
        <v>114</v>
      </c>
      <c r="AF1522" s="808">
        <v>31</v>
      </c>
      <c r="AG1522" s="808">
        <v>254.1</v>
      </c>
      <c r="AH1522" s="796">
        <v>7877.0999999999995</v>
      </c>
      <c r="AI1522" s="796">
        <f t="shared" si="81"/>
        <v>8822.3520000000008</v>
      </c>
      <c r="AJ1522" s="797"/>
      <c r="AK1522" s="798"/>
      <c r="AL1522" s="798"/>
      <c r="AM1522" s="920" t="s">
        <v>115</v>
      </c>
      <c r="AN1522" s="836"/>
      <c r="AO1522" s="836"/>
      <c r="AP1522" s="836"/>
      <c r="AQ1522" s="836"/>
      <c r="AR1522" s="836" t="s">
        <v>5793</v>
      </c>
      <c r="AS1522" s="836"/>
      <c r="AT1522" s="836"/>
      <c r="AU1522" s="836"/>
      <c r="AV1522" s="836"/>
      <c r="AW1522" s="836"/>
      <c r="AX1522" s="836"/>
      <c r="AY1522" s="920" t="s">
        <v>104</v>
      </c>
      <c r="AZ1522" s="920" t="s">
        <v>104</v>
      </c>
      <c r="BD1522" s="1077">
        <v>1492</v>
      </c>
    </row>
    <row r="1523" spans="1:56" ht="12.95" customHeight="1">
      <c r="A1523" s="920" t="s">
        <v>8487</v>
      </c>
      <c r="B1523" s="554"/>
      <c r="C1523" s="554"/>
      <c r="D1523" s="941">
        <v>220034747</v>
      </c>
      <c r="E1523" s="951" t="s">
        <v>5794</v>
      </c>
      <c r="F1523" s="554"/>
      <c r="G1523" s="554"/>
      <c r="H1523" s="839" t="s">
        <v>2362</v>
      </c>
      <c r="I1523" s="839" t="s">
        <v>496</v>
      </c>
      <c r="J1523" s="839" t="s">
        <v>2363</v>
      </c>
      <c r="K1523" s="822" t="s">
        <v>103</v>
      </c>
      <c r="L1523" s="855" t="s">
        <v>104</v>
      </c>
      <c r="M1523" s="822" t="s">
        <v>120</v>
      </c>
      <c r="N1523" s="855" t="s">
        <v>83</v>
      </c>
      <c r="O1523" s="823" t="s">
        <v>106</v>
      </c>
      <c r="P1523" s="839" t="s">
        <v>107</v>
      </c>
      <c r="Q1523" s="823" t="s">
        <v>2149</v>
      </c>
      <c r="R1523" s="822" t="s">
        <v>109</v>
      </c>
      <c r="S1523" s="942" t="s">
        <v>106</v>
      </c>
      <c r="T1523" s="836" t="s">
        <v>121</v>
      </c>
      <c r="U1523" s="836" t="s">
        <v>111</v>
      </c>
      <c r="V1523" s="964">
        <v>60</v>
      </c>
      <c r="W1523" s="836" t="s">
        <v>112</v>
      </c>
      <c r="X1523" s="942"/>
      <c r="Y1523" s="942"/>
      <c r="Z1523" s="942"/>
      <c r="AA1523" s="492">
        <v>30</v>
      </c>
      <c r="AB1523" s="492">
        <v>60</v>
      </c>
      <c r="AC1523" s="492">
        <v>10</v>
      </c>
      <c r="AD1523" s="944" t="s">
        <v>128</v>
      </c>
      <c r="AE1523" s="836" t="s">
        <v>114</v>
      </c>
      <c r="AF1523" s="808">
        <v>36</v>
      </c>
      <c r="AG1523" s="808">
        <v>254.1</v>
      </c>
      <c r="AH1523" s="796">
        <v>9147.6</v>
      </c>
      <c r="AI1523" s="796">
        <f t="shared" si="81"/>
        <v>10245.312000000002</v>
      </c>
      <c r="AJ1523" s="797"/>
      <c r="AK1523" s="798"/>
      <c r="AL1523" s="798"/>
      <c r="AM1523" s="920" t="s">
        <v>115</v>
      </c>
      <c r="AN1523" s="836"/>
      <c r="AO1523" s="836"/>
      <c r="AP1523" s="836"/>
      <c r="AQ1523" s="836"/>
      <c r="AR1523" s="836" t="s">
        <v>5795</v>
      </c>
      <c r="AS1523" s="836"/>
      <c r="AT1523" s="836"/>
      <c r="AU1523" s="836"/>
      <c r="AV1523" s="836"/>
      <c r="AW1523" s="836"/>
      <c r="AX1523" s="836"/>
      <c r="AY1523" s="920" t="s">
        <v>104</v>
      </c>
      <c r="AZ1523" s="920" t="s">
        <v>104</v>
      </c>
      <c r="BD1523" s="1077">
        <v>1493</v>
      </c>
    </row>
    <row r="1524" spans="1:56" ht="12.95" customHeight="1">
      <c r="A1524" s="419" t="s">
        <v>3114</v>
      </c>
      <c r="B1524" s="554"/>
      <c r="C1524" s="554"/>
      <c r="D1524" s="109">
        <v>210028424</v>
      </c>
      <c r="E1524" s="951" t="s">
        <v>5796</v>
      </c>
      <c r="F1524" s="554"/>
      <c r="G1524" s="554"/>
      <c r="H1524" s="47" t="s">
        <v>5797</v>
      </c>
      <c r="I1524" s="47" t="s">
        <v>5798</v>
      </c>
      <c r="J1524" s="47" t="s">
        <v>5799</v>
      </c>
      <c r="K1524" s="75" t="s">
        <v>601</v>
      </c>
      <c r="L1524" s="108" t="s">
        <v>5073</v>
      </c>
      <c r="M1524" s="142" t="s">
        <v>120</v>
      </c>
      <c r="N1524" s="75" t="s">
        <v>83</v>
      </c>
      <c r="O1524" s="47">
        <v>230000000</v>
      </c>
      <c r="P1524" s="416" t="s">
        <v>107</v>
      </c>
      <c r="Q1524" s="419" t="s">
        <v>2149</v>
      </c>
      <c r="R1524" s="75" t="s">
        <v>109</v>
      </c>
      <c r="S1524" s="47" t="s">
        <v>106</v>
      </c>
      <c r="T1524" s="47" t="s">
        <v>121</v>
      </c>
      <c r="U1524" s="416" t="s">
        <v>111</v>
      </c>
      <c r="V1524" s="47" t="s">
        <v>3241</v>
      </c>
      <c r="W1524" s="416" t="s">
        <v>112</v>
      </c>
      <c r="X1524" s="416"/>
      <c r="Y1524" s="416"/>
      <c r="Z1524" s="801"/>
      <c r="AA1524" s="492">
        <v>30</v>
      </c>
      <c r="AB1524" s="492">
        <v>60</v>
      </c>
      <c r="AC1524" s="492">
        <v>10</v>
      </c>
      <c r="AD1524" s="794" t="s">
        <v>128</v>
      </c>
      <c r="AE1524" s="795" t="s">
        <v>114</v>
      </c>
      <c r="AF1524" s="802">
        <v>7</v>
      </c>
      <c r="AG1524" s="802">
        <v>302237.09999999998</v>
      </c>
      <c r="AH1524" s="796">
        <v>2115659.6999999997</v>
      </c>
      <c r="AI1524" s="796">
        <f t="shared" si="81"/>
        <v>2369538.8640000001</v>
      </c>
      <c r="AJ1524" s="797"/>
      <c r="AK1524" s="798"/>
      <c r="AL1524" s="798"/>
      <c r="AM1524" s="803" t="s">
        <v>115</v>
      </c>
      <c r="AN1524" s="47"/>
      <c r="AO1524" s="803"/>
      <c r="AP1524" s="47"/>
      <c r="AQ1524" s="47"/>
      <c r="AR1524" s="803" t="s">
        <v>5800</v>
      </c>
      <c r="AS1524" s="47"/>
      <c r="AT1524" s="47"/>
      <c r="AU1524" s="47"/>
      <c r="AV1524" s="47"/>
      <c r="AW1524" s="47"/>
      <c r="AX1524" s="47"/>
      <c r="AY1524" s="416"/>
      <c r="AZ1524" s="416"/>
      <c r="BD1524" s="1077">
        <v>1494</v>
      </c>
    </row>
    <row r="1525" spans="1:56" ht="12.95" customHeight="1">
      <c r="A1525" s="419" t="s">
        <v>3114</v>
      </c>
      <c r="B1525" s="554"/>
      <c r="C1525" s="554"/>
      <c r="D1525" s="109">
        <v>120008727</v>
      </c>
      <c r="E1525" s="951" t="s">
        <v>5801</v>
      </c>
      <c r="F1525" s="554"/>
      <c r="G1525" s="554"/>
      <c r="H1525" s="47" t="s">
        <v>5802</v>
      </c>
      <c r="I1525" s="47" t="s">
        <v>5803</v>
      </c>
      <c r="J1525" s="47" t="s">
        <v>5804</v>
      </c>
      <c r="K1525" s="75" t="s">
        <v>103</v>
      </c>
      <c r="L1525" s="229"/>
      <c r="M1525" s="142"/>
      <c r="N1525" s="75" t="s">
        <v>105</v>
      </c>
      <c r="O1525" s="47">
        <v>230000000</v>
      </c>
      <c r="P1525" s="416" t="s">
        <v>107</v>
      </c>
      <c r="Q1525" s="419" t="s">
        <v>2149</v>
      </c>
      <c r="R1525" s="75" t="s">
        <v>109</v>
      </c>
      <c r="S1525" s="47" t="s">
        <v>106</v>
      </c>
      <c r="T1525" s="47" t="s">
        <v>121</v>
      </c>
      <c r="U1525" s="416" t="s">
        <v>111</v>
      </c>
      <c r="V1525" s="47" t="s">
        <v>3102</v>
      </c>
      <c r="W1525" s="416" t="s">
        <v>112</v>
      </c>
      <c r="X1525" s="416"/>
      <c r="Y1525" s="416"/>
      <c r="Z1525" s="801"/>
      <c r="AA1525" s="532">
        <v>0</v>
      </c>
      <c r="AB1525" s="422">
        <v>90</v>
      </c>
      <c r="AC1525" s="422">
        <v>10</v>
      </c>
      <c r="AD1525" s="794" t="s">
        <v>122</v>
      </c>
      <c r="AE1525" s="795" t="s">
        <v>114</v>
      </c>
      <c r="AF1525" s="802">
        <v>1</v>
      </c>
      <c r="AG1525" s="802">
        <v>2920540</v>
      </c>
      <c r="AH1525" s="796">
        <v>2920540</v>
      </c>
      <c r="AI1525" s="796">
        <f t="shared" si="81"/>
        <v>3271004.8000000003</v>
      </c>
      <c r="AJ1525" s="797"/>
      <c r="AK1525" s="798"/>
      <c r="AL1525" s="798"/>
      <c r="AM1525" s="803" t="s">
        <v>115</v>
      </c>
      <c r="AN1525" s="47"/>
      <c r="AO1525" s="803"/>
      <c r="AP1525" s="47"/>
      <c r="AQ1525" s="47"/>
      <c r="AR1525" s="803" t="s">
        <v>5805</v>
      </c>
      <c r="AS1525" s="47"/>
      <c r="AT1525" s="47"/>
      <c r="AU1525" s="47"/>
      <c r="AV1525" s="47"/>
      <c r="AW1525" s="47"/>
      <c r="AX1525" s="47"/>
      <c r="AY1525" s="416"/>
      <c r="AZ1525" s="416"/>
      <c r="BD1525" s="1077">
        <v>1495</v>
      </c>
    </row>
    <row r="1526" spans="1:56" ht="12.95" customHeight="1">
      <c r="A1526" s="416" t="s">
        <v>8487</v>
      </c>
      <c r="B1526" s="554"/>
      <c r="C1526" s="554"/>
      <c r="D1526" s="529">
        <v>220035760</v>
      </c>
      <c r="E1526" s="951" t="s">
        <v>5806</v>
      </c>
      <c r="F1526" s="554"/>
      <c r="G1526" s="554"/>
      <c r="H1526" s="644" t="s">
        <v>5807</v>
      </c>
      <c r="I1526" s="644" t="s">
        <v>5803</v>
      </c>
      <c r="J1526" s="644" t="s">
        <v>5808</v>
      </c>
      <c r="K1526" s="644" t="s">
        <v>103</v>
      </c>
      <c r="L1526" s="419" t="s">
        <v>104</v>
      </c>
      <c r="M1526" s="644" t="s">
        <v>120</v>
      </c>
      <c r="N1526" s="419" t="s">
        <v>83</v>
      </c>
      <c r="O1526" s="419" t="s">
        <v>106</v>
      </c>
      <c r="P1526" s="644" t="s">
        <v>107</v>
      </c>
      <c r="Q1526" s="419" t="s">
        <v>2149</v>
      </c>
      <c r="R1526" s="644" t="s">
        <v>109</v>
      </c>
      <c r="S1526" s="419" t="s">
        <v>106</v>
      </c>
      <c r="T1526" s="644" t="s">
        <v>121</v>
      </c>
      <c r="U1526" s="644" t="s">
        <v>111</v>
      </c>
      <c r="V1526" s="419">
        <v>60</v>
      </c>
      <c r="W1526" s="644" t="s">
        <v>112</v>
      </c>
      <c r="X1526" s="419"/>
      <c r="Y1526" s="419"/>
      <c r="Z1526" s="419"/>
      <c r="AA1526" s="644">
        <v>30</v>
      </c>
      <c r="AB1526" s="644">
        <v>60</v>
      </c>
      <c r="AC1526" s="644">
        <v>10</v>
      </c>
      <c r="AD1526" s="794" t="s">
        <v>122</v>
      </c>
      <c r="AE1526" s="644" t="s">
        <v>114</v>
      </c>
      <c r="AF1526" s="545">
        <v>2</v>
      </c>
      <c r="AG1526" s="545">
        <v>1122482</v>
      </c>
      <c r="AH1526" s="796">
        <v>2244964</v>
      </c>
      <c r="AI1526" s="796">
        <f t="shared" si="81"/>
        <v>2514359.6800000002</v>
      </c>
      <c r="AJ1526" s="797"/>
      <c r="AK1526" s="798"/>
      <c r="AL1526" s="798"/>
      <c r="AM1526" s="416" t="s">
        <v>115</v>
      </c>
      <c r="AN1526" s="824"/>
      <c r="AO1526" s="644"/>
      <c r="AP1526" s="644"/>
      <c r="AQ1526" s="644"/>
      <c r="AR1526" s="644" t="s">
        <v>5809</v>
      </c>
      <c r="AS1526" s="644"/>
      <c r="AT1526" s="644"/>
      <c r="AU1526" s="644"/>
      <c r="AV1526" s="644"/>
      <c r="AW1526" s="644"/>
      <c r="AX1526" s="644"/>
      <c r="AY1526" s="416" t="s">
        <v>104</v>
      </c>
      <c r="AZ1526" s="416" t="s">
        <v>104</v>
      </c>
      <c r="BD1526" s="1077">
        <v>1496</v>
      </c>
    </row>
    <row r="1527" spans="1:56" ht="12.95" customHeight="1">
      <c r="A1527" s="416" t="s">
        <v>1186</v>
      </c>
      <c r="B1527" s="554"/>
      <c r="C1527" s="554"/>
      <c r="D1527" s="109">
        <v>220032720</v>
      </c>
      <c r="E1527" s="951" t="s">
        <v>5810</v>
      </c>
      <c r="F1527" s="554"/>
      <c r="G1527" s="554"/>
      <c r="H1527" s="644" t="s">
        <v>5811</v>
      </c>
      <c r="I1527" s="644" t="s">
        <v>5812</v>
      </c>
      <c r="J1527" s="644" t="s">
        <v>5813</v>
      </c>
      <c r="K1527" s="492" t="s">
        <v>103</v>
      </c>
      <c r="L1527" s="108" t="s">
        <v>4707</v>
      </c>
      <c r="M1527" s="142"/>
      <c r="N1527" s="75" t="s">
        <v>105</v>
      </c>
      <c r="O1527" s="419" t="s">
        <v>106</v>
      </c>
      <c r="P1527" s="644" t="s">
        <v>107</v>
      </c>
      <c r="Q1527" s="419" t="s">
        <v>2149</v>
      </c>
      <c r="R1527" s="492" t="s">
        <v>109</v>
      </c>
      <c r="S1527" s="419" t="s">
        <v>106</v>
      </c>
      <c r="T1527" s="644" t="s">
        <v>121</v>
      </c>
      <c r="U1527" s="644" t="s">
        <v>111</v>
      </c>
      <c r="V1527" s="419">
        <v>60</v>
      </c>
      <c r="W1527" s="644" t="s">
        <v>112</v>
      </c>
      <c r="X1527" s="419"/>
      <c r="Y1527" s="419"/>
      <c r="Z1527" s="419"/>
      <c r="AA1527" s="532">
        <v>0</v>
      </c>
      <c r="AB1527" s="422">
        <v>90</v>
      </c>
      <c r="AC1527" s="422">
        <v>10</v>
      </c>
      <c r="AD1527" s="794" t="s">
        <v>128</v>
      </c>
      <c r="AE1527" s="795" t="s">
        <v>114</v>
      </c>
      <c r="AF1527" s="648">
        <v>30</v>
      </c>
      <c r="AG1527" s="648">
        <v>163652.13</v>
      </c>
      <c r="AH1527" s="796">
        <v>4909563.9000000004</v>
      </c>
      <c r="AI1527" s="796">
        <f t="shared" si="81"/>
        <v>5498711.5680000009</v>
      </c>
      <c r="AJ1527" s="797"/>
      <c r="AK1527" s="798"/>
      <c r="AL1527" s="798"/>
      <c r="AM1527" s="416" t="s">
        <v>115</v>
      </c>
      <c r="AN1527" s="644"/>
      <c r="AO1527" s="644"/>
      <c r="AP1527" s="644"/>
      <c r="AQ1527" s="644"/>
      <c r="AR1527" s="644" t="s">
        <v>5814</v>
      </c>
      <c r="AS1527" s="644"/>
      <c r="AT1527" s="644"/>
      <c r="AU1527" s="644"/>
      <c r="AV1527" s="644"/>
      <c r="AW1527" s="644"/>
      <c r="AX1527" s="644"/>
      <c r="AY1527" s="416" t="s">
        <v>4556</v>
      </c>
      <c r="AZ1527" s="47"/>
      <c r="BD1527" s="1077">
        <v>1497</v>
      </c>
    </row>
    <row r="1528" spans="1:56" ht="12.95" customHeight="1">
      <c r="A1528" s="419" t="s">
        <v>3114</v>
      </c>
      <c r="B1528" s="554"/>
      <c r="C1528" s="554"/>
      <c r="D1528" s="109">
        <v>120004402</v>
      </c>
      <c r="E1528" s="951" t="s">
        <v>5815</v>
      </c>
      <c r="F1528" s="554"/>
      <c r="G1528" s="554"/>
      <c r="H1528" s="47" t="s">
        <v>5816</v>
      </c>
      <c r="I1528" s="47" t="s">
        <v>5817</v>
      </c>
      <c r="J1528" s="47" t="s">
        <v>5818</v>
      </c>
      <c r="K1528" s="75" t="s">
        <v>149</v>
      </c>
      <c r="L1528" s="229"/>
      <c r="M1528" s="142"/>
      <c r="N1528" s="75" t="s">
        <v>105</v>
      </c>
      <c r="O1528" s="47">
        <v>230000000</v>
      </c>
      <c r="P1528" s="416" t="s">
        <v>107</v>
      </c>
      <c r="Q1528" s="419" t="s">
        <v>2149</v>
      </c>
      <c r="R1528" s="75" t="s">
        <v>109</v>
      </c>
      <c r="S1528" s="47" t="s">
        <v>106</v>
      </c>
      <c r="T1528" s="47" t="s">
        <v>121</v>
      </c>
      <c r="U1528" s="416" t="s">
        <v>111</v>
      </c>
      <c r="V1528" s="47" t="s">
        <v>3117</v>
      </c>
      <c r="W1528" s="416" t="s">
        <v>112</v>
      </c>
      <c r="X1528" s="416"/>
      <c r="Y1528" s="416"/>
      <c r="Z1528" s="801"/>
      <c r="AA1528" s="532">
        <v>0</v>
      </c>
      <c r="AB1528" s="422">
        <v>90</v>
      </c>
      <c r="AC1528" s="422">
        <v>10</v>
      </c>
      <c r="AD1528" s="794" t="s">
        <v>128</v>
      </c>
      <c r="AE1528" s="795" t="s">
        <v>114</v>
      </c>
      <c r="AF1528" s="802">
        <v>5</v>
      </c>
      <c r="AG1528" s="802">
        <v>1099933.3799999999</v>
      </c>
      <c r="AH1528" s="796">
        <v>5499666.8999999994</v>
      </c>
      <c r="AI1528" s="796">
        <f t="shared" si="81"/>
        <v>6159626.9280000003</v>
      </c>
      <c r="AJ1528" s="797"/>
      <c r="AK1528" s="798"/>
      <c r="AL1528" s="798"/>
      <c r="AM1528" s="803" t="s">
        <v>115</v>
      </c>
      <c r="AN1528" s="47"/>
      <c r="AO1528" s="803"/>
      <c r="AP1528" s="47"/>
      <c r="AQ1528" s="47"/>
      <c r="AR1528" s="803" t="s">
        <v>5819</v>
      </c>
      <c r="AS1528" s="47"/>
      <c r="AT1528" s="47"/>
      <c r="AU1528" s="47"/>
      <c r="AV1528" s="47"/>
      <c r="AW1528" s="47"/>
      <c r="AX1528" s="47"/>
      <c r="AY1528" s="416"/>
      <c r="AZ1528" s="416"/>
      <c r="BD1528" s="1077">
        <v>1498</v>
      </c>
    </row>
    <row r="1529" spans="1:56" ht="12.95" customHeight="1">
      <c r="A1529" s="419" t="s">
        <v>317</v>
      </c>
      <c r="B1529" s="554"/>
      <c r="C1529" s="554"/>
      <c r="D1529" s="109">
        <v>270005306</v>
      </c>
      <c r="E1529" s="951" t="s">
        <v>5820</v>
      </c>
      <c r="F1529" s="554"/>
      <c r="G1529" s="554"/>
      <c r="H1529" s="47" t="s">
        <v>5821</v>
      </c>
      <c r="I1529" s="47" t="s">
        <v>5822</v>
      </c>
      <c r="J1529" s="47" t="s">
        <v>5823</v>
      </c>
      <c r="K1529" s="75" t="s">
        <v>103</v>
      </c>
      <c r="L1529" s="108"/>
      <c r="M1529" s="142" t="s">
        <v>2259</v>
      </c>
      <c r="N1529" s="75" t="s">
        <v>83</v>
      </c>
      <c r="O1529" s="47">
        <v>230000000</v>
      </c>
      <c r="P1529" s="416" t="s">
        <v>107</v>
      </c>
      <c r="Q1529" s="823" t="s">
        <v>3118</v>
      </c>
      <c r="R1529" s="75" t="s">
        <v>109</v>
      </c>
      <c r="S1529" s="47" t="s">
        <v>106</v>
      </c>
      <c r="T1529" s="47" t="s">
        <v>121</v>
      </c>
      <c r="U1529" s="416" t="s">
        <v>111</v>
      </c>
      <c r="V1529" s="47">
        <v>60</v>
      </c>
      <c r="W1529" s="416" t="s">
        <v>112</v>
      </c>
      <c r="X1529" s="416"/>
      <c r="Y1529" s="416"/>
      <c r="Z1529" s="801"/>
      <c r="AA1529" s="492">
        <v>30</v>
      </c>
      <c r="AB1529" s="492">
        <v>60</v>
      </c>
      <c r="AC1529" s="492">
        <v>10</v>
      </c>
      <c r="AD1529" s="794" t="s">
        <v>128</v>
      </c>
      <c r="AE1529" s="795" t="s">
        <v>114</v>
      </c>
      <c r="AF1529" s="802">
        <v>503</v>
      </c>
      <c r="AG1529" s="802">
        <v>13.23</v>
      </c>
      <c r="AH1529" s="796">
        <v>6654.6900000000005</v>
      </c>
      <c r="AI1529" s="796">
        <f t="shared" si="81"/>
        <v>7453.2528000000011</v>
      </c>
      <c r="AJ1529" s="797"/>
      <c r="AK1529" s="798"/>
      <c r="AL1529" s="798"/>
      <c r="AM1529" s="803" t="s">
        <v>115</v>
      </c>
      <c r="AN1529" s="47"/>
      <c r="AO1529" s="803"/>
      <c r="AP1529" s="47"/>
      <c r="AQ1529" s="47"/>
      <c r="AR1529" s="803" t="s">
        <v>5824</v>
      </c>
      <c r="AS1529" s="47"/>
      <c r="AT1529" s="47"/>
      <c r="AU1529" s="47"/>
      <c r="AV1529" s="47"/>
      <c r="AW1529" s="47"/>
      <c r="AX1529" s="47"/>
      <c r="AY1529" s="416"/>
      <c r="AZ1529" s="416"/>
      <c r="BD1529" s="1077">
        <v>1499</v>
      </c>
    </row>
    <row r="1530" spans="1:56" ht="12.95" customHeight="1">
      <c r="A1530" s="419" t="s">
        <v>317</v>
      </c>
      <c r="B1530" s="554"/>
      <c r="C1530" s="554"/>
      <c r="D1530" s="109">
        <v>270005307</v>
      </c>
      <c r="E1530" s="951" t="s">
        <v>5825</v>
      </c>
      <c r="F1530" s="554"/>
      <c r="G1530" s="554"/>
      <c r="H1530" s="47" t="s">
        <v>5821</v>
      </c>
      <c r="I1530" s="47" t="s">
        <v>5822</v>
      </c>
      <c r="J1530" s="47" t="s">
        <v>5823</v>
      </c>
      <c r="K1530" s="75" t="s">
        <v>103</v>
      </c>
      <c r="L1530" s="108"/>
      <c r="M1530" s="142" t="s">
        <v>2259</v>
      </c>
      <c r="N1530" s="75" t="s">
        <v>83</v>
      </c>
      <c r="O1530" s="47">
        <v>230000000</v>
      </c>
      <c r="P1530" s="416" t="s">
        <v>107</v>
      </c>
      <c r="Q1530" s="823" t="s">
        <v>3118</v>
      </c>
      <c r="R1530" s="75" t="s">
        <v>109</v>
      </c>
      <c r="S1530" s="47" t="s">
        <v>106</v>
      </c>
      <c r="T1530" s="47" t="s">
        <v>121</v>
      </c>
      <c r="U1530" s="416" t="s">
        <v>111</v>
      </c>
      <c r="V1530" s="47">
        <v>60</v>
      </c>
      <c r="W1530" s="416" t="s">
        <v>112</v>
      </c>
      <c r="X1530" s="416"/>
      <c r="Y1530" s="416"/>
      <c r="Z1530" s="801"/>
      <c r="AA1530" s="492">
        <v>30</v>
      </c>
      <c r="AB1530" s="492">
        <v>60</v>
      </c>
      <c r="AC1530" s="492">
        <v>10</v>
      </c>
      <c r="AD1530" s="794" t="s">
        <v>128</v>
      </c>
      <c r="AE1530" s="795" t="s">
        <v>114</v>
      </c>
      <c r="AF1530" s="802">
        <v>771</v>
      </c>
      <c r="AG1530" s="802">
        <v>16.100000000000001</v>
      </c>
      <c r="AH1530" s="796">
        <v>12413.1</v>
      </c>
      <c r="AI1530" s="796">
        <f t="shared" si="81"/>
        <v>13902.672000000002</v>
      </c>
      <c r="AJ1530" s="797"/>
      <c r="AK1530" s="798"/>
      <c r="AL1530" s="798"/>
      <c r="AM1530" s="803" t="s">
        <v>115</v>
      </c>
      <c r="AN1530" s="47"/>
      <c r="AO1530" s="803"/>
      <c r="AP1530" s="47"/>
      <c r="AQ1530" s="47"/>
      <c r="AR1530" s="803" t="s">
        <v>5826</v>
      </c>
      <c r="AS1530" s="47"/>
      <c r="AT1530" s="47"/>
      <c r="AU1530" s="47"/>
      <c r="AV1530" s="47"/>
      <c r="AW1530" s="47"/>
      <c r="AX1530" s="47"/>
      <c r="AY1530" s="416"/>
      <c r="AZ1530" s="416"/>
      <c r="BD1530" s="1077">
        <v>1500</v>
      </c>
    </row>
    <row r="1531" spans="1:56" ht="12.95" customHeight="1">
      <c r="A1531" s="419" t="s">
        <v>317</v>
      </c>
      <c r="B1531" s="554"/>
      <c r="C1531" s="554"/>
      <c r="D1531" s="109">
        <v>270005308</v>
      </c>
      <c r="E1531" s="951" t="s">
        <v>5827</v>
      </c>
      <c r="F1531" s="554"/>
      <c r="G1531" s="554"/>
      <c r="H1531" s="47" t="s">
        <v>5821</v>
      </c>
      <c r="I1531" s="47" t="s">
        <v>5822</v>
      </c>
      <c r="J1531" s="47" t="s">
        <v>5823</v>
      </c>
      <c r="K1531" s="75" t="s">
        <v>103</v>
      </c>
      <c r="L1531" s="108"/>
      <c r="M1531" s="142" t="s">
        <v>2259</v>
      </c>
      <c r="N1531" s="75" t="s">
        <v>83</v>
      </c>
      <c r="O1531" s="47">
        <v>230000000</v>
      </c>
      <c r="P1531" s="416" t="s">
        <v>107</v>
      </c>
      <c r="Q1531" s="823" t="s">
        <v>3118</v>
      </c>
      <c r="R1531" s="75" t="s">
        <v>109</v>
      </c>
      <c r="S1531" s="47" t="s">
        <v>106</v>
      </c>
      <c r="T1531" s="47" t="s">
        <v>121</v>
      </c>
      <c r="U1531" s="416" t="s">
        <v>111</v>
      </c>
      <c r="V1531" s="47">
        <v>60</v>
      </c>
      <c r="W1531" s="416" t="s">
        <v>112</v>
      </c>
      <c r="X1531" s="416"/>
      <c r="Y1531" s="416"/>
      <c r="Z1531" s="801"/>
      <c r="AA1531" s="492">
        <v>30</v>
      </c>
      <c r="AB1531" s="492">
        <v>60</v>
      </c>
      <c r="AC1531" s="492">
        <v>10</v>
      </c>
      <c r="AD1531" s="794" t="s">
        <v>128</v>
      </c>
      <c r="AE1531" s="795" t="s">
        <v>114</v>
      </c>
      <c r="AF1531" s="802">
        <v>471</v>
      </c>
      <c r="AG1531" s="802">
        <v>86.25</v>
      </c>
      <c r="AH1531" s="796">
        <v>40623.75</v>
      </c>
      <c r="AI1531" s="796">
        <f t="shared" si="81"/>
        <v>45498.600000000006</v>
      </c>
      <c r="AJ1531" s="797"/>
      <c r="AK1531" s="798"/>
      <c r="AL1531" s="798"/>
      <c r="AM1531" s="803" t="s">
        <v>115</v>
      </c>
      <c r="AN1531" s="47"/>
      <c r="AO1531" s="803"/>
      <c r="AP1531" s="47"/>
      <c r="AQ1531" s="47"/>
      <c r="AR1531" s="803" t="s">
        <v>5828</v>
      </c>
      <c r="AS1531" s="47"/>
      <c r="AT1531" s="47"/>
      <c r="AU1531" s="47"/>
      <c r="AV1531" s="47"/>
      <c r="AW1531" s="47"/>
      <c r="AX1531" s="47"/>
      <c r="AY1531" s="416"/>
      <c r="AZ1531" s="416"/>
      <c r="BD1531" s="1077">
        <v>1501</v>
      </c>
    </row>
    <row r="1532" spans="1:56" ht="12.95" customHeight="1">
      <c r="A1532" s="416" t="s">
        <v>1171</v>
      </c>
      <c r="B1532" s="554"/>
      <c r="C1532" s="554"/>
      <c r="D1532" s="109">
        <v>210014400</v>
      </c>
      <c r="E1532" s="951" t="s">
        <v>5829</v>
      </c>
      <c r="F1532" s="554"/>
      <c r="G1532" s="554"/>
      <c r="H1532" s="644" t="s">
        <v>5830</v>
      </c>
      <c r="I1532" s="644" t="s">
        <v>5831</v>
      </c>
      <c r="J1532" s="644" t="s">
        <v>5832</v>
      </c>
      <c r="K1532" s="492" t="s">
        <v>103</v>
      </c>
      <c r="L1532" s="229"/>
      <c r="M1532" s="142" t="s">
        <v>120</v>
      </c>
      <c r="N1532" s="142" t="s">
        <v>83</v>
      </c>
      <c r="O1532" s="419" t="s">
        <v>106</v>
      </c>
      <c r="P1532" s="644" t="s">
        <v>107</v>
      </c>
      <c r="Q1532" s="419" t="s">
        <v>3118</v>
      </c>
      <c r="R1532" s="492" t="s">
        <v>109</v>
      </c>
      <c r="S1532" s="419" t="s">
        <v>106</v>
      </c>
      <c r="T1532" s="644" t="s">
        <v>121</v>
      </c>
      <c r="U1532" s="644" t="s">
        <v>111</v>
      </c>
      <c r="V1532" s="419">
        <v>60</v>
      </c>
      <c r="W1532" s="644" t="s">
        <v>112</v>
      </c>
      <c r="X1532" s="419"/>
      <c r="Y1532" s="419"/>
      <c r="Z1532" s="419"/>
      <c r="AA1532" s="492">
        <v>30</v>
      </c>
      <c r="AB1532" s="492">
        <v>60</v>
      </c>
      <c r="AC1532" s="492">
        <v>10</v>
      </c>
      <c r="AD1532" s="794" t="s">
        <v>128</v>
      </c>
      <c r="AE1532" s="795" t="s">
        <v>114</v>
      </c>
      <c r="AF1532" s="648">
        <v>1</v>
      </c>
      <c r="AG1532" s="648">
        <v>87350</v>
      </c>
      <c r="AH1532" s="796">
        <v>87350</v>
      </c>
      <c r="AI1532" s="796">
        <f t="shared" si="81"/>
        <v>97832.000000000015</v>
      </c>
      <c r="AJ1532" s="797"/>
      <c r="AK1532" s="798"/>
      <c r="AL1532" s="798"/>
      <c r="AM1532" s="416" t="s">
        <v>115</v>
      </c>
      <c r="AN1532" s="644"/>
      <c r="AO1532" s="644"/>
      <c r="AP1532" s="644"/>
      <c r="AQ1532" s="644"/>
      <c r="AR1532" s="644" t="s">
        <v>5833</v>
      </c>
      <c r="AS1532" s="644"/>
      <c r="AT1532" s="644"/>
      <c r="AU1532" s="644"/>
      <c r="AV1532" s="644"/>
      <c r="AW1532" s="644"/>
      <c r="AX1532" s="644"/>
      <c r="AY1532" s="416" t="s">
        <v>104</v>
      </c>
      <c r="AZ1532" s="416" t="s">
        <v>104</v>
      </c>
      <c r="BD1532" s="1077">
        <v>1502</v>
      </c>
    </row>
    <row r="1533" spans="1:56" ht="12.95" customHeight="1">
      <c r="A1533" s="416" t="s">
        <v>1171</v>
      </c>
      <c r="B1533" s="554"/>
      <c r="C1533" s="554"/>
      <c r="D1533" s="109">
        <v>210001279</v>
      </c>
      <c r="E1533" s="951" t="s">
        <v>5834</v>
      </c>
      <c r="F1533" s="554"/>
      <c r="G1533" s="554"/>
      <c r="H1533" s="644" t="s">
        <v>5835</v>
      </c>
      <c r="I1533" s="644" t="s">
        <v>5831</v>
      </c>
      <c r="J1533" s="644" t="s">
        <v>5836</v>
      </c>
      <c r="K1533" s="492" t="s">
        <v>103</v>
      </c>
      <c r="L1533" s="229"/>
      <c r="M1533" s="492" t="s">
        <v>120</v>
      </c>
      <c r="N1533" s="142" t="s">
        <v>83</v>
      </c>
      <c r="O1533" s="419" t="s">
        <v>106</v>
      </c>
      <c r="P1533" s="644" t="s">
        <v>107</v>
      </c>
      <c r="Q1533" s="419" t="s">
        <v>3118</v>
      </c>
      <c r="R1533" s="492" t="s">
        <v>109</v>
      </c>
      <c r="S1533" s="419" t="s">
        <v>106</v>
      </c>
      <c r="T1533" s="644" t="s">
        <v>121</v>
      </c>
      <c r="U1533" s="644" t="s">
        <v>111</v>
      </c>
      <c r="V1533" s="419">
        <v>60</v>
      </c>
      <c r="W1533" s="644" t="s">
        <v>112</v>
      </c>
      <c r="X1533" s="419"/>
      <c r="Y1533" s="419"/>
      <c r="Z1533" s="419"/>
      <c r="AA1533" s="492">
        <v>30</v>
      </c>
      <c r="AB1533" s="492">
        <v>60</v>
      </c>
      <c r="AC1533" s="492">
        <v>10</v>
      </c>
      <c r="AD1533" s="794" t="s">
        <v>128</v>
      </c>
      <c r="AE1533" s="795" t="s">
        <v>114</v>
      </c>
      <c r="AF1533" s="648">
        <v>1</v>
      </c>
      <c r="AG1533" s="648">
        <v>172833.5</v>
      </c>
      <c r="AH1533" s="796">
        <v>172833.5</v>
      </c>
      <c r="AI1533" s="796">
        <f t="shared" si="81"/>
        <v>193573.52000000002</v>
      </c>
      <c r="AJ1533" s="797"/>
      <c r="AK1533" s="798"/>
      <c r="AL1533" s="798"/>
      <c r="AM1533" s="416" t="s">
        <v>115</v>
      </c>
      <c r="AN1533" s="644"/>
      <c r="AO1533" s="644"/>
      <c r="AP1533" s="644"/>
      <c r="AQ1533" s="644"/>
      <c r="AR1533" s="644" t="s">
        <v>5837</v>
      </c>
      <c r="AS1533" s="644"/>
      <c r="AT1533" s="644"/>
      <c r="AU1533" s="644"/>
      <c r="AV1533" s="644"/>
      <c r="AW1533" s="644"/>
      <c r="AX1533" s="644"/>
      <c r="AY1533" s="416" t="s">
        <v>104</v>
      </c>
      <c r="AZ1533" s="416" t="s">
        <v>104</v>
      </c>
      <c r="BD1533" s="1077">
        <v>1503</v>
      </c>
    </row>
    <row r="1534" spans="1:56" ht="12.95" customHeight="1">
      <c r="A1534" s="419" t="s">
        <v>8486</v>
      </c>
      <c r="B1534" s="554"/>
      <c r="C1534" s="554"/>
      <c r="D1534" s="109">
        <v>120003179</v>
      </c>
      <c r="E1534" s="951" t="s">
        <v>5838</v>
      </c>
      <c r="F1534" s="554"/>
      <c r="G1534" s="554"/>
      <c r="H1534" s="47" t="s">
        <v>5839</v>
      </c>
      <c r="I1534" s="47" t="s">
        <v>5840</v>
      </c>
      <c r="J1534" s="47" t="s">
        <v>5841</v>
      </c>
      <c r="K1534" s="75" t="s">
        <v>103</v>
      </c>
      <c r="L1534" s="229"/>
      <c r="M1534" s="142"/>
      <c r="N1534" s="75" t="s">
        <v>105</v>
      </c>
      <c r="O1534" s="47">
        <v>230000000</v>
      </c>
      <c r="P1534" s="416" t="s">
        <v>107</v>
      </c>
      <c r="Q1534" s="419" t="s">
        <v>2149</v>
      </c>
      <c r="R1534" s="75" t="s">
        <v>109</v>
      </c>
      <c r="S1534" s="47" t="s">
        <v>106</v>
      </c>
      <c r="T1534" s="47" t="s">
        <v>121</v>
      </c>
      <c r="U1534" s="416" t="s">
        <v>111</v>
      </c>
      <c r="V1534" s="47">
        <v>70</v>
      </c>
      <c r="W1534" s="416" t="s">
        <v>112</v>
      </c>
      <c r="X1534" s="416"/>
      <c r="Y1534" s="416"/>
      <c r="Z1534" s="801"/>
      <c r="AA1534" s="532">
        <v>0</v>
      </c>
      <c r="AB1534" s="422">
        <v>90</v>
      </c>
      <c r="AC1534" s="422">
        <v>10</v>
      </c>
      <c r="AD1534" s="794" t="s">
        <v>128</v>
      </c>
      <c r="AE1534" s="795" t="s">
        <v>114</v>
      </c>
      <c r="AF1534" s="802">
        <v>1</v>
      </c>
      <c r="AG1534" s="802">
        <v>405100</v>
      </c>
      <c r="AH1534" s="796">
        <v>405100</v>
      </c>
      <c r="AI1534" s="796">
        <f t="shared" si="81"/>
        <v>453712.00000000006</v>
      </c>
      <c r="AJ1534" s="797"/>
      <c r="AK1534" s="798"/>
      <c r="AL1534" s="798"/>
      <c r="AM1534" s="803" t="s">
        <v>115</v>
      </c>
      <c r="AN1534" s="47"/>
      <c r="AO1534" s="803"/>
      <c r="AP1534" s="47"/>
      <c r="AQ1534" s="47"/>
      <c r="AR1534" s="803" t="s">
        <v>5842</v>
      </c>
      <c r="AS1534" s="47"/>
      <c r="AT1534" s="47"/>
      <c r="AU1534" s="47"/>
      <c r="AV1534" s="47"/>
      <c r="AW1534" s="47"/>
      <c r="AX1534" s="47"/>
      <c r="AY1534" s="416"/>
      <c r="AZ1534" s="416"/>
      <c r="BA1534" s="269"/>
      <c r="BD1534" s="1077">
        <v>1504</v>
      </c>
    </row>
    <row r="1535" spans="1:56" ht="12.95" customHeight="1">
      <c r="A1535" s="419" t="s">
        <v>317</v>
      </c>
      <c r="B1535" s="554"/>
      <c r="C1535" s="554"/>
      <c r="D1535" s="109">
        <v>150002411</v>
      </c>
      <c r="E1535" s="951" t="s">
        <v>5843</v>
      </c>
      <c r="F1535" s="554"/>
      <c r="G1535" s="554"/>
      <c r="H1535" s="47" t="s">
        <v>5844</v>
      </c>
      <c r="I1535" s="47" t="s">
        <v>5845</v>
      </c>
      <c r="J1535" s="47" t="s">
        <v>5846</v>
      </c>
      <c r="K1535" s="75" t="s">
        <v>103</v>
      </c>
      <c r="L1535" s="229"/>
      <c r="M1535" s="142"/>
      <c r="N1535" s="75" t="s">
        <v>105</v>
      </c>
      <c r="O1535" s="47">
        <v>230000000</v>
      </c>
      <c r="P1535" s="416" t="s">
        <v>107</v>
      </c>
      <c r="Q1535" s="419" t="s">
        <v>2149</v>
      </c>
      <c r="R1535" s="75" t="s">
        <v>109</v>
      </c>
      <c r="S1535" s="47" t="s">
        <v>106</v>
      </c>
      <c r="T1535" s="47" t="s">
        <v>121</v>
      </c>
      <c r="U1535" s="416" t="s">
        <v>111</v>
      </c>
      <c r="V1535" s="47">
        <v>60</v>
      </c>
      <c r="W1535" s="416" t="s">
        <v>112</v>
      </c>
      <c r="X1535" s="416"/>
      <c r="Y1535" s="416"/>
      <c r="Z1535" s="801"/>
      <c r="AA1535" s="532">
        <v>0</v>
      </c>
      <c r="AB1535" s="422">
        <v>90</v>
      </c>
      <c r="AC1535" s="422">
        <v>10</v>
      </c>
      <c r="AD1535" s="794" t="s">
        <v>122</v>
      </c>
      <c r="AE1535" s="795" t="s">
        <v>114</v>
      </c>
      <c r="AF1535" s="802">
        <v>3</v>
      </c>
      <c r="AG1535" s="802">
        <v>914250</v>
      </c>
      <c r="AH1535" s="796">
        <v>2742750</v>
      </c>
      <c r="AI1535" s="796">
        <f t="shared" si="81"/>
        <v>3071880.0000000005</v>
      </c>
      <c r="AJ1535" s="797"/>
      <c r="AK1535" s="798"/>
      <c r="AL1535" s="798"/>
      <c r="AM1535" s="803" t="s">
        <v>115</v>
      </c>
      <c r="AN1535" s="47"/>
      <c r="AO1535" s="803"/>
      <c r="AP1535" s="47"/>
      <c r="AQ1535" s="47"/>
      <c r="AR1535" s="803" t="s">
        <v>5847</v>
      </c>
      <c r="AS1535" s="47"/>
      <c r="AT1535" s="47"/>
      <c r="AU1535" s="47"/>
      <c r="AV1535" s="47"/>
      <c r="AW1535" s="47"/>
      <c r="AX1535" s="47"/>
      <c r="AY1535" s="416"/>
      <c r="AZ1535" s="416"/>
      <c r="BA1535" s="269"/>
      <c r="BD1535" s="1077">
        <v>1505</v>
      </c>
    </row>
    <row r="1536" spans="1:56" ht="12.95" customHeight="1">
      <c r="A1536" s="416" t="s">
        <v>8488</v>
      </c>
      <c r="B1536" s="554"/>
      <c r="C1536" s="554" t="s">
        <v>3828</v>
      </c>
      <c r="D1536" s="950">
        <v>210017801</v>
      </c>
      <c r="E1536" s="951" t="s">
        <v>5848</v>
      </c>
      <c r="F1536" s="554"/>
      <c r="G1536" s="554"/>
      <c r="H1536" s="795" t="s">
        <v>517</v>
      </c>
      <c r="I1536" s="795" t="s">
        <v>514</v>
      </c>
      <c r="J1536" s="795" t="s">
        <v>518</v>
      </c>
      <c r="K1536" s="75" t="s">
        <v>149</v>
      </c>
      <c r="L1536" s="108" t="s">
        <v>4707</v>
      </c>
      <c r="M1536" s="75" t="s">
        <v>120</v>
      </c>
      <c r="N1536" s="75" t="s">
        <v>83</v>
      </c>
      <c r="O1536" s="831" t="s">
        <v>106</v>
      </c>
      <c r="P1536" s="795" t="s">
        <v>107</v>
      </c>
      <c r="Q1536" s="419" t="s">
        <v>2134</v>
      </c>
      <c r="R1536" s="952" t="s">
        <v>109</v>
      </c>
      <c r="S1536" s="831" t="s">
        <v>106</v>
      </c>
      <c r="T1536" s="795" t="s">
        <v>121</v>
      </c>
      <c r="U1536" s="795" t="s">
        <v>111</v>
      </c>
      <c r="V1536" s="831">
        <v>60</v>
      </c>
      <c r="W1536" s="795" t="s">
        <v>112</v>
      </c>
      <c r="X1536" s="831"/>
      <c r="Y1536" s="831"/>
      <c r="Z1536" s="957"/>
      <c r="AA1536" s="492">
        <v>30</v>
      </c>
      <c r="AB1536" s="492">
        <v>60</v>
      </c>
      <c r="AC1536" s="492">
        <v>10</v>
      </c>
      <c r="AD1536" s="800" t="s">
        <v>128</v>
      </c>
      <c r="AE1536" s="795" t="s">
        <v>114</v>
      </c>
      <c r="AF1536" s="802">
        <v>52</v>
      </c>
      <c r="AG1536" s="802">
        <v>73034.710000000006</v>
      </c>
      <c r="AH1536" s="796">
        <v>3797804.9200000004</v>
      </c>
      <c r="AI1536" s="796">
        <f t="shared" si="81"/>
        <v>4253541.510400001</v>
      </c>
      <c r="AJ1536" s="797"/>
      <c r="AK1536" s="798"/>
      <c r="AL1536" s="798"/>
      <c r="AM1536" s="803" t="s">
        <v>115</v>
      </c>
      <c r="AN1536" s="803"/>
      <c r="AO1536" s="803"/>
      <c r="AP1536" s="795"/>
      <c r="AQ1536" s="795"/>
      <c r="AR1536" s="827" t="s">
        <v>5849</v>
      </c>
      <c r="AS1536" s="827"/>
      <c r="AT1536" s="47"/>
      <c r="AU1536" s="827"/>
      <c r="AV1536" s="827"/>
      <c r="AW1536" s="827"/>
      <c r="AX1536" s="827"/>
      <c r="AY1536" s="416" t="s">
        <v>4556</v>
      </c>
      <c r="AZ1536" s="827"/>
      <c r="BD1536" s="1077">
        <v>1506</v>
      </c>
    </row>
    <row r="1537" spans="1:56" ht="12.95" customHeight="1">
      <c r="A1537" s="416" t="s">
        <v>1186</v>
      </c>
      <c r="B1537" s="554"/>
      <c r="C1537" s="554"/>
      <c r="D1537" s="109">
        <v>210029700</v>
      </c>
      <c r="E1537" s="951" t="s">
        <v>5850</v>
      </c>
      <c r="F1537" s="554"/>
      <c r="G1537" s="554"/>
      <c r="H1537" s="644" t="s">
        <v>524</v>
      </c>
      <c r="I1537" s="644" t="s">
        <v>514</v>
      </c>
      <c r="J1537" s="644" t="s">
        <v>525</v>
      </c>
      <c r="K1537" s="75" t="s">
        <v>149</v>
      </c>
      <c r="L1537" s="108" t="s">
        <v>4707</v>
      </c>
      <c r="M1537" s="142" t="s">
        <v>120</v>
      </c>
      <c r="N1537" s="142" t="s">
        <v>83</v>
      </c>
      <c r="O1537" s="419" t="s">
        <v>106</v>
      </c>
      <c r="P1537" s="644" t="s">
        <v>107</v>
      </c>
      <c r="Q1537" s="419" t="s">
        <v>2149</v>
      </c>
      <c r="R1537" s="492" t="s">
        <v>109</v>
      </c>
      <c r="S1537" s="419" t="s">
        <v>106</v>
      </c>
      <c r="T1537" s="644" t="s">
        <v>121</v>
      </c>
      <c r="U1537" s="644" t="s">
        <v>111</v>
      </c>
      <c r="V1537" s="419">
        <v>60</v>
      </c>
      <c r="W1537" s="644" t="s">
        <v>112</v>
      </c>
      <c r="X1537" s="419"/>
      <c r="Y1537" s="419"/>
      <c r="Z1537" s="419"/>
      <c r="AA1537" s="492">
        <v>30</v>
      </c>
      <c r="AB1537" s="492">
        <v>60</v>
      </c>
      <c r="AC1537" s="492">
        <v>10</v>
      </c>
      <c r="AD1537" s="794" t="s">
        <v>128</v>
      </c>
      <c r="AE1537" s="795" t="s">
        <v>114</v>
      </c>
      <c r="AF1537" s="648">
        <v>31</v>
      </c>
      <c r="AG1537" s="648">
        <v>148306.25</v>
      </c>
      <c r="AH1537" s="796">
        <v>4597493.75</v>
      </c>
      <c r="AI1537" s="796">
        <f t="shared" si="81"/>
        <v>5149193.0000000009</v>
      </c>
      <c r="AJ1537" s="797"/>
      <c r="AK1537" s="798"/>
      <c r="AL1537" s="798"/>
      <c r="AM1537" s="416" t="s">
        <v>115</v>
      </c>
      <c r="AN1537" s="644"/>
      <c r="AO1537" s="644"/>
      <c r="AP1537" s="644"/>
      <c r="AQ1537" s="644"/>
      <c r="AR1537" s="644" t="s">
        <v>5851</v>
      </c>
      <c r="AS1537" s="644"/>
      <c r="AT1537" s="644"/>
      <c r="AU1537" s="644"/>
      <c r="AV1537" s="644"/>
      <c r="AW1537" s="644"/>
      <c r="AX1537" s="644"/>
      <c r="AY1537" s="416" t="s">
        <v>4556</v>
      </c>
      <c r="AZ1537" s="47"/>
      <c r="BD1537" s="1077">
        <v>1507</v>
      </c>
    </row>
    <row r="1538" spans="1:56" ht="12.95" customHeight="1">
      <c r="A1538" s="416" t="s">
        <v>8488</v>
      </c>
      <c r="B1538" s="554"/>
      <c r="C1538" s="554" t="s">
        <v>3828</v>
      </c>
      <c r="D1538" s="950">
        <v>210028857</v>
      </c>
      <c r="E1538" s="951" t="s">
        <v>5852</v>
      </c>
      <c r="F1538" s="554"/>
      <c r="G1538" s="554"/>
      <c r="H1538" s="795" t="s">
        <v>524</v>
      </c>
      <c r="I1538" s="795" t="s">
        <v>514</v>
      </c>
      <c r="J1538" s="795" t="s">
        <v>525</v>
      </c>
      <c r="K1538" s="75" t="s">
        <v>149</v>
      </c>
      <c r="L1538" s="108" t="s">
        <v>4707</v>
      </c>
      <c r="M1538" s="75" t="s">
        <v>120</v>
      </c>
      <c r="N1538" s="75" t="s">
        <v>83</v>
      </c>
      <c r="O1538" s="831" t="s">
        <v>106</v>
      </c>
      <c r="P1538" s="795" t="s">
        <v>107</v>
      </c>
      <c r="Q1538" s="419" t="s">
        <v>2134</v>
      </c>
      <c r="R1538" s="952" t="s">
        <v>109</v>
      </c>
      <c r="S1538" s="831" t="s">
        <v>106</v>
      </c>
      <c r="T1538" s="795" t="s">
        <v>121</v>
      </c>
      <c r="U1538" s="795" t="s">
        <v>111</v>
      </c>
      <c r="V1538" s="831">
        <v>60</v>
      </c>
      <c r="W1538" s="795" t="s">
        <v>112</v>
      </c>
      <c r="X1538" s="831"/>
      <c r="Y1538" s="831"/>
      <c r="Z1538" s="957"/>
      <c r="AA1538" s="492">
        <v>30</v>
      </c>
      <c r="AB1538" s="492">
        <v>60</v>
      </c>
      <c r="AC1538" s="492">
        <v>10</v>
      </c>
      <c r="AD1538" s="800" t="s">
        <v>128</v>
      </c>
      <c r="AE1538" s="795" t="s">
        <v>114</v>
      </c>
      <c r="AF1538" s="802">
        <v>104</v>
      </c>
      <c r="AG1538" s="802">
        <v>21986.25</v>
      </c>
      <c r="AH1538" s="796">
        <v>2286570</v>
      </c>
      <c r="AI1538" s="796">
        <f t="shared" si="81"/>
        <v>2560958.4000000004</v>
      </c>
      <c r="AJ1538" s="797"/>
      <c r="AK1538" s="798"/>
      <c r="AL1538" s="798"/>
      <c r="AM1538" s="416" t="s">
        <v>115</v>
      </c>
      <c r="AN1538" s="803"/>
      <c r="AO1538" s="803"/>
      <c r="AP1538" s="795"/>
      <c r="AQ1538" s="795"/>
      <c r="AR1538" s="827" t="s">
        <v>5853</v>
      </c>
      <c r="AS1538" s="827"/>
      <c r="AT1538" s="47"/>
      <c r="AU1538" s="827"/>
      <c r="AV1538" s="827"/>
      <c r="AW1538" s="827"/>
      <c r="AX1538" s="827"/>
      <c r="AY1538" s="416" t="s">
        <v>4556</v>
      </c>
      <c r="AZ1538" s="827"/>
      <c r="BD1538" s="1077">
        <v>1508</v>
      </c>
    </row>
    <row r="1539" spans="1:56" s="213" customFormat="1" ht="13.15" customHeight="1">
      <c r="A1539" s="416" t="s">
        <v>8488</v>
      </c>
      <c r="B1539" s="554"/>
      <c r="C1539" s="554" t="s">
        <v>3828</v>
      </c>
      <c r="D1539" s="950">
        <v>210028862</v>
      </c>
      <c r="E1539" s="951" t="s">
        <v>5854</v>
      </c>
      <c r="F1539" s="554"/>
      <c r="G1539" s="554"/>
      <c r="H1539" s="795" t="s">
        <v>524</v>
      </c>
      <c r="I1539" s="795" t="s">
        <v>514</v>
      </c>
      <c r="J1539" s="795" t="s">
        <v>525</v>
      </c>
      <c r="K1539" s="75" t="s">
        <v>149</v>
      </c>
      <c r="L1539" s="108" t="s">
        <v>4707</v>
      </c>
      <c r="M1539" s="75" t="s">
        <v>120</v>
      </c>
      <c r="N1539" s="75" t="s">
        <v>83</v>
      </c>
      <c r="O1539" s="831" t="s">
        <v>106</v>
      </c>
      <c r="P1539" s="795" t="s">
        <v>107</v>
      </c>
      <c r="Q1539" s="419" t="s">
        <v>2134</v>
      </c>
      <c r="R1539" s="952" t="s">
        <v>109</v>
      </c>
      <c r="S1539" s="831" t="s">
        <v>106</v>
      </c>
      <c r="T1539" s="795" t="s">
        <v>121</v>
      </c>
      <c r="U1539" s="795" t="s">
        <v>111</v>
      </c>
      <c r="V1539" s="831">
        <v>60</v>
      </c>
      <c r="W1539" s="795" t="s">
        <v>112</v>
      </c>
      <c r="X1539" s="831"/>
      <c r="Y1539" s="831"/>
      <c r="Z1539" s="957"/>
      <c r="AA1539" s="492">
        <v>30</v>
      </c>
      <c r="AB1539" s="492">
        <v>60</v>
      </c>
      <c r="AC1539" s="492">
        <v>10</v>
      </c>
      <c r="AD1539" s="800" t="s">
        <v>128</v>
      </c>
      <c r="AE1539" s="795" t="s">
        <v>114</v>
      </c>
      <c r="AF1539" s="802">
        <v>4</v>
      </c>
      <c r="AG1539" s="802">
        <v>108400</v>
      </c>
      <c r="AH1539" s="796">
        <v>433600</v>
      </c>
      <c r="AI1539" s="796">
        <f t="shared" si="81"/>
        <v>485632.00000000006</v>
      </c>
      <c r="AJ1539" s="797"/>
      <c r="AK1539" s="798"/>
      <c r="AL1539" s="798"/>
      <c r="AM1539" s="416" t="s">
        <v>115</v>
      </c>
      <c r="AN1539" s="803"/>
      <c r="AO1539" s="803"/>
      <c r="AP1539" s="795"/>
      <c r="AQ1539" s="795"/>
      <c r="AR1539" s="827" t="s">
        <v>5855</v>
      </c>
      <c r="AS1539" s="827"/>
      <c r="AT1539" s="47"/>
      <c r="AU1539" s="827"/>
      <c r="AV1539" s="827"/>
      <c r="AW1539" s="827"/>
      <c r="AX1539" s="827"/>
      <c r="AY1539" s="416" t="s">
        <v>4556</v>
      </c>
      <c r="AZ1539" s="827"/>
      <c r="BA1539" s="103"/>
      <c r="BB1539" s="1"/>
      <c r="BC1539" s="1"/>
      <c r="BD1539" s="1077">
        <v>1509</v>
      </c>
    </row>
    <row r="1540" spans="1:56" ht="12.95" customHeight="1">
      <c r="A1540" s="416" t="s">
        <v>8488</v>
      </c>
      <c r="B1540" s="554"/>
      <c r="C1540" s="554" t="s">
        <v>3828</v>
      </c>
      <c r="D1540" s="950">
        <v>210036413</v>
      </c>
      <c r="E1540" s="951" t="s">
        <v>5856</v>
      </c>
      <c r="F1540" s="554"/>
      <c r="G1540" s="554"/>
      <c r="H1540" s="795" t="s">
        <v>524</v>
      </c>
      <c r="I1540" s="795" t="s">
        <v>514</v>
      </c>
      <c r="J1540" s="795" t="s">
        <v>525</v>
      </c>
      <c r="K1540" s="75" t="s">
        <v>149</v>
      </c>
      <c r="L1540" s="108" t="s">
        <v>4707</v>
      </c>
      <c r="M1540" s="75" t="s">
        <v>120</v>
      </c>
      <c r="N1540" s="75" t="s">
        <v>83</v>
      </c>
      <c r="O1540" s="831" t="s">
        <v>106</v>
      </c>
      <c r="P1540" s="795" t="s">
        <v>107</v>
      </c>
      <c r="Q1540" s="419" t="s">
        <v>2134</v>
      </c>
      <c r="R1540" s="952" t="s">
        <v>109</v>
      </c>
      <c r="S1540" s="831" t="s">
        <v>106</v>
      </c>
      <c r="T1540" s="795" t="s">
        <v>121</v>
      </c>
      <c r="U1540" s="795" t="s">
        <v>111</v>
      </c>
      <c r="V1540" s="831">
        <v>60</v>
      </c>
      <c r="W1540" s="795" t="s">
        <v>112</v>
      </c>
      <c r="X1540" s="831"/>
      <c r="Y1540" s="831"/>
      <c r="Z1540" s="957"/>
      <c r="AA1540" s="492">
        <v>30</v>
      </c>
      <c r="AB1540" s="492">
        <v>60</v>
      </c>
      <c r="AC1540" s="492">
        <v>10</v>
      </c>
      <c r="AD1540" s="800" t="s">
        <v>128</v>
      </c>
      <c r="AE1540" s="795" t="s">
        <v>114</v>
      </c>
      <c r="AF1540" s="802">
        <v>2</v>
      </c>
      <c r="AG1540" s="802">
        <v>203320.75</v>
      </c>
      <c r="AH1540" s="796">
        <v>406641.5</v>
      </c>
      <c r="AI1540" s="796">
        <f t="shared" si="81"/>
        <v>455438.48000000004</v>
      </c>
      <c r="AJ1540" s="797"/>
      <c r="AK1540" s="798"/>
      <c r="AL1540" s="798"/>
      <c r="AM1540" s="416" t="s">
        <v>115</v>
      </c>
      <c r="AN1540" s="803"/>
      <c r="AO1540" s="803"/>
      <c r="AP1540" s="795"/>
      <c r="AQ1540" s="795"/>
      <c r="AR1540" s="827" t="s">
        <v>5857</v>
      </c>
      <c r="AS1540" s="827"/>
      <c r="AT1540" s="47"/>
      <c r="AU1540" s="827"/>
      <c r="AV1540" s="827"/>
      <c r="AW1540" s="827"/>
      <c r="AX1540" s="827"/>
      <c r="AY1540" s="416" t="s">
        <v>4556</v>
      </c>
      <c r="AZ1540" s="827"/>
      <c r="BD1540" s="1077">
        <v>1510</v>
      </c>
    </row>
    <row r="1541" spans="1:56" ht="12.95" customHeight="1">
      <c r="A1541" s="416" t="s">
        <v>8488</v>
      </c>
      <c r="B1541" s="554"/>
      <c r="C1541" s="554" t="s">
        <v>3828</v>
      </c>
      <c r="D1541" s="950">
        <v>210036414</v>
      </c>
      <c r="E1541" s="951" t="s">
        <v>5858</v>
      </c>
      <c r="F1541" s="554"/>
      <c r="G1541" s="554"/>
      <c r="H1541" s="795" t="s">
        <v>524</v>
      </c>
      <c r="I1541" s="795" t="s">
        <v>514</v>
      </c>
      <c r="J1541" s="795" t="s">
        <v>525</v>
      </c>
      <c r="K1541" s="75" t="s">
        <v>149</v>
      </c>
      <c r="L1541" s="108" t="s">
        <v>4707</v>
      </c>
      <c r="M1541" s="75" t="s">
        <v>120</v>
      </c>
      <c r="N1541" s="75" t="s">
        <v>83</v>
      </c>
      <c r="O1541" s="831" t="s">
        <v>106</v>
      </c>
      <c r="P1541" s="795" t="s">
        <v>107</v>
      </c>
      <c r="Q1541" s="419" t="s">
        <v>2134</v>
      </c>
      <c r="R1541" s="952" t="s">
        <v>109</v>
      </c>
      <c r="S1541" s="831" t="s">
        <v>106</v>
      </c>
      <c r="T1541" s="795" t="s">
        <v>121</v>
      </c>
      <c r="U1541" s="795" t="s">
        <v>111</v>
      </c>
      <c r="V1541" s="831">
        <v>60</v>
      </c>
      <c r="W1541" s="795" t="s">
        <v>112</v>
      </c>
      <c r="X1541" s="831"/>
      <c r="Y1541" s="831"/>
      <c r="Z1541" s="957"/>
      <c r="AA1541" s="492">
        <v>30</v>
      </c>
      <c r="AB1541" s="492">
        <v>60</v>
      </c>
      <c r="AC1541" s="492">
        <v>10</v>
      </c>
      <c r="AD1541" s="800" t="s">
        <v>128</v>
      </c>
      <c r="AE1541" s="795" t="s">
        <v>114</v>
      </c>
      <c r="AF1541" s="802">
        <v>2</v>
      </c>
      <c r="AG1541" s="802">
        <v>201590</v>
      </c>
      <c r="AH1541" s="796">
        <v>403180</v>
      </c>
      <c r="AI1541" s="796">
        <f t="shared" si="81"/>
        <v>451561.60000000003</v>
      </c>
      <c r="AJ1541" s="797"/>
      <c r="AK1541" s="798"/>
      <c r="AL1541" s="798"/>
      <c r="AM1541" s="416" t="s">
        <v>115</v>
      </c>
      <c r="AN1541" s="803"/>
      <c r="AO1541" s="803"/>
      <c r="AP1541" s="795"/>
      <c r="AQ1541" s="795"/>
      <c r="AR1541" s="827" t="s">
        <v>5859</v>
      </c>
      <c r="AS1541" s="827"/>
      <c r="AT1541" s="47"/>
      <c r="AU1541" s="827"/>
      <c r="AV1541" s="827"/>
      <c r="AW1541" s="827"/>
      <c r="AX1541" s="827"/>
      <c r="AY1541" s="416" t="s">
        <v>4556</v>
      </c>
      <c r="AZ1541" s="827"/>
      <c r="BD1541" s="1077">
        <v>1511</v>
      </c>
    </row>
    <row r="1542" spans="1:56" ht="12.95" customHeight="1">
      <c r="A1542" s="416" t="s">
        <v>8488</v>
      </c>
      <c r="B1542" s="554"/>
      <c r="C1542" s="554" t="s">
        <v>3828</v>
      </c>
      <c r="D1542" s="950">
        <v>210036415</v>
      </c>
      <c r="E1542" s="951" t="s">
        <v>5860</v>
      </c>
      <c r="F1542" s="554"/>
      <c r="G1542" s="554"/>
      <c r="H1542" s="795" t="s">
        <v>524</v>
      </c>
      <c r="I1542" s="795" t="s">
        <v>514</v>
      </c>
      <c r="J1542" s="795" t="s">
        <v>525</v>
      </c>
      <c r="K1542" s="75" t="s">
        <v>149</v>
      </c>
      <c r="L1542" s="108" t="s">
        <v>4707</v>
      </c>
      <c r="M1542" s="75" t="s">
        <v>120</v>
      </c>
      <c r="N1542" s="75" t="s">
        <v>83</v>
      </c>
      <c r="O1542" s="831" t="s">
        <v>106</v>
      </c>
      <c r="P1542" s="795" t="s">
        <v>107</v>
      </c>
      <c r="Q1542" s="419" t="s">
        <v>2134</v>
      </c>
      <c r="R1542" s="952" t="s">
        <v>109</v>
      </c>
      <c r="S1542" s="831" t="s">
        <v>106</v>
      </c>
      <c r="T1542" s="795" t="s">
        <v>121</v>
      </c>
      <c r="U1542" s="795" t="s">
        <v>111</v>
      </c>
      <c r="V1542" s="831">
        <v>60</v>
      </c>
      <c r="W1542" s="795" t="s">
        <v>112</v>
      </c>
      <c r="X1542" s="831"/>
      <c r="Y1542" s="831"/>
      <c r="Z1542" s="957"/>
      <c r="AA1542" s="492">
        <v>30</v>
      </c>
      <c r="AB1542" s="492">
        <v>60</v>
      </c>
      <c r="AC1542" s="492">
        <v>10</v>
      </c>
      <c r="AD1542" s="800" t="s">
        <v>128</v>
      </c>
      <c r="AE1542" s="795" t="s">
        <v>114</v>
      </c>
      <c r="AF1542" s="802">
        <v>10</v>
      </c>
      <c r="AG1542" s="802">
        <v>30000</v>
      </c>
      <c r="AH1542" s="796">
        <v>300000</v>
      </c>
      <c r="AI1542" s="796">
        <f t="shared" si="81"/>
        <v>336000.00000000006</v>
      </c>
      <c r="AJ1542" s="797"/>
      <c r="AK1542" s="798"/>
      <c r="AL1542" s="798"/>
      <c r="AM1542" s="416" t="s">
        <v>115</v>
      </c>
      <c r="AN1542" s="803"/>
      <c r="AO1542" s="803"/>
      <c r="AP1542" s="795"/>
      <c r="AQ1542" s="795"/>
      <c r="AR1542" s="827" t="s">
        <v>5861</v>
      </c>
      <c r="AS1542" s="827"/>
      <c r="AT1542" s="47"/>
      <c r="AU1542" s="827"/>
      <c r="AV1542" s="827"/>
      <c r="AW1542" s="827"/>
      <c r="AX1542" s="827"/>
      <c r="AY1542" s="416" t="s">
        <v>4556</v>
      </c>
      <c r="AZ1542" s="827"/>
      <c r="BD1542" s="1077">
        <v>1512</v>
      </c>
    </row>
    <row r="1543" spans="1:56" ht="12.95" customHeight="1">
      <c r="A1543" s="416" t="s">
        <v>8488</v>
      </c>
      <c r="B1543" s="554"/>
      <c r="C1543" s="554" t="s">
        <v>3828</v>
      </c>
      <c r="D1543" s="950">
        <v>210036416</v>
      </c>
      <c r="E1543" s="951" t="s">
        <v>5862</v>
      </c>
      <c r="F1543" s="554"/>
      <c r="G1543" s="554"/>
      <c r="H1543" s="795" t="s">
        <v>524</v>
      </c>
      <c r="I1543" s="795" t="s">
        <v>514</v>
      </c>
      <c r="J1543" s="795" t="s">
        <v>525</v>
      </c>
      <c r="K1543" s="75" t="s">
        <v>149</v>
      </c>
      <c r="L1543" s="108" t="s">
        <v>4707</v>
      </c>
      <c r="M1543" s="75" t="s">
        <v>120</v>
      </c>
      <c r="N1543" s="75" t="s">
        <v>83</v>
      </c>
      <c r="O1543" s="831" t="s">
        <v>106</v>
      </c>
      <c r="P1543" s="795" t="s">
        <v>107</v>
      </c>
      <c r="Q1543" s="419" t="s">
        <v>2134</v>
      </c>
      <c r="R1543" s="952" t="s">
        <v>109</v>
      </c>
      <c r="S1543" s="831" t="s">
        <v>106</v>
      </c>
      <c r="T1543" s="795" t="s">
        <v>121</v>
      </c>
      <c r="U1543" s="795" t="s">
        <v>111</v>
      </c>
      <c r="V1543" s="831">
        <v>60</v>
      </c>
      <c r="W1543" s="795" t="s">
        <v>112</v>
      </c>
      <c r="X1543" s="831"/>
      <c r="Y1543" s="831"/>
      <c r="Z1543" s="957"/>
      <c r="AA1543" s="492">
        <v>30</v>
      </c>
      <c r="AB1543" s="492">
        <v>60</v>
      </c>
      <c r="AC1543" s="492">
        <v>10</v>
      </c>
      <c r="AD1543" s="800" t="s">
        <v>128</v>
      </c>
      <c r="AE1543" s="795" t="s">
        <v>114</v>
      </c>
      <c r="AF1543" s="802">
        <v>10</v>
      </c>
      <c r="AG1543" s="802">
        <v>30000</v>
      </c>
      <c r="AH1543" s="796">
        <v>300000</v>
      </c>
      <c r="AI1543" s="796">
        <f t="shared" si="81"/>
        <v>336000.00000000006</v>
      </c>
      <c r="AJ1543" s="797"/>
      <c r="AK1543" s="798"/>
      <c r="AL1543" s="798"/>
      <c r="AM1543" s="416" t="s">
        <v>115</v>
      </c>
      <c r="AN1543" s="803"/>
      <c r="AO1543" s="803"/>
      <c r="AP1543" s="795"/>
      <c r="AQ1543" s="795"/>
      <c r="AR1543" s="827" t="s">
        <v>5863</v>
      </c>
      <c r="AS1543" s="827"/>
      <c r="AT1543" s="47"/>
      <c r="AU1543" s="827"/>
      <c r="AV1543" s="827"/>
      <c r="AW1543" s="827"/>
      <c r="AX1543" s="827"/>
      <c r="AY1543" s="416" t="s">
        <v>4556</v>
      </c>
      <c r="AZ1543" s="827"/>
      <c r="BD1543" s="1077">
        <v>1513</v>
      </c>
    </row>
    <row r="1544" spans="1:56" ht="12.95" customHeight="1">
      <c r="A1544" s="956" t="s">
        <v>978</v>
      </c>
      <c r="B1544" s="554"/>
      <c r="C1544" s="554"/>
      <c r="D1544" s="941">
        <v>210030919</v>
      </c>
      <c r="E1544" s="951" t="s">
        <v>5864</v>
      </c>
      <c r="F1544" s="554"/>
      <c r="G1544" s="554"/>
      <c r="H1544" s="839" t="s">
        <v>5865</v>
      </c>
      <c r="I1544" s="839" t="s">
        <v>514</v>
      </c>
      <c r="J1544" s="839" t="s">
        <v>5866</v>
      </c>
      <c r="K1544" s="75" t="s">
        <v>149</v>
      </c>
      <c r="L1544" s="855" t="s">
        <v>104</v>
      </c>
      <c r="M1544" s="822"/>
      <c r="N1544" s="75" t="s">
        <v>105</v>
      </c>
      <c r="O1544" s="823" t="s">
        <v>106</v>
      </c>
      <c r="P1544" s="839" t="s">
        <v>107</v>
      </c>
      <c r="Q1544" s="419" t="s">
        <v>2134</v>
      </c>
      <c r="R1544" s="822" t="s">
        <v>109</v>
      </c>
      <c r="S1544" s="823" t="s">
        <v>106</v>
      </c>
      <c r="T1544" s="839" t="s">
        <v>121</v>
      </c>
      <c r="U1544" s="839" t="s">
        <v>111</v>
      </c>
      <c r="V1544" s="823">
        <v>60</v>
      </c>
      <c r="W1544" s="839" t="s">
        <v>112</v>
      </c>
      <c r="X1544" s="823"/>
      <c r="Y1544" s="823"/>
      <c r="Z1544" s="823"/>
      <c r="AA1544" s="532">
        <v>0</v>
      </c>
      <c r="AB1544" s="422">
        <v>90</v>
      </c>
      <c r="AC1544" s="422">
        <v>10</v>
      </c>
      <c r="AD1544" s="849" t="s">
        <v>128</v>
      </c>
      <c r="AE1544" s="795" t="s">
        <v>114</v>
      </c>
      <c r="AF1544" s="808">
        <v>130</v>
      </c>
      <c r="AG1544" s="808">
        <v>2685</v>
      </c>
      <c r="AH1544" s="796">
        <v>349050</v>
      </c>
      <c r="AI1544" s="796">
        <f t="shared" si="81"/>
        <v>390936.00000000006</v>
      </c>
      <c r="AJ1544" s="797"/>
      <c r="AK1544" s="798"/>
      <c r="AL1544" s="798"/>
      <c r="AM1544" s="956" t="s">
        <v>115</v>
      </c>
      <c r="AN1544" s="839"/>
      <c r="AO1544" s="839"/>
      <c r="AP1544" s="839"/>
      <c r="AQ1544" s="839"/>
      <c r="AR1544" s="839"/>
      <c r="AS1544" s="839"/>
      <c r="AT1544" s="839"/>
      <c r="AU1544" s="839"/>
      <c r="AV1544" s="839"/>
      <c r="AW1544" s="839"/>
      <c r="AX1544" s="839"/>
      <c r="AY1544" s="956" t="s">
        <v>104</v>
      </c>
      <c r="AZ1544" s="956" t="s">
        <v>104</v>
      </c>
      <c r="BD1544" s="1077">
        <v>1514</v>
      </c>
    </row>
    <row r="1545" spans="1:56" ht="12.95" customHeight="1">
      <c r="A1545" s="954" t="s">
        <v>8487</v>
      </c>
      <c r="B1545" s="554"/>
      <c r="C1545" s="554"/>
      <c r="D1545" s="109">
        <v>210037031</v>
      </c>
      <c r="E1545" s="951" t="s">
        <v>5867</v>
      </c>
      <c r="F1545" s="554"/>
      <c r="G1545" s="554"/>
      <c r="H1545" s="310" t="s">
        <v>524</v>
      </c>
      <c r="I1545" s="310" t="s">
        <v>514</v>
      </c>
      <c r="J1545" s="310" t="s">
        <v>525</v>
      </c>
      <c r="K1545" s="492" t="s">
        <v>149</v>
      </c>
      <c r="L1545" s="514" t="s">
        <v>104</v>
      </c>
      <c r="M1545" s="310" t="s">
        <v>120</v>
      </c>
      <c r="N1545" s="514" t="s">
        <v>83</v>
      </c>
      <c r="O1545" s="514" t="s">
        <v>106</v>
      </c>
      <c r="P1545" s="310" t="s">
        <v>107</v>
      </c>
      <c r="Q1545" s="514" t="s">
        <v>2149</v>
      </c>
      <c r="R1545" s="492" t="s">
        <v>109</v>
      </c>
      <c r="S1545" s="514" t="s">
        <v>106</v>
      </c>
      <c r="T1545" s="310" t="s">
        <v>121</v>
      </c>
      <c r="U1545" s="310" t="s">
        <v>111</v>
      </c>
      <c r="V1545" s="634">
        <v>60</v>
      </c>
      <c r="W1545" s="310" t="s">
        <v>112</v>
      </c>
      <c r="X1545" s="514"/>
      <c r="Y1545" s="514"/>
      <c r="Z1545" s="514"/>
      <c r="AA1545" s="492">
        <v>30</v>
      </c>
      <c r="AB1545" s="492">
        <v>60</v>
      </c>
      <c r="AC1545" s="492">
        <v>10</v>
      </c>
      <c r="AD1545" s="955" t="s">
        <v>128</v>
      </c>
      <c r="AE1545" s="310" t="s">
        <v>114</v>
      </c>
      <c r="AF1545" s="535">
        <v>4</v>
      </c>
      <c r="AG1545" s="535">
        <v>222584.34</v>
      </c>
      <c r="AH1545" s="796">
        <v>890337.36</v>
      </c>
      <c r="AI1545" s="796">
        <f t="shared" si="81"/>
        <v>997177.84320000012</v>
      </c>
      <c r="AJ1545" s="797"/>
      <c r="AK1545" s="798"/>
      <c r="AL1545" s="798"/>
      <c r="AM1545" s="954" t="s">
        <v>115</v>
      </c>
      <c r="AN1545" s="310"/>
      <c r="AO1545" s="310"/>
      <c r="AP1545" s="310"/>
      <c r="AQ1545" s="310"/>
      <c r="AR1545" s="310" t="s">
        <v>5868</v>
      </c>
      <c r="AS1545" s="310"/>
      <c r="AT1545" s="310"/>
      <c r="AU1545" s="310"/>
      <c r="AV1545" s="310"/>
      <c r="AW1545" s="310"/>
      <c r="AX1545" s="310"/>
      <c r="AY1545" s="954" t="s">
        <v>104</v>
      </c>
      <c r="AZ1545" s="954" t="s">
        <v>104</v>
      </c>
      <c r="BD1545" s="1077">
        <v>1515</v>
      </c>
    </row>
    <row r="1546" spans="1:56" ht="12.95" customHeight="1">
      <c r="A1546" s="954" t="s">
        <v>8487</v>
      </c>
      <c r="B1546" s="554"/>
      <c r="C1546" s="554"/>
      <c r="D1546" s="109">
        <v>210037032</v>
      </c>
      <c r="E1546" s="951" t="s">
        <v>5869</v>
      </c>
      <c r="F1546" s="554"/>
      <c r="G1546" s="554"/>
      <c r="H1546" s="310" t="s">
        <v>524</v>
      </c>
      <c r="I1546" s="310" t="s">
        <v>514</v>
      </c>
      <c r="J1546" s="310" t="s">
        <v>525</v>
      </c>
      <c r="K1546" s="492" t="s">
        <v>149</v>
      </c>
      <c r="L1546" s="514" t="s">
        <v>104</v>
      </c>
      <c r="M1546" s="310" t="s">
        <v>120</v>
      </c>
      <c r="N1546" s="514" t="s">
        <v>83</v>
      </c>
      <c r="O1546" s="514" t="s">
        <v>106</v>
      </c>
      <c r="P1546" s="310" t="s">
        <v>107</v>
      </c>
      <c r="Q1546" s="514" t="s">
        <v>2149</v>
      </c>
      <c r="R1546" s="492" t="s">
        <v>109</v>
      </c>
      <c r="S1546" s="514" t="s">
        <v>106</v>
      </c>
      <c r="T1546" s="310" t="s">
        <v>121</v>
      </c>
      <c r="U1546" s="310" t="s">
        <v>111</v>
      </c>
      <c r="V1546" s="634">
        <v>60</v>
      </c>
      <c r="W1546" s="310" t="s">
        <v>112</v>
      </c>
      <c r="X1546" s="514"/>
      <c r="Y1546" s="514"/>
      <c r="Z1546" s="514"/>
      <c r="AA1546" s="492">
        <v>30</v>
      </c>
      <c r="AB1546" s="492">
        <v>60</v>
      </c>
      <c r="AC1546" s="492">
        <v>10</v>
      </c>
      <c r="AD1546" s="955" t="s">
        <v>128</v>
      </c>
      <c r="AE1546" s="310" t="s">
        <v>114</v>
      </c>
      <c r="AF1546" s="535">
        <v>16</v>
      </c>
      <c r="AG1546" s="535">
        <v>133550.6</v>
      </c>
      <c r="AH1546" s="796">
        <v>2136809.6</v>
      </c>
      <c r="AI1546" s="796">
        <f t="shared" si="81"/>
        <v>2393226.7520000003</v>
      </c>
      <c r="AJ1546" s="797"/>
      <c r="AK1546" s="798"/>
      <c r="AL1546" s="798"/>
      <c r="AM1546" s="954" t="s">
        <v>115</v>
      </c>
      <c r="AN1546" s="310"/>
      <c r="AO1546" s="310"/>
      <c r="AP1546" s="310"/>
      <c r="AQ1546" s="310"/>
      <c r="AR1546" s="310" t="s">
        <v>5870</v>
      </c>
      <c r="AS1546" s="310"/>
      <c r="AT1546" s="310"/>
      <c r="AU1546" s="310"/>
      <c r="AV1546" s="310"/>
      <c r="AW1546" s="310"/>
      <c r="AX1546" s="310"/>
      <c r="AY1546" s="954" t="s">
        <v>104</v>
      </c>
      <c r="AZ1546" s="954" t="s">
        <v>104</v>
      </c>
      <c r="BD1546" s="1077">
        <v>1516</v>
      </c>
    </row>
    <row r="1547" spans="1:56" ht="12.95" customHeight="1">
      <c r="A1547" s="954" t="s">
        <v>8487</v>
      </c>
      <c r="B1547" s="554"/>
      <c r="C1547" s="554"/>
      <c r="D1547" s="109">
        <v>210037034</v>
      </c>
      <c r="E1547" s="951" t="s">
        <v>5871</v>
      </c>
      <c r="F1547" s="554"/>
      <c r="G1547" s="554"/>
      <c r="H1547" s="310" t="s">
        <v>524</v>
      </c>
      <c r="I1547" s="310" t="s">
        <v>514</v>
      </c>
      <c r="J1547" s="310" t="s">
        <v>525</v>
      </c>
      <c r="K1547" s="492" t="s">
        <v>149</v>
      </c>
      <c r="L1547" s="514" t="s">
        <v>104</v>
      </c>
      <c r="M1547" s="310" t="s">
        <v>120</v>
      </c>
      <c r="N1547" s="514" t="s">
        <v>83</v>
      </c>
      <c r="O1547" s="514" t="s">
        <v>106</v>
      </c>
      <c r="P1547" s="310" t="s">
        <v>107</v>
      </c>
      <c r="Q1547" s="514" t="s">
        <v>2149</v>
      </c>
      <c r="R1547" s="492" t="s">
        <v>109</v>
      </c>
      <c r="S1547" s="514" t="s">
        <v>106</v>
      </c>
      <c r="T1547" s="310" t="s">
        <v>121</v>
      </c>
      <c r="U1547" s="310" t="s">
        <v>111</v>
      </c>
      <c r="V1547" s="634">
        <v>60</v>
      </c>
      <c r="W1547" s="310" t="s">
        <v>112</v>
      </c>
      <c r="X1547" s="514"/>
      <c r="Y1547" s="514"/>
      <c r="Z1547" s="514"/>
      <c r="AA1547" s="492">
        <v>30</v>
      </c>
      <c r="AB1547" s="492">
        <v>60</v>
      </c>
      <c r="AC1547" s="492">
        <v>10</v>
      </c>
      <c r="AD1547" s="955" t="s">
        <v>128</v>
      </c>
      <c r="AE1547" s="310" t="s">
        <v>114</v>
      </c>
      <c r="AF1547" s="535">
        <v>18</v>
      </c>
      <c r="AG1547" s="535">
        <v>201043.92</v>
      </c>
      <c r="AH1547" s="796">
        <v>3618790.56</v>
      </c>
      <c r="AI1547" s="796">
        <f t="shared" si="81"/>
        <v>4053045.4272000003</v>
      </c>
      <c r="AJ1547" s="797"/>
      <c r="AK1547" s="798"/>
      <c r="AL1547" s="798"/>
      <c r="AM1547" s="954" t="s">
        <v>115</v>
      </c>
      <c r="AN1547" s="310"/>
      <c r="AO1547" s="310"/>
      <c r="AP1547" s="310"/>
      <c r="AQ1547" s="310"/>
      <c r="AR1547" s="310" t="s">
        <v>5872</v>
      </c>
      <c r="AS1547" s="310"/>
      <c r="AT1547" s="310"/>
      <c r="AU1547" s="310"/>
      <c r="AV1547" s="310"/>
      <c r="AW1547" s="310"/>
      <c r="AX1547" s="310"/>
      <c r="AY1547" s="954" t="s">
        <v>104</v>
      </c>
      <c r="AZ1547" s="954" t="s">
        <v>104</v>
      </c>
      <c r="BD1547" s="1077">
        <v>1517</v>
      </c>
    </row>
    <row r="1548" spans="1:56" ht="12.95" customHeight="1">
      <c r="A1548" s="954" t="s">
        <v>8487</v>
      </c>
      <c r="B1548" s="554"/>
      <c r="C1548" s="554"/>
      <c r="D1548" s="109">
        <v>210037035</v>
      </c>
      <c r="E1548" s="951" t="s">
        <v>5873</v>
      </c>
      <c r="F1548" s="554"/>
      <c r="G1548" s="554"/>
      <c r="H1548" s="310" t="s">
        <v>524</v>
      </c>
      <c r="I1548" s="310" t="s">
        <v>514</v>
      </c>
      <c r="J1548" s="310" t="s">
        <v>525</v>
      </c>
      <c r="K1548" s="492" t="s">
        <v>149</v>
      </c>
      <c r="L1548" s="514" t="s">
        <v>104</v>
      </c>
      <c r="M1548" s="310" t="s">
        <v>120</v>
      </c>
      <c r="N1548" s="514" t="s">
        <v>83</v>
      </c>
      <c r="O1548" s="514" t="s">
        <v>106</v>
      </c>
      <c r="P1548" s="310" t="s">
        <v>107</v>
      </c>
      <c r="Q1548" s="514" t="s">
        <v>2149</v>
      </c>
      <c r="R1548" s="492" t="s">
        <v>109</v>
      </c>
      <c r="S1548" s="514" t="s">
        <v>106</v>
      </c>
      <c r="T1548" s="310" t="s">
        <v>121</v>
      </c>
      <c r="U1548" s="310" t="s">
        <v>111</v>
      </c>
      <c r="V1548" s="634">
        <v>60</v>
      </c>
      <c r="W1548" s="310" t="s">
        <v>112</v>
      </c>
      <c r="X1548" s="514"/>
      <c r="Y1548" s="514"/>
      <c r="Z1548" s="514"/>
      <c r="AA1548" s="492">
        <v>30</v>
      </c>
      <c r="AB1548" s="492">
        <v>60</v>
      </c>
      <c r="AC1548" s="492">
        <v>10</v>
      </c>
      <c r="AD1548" s="955" t="s">
        <v>128</v>
      </c>
      <c r="AE1548" s="310" t="s">
        <v>114</v>
      </c>
      <c r="AF1548" s="535">
        <v>4</v>
      </c>
      <c r="AG1548" s="535">
        <v>198171.86</v>
      </c>
      <c r="AH1548" s="796">
        <v>792687.44</v>
      </c>
      <c r="AI1548" s="796">
        <f t="shared" si="81"/>
        <v>887809.93280000007</v>
      </c>
      <c r="AJ1548" s="797"/>
      <c r="AK1548" s="798"/>
      <c r="AL1548" s="798"/>
      <c r="AM1548" s="954" t="s">
        <v>115</v>
      </c>
      <c r="AN1548" s="310"/>
      <c r="AO1548" s="310"/>
      <c r="AP1548" s="310"/>
      <c r="AQ1548" s="310"/>
      <c r="AR1548" s="310" t="s">
        <v>5874</v>
      </c>
      <c r="AS1548" s="310"/>
      <c r="AT1548" s="310"/>
      <c r="AU1548" s="310"/>
      <c r="AV1548" s="310"/>
      <c r="AW1548" s="310"/>
      <c r="AX1548" s="310"/>
      <c r="AY1548" s="954" t="s">
        <v>104</v>
      </c>
      <c r="AZ1548" s="954" t="s">
        <v>104</v>
      </c>
      <c r="BD1548" s="1077">
        <v>1518</v>
      </c>
    </row>
    <row r="1549" spans="1:56" ht="12.95" customHeight="1">
      <c r="A1549" s="416" t="s">
        <v>978</v>
      </c>
      <c r="B1549" s="554"/>
      <c r="C1549" s="554"/>
      <c r="D1549" s="109">
        <v>230000195</v>
      </c>
      <c r="E1549" s="951" t="s">
        <v>5875</v>
      </c>
      <c r="F1549" s="554"/>
      <c r="G1549" s="554"/>
      <c r="H1549" s="644" t="s">
        <v>5876</v>
      </c>
      <c r="I1549" s="644" t="s">
        <v>5877</v>
      </c>
      <c r="J1549" s="644" t="s">
        <v>5878</v>
      </c>
      <c r="K1549" s="492" t="s">
        <v>103</v>
      </c>
      <c r="L1549" s="142" t="s">
        <v>104</v>
      </c>
      <c r="M1549" s="492" t="s">
        <v>120</v>
      </c>
      <c r="N1549" s="142" t="s">
        <v>83</v>
      </c>
      <c r="O1549" s="419" t="s">
        <v>106</v>
      </c>
      <c r="P1549" s="644" t="s">
        <v>107</v>
      </c>
      <c r="Q1549" s="419" t="s">
        <v>2134</v>
      </c>
      <c r="R1549" s="492" t="s">
        <v>109</v>
      </c>
      <c r="S1549" s="419" t="s">
        <v>106</v>
      </c>
      <c r="T1549" s="644" t="s">
        <v>121</v>
      </c>
      <c r="U1549" s="644" t="s">
        <v>111</v>
      </c>
      <c r="V1549" s="419">
        <v>60</v>
      </c>
      <c r="W1549" s="644" t="s">
        <v>112</v>
      </c>
      <c r="X1549" s="419"/>
      <c r="Y1549" s="419"/>
      <c r="Z1549" s="419"/>
      <c r="AA1549" s="492">
        <v>30</v>
      </c>
      <c r="AB1549" s="492">
        <v>60</v>
      </c>
      <c r="AC1549" s="492">
        <v>10</v>
      </c>
      <c r="AD1549" s="800" t="s">
        <v>113</v>
      </c>
      <c r="AE1549" s="795" t="s">
        <v>114</v>
      </c>
      <c r="AF1549" s="648">
        <v>1602</v>
      </c>
      <c r="AG1549" s="648">
        <v>349.45</v>
      </c>
      <c r="AH1549" s="796">
        <v>559818.9</v>
      </c>
      <c r="AI1549" s="796">
        <f t="shared" si="81"/>
        <v>626997.16800000006</v>
      </c>
      <c r="AJ1549" s="797"/>
      <c r="AK1549" s="798"/>
      <c r="AL1549" s="798"/>
      <c r="AM1549" s="416" t="s">
        <v>115</v>
      </c>
      <c r="AN1549" s="644"/>
      <c r="AO1549" s="644"/>
      <c r="AP1549" s="644"/>
      <c r="AQ1549" s="644"/>
      <c r="AR1549" s="644" t="s">
        <v>5879</v>
      </c>
      <c r="AS1549" s="644"/>
      <c r="AT1549" s="644"/>
      <c r="AU1549" s="644"/>
      <c r="AV1549" s="644"/>
      <c r="AW1549" s="644"/>
      <c r="AX1549" s="644"/>
      <c r="AY1549" s="416" t="s">
        <v>104</v>
      </c>
      <c r="AZ1549" s="416" t="s">
        <v>104</v>
      </c>
      <c r="BD1549" s="1077">
        <v>1519</v>
      </c>
    </row>
    <row r="1550" spans="1:56" ht="12.95" customHeight="1">
      <c r="A1550" s="416" t="s">
        <v>978</v>
      </c>
      <c r="B1550" s="554"/>
      <c r="C1550" s="554"/>
      <c r="D1550" s="109">
        <v>230001199</v>
      </c>
      <c r="E1550" s="951" t="s">
        <v>5880</v>
      </c>
      <c r="F1550" s="554"/>
      <c r="G1550" s="554"/>
      <c r="H1550" s="644" t="s">
        <v>5876</v>
      </c>
      <c r="I1550" s="644" t="s">
        <v>5877</v>
      </c>
      <c r="J1550" s="644" t="s">
        <v>5878</v>
      </c>
      <c r="K1550" s="492" t="s">
        <v>103</v>
      </c>
      <c r="L1550" s="142" t="s">
        <v>104</v>
      </c>
      <c r="M1550" s="492" t="s">
        <v>120</v>
      </c>
      <c r="N1550" s="142" t="s">
        <v>83</v>
      </c>
      <c r="O1550" s="419" t="s">
        <v>106</v>
      </c>
      <c r="P1550" s="644" t="s">
        <v>107</v>
      </c>
      <c r="Q1550" s="419" t="s">
        <v>2134</v>
      </c>
      <c r="R1550" s="492" t="s">
        <v>109</v>
      </c>
      <c r="S1550" s="419" t="s">
        <v>106</v>
      </c>
      <c r="T1550" s="644" t="s">
        <v>121</v>
      </c>
      <c r="U1550" s="644" t="s">
        <v>111</v>
      </c>
      <c r="V1550" s="419">
        <v>60</v>
      </c>
      <c r="W1550" s="644" t="s">
        <v>112</v>
      </c>
      <c r="X1550" s="419"/>
      <c r="Y1550" s="419"/>
      <c r="Z1550" s="419"/>
      <c r="AA1550" s="492">
        <v>30</v>
      </c>
      <c r="AB1550" s="492">
        <v>60</v>
      </c>
      <c r="AC1550" s="492">
        <v>10</v>
      </c>
      <c r="AD1550" s="794" t="s">
        <v>178</v>
      </c>
      <c r="AE1550" s="795" t="s">
        <v>114</v>
      </c>
      <c r="AF1550" s="648">
        <v>5.39</v>
      </c>
      <c r="AG1550" s="648">
        <v>335950</v>
      </c>
      <c r="AH1550" s="796">
        <v>1810770.5</v>
      </c>
      <c r="AI1550" s="796">
        <f t="shared" si="81"/>
        <v>2028062.9600000002</v>
      </c>
      <c r="AJ1550" s="797"/>
      <c r="AK1550" s="798"/>
      <c r="AL1550" s="798"/>
      <c r="AM1550" s="416" t="s">
        <v>115</v>
      </c>
      <c r="AN1550" s="644"/>
      <c r="AO1550" s="644"/>
      <c r="AP1550" s="644"/>
      <c r="AQ1550" s="644"/>
      <c r="AR1550" s="644" t="s">
        <v>5881</v>
      </c>
      <c r="AS1550" s="644"/>
      <c r="AT1550" s="644"/>
      <c r="AU1550" s="644"/>
      <c r="AV1550" s="644"/>
      <c r="AW1550" s="644"/>
      <c r="AX1550" s="644"/>
      <c r="AY1550" s="416" t="s">
        <v>104</v>
      </c>
      <c r="AZ1550" s="416" t="s">
        <v>104</v>
      </c>
      <c r="BD1550" s="1077">
        <v>1520</v>
      </c>
    </row>
    <row r="1551" spans="1:56" ht="12.95" customHeight="1">
      <c r="A1551" s="416" t="s">
        <v>978</v>
      </c>
      <c r="B1551" s="554"/>
      <c r="C1551" s="554"/>
      <c r="D1551" s="109">
        <v>230002722</v>
      </c>
      <c r="E1551" s="951" t="s">
        <v>5882</v>
      </c>
      <c r="F1551" s="554"/>
      <c r="G1551" s="554"/>
      <c r="H1551" s="644" t="s">
        <v>5876</v>
      </c>
      <c r="I1551" s="644" t="s">
        <v>5877</v>
      </c>
      <c r="J1551" s="644" t="s">
        <v>5878</v>
      </c>
      <c r="K1551" s="492" t="s">
        <v>103</v>
      </c>
      <c r="L1551" s="142" t="s">
        <v>104</v>
      </c>
      <c r="M1551" s="492" t="s">
        <v>120</v>
      </c>
      <c r="N1551" s="142" t="s">
        <v>83</v>
      </c>
      <c r="O1551" s="419" t="s">
        <v>106</v>
      </c>
      <c r="P1551" s="644" t="s">
        <v>107</v>
      </c>
      <c r="Q1551" s="419" t="s">
        <v>2134</v>
      </c>
      <c r="R1551" s="492" t="s">
        <v>109</v>
      </c>
      <c r="S1551" s="419" t="s">
        <v>106</v>
      </c>
      <c r="T1551" s="644" t="s">
        <v>121</v>
      </c>
      <c r="U1551" s="644" t="s">
        <v>111</v>
      </c>
      <c r="V1551" s="419">
        <v>60</v>
      </c>
      <c r="W1551" s="644" t="s">
        <v>112</v>
      </c>
      <c r="X1551" s="419"/>
      <c r="Y1551" s="419"/>
      <c r="Z1551" s="419"/>
      <c r="AA1551" s="492">
        <v>30</v>
      </c>
      <c r="AB1551" s="492">
        <v>60</v>
      </c>
      <c r="AC1551" s="492">
        <v>10</v>
      </c>
      <c r="AD1551" s="794" t="s">
        <v>178</v>
      </c>
      <c r="AE1551" s="795" t="s">
        <v>114</v>
      </c>
      <c r="AF1551" s="648">
        <v>1.54</v>
      </c>
      <c r="AG1551" s="648">
        <v>310000</v>
      </c>
      <c r="AH1551" s="796">
        <v>477400</v>
      </c>
      <c r="AI1551" s="796">
        <f t="shared" si="81"/>
        <v>534688</v>
      </c>
      <c r="AJ1551" s="797"/>
      <c r="AK1551" s="798"/>
      <c r="AL1551" s="798"/>
      <c r="AM1551" s="416" t="s">
        <v>115</v>
      </c>
      <c r="AN1551" s="644"/>
      <c r="AO1551" s="644"/>
      <c r="AP1551" s="644"/>
      <c r="AQ1551" s="644"/>
      <c r="AR1551" s="644" t="s">
        <v>5883</v>
      </c>
      <c r="AS1551" s="644"/>
      <c r="AT1551" s="644"/>
      <c r="AU1551" s="644"/>
      <c r="AV1551" s="644"/>
      <c r="AW1551" s="644"/>
      <c r="AX1551" s="644"/>
      <c r="AY1551" s="416" t="s">
        <v>104</v>
      </c>
      <c r="AZ1551" s="416" t="s">
        <v>104</v>
      </c>
      <c r="BA1551" s="269"/>
      <c r="BD1551" s="1077">
        <v>1521</v>
      </c>
    </row>
    <row r="1552" spans="1:56" ht="12.95" customHeight="1">
      <c r="A1552" s="416" t="s">
        <v>1171</v>
      </c>
      <c r="B1552" s="554"/>
      <c r="C1552" s="554"/>
      <c r="D1552" s="109">
        <v>210034658</v>
      </c>
      <c r="E1552" s="951" t="s">
        <v>5884</v>
      </c>
      <c r="F1552" s="554"/>
      <c r="G1552" s="554"/>
      <c r="H1552" s="644" t="s">
        <v>5885</v>
      </c>
      <c r="I1552" s="644" t="s">
        <v>533</v>
      </c>
      <c r="J1552" s="644" t="s">
        <v>5886</v>
      </c>
      <c r="K1552" s="492" t="s">
        <v>103</v>
      </c>
      <c r="L1552" s="229"/>
      <c r="M1552" s="492" t="s">
        <v>120</v>
      </c>
      <c r="N1552" s="142" t="s">
        <v>83</v>
      </c>
      <c r="O1552" s="419" t="s">
        <v>106</v>
      </c>
      <c r="P1552" s="644" t="s">
        <v>107</v>
      </c>
      <c r="Q1552" s="419" t="s">
        <v>3118</v>
      </c>
      <c r="R1552" s="492" t="s">
        <v>109</v>
      </c>
      <c r="S1552" s="419" t="s">
        <v>106</v>
      </c>
      <c r="T1552" s="644" t="s">
        <v>121</v>
      </c>
      <c r="U1552" s="644" t="s">
        <v>111</v>
      </c>
      <c r="V1552" s="419">
        <v>60</v>
      </c>
      <c r="W1552" s="644" t="s">
        <v>112</v>
      </c>
      <c r="X1552" s="419"/>
      <c r="Y1552" s="419"/>
      <c r="Z1552" s="419"/>
      <c r="AA1552" s="492">
        <v>30</v>
      </c>
      <c r="AB1552" s="492">
        <v>60</v>
      </c>
      <c r="AC1552" s="492">
        <v>10</v>
      </c>
      <c r="AD1552" s="794" t="s">
        <v>128</v>
      </c>
      <c r="AE1552" s="795" t="s">
        <v>114</v>
      </c>
      <c r="AF1552" s="648">
        <v>50</v>
      </c>
      <c r="AG1552" s="648">
        <v>1035</v>
      </c>
      <c r="AH1552" s="796">
        <v>51750</v>
      </c>
      <c r="AI1552" s="796">
        <f t="shared" si="81"/>
        <v>57960.000000000007</v>
      </c>
      <c r="AJ1552" s="797"/>
      <c r="AK1552" s="798"/>
      <c r="AL1552" s="798"/>
      <c r="AM1552" s="416" t="s">
        <v>115</v>
      </c>
      <c r="AN1552" s="644"/>
      <c r="AO1552" s="644"/>
      <c r="AP1552" s="644"/>
      <c r="AQ1552" s="644"/>
      <c r="AR1552" s="644" t="s">
        <v>5887</v>
      </c>
      <c r="AS1552" s="644"/>
      <c r="AT1552" s="644"/>
      <c r="AU1552" s="644"/>
      <c r="AV1552" s="644"/>
      <c r="AW1552" s="644"/>
      <c r="AX1552" s="644"/>
      <c r="AY1552" s="416" t="s">
        <v>104</v>
      </c>
      <c r="AZ1552" s="416" t="s">
        <v>104</v>
      </c>
      <c r="BD1552" s="1077">
        <v>1522</v>
      </c>
    </row>
    <row r="1553" spans="1:56" ht="12.95" customHeight="1">
      <c r="A1553" s="920" t="s">
        <v>8487</v>
      </c>
      <c r="B1553" s="554"/>
      <c r="C1553" s="554"/>
      <c r="D1553" s="941">
        <v>210025579</v>
      </c>
      <c r="E1553" s="951" t="s">
        <v>5888</v>
      </c>
      <c r="F1553" s="554"/>
      <c r="G1553" s="554"/>
      <c r="H1553" s="839" t="s">
        <v>5889</v>
      </c>
      <c r="I1553" s="839" t="s">
        <v>537</v>
      </c>
      <c r="J1553" s="839" t="s">
        <v>5890</v>
      </c>
      <c r="K1553" s="822" t="s">
        <v>103</v>
      </c>
      <c r="L1553" s="855" t="s">
        <v>104</v>
      </c>
      <c r="M1553" s="822"/>
      <c r="N1553" s="75" t="s">
        <v>105</v>
      </c>
      <c r="O1553" s="823" t="s">
        <v>106</v>
      </c>
      <c r="P1553" s="839" t="s">
        <v>107</v>
      </c>
      <c r="Q1553" s="823" t="s">
        <v>2149</v>
      </c>
      <c r="R1553" s="822" t="s">
        <v>109</v>
      </c>
      <c r="S1553" s="823" t="s">
        <v>106</v>
      </c>
      <c r="T1553" s="839" t="s">
        <v>121</v>
      </c>
      <c r="U1553" s="839" t="s">
        <v>111</v>
      </c>
      <c r="V1553" s="823">
        <v>60</v>
      </c>
      <c r="W1553" s="839" t="s">
        <v>112</v>
      </c>
      <c r="X1553" s="942"/>
      <c r="Y1553" s="942"/>
      <c r="Z1553" s="942"/>
      <c r="AA1553" s="532">
        <v>0</v>
      </c>
      <c r="AB1553" s="422">
        <v>90</v>
      </c>
      <c r="AC1553" s="422">
        <v>10</v>
      </c>
      <c r="AD1553" s="944" t="s">
        <v>128</v>
      </c>
      <c r="AE1553" s="836" t="s">
        <v>114</v>
      </c>
      <c r="AF1553" s="808">
        <v>8</v>
      </c>
      <c r="AG1553" s="808">
        <v>281621.65000000002</v>
      </c>
      <c r="AH1553" s="796">
        <v>2252973.2000000002</v>
      </c>
      <c r="AI1553" s="796">
        <f t="shared" si="81"/>
        <v>2523329.9840000006</v>
      </c>
      <c r="AJ1553" s="797"/>
      <c r="AK1553" s="798"/>
      <c r="AL1553" s="798"/>
      <c r="AM1553" s="920" t="s">
        <v>115</v>
      </c>
      <c r="AN1553" s="836"/>
      <c r="AO1553" s="836"/>
      <c r="AP1553" s="836"/>
      <c r="AQ1553" s="836"/>
      <c r="AR1553" s="836" t="s">
        <v>5891</v>
      </c>
      <c r="AS1553" s="836"/>
      <c r="AT1553" s="836"/>
      <c r="AU1553" s="836"/>
      <c r="AV1553" s="836"/>
      <c r="AW1553" s="836"/>
      <c r="AX1553" s="836"/>
      <c r="AY1553" s="920" t="s">
        <v>104</v>
      </c>
      <c r="AZ1553" s="920" t="s">
        <v>104</v>
      </c>
      <c r="BD1553" s="1077">
        <v>1523</v>
      </c>
    </row>
    <row r="1554" spans="1:56" ht="12.95" customHeight="1">
      <c r="A1554" s="920" t="s">
        <v>8487</v>
      </c>
      <c r="B1554" s="554"/>
      <c r="C1554" s="554"/>
      <c r="D1554" s="941">
        <v>220034661</v>
      </c>
      <c r="E1554" s="951" t="s">
        <v>5892</v>
      </c>
      <c r="F1554" s="554"/>
      <c r="G1554" s="554"/>
      <c r="H1554" s="839" t="s">
        <v>5893</v>
      </c>
      <c r="I1554" s="839" t="s">
        <v>5894</v>
      </c>
      <c r="J1554" s="839" t="s">
        <v>5895</v>
      </c>
      <c r="K1554" s="822" t="s">
        <v>103</v>
      </c>
      <c r="L1554" s="855" t="s">
        <v>104</v>
      </c>
      <c r="M1554" s="822"/>
      <c r="N1554" s="75" t="s">
        <v>105</v>
      </c>
      <c r="O1554" s="823" t="s">
        <v>106</v>
      </c>
      <c r="P1554" s="839" t="s">
        <v>107</v>
      </c>
      <c r="Q1554" s="823" t="s">
        <v>2149</v>
      </c>
      <c r="R1554" s="822" t="s">
        <v>109</v>
      </c>
      <c r="S1554" s="823" t="s">
        <v>106</v>
      </c>
      <c r="T1554" s="839" t="s">
        <v>121</v>
      </c>
      <c r="U1554" s="839" t="s">
        <v>111</v>
      </c>
      <c r="V1554" s="823">
        <v>60</v>
      </c>
      <c r="W1554" s="839" t="s">
        <v>112</v>
      </c>
      <c r="X1554" s="942"/>
      <c r="Y1554" s="942"/>
      <c r="Z1554" s="942"/>
      <c r="AA1554" s="532">
        <v>0</v>
      </c>
      <c r="AB1554" s="422">
        <v>90</v>
      </c>
      <c r="AC1554" s="422">
        <v>10</v>
      </c>
      <c r="AD1554" s="944" t="s">
        <v>128</v>
      </c>
      <c r="AE1554" s="836" t="s">
        <v>114</v>
      </c>
      <c r="AF1554" s="808">
        <v>32</v>
      </c>
      <c r="AG1554" s="808">
        <v>10061</v>
      </c>
      <c r="AH1554" s="796">
        <v>321952</v>
      </c>
      <c r="AI1554" s="796">
        <f t="shared" ref="AI1554:AI1617" si="82">AH1554*1.12</f>
        <v>360586.24000000005</v>
      </c>
      <c r="AJ1554" s="797"/>
      <c r="AK1554" s="798"/>
      <c r="AL1554" s="798"/>
      <c r="AM1554" s="920" t="s">
        <v>115</v>
      </c>
      <c r="AN1554" s="836"/>
      <c r="AO1554" s="836"/>
      <c r="AP1554" s="836"/>
      <c r="AQ1554" s="836"/>
      <c r="AR1554" s="836" t="s">
        <v>5896</v>
      </c>
      <c r="AS1554" s="836"/>
      <c r="AT1554" s="836"/>
      <c r="AU1554" s="836"/>
      <c r="AV1554" s="836"/>
      <c r="AW1554" s="836"/>
      <c r="AX1554" s="836"/>
      <c r="AY1554" s="920" t="s">
        <v>104</v>
      </c>
      <c r="AZ1554" s="920" t="s">
        <v>104</v>
      </c>
      <c r="BD1554" s="1077">
        <v>1524</v>
      </c>
    </row>
    <row r="1555" spans="1:56" ht="12.95" customHeight="1">
      <c r="A1555" s="419" t="s">
        <v>1186</v>
      </c>
      <c r="B1555" s="276"/>
      <c r="C1555" s="276"/>
      <c r="D1555" s="121">
        <v>210023427</v>
      </c>
      <c r="E1555" s="37" t="s">
        <v>5897</v>
      </c>
      <c r="F1555" s="276"/>
      <c r="G1555" s="276"/>
      <c r="H1555" s="41" t="s">
        <v>5898</v>
      </c>
      <c r="I1555" s="41" t="s">
        <v>5899</v>
      </c>
      <c r="J1555" s="41" t="s">
        <v>5900</v>
      </c>
      <c r="K1555" s="73" t="s">
        <v>149</v>
      </c>
      <c r="L1555" s="1491"/>
      <c r="M1555" s="39"/>
      <c r="N1555" s="77" t="s">
        <v>105</v>
      </c>
      <c r="O1555" s="41" t="s">
        <v>106</v>
      </c>
      <c r="P1555" s="35" t="s">
        <v>107</v>
      </c>
      <c r="Q1555" s="39" t="s">
        <v>2149</v>
      </c>
      <c r="R1555" s="35" t="s">
        <v>109</v>
      </c>
      <c r="S1555" s="41" t="s">
        <v>106</v>
      </c>
      <c r="T1555" s="41" t="s">
        <v>110</v>
      </c>
      <c r="U1555" s="35" t="s">
        <v>111</v>
      </c>
      <c r="V1555" s="41">
        <v>60</v>
      </c>
      <c r="W1555" s="35" t="s">
        <v>112</v>
      </c>
      <c r="X1555" s="35"/>
      <c r="Y1555" s="35"/>
      <c r="Z1555" s="996"/>
      <c r="AA1555" s="532">
        <v>0</v>
      </c>
      <c r="AB1555" s="422">
        <v>90</v>
      </c>
      <c r="AC1555" s="422">
        <v>10</v>
      </c>
      <c r="AD1555" s="294" t="s">
        <v>113</v>
      </c>
      <c r="AE1555" s="46" t="s">
        <v>114</v>
      </c>
      <c r="AF1555" s="1492">
        <v>1141.04</v>
      </c>
      <c r="AG1555" s="1492">
        <v>10043.42</v>
      </c>
      <c r="AH1555" s="45">
        <v>0</v>
      </c>
      <c r="AI1555" s="45">
        <f t="shared" si="82"/>
        <v>0</v>
      </c>
      <c r="AJ1555" s="45"/>
      <c r="AK1555" s="45"/>
      <c r="AL1555" s="45"/>
      <c r="AM1555" s="1293" t="s">
        <v>115</v>
      </c>
      <c r="AN1555" s="1293"/>
      <c r="AO1555" s="1293"/>
      <c r="AP1555" s="41"/>
      <c r="AQ1555" s="41"/>
      <c r="AR1555" s="37" t="s">
        <v>5901</v>
      </c>
      <c r="AS1555" s="41"/>
      <c r="AT1555" s="47"/>
      <c r="AU1555" s="41"/>
      <c r="AV1555" s="41"/>
      <c r="AW1555" s="41"/>
      <c r="AX1555" s="41"/>
      <c r="AY1555" s="35" t="s">
        <v>8482</v>
      </c>
      <c r="AZ1555" s="35" t="s">
        <v>3944</v>
      </c>
      <c r="BA1555" s="329"/>
      <c r="BB1555" s="213"/>
      <c r="BC1555" s="213"/>
      <c r="BD1555" s="1077">
        <v>1525</v>
      </c>
    </row>
    <row r="1556" spans="1:56" ht="12.95" customHeight="1">
      <c r="A1556" s="416" t="s">
        <v>1171</v>
      </c>
      <c r="B1556" s="554"/>
      <c r="C1556" s="554"/>
      <c r="D1556" s="109">
        <v>270009241</v>
      </c>
      <c r="E1556" s="951" t="s">
        <v>5902</v>
      </c>
      <c r="F1556" s="554"/>
      <c r="G1556" s="554"/>
      <c r="H1556" s="644" t="s">
        <v>5903</v>
      </c>
      <c r="I1556" s="644" t="s">
        <v>5904</v>
      </c>
      <c r="J1556" s="644" t="s">
        <v>5905</v>
      </c>
      <c r="K1556" s="492" t="s">
        <v>103</v>
      </c>
      <c r="L1556" s="530"/>
      <c r="M1556" s="492"/>
      <c r="N1556" s="75" t="s">
        <v>105</v>
      </c>
      <c r="O1556" s="419" t="s">
        <v>106</v>
      </c>
      <c r="P1556" s="644" t="s">
        <v>107</v>
      </c>
      <c r="Q1556" s="419" t="s">
        <v>2149</v>
      </c>
      <c r="R1556" s="492" t="s">
        <v>109</v>
      </c>
      <c r="S1556" s="419" t="s">
        <v>106</v>
      </c>
      <c r="T1556" s="644" t="s">
        <v>121</v>
      </c>
      <c r="U1556" s="644" t="s">
        <v>111</v>
      </c>
      <c r="V1556" s="419">
        <v>60</v>
      </c>
      <c r="W1556" s="644" t="s">
        <v>112</v>
      </c>
      <c r="X1556" s="419"/>
      <c r="Y1556" s="419"/>
      <c r="Z1556" s="419"/>
      <c r="AA1556" s="532">
        <v>0</v>
      </c>
      <c r="AB1556" s="422">
        <v>90</v>
      </c>
      <c r="AC1556" s="422">
        <v>10</v>
      </c>
      <c r="AD1556" s="794" t="s">
        <v>5586</v>
      </c>
      <c r="AE1556" s="795" t="s">
        <v>114</v>
      </c>
      <c r="AF1556" s="648">
        <v>50</v>
      </c>
      <c r="AG1556" s="648">
        <v>20644.439999999999</v>
      </c>
      <c r="AH1556" s="796">
        <v>1032221.9999999999</v>
      </c>
      <c r="AI1556" s="796">
        <f t="shared" si="82"/>
        <v>1156088.6399999999</v>
      </c>
      <c r="AJ1556" s="797"/>
      <c r="AK1556" s="798"/>
      <c r="AL1556" s="798"/>
      <c r="AM1556" s="416" t="s">
        <v>115</v>
      </c>
      <c r="AN1556" s="644"/>
      <c r="AO1556" s="644"/>
      <c r="AP1556" s="644"/>
      <c r="AQ1556" s="644"/>
      <c r="AR1556" s="644" t="s">
        <v>5906</v>
      </c>
      <c r="AS1556" s="644"/>
      <c r="AT1556" s="644"/>
      <c r="AU1556" s="644"/>
      <c r="AV1556" s="644"/>
      <c r="AW1556" s="644"/>
      <c r="AX1556" s="644"/>
      <c r="AY1556" s="416" t="s">
        <v>104</v>
      </c>
      <c r="AZ1556" s="416" t="s">
        <v>104</v>
      </c>
      <c r="BD1556" s="1077">
        <v>1526</v>
      </c>
    </row>
    <row r="1557" spans="1:56" ht="12.95" customHeight="1">
      <c r="A1557" s="416" t="s">
        <v>1171</v>
      </c>
      <c r="B1557" s="554"/>
      <c r="C1557" s="554"/>
      <c r="D1557" s="109">
        <v>230000198</v>
      </c>
      <c r="E1557" s="951" t="s">
        <v>5907</v>
      </c>
      <c r="F1557" s="554"/>
      <c r="G1557" s="554"/>
      <c r="H1557" s="644" t="s">
        <v>5908</v>
      </c>
      <c r="I1557" s="644" t="s">
        <v>862</v>
      </c>
      <c r="J1557" s="644" t="s">
        <v>5909</v>
      </c>
      <c r="K1557" s="492" t="s">
        <v>103</v>
      </c>
      <c r="L1557" s="229"/>
      <c r="M1557" s="492"/>
      <c r="N1557" s="75" t="s">
        <v>105</v>
      </c>
      <c r="O1557" s="419" t="s">
        <v>106</v>
      </c>
      <c r="P1557" s="644" t="s">
        <v>107</v>
      </c>
      <c r="Q1557" s="419" t="s">
        <v>2134</v>
      </c>
      <c r="R1557" s="492" t="s">
        <v>109</v>
      </c>
      <c r="S1557" s="419" t="s">
        <v>106</v>
      </c>
      <c r="T1557" s="644" t="s">
        <v>121</v>
      </c>
      <c r="U1557" s="644" t="s">
        <v>111</v>
      </c>
      <c r="V1557" s="419">
        <v>60</v>
      </c>
      <c r="W1557" s="644" t="s">
        <v>112</v>
      </c>
      <c r="X1557" s="419"/>
      <c r="Y1557" s="419"/>
      <c r="Z1557" s="419"/>
      <c r="AA1557" s="532">
        <v>0</v>
      </c>
      <c r="AB1557" s="422">
        <v>90</v>
      </c>
      <c r="AC1557" s="422">
        <v>10</v>
      </c>
      <c r="AD1557" s="800" t="s">
        <v>113</v>
      </c>
      <c r="AE1557" s="795" t="s">
        <v>114</v>
      </c>
      <c r="AF1557" s="648">
        <v>79.400000000000006</v>
      </c>
      <c r="AG1557" s="648">
        <v>3640</v>
      </c>
      <c r="AH1557" s="796">
        <v>289016</v>
      </c>
      <c r="AI1557" s="796">
        <f t="shared" si="82"/>
        <v>323697.92000000004</v>
      </c>
      <c r="AJ1557" s="797"/>
      <c r="AK1557" s="798"/>
      <c r="AL1557" s="798"/>
      <c r="AM1557" s="416" t="s">
        <v>115</v>
      </c>
      <c r="AN1557" s="644"/>
      <c r="AO1557" s="644"/>
      <c r="AP1557" s="644"/>
      <c r="AQ1557" s="644"/>
      <c r="AR1557" s="644" t="s">
        <v>5910</v>
      </c>
      <c r="AS1557" s="644"/>
      <c r="AT1557" s="644"/>
      <c r="AU1557" s="644"/>
      <c r="AV1557" s="644"/>
      <c r="AW1557" s="644"/>
      <c r="AX1557" s="644"/>
      <c r="AY1557" s="416" t="s">
        <v>104</v>
      </c>
      <c r="AZ1557" s="416" t="s">
        <v>104</v>
      </c>
      <c r="BD1557" s="1077">
        <v>1527</v>
      </c>
    </row>
    <row r="1558" spans="1:56" ht="12.95" customHeight="1">
      <c r="A1558" s="419" t="s">
        <v>3114</v>
      </c>
      <c r="B1558" s="554"/>
      <c r="C1558" s="554"/>
      <c r="D1558" s="109">
        <v>120004819</v>
      </c>
      <c r="E1558" s="951" t="s">
        <v>5911</v>
      </c>
      <c r="F1558" s="554"/>
      <c r="G1558" s="554"/>
      <c r="H1558" s="47" t="s">
        <v>5912</v>
      </c>
      <c r="I1558" s="47" t="s">
        <v>5913</v>
      </c>
      <c r="J1558" s="47" t="s">
        <v>5914</v>
      </c>
      <c r="K1558" s="75" t="s">
        <v>103</v>
      </c>
      <c r="L1558" s="229"/>
      <c r="M1558" s="142"/>
      <c r="N1558" s="75" t="s">
        <v>105</v>
      </c>
      <c r="O1558" s="47">
        <v>230000000</v>
      </c>
      <c r="P1558" s="416" t="s">
        <v>107</v>
      </c>
      <c r="Q1558" s="419" t="s">
        <v>2134</v>
      </c>
      <c r="R1558" s="75" t="s">
        <v>109</v>
      </c>
      <c r="S1558" s="47" t="s">
        <v>106</v>
      </c>
      <c r="T1558" s="47" t="s">
        <v>121</v>
      </c>
      <c r="U1558" s="416" t="s">
        <v>111</v>
      </c>
      <c r="V1558" s="47" t="s">
        <v>3241</v>
      </c>
      <c r="W1558" s="416" t="s">
        <v>112</v>
      </c>
      <c r="X1558" s="416"/>
      <c r="Y1558" s="416"/>
      <c r="Z1558" s="801"/>
      <c r="AA1558" s="532">
        <v>0</v>
      </c>
      <c r="AB1558" s="422">
        <v>90</v>
      </c>
      <c r="AC1558" s="422">
        <v>10</v>
      </c>
      <c r="AD1558" s="794" t="s">
        <v>128</v>
      </c>
      <c r="AE1558" s="795" t="s">
        <v>114</v>
      </c>
      <c r="AF1558" s="802">
        <v>22</v>
      </c>
      <c r="AG1558" s="802">
        <v>81900</v>
      </c>
      <c r="AH1558" s="796">
        <v>1801800</v>
      </c>
      <c r="AI1558" s="796">
        <f t="shared" si="82"/>
        <v>2018016.0000000002</v>
      </c>
      <c r="AJ1558" s="797"/>
      <c r="AK1558" s="798"/>
      <c r="AL1558" s="798"/>
      <c r="AM1558" s="803" t="s">
        <v>115</v>
      </c>
      <c r="AN1558" s="47"/>
      <c r="AO1558" s="803"/>
      <c r="AP1558" s="47"/>
      <c r="AQ1558" s="47"/>
      <c r="AR1558" s="803" t="s">
        <v>5915</v>
      </c>
      <c r="AS1558" s="47"/>
      <c r="AT1558" s="47"/>
      <c r="AU1558" s="47"/>
      <c r="AV1558" s="47"/>
      <c r="AW1558" s="47"/>
      <c r="AX1558" s="47"/>
      <c r="AY1558" s="416"/>
      <c r="AZ1558" s="416"/>
      <c r="BD1558" s="1077">
        <v>1528</v>
      </c>
    </row>
    <row r="1559" spans="1:56" ht="12.95" customHeight="1">
      <c r="A1559" s="416" t="s">
        <v>1171</v>
      </c>
      <c r="B1559" s="554"/>
      <c r="C1559" s="554"/>
      <c r="D1559" s="109">
        <v>210034664</v>
      </c>
      <c r="E1559" s="951" t="s">
        <v>5916</v>
      </c>
      <c r="F1559" s="554"/>
      <c r="G1559" s="554"/>
      <c r="H1559" s="644" t="s">
        <v>5917</v>
      </c>
      <c r="I1559" s="644" t="s">
        <v>5918</v>
      </c>
      <c r="J1559" s="644" t="s">
        <v>2202</v>
      </c>
      <c r="K1559" s="492" t="s">
        <v>103</v>
      </c>
      <c r="L1559" s="229"/>
      <c r="M1559" s="492"/>
      <c r="N1559" s="75" t="s">
        <v>105</v>
      </c>
      <c r="O1559" s="419" t="s">
        <v>106</v>
      </c>
      <c r="P1559" s="644" t="s">
        <v>107</v>
      </c>
      <c r="Q1559" s="419" t="s">
        <v>3118</v>
      </c>
      <c r="R1559" s="492" t="s">
        <v>109</v>
      </c>
      <c r="S1559" s="419" t="s">
        <v>106</v>
      </c>
      <c r="T1559" s="644" t="s">
        <v>121</v>
      </c>
      <c r="U1559" s="644" t="s">
        <v>111</v>
      </c>
      <c r="V1559" s="419">
        <v>60</v>
      </c>
      <c r="W1559" s="644" t="s">
        <v>112</v>
      </c>
      <c r="X1559" s="419"/>
      <c r="Y1559" s="419"/>
      <c r="Z1559" s="419"/>
      <c r="AA1559" s="532">
        <v>0</v>
      </c>
      <c r="AB1559" s="422">
        <v>90</v>
      </c>
      <c r="AC1559" s="422">
        <v>10</v>
      </c>
      <c r="AD1559" s="794" t="s">
        <v>425</v>
      </c>
      <c r="AE1559" s="795" t="s">
        <v>114</v>
      </c>
      <c r="AF1559" s="648">
        <v>500</v>
      </c>
      <c r="AG1559" s="648">
        <v>349</v>
      </c>
      <c r="AH1559" s="796">
        <v>174500</v>
      </c>
      <c r="AI1559" s="796">
        <f t="shared" si="82"/>
        <v>195440.00000000003</v>
      </c>
      <c r="AJ1559" s="797"/>
      <c r="AK1559" s="798"/>
      <c r="AL1559" s="798"/>
      <c r="AM1559" s="416" t="s">
        <v>115</v>
      </c>
      <c r="AN1559" s="644"/>
      <c r="AO1559" s="644"/>
      <c r="AP1559" s="644"/>
      <c r="AQ1559" s="644"/>
      <c r="AR1559" s="644" t="s">
        <v>5919</v>
      </c>
      <c r="AS1559" s="644"/>
      <c r="AT1559" s="644"/>
      <c r="AU1559" s="644"/>
      <c r="AV1559" s="644"/>
      <c r="AW1559" s="644"/>
      <c r="AX1559" s="644"/>
      <c r="AY1559" s="416" t="s">
        <v>104</v>
      </c>
      <c r="AZ1559" s="416" t="s">
        <v>104</v>
      </c>
      <c r="BD1559" s="1077">
        <v>1529</v>
      </c>
    </row>
    <row r="1560" spans="1:56" ht="12.95" customHeight="1">
      <c r="A1560" s="956" t="s">
        <v>978</v>
      </c>
      <c r="B1560" s="554"/>
      <c r="C1560" s="554"/>
      <c r="D1560" s="941">
        <v>230000074</v>
      </c>
      <c r="E1560" s="951" t="s">
        <v>5920</v>
      </c>
      <c r="F1560" s="554"/>
      <c r="G1560" s="554"/>
      <c r="H1560" s="839" t="s">
        <v>5921</v>
      </c>
      <c r="I1560" s="839" t="s">
        <v>5922</v>
      </c>
      <c r="J1560" s="839" t="s">
        <v>5923</v>
      </c>
      <c r="K1560" s="822" t="s">
        <v>103</v>
      </c>
      <c r="L1560" s="855" t="s">
        <v>104</v>
      </c>
      <c r="M1560" s="822"/>
      <c r="N1560" s="75" t="s">
        <v>105</v>
      </c>
      <c r="O1560" s="823" t="s">
        <v>106</v>
      </c>
      <c r="P1560" s="839" t="s">
        <v>107</v>
      </c>
      <c r="Q1560" s="823" t="s">
        <v>2149</v>
      </c>
      <c r="R1560" s="822" t="s">
        <v>109</v>
      </c>
      <c r="S1560" s="823" t="s">
        <v>106</v>
      </c>
      <c r="T1560" s="839" t="s">
        <v>121</v>
      </c>
      <c r="U1560" s="839" t="s">
        <v>111</v>
      </c>
      <c r="V1560" s="823">
        <v>60</v>
      </c>
      <c r="W1560" s="839" t="s">
        <v>112</v>
      </c>
      <c r="X1560" s="823"/>
      <c r="Y1560" s="823"/>
      <c r="Z1560" s="823"/>
      <c r="AA1560" s="532">
        <v>0</v>
      </c>
      <c r="AB1560" s="422">
        <v>90</v>
      </c>
      <c r="AC1560" s="422">
        <v>10</v>
      </c>
      <c r="AD1560" s="800" t="s">
        <v>113</v>
      </c>
      <c r="AE1560" s="795" t="s">
        <v>114</v>
      </c>
      <c r="AF1560" s="808">
        <v>3106.4</v>
      </c>
      <c r="AG1560" s="808">
        <v>1620</v>
      </c>
      <c r="AH1560" s="796">
        <v>5032368</v>
      </c>
      <c r="AI1560" s="796">
        <f t="shared" si="82"/>
        <v>5636252.1600000001</v>
      </c>
      <c r="AJ1560" s="797"/>
      <c r="AK1560" s="798"/>
      <c r="AL1560" s="798"/>
      <c r="AM1560" s="956" t="s">
        <v>115</v>
      </c>
      <c r="AN1560" s="839"/>
      <c r="AO1560" s="839"/>
      <c r="AP1560" s="839"/>
      <c r="AQ1560" s="839"/>
      <c r="AR1560" s="839" t="s">
        <v>5924</v>
      </c>
      <c r="AS1560" s="839"/>
      <c r="AT1560" s="839"/>
      <c r="AU1560" s="839"/>
      <c r="AV1560" s="839"/>
      <c r="AW1560" s="839"/>
      <c r="AX1560" s="839"/>
      <c r="AY1560" s="956" t="s">
        <v>104</v>
      </c>
      <c r="AZ1560" s="956" t="s">
        <v>104</v>
      </c>
      <c r="BD1560" s="1077">
        <v>1530</v>
      </c>
    </row>
    <row r="1561" spans="1:56" ht="12.95" customHeight="1">
      <c r="A1561" s="416" t="s">
        <v>1171</v>
      </c>
      <c r="B1561" s="554"/>
      <c r="C1561" s="554"/>
      <c r="D1561" s="109">
        <v>230001692</v>
      </c>
      <c r="E1561" s="951" t="s">
        <v>5925</v>
      </c>
      <c r="F1561" s="554"/>
      <c r="G1561" s="554"/>
      <c r="H1561" s="644" t="s">
        <v>5926</v>
      </c>
      <c r="I1561" s="644" t="s">
        <v>5927</v>
      </c>
      <c r="J1561" s="644" t="s">
        <v>5928</v>
      </c>
      <c r="K1561" s="492" t="s">
        <v>103</v>
      </c>
      <c r="L1561" s="229"/>
      <c r="M1561" s="492"/>
      <c r="N1561" s="75" t="s">
        <v>105</v>
      </c>
      <c r="O1561" s="419" t="s">
        <v>106</v>
      </c>
      <c r="P1561" s="644" t="s">
        <v>107</v>
      </c>
      <c r="Q1561" s="419" t="s">
        <v>2134</v>
      </c>
      <c r="R1561" s="492" t="s">
        <v>109</v>
      </c>
      <c r="S1561" s="419" t="s">
        <v>106</v>
      </c>
      <c r="T1561" s="644" t="s">
        <v>121</v>
      </c>
      <c r="U1561" s="644" t="s">
        <v>111</v>
      </c>
      <c r="V1561" s="419">
        <v>60</v>
      </c>
      <c r="W1561" s="644" t="s">
        <v>112</v>
      </c>
      <c r="X1561" s="419"/>
      <c r="Y1561" s="419"/>
      <c r="Z1561" s="419"/>
      <c r="AA1561" s="532">
        <v>0</v>
      </c>
      <c r="AB1561" s="422">
        <v>90</v>
      </c>
      <c r="AC1561" s="422">
        <v>10</v>
      </c>
      <c r="AD1561" s="794" t="s">
        <v>425</v>
      </c>
      <c r="AE1561" s="795" t="s">
        <v>114</v>
      </c>
      <c r="AF1561" s="648">
        <v>230</v>
      </c>
      <c r="AG1561" s="648">
        <v>124.8</v>
      </c>
      <c r="AH1561" s="796">
        <v>28704</v>
      </c>
      <c r="AI1561" s="796">
        <f t="shared" si="82"/>
        <v>32148.480000000003</v>
      </c>
      <c r="AJ1561" s="797"/>
      <c r="AK1561" s="798"/>
      <c r="AL1561" s="798"/>
      <c r="AM1561" s="416" t="s">
        <v>115</v>
      </c>
      <c r="AN1561" s="644"/>
      <c r="AO1561" s="644"/>
      <c r="AP1561" s="644"/>
      <c r="AQ1561" s="644"/>
      <c r="AR1561" s="644" t="s">
        <v>5929</v>
      </c>
      <c r="AS1561" s="644"/>
      <c r="AT1561" s="644"/>
      <c r="AU1561" s="644"/>
      <c r="AV1561" s="644"/>
      <c r="AW1561" s="644"/>
      <c r="AX1561" s="644"/>
      <c r="AY1561" s="416" t="s">
        <v>104</v>
      </c>
      <c r="AZ1561" s="416" t="s">
        <v>104</v>
      </c>
      <c r="BD1561" s="1077">
        <v>1531</v>
      </c>
    </row>
    <row r="1562" spans="1:56" ht="12.95" customHeight="1">
      <c r="A1562" s="416" t="s">
        <v>1171</v>
      </c>
      <c r="B1562" s="554"/>
      <c r="C1562" s="554"/>
      <c r="D1562" s="109">
        <v>210000015</v>
      </c>
      <c r="E1562" s="951" t="s">
        <v>5930</v>
      </c>
      <c r="F1562" s="554"/>
      <c r="G1562" s="554"/>
      <c r="H1562" s="644" t="s">
        <v>5931</v>
      </c>
      <c r="I1562" s="644" t="s">
        <v>5932</v>
      </c>
      <c r="J1562" s="644" t="s">
        <v>5933</v>
      </c>
      <c r="K1562" s="492" t="s">
        <v>103</v>
      </c>
      <c r="L1562" s="530"/>
      <c r="M1562" s="492"/>
      <c r="N1562" s="75" t="s">
        <v>105</v>
      </c>
      <c r="O1562" s="419" t="s">
        <v>106</v>
      </c>
      <c r="P1562" s="644" t="s">
        <v>107</v>
      </c>
      <c r="Q1562" s="419" t="s">
        <v>2149</v>
      </c>
      <c r="R1562" s="492" t="s">
        <v>109</v>
      </c>
      <c r="S1562" s="419" t="s">
        <v>106</v>
      </c>
      <c r="T1562" s="644" t="s">
        <v>121</v>
      </c>
      <c r="U1562" s="644" t="s">
        <v>111</v>
      </c>
      <c r="V1562" s="419">
        <v>60</v>
      </c>
      <c r="W1562" s="644" t="s">
        <v>112</v>
      </c>
      <c r="X1562" s="419"/>
      <c r="Y1562" s="419"/>
      <c r="Z1562" s="419"/>
      <c r="AA1562" s="532">
        <v>0</v>
      </c>
      <c r="AB1562" s="422">
        <v>90</v>
      </c>
      <c r="AC1562" s="422">
        <v>10</v>
      </c>
      <c r="AD1562" s="800" t="s">
        <v>113</v>
      </c>
      <c r="AE1562" s="795" t="s">
        <v>114</v>
      </c>
      <c r="AF1562" s="648">
        <v>320</v>
      </c>
      <c r="AG1562" s="648">
        <v>2250</v>
      </c>
      <c r="AH1562" s="796">
        <v>720000</v>
      </c>
      <c r="AI1562" s="796">
        <f t="shared" si="82"/>
        <v>806400.00000000012</v>
      </c>
      <c r="AJ1562" s="797"/>
      <c r="AK1562" s="798"/>
      <c r="AL1562" s="798"/>
      <c r="AM1562" s="416" t="s">
        <v>115</v>
      </c>
      <c r="AN1562" s="644"/>
      <c r="AO1562" s="644"/>
      <c r="AP1562" s="644"/>
      <c r="AQ1562" s="644"/>
      <c r="AR1562" s="644" t="s">
        <v>5934</v>
      </c>
      <c r="AS1562" s="644"/>
      <c r="AT1562" s="644"/>
      <c r="AU1562" s="644"/>
      <c r="AV1562" s="644"/>
      <c r="AW1562" s="644"/>
      <c r="AX1562" s="644"/>
      <c r="AY1562" s="416" t="s">
        <v>104</v>
      </c>
      <c r="AZ1562" s="416" t="s">
        <v>104</v>
      </c>
      <c r="BD1562" s="1077">
        <v>1532</v>
      </c>
    </row>
    <row r="1563" spans="1:56" ht="12.95" customHeight="1">
      <c r="A1563" s="920" t="s">
        <v>8487</v>
      </c>
      <c r="B1563" s="554"/>
      <c r="C1563" s="554"/>
      <c r="D1563" s="941">
        <v>210014657</v>
      </c>
      <c r="E1563" s="951" t="s">
        <v>5935</v>
      </c>
      <c r="F1563" s="554"/>
      <c r="G1563" s="554"/>
      <c r="H1563" s="839" t="s">
        <v>5936</v>
      </c>
      <c r="I1563" s="839" t="s">
        <v>550</v>
      </c>
      <c r="J1563" s="839" t="s">
        <v>5937</v>
      </c>
      <c r="K1563" s="822" t="s">
        <v>149</v>
      </c>
      <c r="L1563" s="855" t="s">
        <v>104</v>
      </c>
      <c r="M1563" s="822"/>
      <c r="N1563" s="75" t="s">
        <v>105</v>
      </c>
      <c r="O1563" s="823" t="s">
        <v>106</v>
      </c>
      <c r="P1563" s="839" t="s">
        <v>107</v>
      </c>
      <c r="Q1563" s="823" t="s">
        <v>2149</v>
      </c>
      <c r="R1563" s="822" t="s">
        <v>109</v>
      </c>
      <c r="S1563" s="823" t="s">
        <v>106</v>
      </c>
      <c r="T1563" s="839" t="s">
        <v>121</v>
      </c>
      <c r="U1563" s="839" t="s">
        <v>111</v>
      </c>
      <c r="V1563" s="823">
        <v>60</v>
      </c>
      <c r="W1563" s="839" t="s">
        <v>112</v>
      </c>
      <c r="X1563" s="942"/>
      <c r="Y1563" s="942"/>
      <c r="Z1563" s="942"/>
      <c r="AA1563" s="532">
        <v>0</v>
      </c>
      <c r="AB1563" s="422">
        <v>90</v>
      </c>
      <c r="AC1563" s="422">
        <v>10</v>
      </c>
      <c r="AD1563" s="944" t="s">
        <v>178</v>
      </c>
      <c r="AE1563" s="836" t="s">
        <v>114</v>
      </c>
      <c r="AF1563" s="808">
        <v>1</v>
      </c>
      <c r="AG1563" s="808">
        <v>4346737.8</v>
      </c>
      <c r="AH1563" s="796">
        <v>4346737.8</v>
      </c>
      <c r="AI1563" s="796">
        <f t="shared" si="82"/>
        <v>4868346.3360000001</v>
      </c>
      <c r="AJ1563" s="797"/>
      <c r="AK1563" s="798"/>
      <c r="AL1563" s="798"/>
      <c r="AM1563" s="920" t="s">
        <v>115</v>
      </c>
      <c r="AN1563" s="836"/>
      <c r="AO1563" s="836"/>
      <c r="AP1563" s="836"/>
      <c r="AQ1563" s="836"/>
      <c r="AR1563" s="836" t="s">
        <v>5938</v>
      </c>
      <c r="AS1563" s="836"/>
      <c r="AT1563" s="836"/>
      <c r="AU1563" s="836"/>
      <c r="AV1563" s="836"/>
      <c r="AW1563" s="836"/>
      <c r="AX1563" s="836"/>
      <c r="AY1563" s="920" t="s">
        <v>104</v>
      </c>
      <c r="AZ1563" s="920" t="s">
        <v>104</v>
      </c>
      <c r="BD1563" s="1077">
        <v>1533</v>
      </c>
    </row>
    <row r="1564" spans="1:56" ht="12.95" customHeight="1">
      <c r="A1564" s="416" t="s">
        <v>1186</v>
      </c>
      <c r="B1564" s="554"/>
      <c r="C1564" s="554"/>
      <c r="D1564" s="109">
        <v>210015186</v>
      </c>
      <c r="E1564" s="951" t="s">
        <v>5939</v>
      </c>
      <c r="F1564" s="554"/>
      <c r="G1564" s="554"/>
      <c r="H1564" s="644" t="s">
        <v>5940</v>
      </c>
      <c r="I1564" s="644" t="s">
        <v>5941</v>
      </c>
      <c r="J1564" s="644" t="s">
        <v>5942</v>
      </c>
      <c r="K1564" s="492" t="s">
        <v>103</v>
      </c>
      <c r="L1564" s="108" t="s">
        <v>4707</v>
      </c>
      <c r="M1564" s="142"/>
      <c r="N1564" s="75" t="s">
        <v>105</v>
      </c>
      <c r="O1564" s="419" t="s">
        <v>106</v>
      </c>
      <c r="P1564" s="644" t="s">
        <v>107</v>
      </c>
      <c r="Q1564" s="419" t="s">
        <v>2149</v>
      </c>
      <c r="R1564" s="492" t="s">
        <v>109</v>
      </c>
      <c r="S1564" s="419" t="s">
        <v>106</v>
      </c>
      <c r="T1564" s="644" t="s">
        <v>121</v>
      </c>
      <c r="U1564" s="644" t="s">
        <v>111</v>
      </c>
      <c r="V1564" s="419">
        <v>60</v>
      </c>
      <c r="W1564" s="644" t="s">
        <v>112</v>
      </c>
      <c r="X1564" s="419"/>
      <c r="Y1564" s="419"/>
      <c r="Z1564" s="419"/>
      <c r="AA1564" s="532">
        <v>0</v>
      </c>
      <c r="AB1564" s="422">
        <v>90</v>
      </c>
      <c r="AC1564" s="422">
        <v>10</v>
      </c>
      <c r="AD1564" s="794" t="s">
        <v>128</v>
      </c>
      <c r="AE1564" s="795" t="s">
        <v>114</v>
      </c>
      <c r="AF1564" s="648">
        <v>2</v>
      </c>
      <c r="AG1564" s="648">
        <v>227157.83</v>
      </c>
      <c r="AH1564" s="796">
        <v>454315.66</v>
      </c>
      <c r="AI1564" s="796">
        <f t="shared" si="82"/>
        <v>508833.5392</v>
      </c>
      <c r="AJ1564" s="797"/>
      <c r="AK1564" s="798"/>
      <c r="AL1564" s="798"/>
      <c r="AM1564" s="416" t="s">
        <v>115</v>
      </c>
      <c r="AN1564" s="644"/>
      <c r="AO1564" s="644"/>
      <c r="AP1564" s="644"/>
      <c r="AQ1564" s="644"/>
      <c r="AR1564" s="644" t="s">
        <v>5943</v>
      </c>
      <c r="AS1564" s="644"/>
      <c r="AT1564" s="644"/>
      <c r="AU1564" s="644"/>
      <c r="AV1564" s="644"/>
      <c r="AW1564" s="644"/>
      <c r="AX1564" s="644"/>
      <c r="AY1564" s="416" t="s">
        <v>4556</v>
      </c>
      <c r="AZ1564" s="47"/>
      <c r="BD1564" s="1077">
        <v>1534</v>
      </c>
    </row>
    <row r="1565" spans="1:56" ht="12.95" customHeight="1">
      <c r="A1565" s="416" t="s">
        <v>1186</v>
      </c>
      <c r="B1565" s="554"/>
      <c r="C1565" s="554"/>
      <c r="D1565" s="109">
        <v>210031762</v>
      </c>
      <c r="E1565" s="951" t="s">
        <v>5944</v>
      </c>
      <c r="F1565" s="554"/>
      <c r="G1565" s="554"/>
      <c r="H1565" s="644" t="s">
        <v>5940</v>
      </c>
      <c r="I1565" s="644" t="s">
        <v>5941</v>
      </c>
      <c r="J1565" s="644" t="s">
        <v>5942</v>
      </c>
      <c r="K1565" s="492" t="s">
        <v>103</v>
      </c>
      <c r="L1565" s="108" t="s">
        <v>4707</v>
      </c>
      <c r="M1565" s="142"/>
      <c r="N1565" s="75" t="s">
        <v>105</v>
      </c>
      <c r="O1565" s="419" t="s">
        <v>106</v>
      </c>
      <c r="P1565" s="644" t="s">
        <v>107</v>
      </c>
      <c r="Q1565" s="419" t="s">
        <v>2149</v>
      </c>
      <c r="R1565" s="492" t="s">
        <v>109</v>
      </c>
      <c r="S1565" s="419" t="s">
        <v>106</v>
      </c>
      <c r="T1565" s="644" t="s">
        <v>121</v>
      </c>
      <c r="U1565" s="644" t="s">
        <v>111</v>
      </c>
      <c r="V1565" s="419">
        <v>60</v>
      </c>
      <c r="W1565" s="644" t="s">
        <v>112</v>
      </c>
      <c r="X1565" s="419"/>
      <c r="Y1565" s="419"/>
      <c r="Z1565" s="419"/>
      <c r="AA1565" s="532">
        <v>0</v>
      </c>
      <c r="AB1565" s="422">
        <v>90</v>
      </c>
      <c r="AC1565" s="422">
        <v>10</v>
      </c>
      <c r="AD1565" s="794" t="s">
        <v>128</v>
      </c>
      <c r="AE1565" s="795" t="s">
        <v>114</v>
      </c>
      <c r="AF1565" s="648">
        <v>9</v>
      </c>
      <c r="AG1565" s="648">
        <v>221546.67</v>
      </c>
      <c r="AH1565" s="796">
        <v>1993920.03</v>
      </c>
      <c r="AI1565" s="796">
        <f t="shared" si="82"/>
        <v>2233190.4336000001</v>
      </c>
      <c r="AJ1565" s="797"/>
      <c r="AK1565" s="798"/>
      <c r="AL1565" s="798"/>
      <c r="AM1565" s="416" t="s">
        <v>115</v>
      </c>
      <c r="AN1565" s="644"/>
      <c r="AO1565" s="644"/>
      <c r="AP1565" s="644"/>
      <c r="AQ1565" s="644"/>
      <c r="AR1565" s="644" t="s">
        <v>5945</v>
      </c>
      <c r="AS1565" s="644"/>
      <c r="AT1565" s="644"/>
      <c r="AU1565" s="644"/>
      <c r="AV1565" s="644"/>
      <c r="AW1565" s="644"/>
      <c r="AX1565" s="644"/>
      <c r="AY1565" s="416" t="s">
        <v>4556</v>
      </c>
      <c r="AZ1565" s="47"/>
      <c r="BD1565" s="1077">
        <v>1535</v>
      </c>
    </row>
    <row r="1566" spans="1:56" ht="12.95" customHeight="1">
      <c r="A1566" s="419" t="s">
        <v>5624</v>
      </c>
      <c r="B1566" s="554"/>
      <c r="C1566" s="554"/>
      <c r="D1566" s="109">
        <v>210036564</v>
      </c>
      <c r="E1566" s="951" t="s">
        <v>5946</v>
      </c>
      <c r="F1566" s="554"/>
      <c r="G1566" s="554"/>
      <c r="H1566" s="47" t="s">
        <v>5940</v>
      </c>
      <c r="I1566" s="47" t="s">
        <v>5941</v>
      </c>
      <c r="J1566" s="47" t="s">
        <v>5942</v>
      </c>
      <c r="K1566" s="75" t="s">
        <v>103</v>
      </c>
      <c r="L1566" s="229"/>
      <c r="M1566" s="142"/>
      <c r="N1566" s="75" t="s">
        <v>105</v>
      </c>
      <c r="O1566" s="47">
        <v>230000000</v>
      </c>
      <c r="P1566" s="416" t="s">
        <v>107</v>
      </c>
      <c r="Q1566" s="419" t="s">
        <v>2134</v>
      </c>
      <c r="R1566" s="75" t="s">
        <v>109</v>
      </c>
      <c r="S1566" s="47" t="s">
        <v>106</v>
      </c>
      <c r="T1566" s="47" t="s">
        <v>121</v>
      </c>
      <c r="U1566" s="416" t="s">
        <v>111</v>
      </c>
      <c r="V1566" s="47">
        <v>60</v>
      </c>
      <c r="W1566" s="416" t="s">
        <v>112</v>
      </c>
      <c r="X1566" s="416"/>
      <c r="Y1566" s="416"/>
      <c r="Z1566" s="801"/>
      <c r="AA1566" s="532">
        <v>0</v>
      </c>
      <c r="AB1566" s="422">
        <v>90</v>
      </c>
      <c r="AC1566" s="422">
        <v>10</v>
      </c>
      <c r="AD1566" s="794" t="s">
        <v>128</v>
      </c>
      <c r="AE1566" s="795" t="s">
        <v>114</v>
      </c>
      <c r="AF1566" s="802">
        <v>1</v>
      </c>
      <c r="AG1566" s="802">
        <v>227264</v>
      </c>
      <c r="AH1566" s="796">
        <v>227264</v>
      </c>
      <c r="AI1566" s="796">
        <f t="shared" si="82"/>
        <v>254535.68000000002</v>
      </c>
      <c r="AJ1566" s="797"/>
      <c r="AK1566" s="798"/>
      <c r="AL1566" s="798"/>
      <c r="AM1566" s="803" t="s">
        <v>115</v>
      </c>
      <c r="AN1566" s="47"/>
      <c r="AO1566" s="803"/>
      <c r="AP1566" s="47"/>
      <c r="AQ1566" s="47"/>
      <c r="AR1566" s="803" t="s">
        <v>5947</v>
      </c>
      <c r="AS1566" s="47"/>
      <c r="AT1566" s="47"/>
      <c r="AU1566" s="47"/>
      <c r="AV1566" s="47"/>
      <c r="AW1566" s="47"/>
      <c r="AX1566" s="47"/>
      <c r="AY1566" s="416"/>
      <c r="AZ1566" s="416"/>
      <c r="BD1566" s="1077">
        <v>1536</v>
      </c>
    </row>
    <row r="1567" spans="1:56" ht="12.95" customHeight="1">
      <c r="A1567" s="419" t="s">
        <v>5624</v>
      </c>
      <c r="B1567" s="554"/>
      <c r="C1567" s="554"/>
      <c r="D1567" s="109">
        <v>210036565</v>
      </c>
      <c r="E1567" s="951" t="s">
        <v>5948</v>
      </c>
      <c r="F1567" s="554"/>
      <c r="G1567" s="554"/>
      <c r="H1567" s="47" t="s">
        <v>5940</v>
      </c>
      <c r="I1567" s="47" t="s">
        <v>5941</v>
      </c>
      <c r="J1567" s="47" t="s">
        <v>5942</v>
      </c>
      <c r="K1567" s="75" t="s">
        <v>103</v>
      </c>
      <c r="L1567" s="229"/>
      <c r="M1567" s="142"/>
      <c r="N1567" s="75" t="s">
        <v>105</v>
      </c>
      <c r="O1567" s="47">
        <v>230000000</v>
      </c>
      <c r="P1567" s="416" t="s">
        <v>107</v>
      </c>
      <c r="Q1567" s="419" t="s">
        <v>2134</v>
      </c>
      <c r="R1567" s="75" t="s">
        <v>109</v>
      </c>
      <c r="S1567" s="47" t="s">
        <v>106</v>
      </c>
      <c r="T1567" s="47" t="s">
        <v>121</v>
      </c>
      <c r="U1567" s="416" t="s">
        <v>111</v>
      </c>
      <c r="V1567" s="47">
        <v>60</v>
      </c>
      <c r="W1567" s="416" t="s">
        <v>112</v>
      </c>
      <c r="X1567" s="416"/>
      <c r="Y1567" s="416"/>
      <c r="Z1567" s="801"/>
      <c r="AA1567" s="532">
        <v>0</v>
      </c>
      <c r="AB1567" s="422">
        <v>90</v>
      </c>
      <c r="AC1567" s="422">
        <v>10</v>
      </c>
      <c r="AD1567" s="794" t="s">
        <v>128</v>
      </c>
      <c r="AE1567" s="795" t="s">
        <v>114</v>
      </c>
      <c r="AF1567" s="802">
        <v>1</v>
      </c>
      <c r="AG1567" s="802">
        <v>288550</v>
      </c>
      <c r="AH1567" s="796">
        <v>288550</v>
      </c>
      <c r="AI1567" s="796">
        <f t="shared" si="82"/>
        <v>323176.00000000006</v>
      </c>
      <c r="AJ1567" s="797"/>
      <c r="AK1567" s="798"/>
      <c r="AL1567" s="798"/>
      <c r="AM1567" s="803" t="s">
        <v>115</v>
      </c>
      <c r="AN1567" s="47"/>
      <c r="AO1567" s="803"/>
      <c r="AP1567" s="47"/>
      <c r="AQ1567" s="47"/>
      <c r="AR1567" s="803" t="s">
        <v>5949</v>
      </c>
      <c r="AS1567" s="47"/>
      <c r="AT1567" s="47"/>
      <c r="AU1567" s="47"/>
      <c r="AV1567" s="47"/>
      <c r="AW1567" s="47"/>
      <c r="AX1567" s="47"/>
      <c r="AY1567" s="416"/>
      <c r="AZ1567" s="416"/>
      <c r="BD1567" s="1077">
        <v>1537</v>
      </c>
    </row>
    <row r="1568" spans="1:56" ht="12.95" customHeight="1">
      <c r="A1568" s="419" t="s">
        <v>5624</v>
      </c>
      <c r="B1568" s="554"/>
      <c r="C1568" s="554"/>
      <c r="D1568" s="109">
        <v>210036566</v>
      </c>
      <c r="E1568" s="951" t="s">
        <v>5950</v>
      </c>
      <c r="F1568" s="554"/>
      <c r="G1568" s="554"/>
      <c r="H1568" s="47" t="s">
        <v>5940</v>
      </c>
      <c r="I1568" s="47" t="s">
        <v>5941</v>
      </c>
      <c r="J1568" s="47" t="s">
        <v>5942</v>
      </c>
      <c r="K1568" s="75" t="s">
        <v>103</v>
      </c>
      <c r="L1568" s="229"/>
      <c r="M1568" s="142"/>
      <c r="N1568" s="75" t="s">
        <v>105</v>
      </c>
      <c r="O1568" s="47">
        <v>230000000</v>
      </c>
      <c r="P1568" s="416" t="s">
        <v>107</v>
      </c>
      <c r="Q1568" s="419" t="s">
        <v>2134</v>
      </c>
      <c r="R1568" s="75" t="s">
        <v>109</v>
      </c>
      <c r="S1568" s="47" t="s">
        <v>106</v>
      </c>
      <c r="T1568" s="47" t="s">
        <v>121</v>
      </c>
      <c r="U1568" s="416" t="s">
        <v>111</v>
      </c>
      <c r="V1568" s="47">
        <v>60</v>
      </c>
      <c r="W1568" s="416" t="s">
        <v>112</v>
      </c>
      <c r="X1568" s="416"/>
      <c r="Y1568" s="416"/>
      <c r="Z1568" s="801"/>
      <c r="AA1568" s="532">
        <v>0</v>
      </c>
      <c r="AB1568" s="422">
        <v>90</v>
      </c>
      <c r="AC1568" s="422">
        <v>10</v>
      </c>
      <c r="AD1568" s="794" t="s">
        <v>128</v>
      </c>
      <c r="AE1568" s="795" t="s">
        <v>114</v>
      </c>
      <c r="AF1568" s="802">
        <v>1</v>
      </c>
      <c r="AG1568" s="802">
        <v>131128</v>
      </c>
      <c r="AH1568" s="796">
        <v>131128</v>
      </c>
      <c r="AI1568" s="796">
        <f t="shared" si="82"/>
        <v>146863.36000000002</v>
      </c>
      <c r="AJ1568" s="797"/>
      <c r="AK1568" s="798"/>
      <c r="AL1568" s="798"/>
      <c r="AM1568" s="803" t="s">
        <v>115</v>
      </c>
      <c r="AN1568" s="47"/>
      <c r="AO1568" s="803"/>
      <c r="AP1568" s="47"/>
      <c r="AQ1568" s="47"/>
      <c r="AR1568" s="803" t="s">
        <v>5951</v>
      </c>
      <c r="AS1568" s="47"/>
      <c r="AT1568" s="47"/>
      <c r="AU1568" s="47"/>
      <c r="AV1568" s="47"/>
      <c r="AW1568" s="47"/>
      <c r="AX1568" s="47"/>
      <c r="AY1568" s="416"/>
      <c r="AZ1568" s="416"/>
      <c r="BD1568" s="1077">
        <v>1538</v>
      </c>
    </row>
    <row r="1569" spans="1:56" ht="12.95" customHeight="1">
      <c r="A1569" s="416" t="s">
        <v>1186</v>
      </c>
      <c r="B1569" s="554"/>
      <c r="C1569" s="554"/>
      <c r="D1569" s="950">
        <v>210013057</v>
      </c>
      <c r="E1569" s="951" t="s">
        <v>5952</v>
      </c>
      <c r="F1569" s="554"/>
      <c r="G1569" s="554"/>
      <c r="H1569" s="795" t="s">
        <v>5953</v>
      </c>
      <c r="I1569" s="795" t="s">
        <v>5954</v>
      </c>
      <c r="J1569" s="795" t="s">
        <v>5955</v>
      </c>
      <c r="K1569" s="75" t="s">
        <v>103</v>
      </c>
      <c r="L1569" s="108" t="s">
        <v>4707</v>
      </c>
      <c r="M1569" s="142"/>
      <c r="N1569" s="75" t="s">
        <v>105</v>
      </c>
      <c r="O1569" s="831" t="s">
        <v>106</v>
      </c>
      <c r="P1569" s="795" t="s">
        <v>107</v>
      </c>
      <c r="Q1569" s="419" t="s">
        <v>2149</v>
      </c>
      <c r="R1569" s="952" t="s">
        <v>109</v>
      </c>
      <c r="S1569" s="831" t="s">
        <v>106</v>
      </c>
      <c r="T1569" s="795" t="s">
        <v>121</v>
      </c>
      <c r="U1569" s="795" t="s">
        <v>111</v>
      </c>
      <c r="V1569" s="831">
        <v>60</v>
      </c>
      <c r="W1569" s="795" t="s">
        <v>112</v>
      </c>
      <c r="X1569" s="831"/>
      <c r="Y1569" s="831"/>
      <c r="Z1569" s="831"/>
      <c r="AA1569" s="532">
        <v>0</v>
      </c>
      <c r="AB1569" s="422">
        <v>90</v>
      </c>
      <c r="AC1569" s="422">
        <v>10</v>
      </c>
      <c r="AD1569" s="953" t="s">
        <v>128</v>
      </c>
      <c r="AE1569" s="795" t="s">
        <v>114</v>
      </c>
      <c r="AF1569" s="802">
        <v>36</v>
      </c>
      <c r="AG1569" s="802">
        <v>17949.8</v>
      </c>
      <c r="AH1569" s="50">
        <v>0</v>
      </c>
      <c r="AI1569" s="45">
        <f t="shared" si="82"/>
        <v>0</v>
      </c>
      <c r="AJ1569" s="797"/>
      <c r="AK1569" s="798"/>
      <c r="AL1569" s="798"/>
      <c r="AM1569" s="803" t="s">
        <v>115</v>
      </c>
      <c r="AN1569" s="961"/>
      <c r="AO1569" s="795"/>
      <c r="AP1569" s="795"/>
      <c r="AQ1569" s="795"/>
      <c r="AR1569" s="827" t="s">
        <v>5956</v>
      </c>
      <c r="AS1569" s="827"/>
      <c r="AT1569" s="47"/>
      <c r="AU1569" s="827"/>
      <c r="AV1569" s="827"/>
      <c r="AW1569" s="827"/>
      <c r="AX1569" s="827"/>
      <c r="AY1569" s="416" t="s">
        <v>4556</v>
      </c>
      <c r="AZ1569" s="827"/>
      <c r="BD1569" s="1077">
        <v>1539</v>
      </c>
    </row>
    <row r="1570" spans="1:56" ht="12.95" customHeight="1">
      <c r="A1570" s="416" t="s">
        <v>1186</v>
      </c>
      <c r="B1570" s="276"/>
      <c r="C1570" s="276"/>
      <c r="D1570" s="1289">
        <v>210013057</v>
      </c>
      <c r="E1570" s="450" t="s">
        <v>7693</v>
      </c>
      <c r="F1570" s="450"/>
      <c r="G1570" s="276"/>
      <c r="H1570" s="795" t="s">
        <v>5953</v>
      </c>
      <c r="I1570" s="795" t="s">
        <v>5954</v>
      </c>
      <c r="J1570" s="795" t="s">
        <v>5955</v>
      </c>
      <c r="K1570" s="71" t="s">
        <v>103</v>
      </c>
      <c r="L1570" s="360"/>
      <c r="M1570" s="72"/>
      <c r="N1570" s="71" t="s">
        <v>105</v>
      </c>
      <c r="O1570" s="831" t="s">
        <v>106</v>
      </c>
      <c r="P1570" s="795" t="s">
        <v>107</v>
      </c>
      <c r="Q1570" s="419" t="s">
        <v>2134</v>
      </c>
      <c r="R1570" s="1290" t="s">
        <v>109</v>
      </c>
      <c r="S1570" s="831" t="s">
        <v>106</v>
      </c>
      <c r="T1570" s="795" t="s">
        <v>121</v>
      </c>
      <c r="U1570" s="795" t="s">
        <v>111</v>
      </c>
      <c r="V1570" s="831">
        <v>60</v>
      </c>
      <c r="W1570" s="795" t="s">
        <v>112</v>
      </c>
      <c r="X1570" s="831"/>
      <c r="Y1570" s="831"/>
      <c r="Z1570" s="831"/>
      <c r="AA1570" s="419">
        <v>0</v>
      </c>
      <c r="AB1570" s="644">
        <v>90</v>
      </c>
      <c r="AC1570" s="644">
        <v>10</v>
      </c>
      <c r="AD1570" s="953" t="s">
        <v>128</v>
      </c>
      <c r="AE1570" s="795" t="s">
        <v>114</v>
      </c>
      <c r="AF1570" s="42">
        <v>36</v>
      </c>
      <c r="AG1570" s="50">
        <v>17949.8</v>
      </c>
      <c r="AH1570" s="798">
        <f>AF1570*AG1570</f>
        <v>646192.79999999993</v>
      </c>
      <c r="AI1570" s="798">
        <f t="shared" si="82"/>
        <v>723735.93599999999</v>
      </c>
      <c r="AJ1570" s="797"/>
      <c r="AK1570" s="798"/>
      <c r="AL1570" s="798"/>
      <c r="AM1570" s="803" t="s">
        <v>115</v>
      </c>
      <c r="AN1570" s="961"/>
      <c r="AO1570" s="795"/>
      <c r="AP1570" s="795"/>
      <c r="AQ1570" s="795"/>
      <c r="AR1570" s="827" t="s">
        <v>5956</v>
      </c>
      <c r="AS1570" s="827"/>
      <c r="AT1570" s="47"/>
      <c r="AU1570" s="827"/>
      <c r="AV1570" s="827"/>
      <c r="AW1570" s="827"/>
      <c r="AX1570" s="827"/>
      <c r="AY1570" s="644" t="s">
        <v>7607</v>
      </c>
      <c r="AZ1570" s="209"/>
      <c r="BA1570" s="215"/>
      <c r="BB1570" s="213"/>
      <c r="BC1570" s="221"/>
      <c r="BD1570" s="1077">
        <v>1540</v>
      </c>
    </row>
    <row r="1571" spans="1:56" ht="12.95" customHeight="1">
      <c r="A1571" s="956" t="s">
        <v>978</v>
      </c>
      <c r="B1571" s="554"/>
      <c r="C1571" s="554"/>
      <c r="D1571" s="941">
        <v>230001192</v>
      </c>
      <c r="E1571" s="951" t="s">
        <v>5957</v>
      </c>
      <c r="F1571" s="554"/>
      <c r="G1571" s="554"/>
      <c r="H1571" s="839" t="s">
        <v>5958</v>
      </c>
      <c r="I1571" s="839" t="s">
        <v>5959</v>
      </c>
      <c r="J1571" s="839" t="s">
        <v>5960</v>
      </c>
      <c r="K1571" s="822" t="s">
        <v>103</v>
      </c>
      <c r="L1571" s="855" t="s">
        <v>104</v>
      </c>
      <c r="M1571" s="822" t="s">
        <v>120</v>
      </c>
      <c r="N1571" s="855" t="s">
        <v>83</v>
      </c>
      <c r="O1571" s="823" t="s">
        <v>106</v>
      </c>
      <c r="P1571" s="839" t="s">
        <v>107</v>
      </c>
      <c r="Q1571" s="419" t="s">
        <v>2134</v>
      </c>
      <c r="R1571" s="822" t="s">
        <v>109</v>
      </c>
      <c r="S1571" s="823" t="s">
        <v>106</v>
      </c>
      <c r="T1571" s="839" t="s">
        <v>121</v>
      </c>
      <c r="U1571" s="839" t="s">
        <v>111</v>
      </c>
      <c r="V1571" s="823">
        <v>60</v>
      </c>
      <c r="W1571" s="839" t="s">
        <v>112</v>
      </c>
      <c r="X1571" s="823"/>
      <c r="Y1571" s="823"/>
      <c r="Z1571" s="823"/>
      <c r="AA1571" s="492">
        <v>30</v>
      </c>
      <c r="AB1571" s="492">
        <v>60</v>
      </c>
      <c r="AC1571" s="492">
        <v>10</v>
      </c>
      <c r="AD1571" s="849" t="s">
        <v>128</v>
      </c>
      <c r="AE1571" s="795" t="s">
        <v>114</v>
      </c>
      <c r="AF1571" s="808">
        <v>117</v>
      </c>
      <c r="AG1571" s="808">
        <v>28723</v>
      </c>
      <c r="AH1571" s="796">
        <v>3360591</v>
      </c>
      <c r="AI1571" s="796">
        <f t="shared" si="82"/>
        <v>3763861.9200000004</v>
      </c>
      <c r="AJ1571" s="797"/>
      <c r="AK1571" s="798"/>
      <c r="AL1571" s="798"/>
      <c r="AM1571" s="956" t="s">
        <v>115</v>
      </c>
      <c r="AN1571" s="839"/>
      <c r="AO1571" s="839"/>
      <c r="AP1571" s="839"/>
      <c r="AQ1571" s="839"/>
      <c r="AR1571" s="839" t="s">
        <v>5961</v>
      </c>
      <c r="AS1571" s="839"/>
      <c r="AT1571" s="839"/>
      <c r="AU1571" s="839"/>
      <c r="AV1571" s="839"/>
      <c r="AW1571" s="839"/>
      <c r="AX1571" s="839"/>
      <c r="AY1571" s="956" t="s">
        <v>104</v>
      </c>
      <c r="AZ1571" s="956" t="s">
        <v>104</v>
      </c>
      <c r="BD1571" s="1077">
        <v>1541</v>
      </c>
    </row>
    <row r="1572" spans="1:56" ht="12.95" customHeight="1">
      <c r="A1572" s="416" t="s">
        <v>1186</v>
      </c>
      <c r="B1572" s="554"/>
      <c r="C1572" s="554"/>
      <c r="D1572" s="109">
        <v>210029703</v>
      </c>
      <c r="E1572" s="951" t="s">
        <v>5962</v>
      </c>
      <c r="F1572" s="554"/>
      <c r="G1572" s="554"/>
      <c r="H1572" s="644" t="s">
        <v>5963</v>
      </c>
      <c r="I1572" s="644" t="s">
        <v>5964</v>
      </c>
      <c r="J1572" s="644" t="s">
        <v>5965</v>
      </c>
      <c r="K1572" s="492" t="s">
        <v>103</v>
      </c>
      <c r="L1572" s="108" t="s">
        <v>4707</v>
      </c>
      <c r="M1572" s="142"/>
      <c r="N1572" s="75" t="s">
        <v>105</v>
      </c>
      <c r="O1572" s="419" t="s">
        <v>106</v>
      </c>
      <c r="P1572" s="644" t="s">
        <v>107</v>
      </c>
      <c r="Q1572" s="419" t="s">
        <v>2149</v>
      </c>
      <c r="R1572" s="492" t="s">
        <v>109</v>
      </c>
      <c r="S1572" s="419" t="s">
        <v>106</v>
      </c>
      <c r="T1572" s="644" t="s">
        <v>121</v>
      </c>
      <c r="U1572" s="644" t="s">
        <v>111</v>
      </c>
      <c r="V1572" s="419">
        <v>60</v>
      </c>
      <c r="W1572" s="644" t="s">
        <v>112</v>
      </c>
      <c r="X1572" s="419"/>
      <c r="Y1572" s="419"/>
      <c r="Z1572" s="419"/>
      <c r="AA1572" s="532">
        <v>0</v>
      </c>
      <c r="AB1572" s="422">
        <v>90</v>
      </c>
      <c r="AC1572" s="422">
        <v>10</v>
      </c>
      <c r="AD1572" s="794" t="s">
        <v>128</v>
      </c>
      <c r="AE1572" s="795" t="s">
        <v>114</v>
      </c>
      <c r="AF1572" s="648">
        <v>3</v>
      </c>
      <c r="AG1572" s="648">
        <v>345160.65</v>
      </c>
      <c r="AH1572" s="796">
        <v>1035481.9500000001</v>
      </c>
      <c r="AI1572" s="796">
        <f t="shared" si="82"/>
        <v>1159739.7840000002</v>
      </c>
      <c r="AJ1572" s="797"/>
      <c r="AK1572" s="798"/>
      <c r="AL1572" s="798"/>
      <c r="AM1572" s="416" t="s">
        <v>115</v>
      </c>
      <c r="AN1572" s="644"/>
      <c r="AO1572" s="644"/>
      <c r="AP1572" s="644"/>
      <c r="AQ1572" s="644"/>
      <c r="AR1572" s="644" t="s">
        <v>5966</v>
      </c>
      <c r="AS1572" s="644"/>
      <c r="AT1572" s="644"/>
      <c r="AU1572" s="644"/>
      <c r="AV1572" s="644"/>
      <c r="AW1572" s="644"/>
      <c r="AX1572" s="644"/>
      <c r="AY1572" s="416" t="s">
        <v>4556</v>
      </c>
      <c r="AZ1572" s="47"/>
      <c r="BD1572" s="1077">
        <v>1542</v>
      </c>
    </row>
    <row r="1573" spans="1:56" ht="12.95" customHeight="1">
      <c r="A1573" s="416" t="s">
        <v>1186</v>
      </c>
      <c r="B1573" s="554"/>
      <c r="C1573" s="554"/>
      <c r="D1573" s="109">
        <v>210029704</v>
      </c>
      <c r="E1573" s="951" t="s">
        <v>5967</v>
      </c>
      <c r="F1573" s="554"/>
      <c r="G1573" s="554"/>
      <c r="H1573" s="644" t="s">
        <v>5963</v>
      </c>
      <c r="I1573" s="644" t="s">
        <v>5964</v>
      </c>
      <c r="J1573" s="644" t="s">
        <v>5965</v>
      </c>
      <c r="K1573" s="492" t="s">
        <v>103</v>
      </c>
      <c r="L1573" s="108" t="s">
        <v>4707</v>
      </c>
      <c r="M1573" s="142"/>
      <c r="N1573" s="75" t="s">
        <v>105</v>
      </c>
      <c r="O1573" s="419" t="s">
        <v>106</v>
      </c>
      <c r="P1573" s="644" t="s">
        <v>107</v>
      </c>
      <c r="Q1573" s="419" t="s">
        <v>2149</v>
      </c>
      <c r="R1573" s="492" t="s">
        <v>109</v>
      </c>
      <c r="S1573" s="419" t="s">
        <v>106</v>
      </c>
      <c r="T1573" s="644" t="s">
        <v>121</v>
      </c>
      <c r="U1573" s="644" t="s">
        <v>111</v>
      </c>
      <c r="V1573" s="419">
        <v>60</v>
      </c>
      <c r="W1573" s="644" t="s">
        <v>112</v>
      </c>
      <c r="X1573" s="419"/>
      <c r="Y1573" s="419"/>
      <c r="Z1573" s="419"/>
      <c r="AA1573" s="532">
        <v>0</v>
      </c>
      <c r="AB1573" s="422">
        <v>90</v>
      </c>
      <c r="AC1573" s="422">
        <v>10</v>
      </c>
      <c r="AD1573" s="794" t="s">
        <v>128</v>
      </c>
      <c r="AE1573" s="795" t="s">
        <v>114</v>
      </c>
      <c r="AF1573" s="648">
        <v>3</v>
      </c>
      <c r="AG1573" s="648">
        <v>356056.2</v>
      </c>
      <c r="AH1573" s="796">
        <v>1068168.6000000001</v>
      </c>
      <c r="AI1573" s="796">
        <f t="shared" si="82"/>
        <v>1196348.8320000002</v>
      </c>
      <c r="AJ1573" s="797"/>
      <c r="AK1573" s="798"/>
      <c r="AL1573" s="798"/>
      <c r="AM1573" s="416" t="s">
        <v>115</v>
      </c>
      <c r="AN1573" s="644"/>
      <c r="AO1573" s="644"/>
      <c r="AP1573" s="644"/>
      <c r="AQ1573" s="644"/>
      <c r="AR1573" s="644" t="s">
        <v>5968</v>
      </c>
      <c r="AS1573" s="644"/>
      <c r="AT1573" s="644"/>
      <c r="AU1573" s="644"/>
      <c r="AV1573" s="644"/>
      <c r="AW1573" s="644"/>
      <c r="AX1573" s="644"/>
      <c r="AY1573" s="416" t="s">
        <v>4556</v>
      </c>
      <c r="AZ1573" s="47"/>
      <c r="BD1573" s="1077">
        <v>1543</v>
      </c>
    </row>
    <row r="1574" spans="1:56" ht="12.95" customHeight="1">
      <c r="A1574" s="416" t="s">
        <v>1186</v>
      </c>
      <c r="B1574" s="554"/>
      <c r="C1574" s="554"/>
      <c r="D1574" s="109">
        <v>210029705</v>
      </c>
      <c r="E1574" s="951" t="s">
        <v>5969</v>
      </c>
      <c r="F1574" s="554"/>
      <c r="G1574" s="554"/>
      <c r="H1574" s="644" t="s">
        <v>5963</v>
      </c>
      <c r="I1574" s="644" t="s">
        <v>5964</v>
      </c>
      <c r="J1574" s="644" t="s">
        <v>5965</v>
      </c>
      <c r="K1574" s="492" t="s">
        <v>103</v>
      </c>
      <c r="L1574" s="108" t="s">
        <v>4707</v>
      </c>
      <c r="M1574" s="142"/>
      <c r="N1574" s="75" t="s">
        <v>105</v>
      </c>
      <c r="O1574" s="419" t="s">
        <v>106</v>
      </c>
      <c r="P1574" s="644" t="s">
        <v>107</v>
      </c>
      <c r="Q1574" s="419" t="s">
        <v>2149</v>
      </c>
      <c r="R1574" s="492" t="s">
        <v>109</v>
      </c>
      <c r="S1574" s="419" t="s">
        <v>106</v>
      </c>
      <c r="T1574" s="644" t="s">
        <v>121</v>
      </c>
      <c r="U1574" s="644" t="s">
        <v>111</v>
      </c>
      <c r="V1574" s="419">
        <v>60</v>
      </c>
      <c r="W1574" s="644" t="s">
        <v>112</v>
      </c>
      <c r="X1574" s="419"/>
      <c r="Y1574" s="419"/>
      <c r="Z1574" s="419"/>
      <c r="AA1574" s="532">
        <v>0</v>
      </c>
      <c r="AB1574" s="422">
        <v>90</v>
      </c>
      <c r="AC1574" s="422">
        <v>10</v>
      </c>
      <c r="AD1574" s="794" t="s">
        <v>128</v>
      </c>
      <c r="AE1574" s="795" t="s">
        <v>114</v>
      </c>
      <c r="AF1574" s="648">
        <v>2</v>
      </c>
      <c r="AG1574" s="648">
        <v>370822.05</v>
      </c>
      <c r="AH1574" s="796">
        <v>741644.1</v>
      </c>
      <c r="AI1574" s="796">
        <f t="shared" si="82"/>
        <v>830641.39200000011</v>
      </c>
      <c r="AJ1574" s="797"/>
      <c r="AK1574" s="798"/>
      <c r="AL1574" s="798"/>
      <c r="AM1574" s="416" t="s">
        <v>115</v>
      </c>
      <c r="AN1574" s="644"/>
      <c r="AO1574" s="644"/>
      <c r="AP1574" s="644"/>
      <c r="AQ1574" s="644"/>
      <c r="AR1574" s="644" t="s">
        <v>5970</v>
      </c>
      <c r="AS1574" s="644"/>
      <c r="AT1574" s="644"/>
      <c r="AU1574" s="644"/>
      <c r="AV1574" s="644"/>
      <c r="AW1574" s="644"/>
      <c r="AX1574" s="644"/>
      <c r="AY1574" s="416" t="s">
        <v>4556</v>
      </c>
      <c r="AZ1574" s="47"/>
      <c r="BD1574" s="1077">
        <v>1544</v>
      </c>
    </row>
    <row r="1575" spans="1:56" ht="12.95" customHeight="1">
      <c r="A1575" s="920" t="s">
        <v>8487</v>
      </c>
      <c r="B1575" s="554"/>
      <c r="C1575" s="554"/>
      <c r="D1575" s="941">
        <v>220034720</v>
      </c>
      <c r="E1575" s="951" t="s">
        <v>5971</v>
      </c>
      <c r="F1575" s="554"/>
      <c r="G1575" s="554"/>
      <c r="H1575" s="839" t="s">
        <v>574</v>
      </c>
      <c r="I1575" s="839" t="s">
        <v>570</v>
      </c>
      <c r="J1575" s="839" t="s">
        <v>575</v>
      </c>
      <c r="K1575" s="822" t="s">
        <v>103</v>
      </c>
      <c r="L1575" s="855" t="s">
        <v>104</v>
      </c>
      <c r="M1575" s="822" t="s">
        <v>120</v>
      </c>
      <c r="N1575" s="855" t="s">
        <v>83</v>
      </c>
      <c r="O1575" s="823" t="s">
        <v>106</v>
      </c>
      <c r="P1575" s="839" t="s">
        <v>107</v>
      </c>
      <c r="Q1575" s="823" t="s">
        <v>2149</v>
      </c>
      <c r="R1575" s="822" t="s">
        <v>109</v>
      </c>
      <c r="S1575" s="942" t="s">
        <v>106</v>
      </c>
      <c r="T1575" s="836" t="s">
        <v>121</v>
      </c>
      <c r="U1575" s="836" t="s">
        <v>111</v>
      </c>
      <c r="V1575" s="964">
        <v>60</v>
      </c>
      <c r="W1575" s="836" t="s">
        <v>112</v>
      </c>
      <c r="X1575" s="942"/>
      <c r="Y1575" s="942"/>
      <c r="Z1575" s="942"/>
      <c r="AA1575" s="492">
        <v>30</v>
      </c>
      <c r="AB1575" s="492">
        <v>60</v>
      </c>
      <c r="AC1575" s="492">
        <v>10</v>
      </c>
      <c r="AD1575" s="944" t="s">
        <v>128</v>
      </c>
      <c r="AE1575" s="836" t="s">
        <v>114</v>
      </c>
      <c r="AF1575" s="808">
        <v>76</v>
      </c>
      <c r="AG1575" s="808">
        <v>3784.08</v>
      </c>
      <c r="AH1575" s="796">
        <v>287590.08</v>
      </c>
      <c r="AI1575" s="796">
        <f t="shared" si="82"/>
        <v>322100.88960000005</v>
      </c>
      <c r="AJ1575" s="797"/>
      <c r="AK1575" s="798"/>
      <c r="AL1575" s="798"/>
      <c r="AM1575" s="920" t="s">
        <v>115</v>
      </c>
      <c r="AN1575" s="836"/>
      <c r="AO1575" s="836"/>
      <c r="AP1575" s="836"/>
      <c r="AQ1575" s="836"/>
      <c r="AR1575" s="836" t="s">
        <v>5972</v>
      </c>
      <c r="AS1575" s="836"/>
      <c r="AT1575" s="836"/>
      <c r="AU1575" s="836"/>
      <c r="AV1575" s="836"/>
      <c r="AW1575" s="836"/>
      <c r="AX1575" s="836"/>
      <c r="AY1575" s="920" t="s">
        <v>104</v>
      </c>
      <c r="AZ1575" s="920" t="s">
        <v>104</v>
      </c>
      <c r="BD1575" s="1077">
        <v>1545</v>
      </c>
    </row>
    <row r="1576" spans="1:56" ht="12.95" customHeight="1">
      <c r="A1576" s="416" t="s">
        <v>1028</v>
      </c>
      <c r="B1576" s="554"/>
      <c r="C1576" s="554"/>
      <c r="D1576" s="109">
        <v>120004000</v>
      </c>
      <c r="E1576" s="951" t="s">
        <v>5973</v>
      </c>
      <c r="F1576" s="554"/>
      <c r="G1576" s="554"/>
      <c r="H1576" s="644" t="s">
        <v>5974</v>
      </c>
      <c r="I1576" s="644" t="s">
        <v>5975</v>
      </c>
      <c r="J1576" s="644" t="s">
        <v>5976</v>
      </c>
      <c r="K1576" s="492" t="s">
        <v>601</v>
      </c>
      <c r="L1576" s="142" t="s">
        <v>5073</v>
      </c>
      <c r="M1576" s="492" t="s">
        <v>120</v>
      </c>
      <c r="N1576" s="142" t="s">
        <v>83</v>
      </c>
      <c r="O1576" s="419" t="s">
        <v>106</v>
      </c>
      <c r="P1576" s="644" t="s">
        <v>107</v>
      </c>
      <c r="Q1576" s="419" t="s">
        <v>3118</v>
      </c>
      <c r="R1576" s="492" t="s">
        <v>109</v>
      </c>
      <c r="S1576" s="419" t="s">
        <v>106</v>
      </c>
      <c r="T1576" s="644" t="s">
        <v>121</v>
      </c>
      <c r="U1576" s="644" t="s">
        <v>111</v>
      </c>
      <c r="V1576" s="419">
        <v>60</v>
      </c>
      <c r="W1576" s="644" t="s">
        <v>112</v>
      </c>
      <c r="X1576" s="419"/>
      <c r="Y1576" s="419"/>
      <c r="Z1576" s="419"/>
      <c r="AA1576" s="492">
        <v>30</v>
      </c>
      <c r="AB1576" s="492">
        <v>60</v>
      </c>
      <c r="AC1576" s="492">
        <v>10</v>
      </c>
      <c r="AD1576" s="794" t="s">
        <v>128</v>
      </c>
      <c r="AE1576" s="795" t="s">
        <v>114</v>
      </c>
      <c r="AF1576" s="648">
        <v>13</v>
      </c>
      <c r="AG1576" s="648">
        <v>1625000</v>
      </c>
      <c r="AH1576" s="796">
        <v>21125000</v>
      </c>
      <c r="AI1576" s="796">
        <f t="shared" si="82"/>
        <v>23660000.000000004</v>
      </c>
      <c r="AJ1576" s="797"/>
      <c r="AK1576" s="798"/>
      <c r="AL1576" s="798"/>
      <c r="AM1576" s="416" t="s">
        <v>115</v>
      </c>
      <c r="AN1576" s="644"/>
      <c r="AO1576" s="644"/>
      <c r="AP1576" s="644"/>
      <c r="AQ1576" s="644"/>
      <c r="AR1576" s="644" t="s">
        <v>5977</v>
      </c>
      <c r="AS1576" s="644"/>
      <c r="AT1576" s="644"/>
      <c r="AU1576" s="644"/>
      <c r="AV1576" s="644"/>
      <c r="AW1576" s="644"/>
      <c r="AX1576" s="644"/>
      <c r="AY1576" s="416" t="s">
        <v>104</v>
      </c>
      <c r="AZ1576" s="416" t="s">
        <v>104</v>
      </c>
      <c r="BD1576" s="1077">
        <v>1546</v>
      </c>
    </row>
    <row r="1577" spans="1:56" ht="12.95" customHeight="1">
      <c r="A1577" s="416" t="s">
        <v>1028</v>
      </c>
      <c r="B1577" s="554"/>
      <c r="C1577" s="554"/>
      <c r="D1577" s="109">
        <v>120006753</v>
      </c>
      <c r="E1577" s="951" t="s">
        <v>5978</v>
      </c>
      <c r="F1577" s="554"/>
      <c r="G1577" s="554"/>
      <c r="H1577" s="644" t="s">
        <v>5974</v>
      </c>
      <c r="I1577" s="644" t="s">
        <v>5975</v>
      </c>
      <c r="J1577" s="644" t="s">
        <v>5976</v>
      </c>
      <c r="K1577" s="492" t="s">
        <v>601</v>
      </c>
      <c r="L1577" s="142" t="s">
        <v>5073</v>
      </c>
      <c r="M1577" s="492" t="s">
        <v>120</v>
      </c>
      <c r="N1577" s="142" t="s">
        <v>83</v>
      </c>
      <c r="O1577" s="419" t="s">
        <v>106</v>
      </c>
      <c r="P1577" s="644" t="s">
        <v>107</v>
      </c>
      <c r="Q1577" s="419" t="s">
        <v>3118</v>
      </c>
      <c r="R1577" s="492" t="s">
        <v>109</v>
      </c>
      <c r="S1577" s="419" t="s">
        <v>106</v>
      </c>
      <c r="T1577" s="644" t="s">
        <v>121</v>
      </c>
      <c r="U1577" s="644" t="s">
        <v>111</v>
      </c>
      <c r="V1577" s="419">
        <v>60</v>
      </c>
      <c r="W1577" s="644" t="s">
        <v>112</v>
      </c>
      <c r="X1577" s="419"/>
      <c r="Y1577" s="419"/>
      <c r="Z1577" s="419"/>
      <c r="AA1577" s="492">
        <v>30</v>
      </c>
      <c r="AB1577" s="492">
        <v>60</v>
      </c>
      <c r="AC1577" s="492">
        <v>10</v>
      </c>
      <c r="AD1577" s="794" t="s">
        <v>128</v>
      </c>
      <c r="AE1577" s="795" t="s">
        <v>114</v>
      </c>
      <c r="AF1577" s="648">
        <v>11</v>
      </c>
      <c r="AG1577" s="648">
        <v>1150000</v>
      </c>
      <c r="AH1577" s="796">
        <v>12650000</v>
      </c>
      <c r="AI1577" s="796">
        <f t="shared" si="82"/>
        <v>14168000.000000002</v>
      </c>
      <c r="AJ1577" s="797"/>
      <c r="AK1577" s="798"/>
      <c r="AL1577" s="798"/>
      <c r="AM1577" s="416" t="s">
        <v>115</v>
      </c>
      <c r="AN1577" s="644"/>
      <c r="AO1577" s="644"/>
      <c r="AP1577" s="644"/>
      <c r="AQ1577" s="644"/>
      <c r="AR1577" s="644" t="s">
        <v>5979</v>
      </c>
      <c r="AS1577" s="644"/>
      <c r="AT1577" s="644"/>
      <c r="AU1577" s="644"/>
      <c r="AV1577" s="644"/>
      <c r="AW1577" s="644"/>
      <c r="AX1577" s="644"/>
      <c r="AY1577" s="416" t="s">
        <v>104</v>
      </c>
      <c r="AZ1577" s="416" t="s">
        <v>104</v>
      </c>
      <c r="BD1577" s="1077">
        <v>1547</v>
      </c>
    </row>
    <row r="1578" spans="1:56" ht="12.95" customHeight="1">
      <c r="A1578" s="419" t="s">
        <v>317</v>
      </c>
      <c r="B1578" s="554"/>
      <c r="C1578" s="554"/>
      <c r="D1578" s="109">
        <v>270001499</v>
      </c>
      <c r="E1578" s="951" t="s">
        <v>5980</v>
      </c>
      <c r="F1578" s="554"/>
      <c r="G1578" s="554"/>
      <c r="H1578" s="47" t="s">
        <v>5981</v>
      </c>
      <c r="I1578" s="47" t="s">
        <v>2419</v>
      </c>
      <c r="J1578" s="47" t="s">
        <v>5982</v>
      </c>
      <c r="K1578" s="75" t="s">
        <v>103</v>
      </c>
      <c r="L1578" s="229"/>
      <c r="M1578" s="142"/>
      <c r="N1578" s="75" t="s">
        <v>105</v>
      </c>
      <c r="O1578" s="47">
        <v>230000000</v>
      </c>
      <c r="P1578" s="416" t="s">
        <v>107</v>
      </c>
      <c r="Q1578" s="419" t="s">
        <v>3118</v>
      </c>
      <c r="R1578" s="75" t="s">
        <v>109</v>
      </c>
      <c r="S1578" s="47" t="s">
        <v>106</v>
      </c>
      <c r="T1578" s="47" t="s">
        <v>121</v>
      </c>
      <c r="U1578" s="416" t="s">
        <v>111</v>
      </c>
      <c r="V1578" s="47">
        <v>60</v>
      </c>
      <c r="W1578" s="416" t="s">
        <v>112</v>
      </c>
      <c r="X1578" s="416"/>
      <c r="Y1578" s="416"/>
      <c r="Z1578" s="801"/>
      <c r="AA1578" s="532">
        <v>0</v>
      </c>
      <c r="AB1578" s="422">
        <v>90</v>
      </c>
      <c r="AC1578" s="422">
        <v>10</v>
      </c>
      <c r="AD1578" s="794" t="s">
        <v>139</v>
      </c>
      <c r="AE1578" s="795" t="s">
        <v>114</v>
      </c>
      <c r="AF1578" s="802">
        <v>225</v>
      </c>
      <c r="AG1578" s="802">
        <v>427.5</v>
      </c>
      <c r="AH1578" s="796">
        <v>96187.5</v>
      </c>
      <c r="AI1578" s="796">
        <f t="shared" si="82"/>
        <v>107730.00000000001</v>
      </c>
      <c r="AJ1578" s="797"/>
      <c r="AK1578" s="798"/>
      <c r="AL1578" s="798"/>
      <c r="AM1578" s="803" t="s">
        <v>115</v>
      </c>
      <c r="AN1578" s="47"/>
      <c r="AO1578" s="803"/>
      <c r="AP1578" s="47"/>
      <c r="AQ1578" s="47"/>
      <c r="AR1578" s="803" t="s">
        <v>5983</v>
      </c>
      <c r="AS1578" s="47"/>
      <c r="AT1578" s="47"/>
      <c r="AU1578" s="47"/>
      <c r="AV1578" s="47"/>
      <c r="AW1578" s="47"/>
      <c r="AX1578" s="47"/>
      <c r="AY1578" s="416"/>
      <c r="AZ1578" s="416"/>
      <c r="BD1578" s="1077">
        <v>1548</v>
      </c>
    </row>
    <row r="1579" spans="1:56" ht="12.95" customHeight="1">
      <c r="A1579" s="419" t="s">
        <v>317</v>
      </c>
      <c r="B1579" s="554"/>
      <c r="C1579" s="554"/>
      <c r="D1579" s="109">
        <v>150002250</v>
      </c>
      <c r="E1579" s="951" t="s">
        <v>5984</v>
      </c>
      <c r="F1579" s="554"/>
      <c r="G1579" s="554"/>
      <c r="H1579" s="47" t="s">
        <v>5985</v>
      </c>
      <c r="I1579" s="47" t="s">
        <v>5986</v>
      </c>
      <c r="J1579" s="47" t="s">
        <v>5987</v>
      </c>
      <c r="K1579" s="75" t="s">
        <v>103</v>
      </c>
      <c r="L1579" s="229"/>
      <c r="M1579" s="142"/>
      <c r="N1579" s="75" t="s">
        <v>105</v>
      </c>
      <c r="O1579" s="47">
        <v>230000000</v>
      </c>
      <c r="P1579" s="416" t="s">
        <v>107</v>
      </c>
      <c r="Q1579" s="419" t="s">
        <v>2149</v>
      </c>
      <c r="R1579" s="75" t="s">
        <v>109</v>
      </c>
      <c r="S1579" s="47" t="s">
        <v>106</v>
      </c>
      <c r="T1579" s="47" t="s">
        <v>121</v>
      </c>
      <c r="U1579" s="416" t="s">
        <v>111</v>
      </c>
      <c r="V1579" s="47">
        <v>60</v>
      </c>
      <c r="W1579" s="416" t="s">
        <v>112</v>
      </c>
      <c r="X1579" s="416"/>
      <c r="Y1579" s="416"/>
      <c r="Z1579" s="801"/>
      <c r="AA1579" s="532">
        <v>0</v>
      </c>
      <c r="AB1579" s="422">
        <v>90</v>
      </c>
      <c r="AC1579" s="422">
        <v>10</v>
      </c>
      <c r="AD1579" s="794" t="s">
        <v>128</v>
      </c>
      <c r="AE1579" s="795" t="s">
        <v>114</v>
      </c>
      <c r="AF1579" s="802">
        <v>1</v>
      </c>
      <c r="AG1579" s="802">
        <v>446050.5</v>
      </c>
      <c r="AH1579" s="796">
        <v>446050.5</v>
      </c>
      <c r="AI1579" s="796">
        <f t="shared" si="82"/>
        <v>499576.56000000006</v>
      </c>
      <c r="AJ1579" s="797"/>
      <c r="AK1579" s="798"/>
      <c r="AL1579" s="798"/>
      <c r="AM1579" s="803" t="s">
        <v>115</v>
      </c>
      <c r="AN1579" s="47"/>
      <c r="AO1579" s="803"/>
      <c r="AP1579" s="47"/>
      <c r="AQ1579" s="47"/>
      <c r="AR1579" s="803" t="s">
        <v>5988</v>
      </c>
      <c r="AS1579" s="47"/>
      <c r="AT1579" s="47"/>
      <c r="AU1579" s="47"/>
      <c r="AV1579" s="47"/>
      <c r="AW1579" s="47"/>
      <c r="AX1579" s="47"/>
      <c r="AY1579" s="416"/>
      <c r="AZ1579" s="416"/>
      <c r="BD1579" s="1077">
        <v>1549</v>
      </c>
    </row>
    <row r="1580" spans="1:56" ht="12.95" customHeight="1">
      <c r="A1580" s="419" t="s">
        <v>317</v>
      </c>
      <c r="B1580" s="554"/>
      <c r="C1580" s="554"/>
      <c r="D1580" s="109">
        <v>150002251</v>
      </c>
      <c r="E1580" s="951" t="s">
        <v>5989</v>
      </c>
      <c r="F1580" s="554"/>
      <c r="G1580" s="554"/>
      <c r="H1580" s="47" t="s">
        <v>5990</v>
      </c>
      <c r="I1580" s="47" t="s">
        <v>5986</v>
      </c>
      <c r="J1580" s="47" t="s">
        <v>5991</v>
      </c>
      <c r="K1580" s="75" t="s">
        <v>103</v>
      </c>
      <c r="L1580" s="229"/>
      <c r="M1580" s="142"/>
      <c r="N1580" s="75" t="s">
        <v>105</v>
      </c>
      <c r="O1580" s="47">
        <v>230000000</v>
      </c>
      <c r="P1580" s="416" t="s">
        <v>107</v>
      </c>
      <c r="Q1580" s="419" t="s">
        <v>2149</v>
      </c>
      <c r="R1580" s="75" t="s">
        <v>109</v>
      </c>
      <c r="S1580" s="47" t="s">
        <v>106</v>
      </c>
      <c r="T1580" s="47" t="s">
        <v>121</v>
      </c>
      <c r="U1580" s="416" t="s">
        <v>111</v>
      </c>
      <c r="V1580" s="47">
        <v>60</v>
      </c>
      <c r="W1580" s="416" t="s">
        <v>112</v>
      </c>
      <c r="X1580" s="416"/>
      <c r="Y1580" s="416"/>
      <c r="Z1580" s="801"/>
      <c r="AA1580" s="532">
        <v>0</v>
      </c>
      <c r="AB1580" s="422">
        <v>90</v>
      </c>
      <c r="AC1580" s="422">
        <v>10</v>
      </c>
      <c r="AD1580" s="794" t="s">
        <v>128</v>
      </c>
      <c r="AE1580" s="795" t="s">
        <v>114</v>
      </c>
      <c r="AF1580" s="802">
        <v>4</v>
      </c>
      <c r="AG1580" s="802">
        <v>623829</v>
      </c>
      <c r="AH1580" s="796">
        <v>2495316</v>
      </c>
      <c r="AI1580" s="796">
        <f t="shared" si="82"/>
        <v>2794753.9200000004</v>
      </c>
      <c r="AJ1580" s="797"/>
      <c r="AK1580" s="798"/>
      <c r="AL1580" s="798"/>
      <c r="AM1580" s="803" t="s">
        <v>115</v>
      </c>
      <c r="AN1580" s="47"/>
      <c r="AO1580" s="803"/>
      <c r="AP1580" s="47"/>
      <c r="AQ1580" s="47"/>
      <c r="AR1580" s="803" t="s">
        <v>5992</v>
      </c>
      <c r="AS1580" s="47"/>
      <c r="AT1580" s="47"/>
      <c r="AU1580" s="47"/>
      <c r="AV1580" s="47"/>
      <c r="AW1580" s="47"/>
      <c r="AX1580" s="47"/>
      <c r="AY1580" s="416"/>
      <c r="AZ1580" s="416"/>
      <c r="BD1580" s="1077">
        <v>1550</v>
      </c>
    </row>
    <row r="1581" spans="1:56" ht="12.95" customHeight="1">
      <c r="A1581" s="416" t="s">
        <v>1186</v>
      </c>
      <c r="B1581" s="554"/>
      <c r="C1581" s="554"/>
      <c r="D1581" s="950">
        <v>210030875</v>
      </c>
      <c r="E1581" s="951" t="s">
        <v>5993</v>
      </c>
      <c r="F1581" s="554"/>
      <c r="G1581" s="554"/>
      <c r="H1581" s="795" t="s">
        <v>5994</v>
      </c>
      <c r="I1581" s="795" t="s">
        <v>5995</v>
      </c>
      <c r="J1581" s="795" t="s">
        <v>5996</v>
      </c>
      <c r="K1581" s="75" t="s">
        <v>103</v>
      </c>
      <c r="L1581" s="108" t="s">
        <v>4707</v>
      </c>
      <c r="M1581" s="142"/>
      <c r="N1581" s="75" t="s">
        <v>105</v>
      </c>
      <c r="O1581" s="831" t="s">
        <v>106</v>
      </c>
      <c r="P1581" s="795" t="s">
        <v>107</v>
      </c>
      <c r="Q1581" s="419" t="s">
        <v>2149</v>
      </c>
      <c r="R1581" s="952" t="s">
        <v>109</v>
      </c>
      <c r="S1581" s="831" t="s">
        <v>106</v>
      </c>
      <c r="T1581" s="795" t="s">
        <v>121</v>
      </c>
      <c r="U1581" s="795" t="s">
        <v>111</v>
      </c>
      <c r="V1581" s="831">
        <v>60</v>
      </c>
      <c r="W1581" s="795" t="s">
        <v>112</v>
      </c>
      <c r="X1581" s="831"/>
      <c r="Y1581" s="831"/>
      <c r="Z1581" s="831"/>
      <c r="AA1581" s="532">
        <v>0</v>
      </c>
      <c r="AB1581" s="422">
        <v>90</v>
      </c>
      <c r="AC1581" s="422">
        <v>10</v>
      </c>
      <c r="AD1581" s="953" t="s">
        <v>144</v>
      </c>
      <c r="AE1581" s="795" t="s">
        <v>114</v>
      </c>
      <c r="AF1581" s="802">
        <v>3</v>
      </c>
      <c r="AG1581" s="802">
        <v>10945.3</v>
      </c>
      <c r="AH1581" s="50">
        <v>0</v>
      </c>
      <c r="AI1581" s="45">
        <f t="shared" si="82"/>
        <v>0</v>
      </c>
      <c r="AJ1581" s="797"/>
      <c r="AK1581" s="798"/>
      <c r="AL1581" s="798"/>
      <c r="AM1581" s="803" t="s">
        <v>115</v>
      </c>
      <c r="AN1581" s="795"/>
      <c r="AO1581" s="795"/>
      <c r="AP1581" s="795"/>
      <c r="AQ1581" s="795"/>
      <c r="AR1581" s="827" t="s">
        <v>5997</v>
      </c>
      <c r="AS1581" s="827"/>
      <c r="AT1581" s="47"/>
      <c r="AU1581" s="827"/>
      <c r="AV1581" s="827"/>
      <c r="AW1581" s="827"/>
      <c r="AX1581" s="827"/>
      <c r="AY1581" s="416" t="s">
        <v>4556</v>
      </c>
      <c r="AZ1581" s="827"/>
      <c r="BD1581" s="1077">
        <v>1551</v>
      </c>
    </row>
    <row r="1582" spans="1:56" ht="12.95" customHeight="1">
      <c r="A1582" s="416" t="s">
        <v>1186</v>
      </c>
      <c r="B1582" s="276"/>
      <c r="C1582" s="276"/>
      <c r="D1582" s="1289">
        <v>210030875</v>
      </c>
      <c r="E1582" s="450" t="s">
        <v>7694</v>
      </c>
      <c r="F1582" s="450"/>
      <c r="G1582" s="276"/>
      <c r="H1582" s="795" t="s">
        <v>5994</v>
      </c>
      <c r="I1582" s="795" t="s">
        <v>5995</v>
      </c>
      <c r="J1582" s="795" t="s">
        <v>5996</v>
      </c>
      <c r="K1582" s="71" t="s">
        <v>103</v>
      </c>
      <c r="L1582" s="360"/>
      <c r="M1582" s="72"/>
      <c r="N1582" s="71" t="s">
        <v>105</v>
      </c>
      <c r="O1582" s="831" t="s">
        <v>106</v>
      </c>
      <c r="P1582" s="795" t="s">
        <v>107</v>
      </c>
      <c r="Q1582" s="419" t="s">
        <v>2134</v>
      </c>
      <c r="R1582" s="1290" t="s">
        <v>109</v>
      </c>
      <c r="S1582" s="831" t="s">
        <v>106</v>
      </c>
      <c r="T1582" s="795" t="s">
        <v>121</v>
      </c>
      <c r="U1582" s="795" t="s">
        <v>111</v>
      </c>
      <c r="V1582" s="831">
        <v>60</v>
      </c>
      <c r="W1582" s="795" t="s">
        <v>112</v>
      </c>
      <c r="X1582" s="831"/>
      <c r="Y1582" s="831"/>
      <c r="Z1582" s="831"/>
      <c r="AA1582" s="419">
        <v>0</v>
      </c>
      <c r="AB1582" s="644">
        <v>90</v>
      </c>
      <c r="AC1582" s="644">
        <v>10</v>
      </c>
      <c r="AD1582" s="953" t="s">
        <v>144</v>
      </c>
      <c r="AE1582" s="795" t="s">
        <v>114</v>
      </c>
      <c r="AF1582" s="42">
        <v>3</v>
      </c>
      <c r="AG1582" s="50">
        <v>10945.3</v>
      </c>
      <c r="AH1582" s="798">
        <f>AF1582*AG1582</f>
        <v>32835.899999999994</v>
      </c>
      <c r="AI1582" s="798">
        <f t="shared" si="82"/>
        <v>36776.207999999999</v>
      </c>
      <c r="AJ1582" s="797"/>
      <c r="AK1582" s="798"/>
      <c r="AL1582" s="798"/>
      <c r="AM1582" s="803" t="s">
        <v>115</v>
      </c>
      <c r="AN1582" s="795"/>
      <c r="AO1582" s="795"/>
      <c r="AP1582" s="795"/>
      <c r="AQ1582" s="795"/>
      <c r="AR1582" s="827" t="s">
        <v>5997</v>
      </c>
      <c r="AS1582" s="827"/>
      <c r="AT1582" s="47"/>
      <c r="AU1582" s="827"/>
      <c r="AV1582" s="827"/>
      <c r="AW1582" s="827"/>
      <c r="AX1582" s="827"/>
      <c r="AY1582" s="644" t="s">
        <v>7607</v>
      </c>
      <c r="AZ1582" s="209"/>
      <c r="BA1582" s="215"/>
      <c r="BB1582" s="213"/>
      <c r="BC1582" s="221"/>
      <c r="BD1582" s="1077">
        <v>1552</v>
      </c>
    </row>
    <row r="1583" spans="1:56" ht="12.95" customHeight="1">
      <c r="A1583" s="71" t="s">
        <v>8484</v>
      </c>
      <c r="B1583" s="554"/>
      <c r="C1583" s="554" t="s">
        <v>2124</v>
      </c>
      <c r="D1583" s="950">
        <v>260000725</v>
      </c>
      <c r="E1583" s="951" t="s">
        <v>5998</v>
      </c>
      <c r="F1583" s="554"/>
      <c r="G1583" s="554"/>
      <c r="H1583" s="795" t="s">
        <v>5999</v>
      </c>
      <c r="I1583" s="795" t="s">
        <v>6000</v>
      </c>
      <c r="J1583" s="795" t="s">
        <v>6001</v>
      </c>
      <c r="K1583" s="75" t="s">
        <v>402</v>
      </c>
      <c r="L1583" s="108" t="s">
        <v>2124</v>
      </c>
      <c r="M1583" s="75" t="s">
        <v>120</v>
      </c>
      <c r="N1583" s="75" t="s">
        <v>83</v>
      </c>
      <c r="O1583" s="831" t="s">
        <v>1033</v>
      </c>
      <c r="P1583" s="795" t="s">
        <v>3148</v>
      </c>
      <c r="Q1583" s="419" t="s">
        <v>2149</v>
      </c>
      <c r="R1583" s="952" t="s">
        <v>109</v>
      </c>
      <c r="S1583" s="831" t="s">
        <v>106</v>
      </c>
      <c r="T1583" s="795" t="s">
        <v>121</v>
      </c>
      <c r="U1583" s="795" t="s">
        <v>111</v>
      </c>
      <c r="V1583" s="831">
        <v>60</v>
      </c>
      <c r="W1583" s="795" t="s">
        <v>112</v>
      </c>
      <c r="X1583" s="831"/>
      <c r="Y1583" s="831"/>
      <c r="Z1583" s="831"/>
      <c r="AA1583" s="492">
        <v>30</v>
      </c>
      <c r="AB1583" s="492">
        <v>60</v>
      </c>
      <c r="AC1583" s="492">
        <v>10</v>
      </c>
      <c r="AD1583" s="800" t="s">
        <v>178</v>
      </c>
      <c r="AE1583" s="795" t="s">
        <v>114</v>
      </c>
      <c r="AF1583" s="802">
        <v>8.4499999999999993</v>
      </c>
      <c r="AG1583" s="802">
        <v>1350481.27</v>
      </c>
      <c r="AH1583" s="796">
        <v>11411566.7315</v>
      </c>
      <c r="AI1583" s="796">
        <f t="shared" si="82"/>
        <v>12780954.73928</v>
      </c>
      <c r="AJ1583" s="797"/>
      <c r="AK1583" s="798"/>
      <c r="AL1583" s="798"/>
      <c r="AM1583" s="803" t="s">
        <v>1035</v>
      </c>
      <c r="AN1583" s="803"/>
      <c r="AO1583" s="803"/>
      <c r="AP1583" s="795"/>
      <c r="AQ1583" s="795"/>
      <c r="AR1583" s="827" t="s">
        <v>6002</v>
      </c>
      <c r="AS1583" s="827"/>
      <c r="AT1583" s="47"/>
      <c r="AU1583" s="827"/>
      <c r="AV1583" s="827"/>
      <c r="AW1583" s="827"/>
      <c r="AX1583" s="827"/>
      <c r="AY1583" s="416" t="s">
        <v>4556</v>
      </c>
      <c r="AZ1583" s="827"/>
      <c r="BD1583" s="1077">
        <v>1553</v>
      </c>
    </row>
    <row r="1584" spans="1:56" ht="12.95" customHeight="1">
      <c r="A1584" s="71" t="s">
        <v>8484</v>
      </c>
      <c r="B1584" s="554"/>
      <c r="C1584" s="554" t="s">
        <v>2124</v>
      </c>
      <c r="D1584" s="950">
        <v>260000726</v>
      </c>
      <c r="E1584" s="951" t="s">
        <v>6003</v>
      </c>
      <c r="F1584" s="554"/>
      <c r="G1584" s="554"/>
      <c r="H1584" s="795" t="s">
        <v>5999</v>
      </c>
      <c r="I1584" s="795" t="s">
        <v>6000</v>
      </c>
      <c r="J1584" s="795" t="s">
        <v>6001</v>
      </c>
      <c r="K1584" s="75" t="s">
        <v>402</v>
      </c>
      <c r="L1584" s="108" t="s">
        <v>2124</v>
      </c>
      <c r="M1584" s="75" t="s">
        <v>120</v>
      </c>
      <c r="N1584" s="75" t="s">
        <v>83</v>
      </c>
      <c r="O1584" s="831" t="s">
        <v>1033</v>
      </c>
      <c r="P1584" s="795" t="s">
        <v>3148</v>
      </c>
      <c r="Q1584" s="419" t="s">
        <v>2149</v>
      </c>
      <c r="R1584" s="952" t="s">
        <v>109</v>
      </c>
      <c r="S1584" s="831" t="s">
        <v>106</v>
      </c>
      <c r="T1584" s="795" t="s">
        <v>121</v>
      </c>
      <c r="U1584" s="795" t="s">
        <v>111</v>
      </c>
      <c r="V1584" s="831">
        <v>60</v>
      </c>
      <c r="W1584" s="795" t="s">
        <v>112</v>
      </c>
      <c r="X1584" s="831"/>
      <c r="Y1584" s="831"/>
      <c r="Z1584" s="831"/>
      <c r="AA1584" s="492">
        <v>30</v>
      </c>
      <c r="AB1584" s="492">
        <v>60</v>
      </c>
      <c r="AC1584" s="492">
        <v>10</v>
      </c>
      <c r="AD1584" s="800" t="s">
        <v>178</v>
      </c>
      <c r="AE1584" s="795" t="s">
        <v>114</v>
      </c>
      <c r="AF1584" s="802">
        <v>4.5999999999999996</v>
      </c>
      <c r="AG1584" s="802">
        <v>1218637.03</v>
      </c>
      <c r="AH1584" s="796">
        <f>AF1584*AG1584</f>
        <v>5605730.3379999995</v>
      </c>
      <c r="AI1584" s="796">
        <f t="shared" si="82"/>
        <v>6278417.9785599997</v>
      </c>
      <c r="AJ1584" s="797"/>
      <c r="AK1584" s="798"/>
      <c r="AL1584" s="798"/>
      <c r="AM1584" s="803" t="s">
        <v>1035</v>
      </c>
      <c r="AN1584" s="803"/>
      <c r="AO1584" s="803"/>
      <c r="AP1584" s="795"/>
      <c r="AQ1584" s="795"/>
      <c r="AR1584" s="827" t="s">
        <v>6004</v>
      </c>
      <c r="AS1584" s="827"/>
      <c r="AT1584" s="47"/>
      <c r="AU1584" s="827"/>
      <c r="AV1584" s="827"/>
      <c r="AW1584" s="827"/>
      <c r="AX1584" s="827"/>
      <c r="AY1584" s="416" t="s">
        <v>4556</v>
      </c>
      <c r="AZ1584" s="827"/>
      <c r="BD1584" s="1077">
        <v>1554</v>
      </c>
    </row>
    <row r="1585" spans="1:56" ht="12.95" customHeight="1">
      <c r="A1585" s="71" t="s">
        <v>8484</v>
      </c>
      <c r="B1585" s="554"/>
      <c r="C1585" s="554" t="s">
        <v>2124</v>
      </c>
      <c r="D1585" s="950">
        <v>260000195</v>
      </c>
      <c r="E1585" s="951" t="s">
        <v>6005</v>
      </c>
      <c r="F1585" s="554"/>
      <c r="G1585" s="554"/>
      <c r="H1585" s="795" t="s">
        <v>6006</v>
      </c>
      <c r="I1585" s="795" t="s">
        <v>6007</v>
      </c>
      <c r="J1585" s="795" t="s">
        <v>6008</v>
      </c>
      <c r="K1585" s="75" t="s">
        <v>402</v>
      </c>
      <c r="L1585" s="108" t="s">
        <v>2124</v>
      </c>
      <c r="M1585" s="75" t="s">
        <v>120</v>
      </c>
      <c r="N1585" s="75" t="s">
        <v>83</v>
      </c>
      <c r="O1585" s="831" t="s">
        <v>1033</v>
      </c>
      <c r="P1585" s="795" t="s">
        <v>3148</v>
      </c>
      <c r="Q1585" s="419" t="s">
        <v>2149</v>
      </c>
      <c r="R1585" s="952" t="s">
        <v>109</v>
      </c>
      <c r="S1585" s="831" t="s">
        <v>106</v>
      </c>
      <c r="T1585" s="795" t="s">
        <v>121</v>
      </c>
      <c r="U1585" s="795" t="s">
        <v>111</v>
      </c>
      <c r="V1585" s="831">
        <v>60</v>
      </c>
      <c r="W1585" s="795" t="s">
        <v>112</v>
      </c>
      <c r="X1585" s="831"/>
      <c r="Y1585" s="831"/>
      <c r="Z1585" s="831"/>
      <c r="AA1585" s="492">
        <v>30</v>
      </c>
      <c r="AB1585" s="492">
        <v>60</v>
      </c>
      <c r="AC1585" s="492">
        <v>10</v>
      </c>
      <c r="AD1585" s="800" t="s">
        <v>178</v>
      </c>
      <c r="AE1585" s="795" t="s">
        <v>114</v>
      </c>
      <c r="AF1585" s="802">
        <v>1.2</v>
      </c>
      <c r="AG1585" s="802">
        <v>1311356.94</v>
      </c>
      <c r="AH1585" s="796">
        <f>AF1585*AG1585</f>
        <v>1573628.328</v>
      </c>
      <c r="AI1585" s="796">
        <f t="shared" si="82"/>
        <v>1762463.7273600001</v>
      </c>
      <c r="AJ1585" s="797"/>
      <c r="AK1585" s="798"/>
      <c r="AL1585" s="798"/>
      <c r="AM1585" s="803" t="s">
        <v>1035</v>
      </c>
      <c r="AN1585" s="803"/>
      <c r="AO1585" s="803"/>
      <c r="AP1585" s="795"/>
      <c r="AQ1585" s="795"/>
      <c r="AR1585" s="827" t="s">
        <v>6009</v>
      </c>
      <c r="AS1585" s="827"/>
      <c r="AT1585" s="47"/>
      <c r="AU1585" s="827"/>
      <c r="AV1585" s="827"/>
      <c r="AW1585" s="827"/>
      <c r="AX1585" s="827"/>
      <c r="AY1585" s="416" t="s">
        <v>4556</v>
      </c>
      <c r="AZ1585" s="827"/>
      <c r="BD1585" s="1077">
        <v>1555</v>
      </c>
    </row>
    <row r="1586" spans="1:56" ht="12.95" customHeight="1">
      <c r="A1586" s="416" t="s">
        <v>8488</v>
      </c>
      <c r="B1586" s="554"/>
      <c r="C1586" s="554" t="s">
        <v>2124</v>
      </c>
      <c r="D1586" s="950">
        <v>260000820</v>
      </c>
      <c r="E1586" s="951" t="s">
        <v>6010</v>
      </c>
      <c r="F1586" s="554"/>
      <c r="G1586" s="554"/>
      <c r="H1586" s="795" t="s">
        <v>6006</v>
      </c>
      <c r="I1586" s="795" t="s">
        <v>6007</v>
      </c>
      <c r="J1586" s="795" t="s">
        <v>6008</v>
      </c>
      <c r="K1586" s="75" t="s">
        <v>402</v>
      </c>
      <c r="L1586" s="108" t="s">
        <v>2124</v>
      </c>
      <c r="M1586" s="75" t="s">
        <v>120</v>
      </c>
      <c r="N1586" s="75" t="s">
        <v>83</v>
      </c>
      <c r="O1586" s="831" t="s">
        <v>1033</v>
      </c>
      <c r="P1586" s="795" t="s">
        <v>3148</v>
      </c>
      <c r="Q1586" s="419" t="s">
        <v>2149</v>
      </c>
      <c r="R1586" s="952" t="s">
        <v>109</v>
      </c>
      <c r="S1586" s="831" t="s">
        <v>106</v>
      </c>
      <c r="T1586" s="795" t="s">
        <v>121</v>
      </c>
      <c r="U1586" s="795" t="s">
        <v>111</v>
      </c>
      <c r="V1586" s="831">
        <v>60</v>
      </c>
      <c r="W1586" s="795" t="s">
        <v>112</v>
      </c>
      <c r="X1586" s="831"/>
      <c r="Y1586" s="831"/>
      <c r="Z1586" s="957"/>
      <c r="AA1586" s="492">
        <v>30</v>
      </c>
      <c r="AB1586" s="492">
        <v>60</v>
      </c>
      <c r="AC1586" s="492">
        <v>10</v>
      </c>
      <c r="AD1586" s="800" t="s">
        <v>144</v>
      </c>
      <c r="AE1586" s="795" t="s">
        <v>114</v>
      </c>
      <c r="AF1586" s="802">
        <v>181.6</v>
      </c>
      <c r="AG1586" s="802">
        <v>1463.4</v>
      </c>
      <c r="AH1586" s="796">
        <v>265753.44</v>
      </c>
      <c r="AI1586" s="796">
        <f t="shared" si="82"/>
        <v>297643.85280000005</v>
      </c>
      <c r="AJ1586" s="797"/>
      <c r="AK1586" s="798"/>
      <c r="AL1586" s="798"/>
      <c r="AM1586" s="803" t="s">
        <v>1035</v>
      </c>
      <c r="AN1586" s="803"/>
      <c r="AO1586" s="803"/>
      <c r="AP1586" s="795"/>
      <c r="AQ1586" s="795"/>
      <c r="AR1586" s="827" t="s">
        <v>6011</v>
      </c>
      <c r="AS1586" s="827"/>
      <c r="AT1586" s="47"/>
      <c r="AU1586" s="827"/>
      <c r="AV1586" s="827"/>
      <c r="AW1586" s="827"/>
      <c r="AX1586" s="827"/>
      <c r="AY1586" s="416" t="s">
        <v>4556</v>
      </c>
      <c r="AZ1586" s="827"/>
      <c r="BD1586" s="1077">
        <v>1556</v>
      </c>
    </row>
    <row r="1587" spans="1:56" ht="12.95" customHeight="1">
      <c r="A1587" s="416" t="s">
        <v>8488</v>
      </c>
      <c r="B1587" s="554"/>
      <c r="C1587" s="554" t="s">
        <v>2124</v>
      </c>
      <c r="D1587" s="950">
        <v>260001111</v>
      </c>
      <c r="E1587" s="951" t="s">
        <v>6012</v>
      </c>
      <c r="F1587" s="554"/>
      <c r="G1587" s="554"/>
      <c r="H1587" s="795" t="s">
        <v>6013</v>
      </c>
      <c r="I1587" s="795" t="s">
        <v>6007</v>
      </c>
      <c r="J1587" s="795" t="s">
        <v>6014</v>
      </c>
      <c r="K1587" s="75" t="s">
        <v>402</v>
      </c>
      <c r="L1587" s="108" t="s">
        <v>2124</v>
      </c>
      <c r="M1587" s="75" t="s">
        <v>120</v>
      </c>
      <c r="N1587" s="75" t="s">
        <v>83</v>
      </c>
      <c r="O1587" s="831" t="s">
        <v>1033</v>
      </c>
      <c r="P1587" s="795" t="s">
        <v>3148</v>
      </c>
      <c r="Q1587" s="419" t="s">
        <v>2149</v>
      </c>
      <c r="R1587" s="952" t="s">
        <v>109</v>
      </c>
      <c r="S1587" s="831" t="s">
        <v>106</v>
      </c>
      <c r="T1587" s="795" t="s">
        <v>121</v>
      </c>
      <c r="U1587" s="795" t="s">
        <v>111</v>
      </c>
      <c r="V1587" s="831">
        <v>60</v>
      </c>
      <c r="W1587" s="795" t="s">
        <v>112</v>
      </c>
      <c r="X1587" s="831"/>
      <c r="Y1587" s="831"/>
      <c r="Z1587" s="957"/>
      <c r="AA1587" s="492">
        <v>30</v>
      </c>
      <c r="AB1587" s="492">
        <v>60</v>
      </c>
      <c r="AC1587" s="492">
        <v>10</v>
      </c>
      <c r="AD1587" s="800" t="s">
        <v>113</v>
      </c>
      <c r="AE1587" s="795" t="s">
        <v>114</v>
      </c>
      <c r="AF1587" s="802">
        <v>4656</v>
      </c>
      <c r="AG1587" s="802">
        <v>1427.59</v>
      </c>
      <c r="AH1587" s="796">
        <v>6646859.04</v>
      </c>
      <c r="AI1587" s="796">
        <f t="shared" si="82"/>
        <v>7444482.1248000003</v>
      </c>
      <c r="AJ1587" s="797"/>
      <c r="AK1587" s="798"/>
      <c r="AL1587" s="798"/>
      <c r="AM1587" s="803" t="s">
        <v>1035</v>
      </c>
      <c r="AN1587" s="803"/>
      <c r="AO1587" s="803"/>
      <c r="AP1587" s="795"/>
      <c r="AQ1587" s="795"/>
      <c r="AR1587" s="827" t="s">
        <v>6015</v>
      </c>
      <c r="AS1587" s="827"/>
      <c r="AT1587" s="47"/>
      <c r="AU1587" s="827"/>
      <c r="AV1587" s="827"/>
      <c r="AW1587" s="827"/>
      <c r="AX1587" s="827"/>
      <c r="AY1587" s="416" t="s">
        <v>4556</v>
      </c>
      <c r="AZ1587" s="827"/>
      <c r="BD1587" s="1077">
        <v>1557</v>
      </c>
    </row>
    <row r="1588" spans="1:56" ht="12.95" customHeight="1">
      <c r="A1588" s="416" t="s">
        <v>8488</v>
      </c>
      <c r="B1588" s="554"/>
      <c r="C1588" s="554"/>
      <c r="D1588" s="950">
        <v>260001231</v>
      </c>
      <c r="E1588" s="951" t="s">
        <v>6016</v>
      </c>
      <c r="F1588" s="554"/>
      <c r="G1588" s="554"/>
      <c r="H1588" s="795" t="s">
        <v>6017</v>
      </c>
      <c r="I1588" s="795" t="s">
        <v>6007</v>
      </c>
      <c r="J1588" s="795" t="s">
        <v>6018</v>
      </c>
      <c r="K1588" s="75" t="s">
        <v>149</v>
      </c>
      <c r="L1588" s="229"/>
      <c r="M1588" s="75"/>
      <c r="N1588" s="75" t="s">
        <v>105</v>
      </c>
      <c r="O1588" s="419" t="s">
        <v>106</v>
      </c>
      <c r="P1588" s="644" t="s">
        <v>107</v>
      </c>
      <c r="Q1588" s="419" t="s">
        <v>2149</v>
      </c>
      <c r="R1588" s="952" t="s">
        <v>109</v>
      </c>
      <c r="S1588" s="831" t="s">
        <v>106</v>
      </c>
      <c r="T1588" s="795" t="s">
        <v>121</v>
      </c>
      <c r="U1588" s="795" t="s">
        <v>111</v>
      </c>
      <c r="V1588" s="831">
        <v>60</v>
      </c>
      <c r="W1588" s="795" t="s">
        <v>112</v>
      </c>
      <c r="X1588" s="831"/>
      <c r="Y1588" s="831"/>
      <c r="Z1588" s="957"/>
      <c r="AA1588" s="532">
        <v>0</v>
      </c>
      <c r="AB1588" s="422">
        <v>90</v>
      </c>
      <c r="AC1588" s="422">
        <v>10</v>
      </c>
      <c r="AD1588" s="800" t="s">
        <v>113</v>
      </c>
      <c r="AE1588" s="795" t="s">
        <v>114</v>
      </c>
      <c r="AF1588" s="802">
        <v>1040</v>
      </c>
      <c r="AG1588" s="802">
        <v>6494.33</v>
      </c>
      <c r="AH1588" s="796">
        <v>6754103.2000000002</v>
      </c>
      <c r="AI1588" s="796">
        <f t="shared" si="82"/>
        <v>7564595.5840000007</v>
      </c>
      <c r="AJ1588" s="797"/>
      <c r="AK1588" s="798"/>
      <c r="AL1588" s="798"/>
      <c r="AM1588" s="416" t="s">
        <v>115</v>
      </c>
      <c r="AN1588" s="803"/>
      <c r="AO1588" s="803"/>
      <c r="AP1588" s="795"/>
      <c r="AQ1588" s="795"/>
      <c r="AR1588" s="827" t="s">
        <v>6019</v>
      </c>
      <c r="AS1588" s="827"/>
      <c r="AT1588" s="47"/>
      <c r="AU1588" s="827"/>
      <c r="AV1588" s="827"/>
      <c r="AW1588" s="827"/>
      <c r="AX1588" s="827"/>
      <c r="AY1588" s="416" t="s">
        <v>4556</v>
      </c>
      <c r="AZ1588" s="827"/>
      <c r="BD1588" s="1077">
        <v>1558</v>
      </c>
    </row>
    <row r="1589" spans="1:56" ht="12.95" customHeight="1">
      <c r="A1589" s="71" t="s">
        <v>8484</v>
      </c>
      <c r="B1589" s="554"/>
      <c r="C1589" s="554" t="s">
        <v>2124</v>
      </c>
      <c r="D1589" s="950">
        <v>260000715</v>
      </c>
      <c r="E1589" s="951" t="s">
        <v>6020</v>
      </c>
      <c r="F1589" s="554"/>
      <c r="G1589" s="554"/>
      <c r="H1589" s="795" t="s">
        <v>6021</v>
      </c>
      <c r="I1589" s="795" t="s">
        <v>6022</v>
      </c>
      <c r="J1589" s="795" t="s">
        <v>6023</v>
      </c>
      <c r="K1589" s="75" t="s">
        <v>402</v>
      </c>
      <c r="L1589" s="108" t="s">
        <v>2124</v>
      </c>
      <c r="M1589" s="75" t="s">
        <v>120</v>
      </c>
      <c r="N1589" s="75" t="s">
        <v>83</v>
      </c>
      <c r="O1589" s="831" t="s">
        <v>1033</v>
      </c>
      <c r="P1589" s="795" t="s">
        <v>3148</v>
      </c>
      <c r="Q1589" s="419" t="s">
        <v>2149</v>
      </c>
      <c r="R1589" s="952" t="s">
        <v>109</v>
      </c>
      <c r="S1589" s="831" t="s">
        <v>106</v>
      </c>
      <c r="T1589" s="795" t="s">
        <v>121</v>
      </c>
      <c r="U1589" s="795" t="s">
        <v>111</v>
      </c>
      <c r="V1589" s="831">
        <v>60</v>
      </c>
      <c r="W1589" s="795" t="s">
        <v>112</v>
      </c>
      <c r="X1589" s="831"/>
      <c r="Y1589" s="831"/>
      <c r="Z1589" s="831"/>
      <c r="AA1589" s="492">
        <v>30</v>
      </c>
      <c r="AB1589" s="492">
        <v>60</v>
      </c>
      <c r="AC1589" s="492">
        <v>10</v>
      </c>
      <c r="AD1589" s="800" t="s">
        <v>178</v>
      </c>
      <c r="AE1589" s="795" t="s">
        <v>114</v>
      </c>
      <c r="AF1589" s="802">
        <v>16.809999999999999</v>
      </c>
      <c r="AG1589" s="802">
        <v>1397548.62</v>
      </c>
      <c r="AH1589" s="796">
        <f>AF1589*AG1589</f>
        <v>23492792.302200001</v>
      </c>
      <c r="AI1589" s="796">
        <f t="shared" si="82"/>
        <v>26311927.378464002</v>
      </c>
      <c r="AJ1589" s="797"/>
      <c r="AK1589" s="798"/>
      <c r="AL1589" s="798"/>
      <c r="AM1589" s="803" t="s">
        <v>1035</v>
      </c>
      <c r="AN1589" s="803"/>
      <c r="AO1589" s="803"/>
      <c r="AP1589" s="795"/>
      <c r="AQ1589" s="795"/>
      <c r="AR1589" s="827" t="s">
        <v>6024</v>
      </c>
      <c r="AS1589" s="827"/>
      <c r="AT1589" s="47"/>
      <c r="AU1589" s="827"/>
      <c r="AV1589" s="827"/>
      <c r="AW1589" s="827"/>
      <c r="AX1589" s="827"/>
      <c r="AY1589" s="416" t="s">
        <v>4556</v>
      </c>
      <c r="AZ1589" s="827"/>
      <c r="BD1589" s="1077">
        <v>1559</v>
      </c>
    </row>
    <row r="1590" spans="1:56" ht="12.95" customHeight="1">
      <c r="A1590" s="71" t="s">
        <v>8484</v>
      </c>
      <c r="B1590" s="554"/>
      <c r="C1590" s="554" t="s">
        <v>2124</v>
      </c>
      <c r="D1590" s="950">
        <v>260000716</v>
      </c>
      <c r="E1590" s="951" t="s">
        <v>6025</v>
      </c>
      <c r="F1590" s="554"/>
      <c r="G1590" s="554"/>
      <c r="H1590" s="795" t="s">
        <v>6026</v>
      </c>
      <c r="I1590" s="795" t="s">
        <v>6022</v>
      </c>
      <c r="J1590" s="795" t="s">
        <v>6027</v>
      </c>
      <c r="K1590" s="75" t="s">
        <v>402</v>
      </c>
      <c r="L1590" s="108" t="s">
        <v>2124</v>
      </c>
      <c r="M1590" s="75" t="s">
        <v>120</v>
      </c>
      <c r="N1590" s="75" t="s">
        <v>83</v>
      </c>
      <c r="O1590" s="831" t="s">
        <v>1033</v>
      </c>
      <c r="P1590" s="795" t="s">
        <v>3148</v>
      </c>
      <c r="Q1590" s="419" t="s">
        <v>2149</v>
      </c>
      <c r="R1590" s="952" t="s">
        <v>109</v>
      </c>
      <c r="S1590" s="831" t="s">
        <v>106</v>
      </c>
      <c r="T1590" s="795" t="s">
        <v>121</v>
      </c>
      <c r="U1590" s="795" t="s">
        <v>111</v>
      </c>
      <c r="V1590" s="831">
        <v>60</v>
      </c>
      <c r="W1590" s="795" t="s">
        <v>112</v>
      </c>
      <c r="X1590" s="831"/>
      <c r="Y1590" s="831"/>
      <c r="Z1590" s="831"/>
      <c r="AA1590" s="492">
        <v>30</v>
      </c>
      <c r="AB1590" s="492">
        <v>60</v>
      </c>
      <c r="AC1590" s="492">
        <v>10</v>
      </c>
      <c r="AD1590" s="800" t="s">
        <v>178</v>
      </c>
      <c r="AE1590" s="795" t="s">
        <v>114</v>
      </c>
      <c r="AF1590" s="802">
        <v>22.21</v>
      </c>
      <c r="AG1590" s="802">
        <v>1353198.26</v>
      </c>
      <c r="AH1590" s="796">
        <f>AF1590*AG1590</f>
        <v>30054533.354600001</v>
      </c>
      <c r="AI1590" s="796">
        <f t="shared" si="82"/>
        <v>33661077.357152008</v>
      </c>
      <c r="AJ1590" s="797"/>
      <c r="AK1590" s="798"/>
      <c r="AL1590" s="798"/>
      <c r="AM1590" s="803" t="s">
        <v>1035</v>
      </c>
      <c r="AN1590" s="803"/>
      <c r="AO1590" s="803"/>
      <c r="AP1590" s="795"/>
      <c r="AQ1590" s="795"/>
      <c r="AR1590" s="827" t="s">
        <v>6028</v>
      </c>
      <c r="AS1590" s="827"/>
      <c r="AT1590" s="47"/>
      <c r="AU1590" s="827"/>
      <c r="AV1590" s="827"/>
      <c r="AW1590" s="827"/>
      <c r="AX1590" s="827"/>
      <c r="AY1590" s="416" t="s">
        <v>4556</v>
      </c>
      <c r="AZ1590" s="827"/>
      <c r="BD1590" s="1077">
        <v>1560</v>
      </c>
    </row>
    <row r="1591" spans="1:56" ht="12.95" customHeight="1">
      <c r="A1591" s="71" t="s">
        <v>8484</v>
      </c>
      <c r="B1591" s="554"/>
      <c r="C1591" s="554" t="s">
        <v>2124</v>
      </c>
      <c r="D1591" s="950">
        <v>260000717</v>
      </c>
      <c r="E1591" s="951" t="s">
        <v>6029</v>
      </c>
      <c r="F1591" s="554"/>
      <c r="G1591" s="554"/>
      <c r="H1591" s="795" t="s">
        <v>6030</v>
      </c>
      <c r="I1591" s="795" t="s">
        <v>6022</v>
      </c>
      <c r="J1591" s="795" t="s">
        <v>6031</v>
      </c>
      <c r="K1591" s="75" t="s">
        <v>402</v>
      </c>
      <c r="L1591" s="108" t="s">
        <v>2124</v>
      </c>
      <c r="M1591" s="75" t="s">
        <v>120</v>
      </c>
      <c r="N1591" s="75" t="s">
        <v>83</v>
      </c>
      <c r="O1591" s="831" t="s">
        <v>1033</v>
      </c>
      <c r="P1591" s="795" t="s">
        <v>3148</v>
      </c>
      <c r="Q1591" s="419" t="s">
        <v>2149</v>
      </c>
      <c r="R1591" s="952" t="s">
        <v>109</v>
      </c>
      <c r="S1591" s="831" t="s">
        <v>106</v>
      </c>
      <c r="T1591" s="795" t="s">
        <v>121</v>
      </c>
      <c r="U1591" s="795" t="s">
        <v>111</v>
      </c>
      <c r="V1591" s="831">
        <v>60</v>
      </c>
      <c r="W1591" s="795" t="s">
        <v>112</v>
      </c>
      <c r="X1591" s="831"/>
      <c r="Y1591" s="831"/>
      <c r="Z1591" s="831"/>
      <c r="AA1591" s="492">
        <v>30</v>
      </c>
      <c r="AB1591" s="492">
        <v>60</v>
      </c>
      <c r="AC1591" s="492">
        <v>10</v>
      </c>
      <c r="AD1591" s="800" t="s">
        <v>178</v>
      </c>
      <c r="AE1591" s="795" t="s">
        <v>114</v>
      </c>
      <c r="AF1591" s="802">
        <v>18.670000000000002</v>
      </c>
      <c r="AG1591" s="802">
        <v>1870000</v>
      </c>
      <c r="AH1591" s="796">
        <f>AF1591*AG1591</f>
        <v>34912900</v>
      </c>
      <c r="AI1591" s="796">
        <f t="shared" si="82"/>
        <v>39102448</v>
      </c>
      <c r="AJ1591" s="797"/>
      <c r="AK1591" s="798"/>
      <c r="AL1591" s="798"/>
      <c r="AM1591" s="803" t="s">
        <v>1035</v>
      </c>
      <c r="AN1591" s="803"/>
      <c r="AO1591" s="803"/>
      <c r="AP1591" s="795"/>
      <c r="AQ1591" s="795"/>
      <c r="AR1591" s="827" t="s">
        <v>6032</v>
      </c>
      <c r="AS1591" s="827"/>
      <c r="AT1591" s="47"/>
      <c r="AU1591" s="827"/>
      <c r="AV1591" s="827"/>
      <c r="AW1591" s="827"/>
      <c r="AX1591" s="827"/>
      <c r="AY1591" s="416" t="s">
        <v>4556</v>
      </c>
      <c r="AZ1591" s="827"/>
      <c r="BD1591" s="1077">
        <v>1561</v>
      </c>
    </row>
    <row r="1592" spans="1:56" ht="12.95" customHeight="1">
      <c r="A1592" s="416" t="s">
        <v>8488</v>
      </c>
      <c r="B1592" s="554"/>
      <c r="C1592" s="554" t="s">
        <v>2124</v>
      </c>
      <c r="D1592" s="950">
        <v>260001046</v>
      </c>
      <c r="E1592" s="951" t="s">
        <v>6033</v>
      </c>
      <c r="F1592" s="554"/>
      <c r="G1592" s="554"/>
      <c r="H1592" s="795" t="s">
        <v>6030</v>
      </c>
      <c r="I1592" s="795" t="s">
        <v>6022</v>
      </c>
      <c r="J1592" s="795" t="s">
        <v>6031</v>
      </c>
      <c r="K1592" s="75" t="s">
        <v>402</v>
      </c>
      <c r="L1592" s="108" t="s">
        <v>2124</v>
      </c>
      <c r="M1592" s="75" t="s">
        <v>120</v>
      </c>
      <c r="N1592" s="75" t="s">
        <v>83</v>
      </c>
      <c r="O1592" s="831" t="s">
        <v>1033</v>
      </c>
      <c r="P1592" s="795" t="s">
        <v>3148</v>
      </c>
      <c r="Q1592" s="419" t="s">
        <v>2149</v>
      </c>
      <c r="R1592" s="952" t="s">
        <v>109</v>
      </c>
      <c r="S1592" s="831" t="s">
        <v>106</v>
      </c>
      <c r="T1592" s="795" t="s">
        <v>121</v>
      </c>
      <c r="U1592" s="795" t="s">
        <v>111</v>
      </c>
      <c r="V1592" s="831">
        <v>60</v>
      </c>
      <c r="W1592" s="795" t="s">
        <v>112</v>
      </c>
      <c r="X1592" s="831"/>
      <c r="Y1592" s="831"/>
      <c r="Z1592" s="957"/>
      <c r="AA1592" s="492">
        <v>30</v>
      </c>
      <c r="AB1592" s="492">
        <v>60</v>
      </c>
      <c r="AC1592" s="492">
        <v>10</v>
      </c>
      <c r="AD1592" s="800" t="s">
        <v>144</v>
      </c>
      <c r="AE1592" s="795" t="s">
        <v>114</v>
      </c>
      <c r="AF1592" s="802">
        <v>15353.96</v>
      </c>
      <c r="AG1592" s="802">
        <v>1790.18</v>
      </c>
      <c r="AH1592" s="796">
        <v>27486352.112799998</v>
      </c>
      <c r="AI1592" s="796">
        <f t="shared" si="82"/>
        <v>30784714.366336003</v>
      </c>
      <c r="AJ1592" s="797"/>
      <c r="AK1592" s="798"/>
      <c r="AL1592" s="798"/>
      <c r="AM1592" s="803" t="s">
        <v>1035</v>
      </c>
      <c r="AN1592" s="803"/>
      <c r="AO1592" s="803"/>
      <c r="AP1592" s="795"/>
      <c r="AQ1592" s="795"/>
      <c r="AR1592" s="827" t="s">
        <v>6034</v>
      </c>
      <c r="AS1592" s="827"/>
      <c r="AT1592" s="47"/>
      <c r="AU1592" s="827"/>
      <c r="AV1592" s="827"/>
      <c r="AW1592" s="827"/>
      <c r="AX1592" s="827"/>
      <c r="AY1592" s="416" t="s">
        <v>4556</v>
      </c>
      <c r="AZ1592" s="827"/>
      <c r="BD1592" s="1077">
        <v>1562</v>
      </c>
    </row>
    <row r="1593" spans="1:56" ht="12.95" customHeight="1">
      <c r="A1593" s="416" t="s">
        <v>8488</v>
      </c>
      <c r="B1593" s="554"/>
      <c r="C1593" s="554" t="s">
        <v>2124</v>
      </c>
      <c r="D1593" s="950">
        <v>260000605</v>
      </c>
      <c r="E1593" s="951" t="s">
        <v>6035</v>
      </c>
      <c r="F1593" s="554"/>
      <c r="G1593" s="554"/>
      <c r="H1593" s="795" t="s">
        <v>6036</v>
      </c>
      <c r="I1593" s="795" t="s">
        <v>6022</v>
      </c>
      <c r="J1593" s="795" t="s">
        <v>6037</v>
      </c>
      <c r="K1593" s="75" t="s">
        <v>402</v>
      </c>
      <c r="L1593" s="108" t="s">
        <v>2124</v>
      </c>
      <c r="M1593" s="75" t="s">
        <v>120</v>
      </c>
      <c r="N1593" s="75" t="s">
        <v>83</v>
      </c>
      <c r="O1593" s="831" t="s">
        <v>1033</v>
      </c>
      <c r="P1593" s="795" t="s">
        <v>3148</v>
      </c>
      <c r="Q1593" s="419" t="s">
        <v>2149</v>
      </c>
      <c r="R1593" s="952" t="s">
        <v>109</v>
      </c>
      <c r="S1593" s="831" t="s">
        <v>106</v>
      </c>
      <c r="T1593" s="795" t="s">
        <v>121</v>
      </c>
      <c r="U1593" s="795" t="s">
        <v>111</v>
      </c>
      <c r="V1593" s="831">
        <v>60</v>
      </c>
      <c r="W1593" s="795" t="s">
        <v>112</v>
      </c>
      <c r="X1593" s="831"/>
      <c r="Y1593" s="831"/>
      <c r="Z1593" s="957"/>
      <c r="AA1593" s="492">
        <v>30</v>
      </c>
      <c r="AB1593" s="492">
        <v>60</v>
      </c>
      <c r="AC1593" s="492">
        <v>10</v>
      </c>
      <c r="AD1593" s="800" t="s">
        <v>113</v>
      </c>
      <c r="AE1593" s="795" t="s">
        <v>114</v>
      </c>
      <c r="AF1593" s="802">
        <v>24025.77</v>
      </c>
      <c r="AG1593" s="802">
        <v>2066.4499999999998</v>
      </c>
      <c r="AH1593" s="796">
        <v>49648052.416499995</v>
      </c>
      <c r="AI1593" s="796">
        <f t="shared" si="82"/>
        <v>55605818.706479996</v>
      </c>
      <c r="AJ1593" s="797"/>
      <c r="AK1593" s="798"/>
      <c r="AL1593" s="798"/>
      <c r="AM1593" s="803" t="s">
        <v>1035</v>
      </c>
      <c r="AN1593" s="803"/>
      <c r="AO1593" s="803"/>
      <c r="AP1593" s="795"/>
      <c r="AQ1593" s="795"/>
      <c r="AR1593" s="827" t="s">
        <v>6038</v>
      </c>
      <c r="AS1593" s="827"/>
      <c r="AT1593" s="47"/>
      <c r="AU1593" s="827"/>
      <c r="AV1593" s="827"/>
      <c r="AW1593" s="827"/>
      <c r="AX1593" s="827"/>
      <c r="AY1593" s="416" t="s">
        <v>4556</v>
      </c>
      <c r="AZ1593" s="827"/>
      <c r="BD1593" s="1077">
        <v>1563</v>
      </c>
    </row>
    <row r="1594" spans="1:56" ht="12.95" customHeight="1">
      <c r="A1594" s="416" t="s">
        <v>8488</v>
      </c>
      <c r="B1594" s="554"/>
      <c r="C1594" s="554" t="s">
        <v>2124</v>
      </c>
      <c r="D1594" s="950">
        <v>260001225</v>
      </c>
      <c r="E1594" s="951" t="s">
        <v>6039</v>
      </c>
      <c r="F1594" s="554"/>
      <c r="G1594" s="554"/>
      <c r="H1594" s="795" t="s">
        <v>6040</v>
      </c>
      <c r="I1594" s="795" t="s">
        <v>6041</v>
      </c>
      <c r="J1594" s="795" t="s">
        <v>6018</v>
      </c>
      <c r="K1594" s="75" t="s">
        <v>402</v>
      </c>
      <c r="L1594" s="108" t="s">
        <v>2124</v>
      </c>
      <c r="M1594" s="75" t="s">
        <v>120</v>
      </c>
      <c r="N1594" s="75" t="s">
        <v>83</v>
      </c>
      <c r="O1594" s="831" t="s">
        <v>1033</v>
      </c>
      <c r="P1594" s="795" t="s">
        <v>3148</v>
      </c>
      <c r="Q1594" s="419" t="s">
        <v>2149</v>
      </c>
      <c r="R1594" s="952" t="s">
        <v>109</v>
      </c>
      <c r="S1594" s="831" t="s">
        <v>106</v>
      </c>
      <c r="T1594" s="795" t="s">
        <v>121</v>
      </c>
      <c r="U1594" s="795" t="s">
        <v>111</v>
      </c>
      <c r="V1594" s="831">
        <v>60</v>
      </c>
      <c r="W1594" s="795" t="s">
        <v>112</v>
      </c>
      <c r="X1594" s="831"/>
      <c r="Y1594" s="831"/>
      <c r="Z1594" s="957"/>
      <c r="AA1594" s="492">
        <v>30</v>
      </c>
      <c r="AB1594" s="492">
        <v>60</v>
      </c>
      <c r="AC1594" s="492">
        <v>10</v>
      </c>
      <c r="AD1594" s="800" t="s">
        <v>113</v>
      </c>
      <c r="AE1594" s="795" t="s">
        <v>114</v>
      </c>
      <c r="AF1594" s="802">
        <v>185</v>
      </c>
      <c r="AG1594" s="802">
        <v>1552.5</v>
      </c>
      <c r="AH1594" s="796">
        <v>287212.5</v>
      </c>
      <c r="AI1594" s="796">
        <f t="shared" si="82"/>
        <v>321678.00000000006</v>
      </c>
      <c r="AJ1594" s="797"/>
      <c r="AK1594" s="798"/>
      <c r="AL1594" s="798"/>
      <c r="AM1594" s="803" t="s">
        <v>1035</v>
      </c>
      <c r="AN1594" s="803"/>
      <c r="AO1594" s="803"/>
      <c r="AP1594" s="795"/>
      <c r="AQ1594" s="795"/>
      <c r="AR1594" s="827" t="s">
        <v>6042</v>
      </c>
      <c r="AS1594" s="827"/>
      <c r="AT1594" s="47"/>
      <c r="AU1594" s="827"/>
      <c r="AV1594" s="827"/>
      <c r="AW1594" s="827"/>
      <c r="AX1594" s="827"/>
      <c r="AY1594" s="416" t="s">
        <v>4556</v>
      </c>
      <c r="AZ1594" s="827"/>
      <c r="BD1594" s="1077">
        <v>1564</v>
      </c>
    </row>
    <row r="1595" spans="1:56" ht="12.95" customHeight="1">
      <c r="A1595" s="416" t="s">
        <v>8488</v>
      </c>
      <c r="B1595" s="554"/>
      <c r="C1595" s="554" t="s">
        <v>2124</v>
      </c>
      <c r="D1595" s="950">
        <v>260001226</v>
      </c>
      <c r="E1595" s="951" t="s">
        <v>6043</v>
      </c>
      <c r="F1595" s="554"/>
      <c r="G1595" s="554"/>
      <c r="H1595" s="795" t="s">
        <v>6040</v>
      </c>
      <c r="I1595" s="795" t="s">
        <v>6041</v>
      </c>
      <c r="J1595" s="795" t="s">
        <v>6018</v>
      </c>
      <c r="K1595" s="75" t="s">
        <v>402</v>
      </c>
      <c r="L1595" s="108" t="s">
        <v>2124</v>
      </c>
      <c r="M1595" s="75" t="s">
        <v>120</v>
      </c>
      <c r="N1595" s="75" t="s">
        <v>83</v>
      </c>
      <c r="O1595" s="831" t="s">
        <v>1033</v>
      </c>
      <c r="P1595" s="795" t="s">
        <v>3148</v>
      </c>
      <c r="Q1595" s="419" t="s">
        <v>2149</v>
      </c>
      <c r="R1595" s="952" t="s">
        <v>109</v>
      </c>
      <c r="S1595" s="831" t="s">
        <v>106</v>
      </c>
      <c r="T1595" s="795" t="s">
        <v>121</v>
      </c>
      <c r="U1595" s="795" t="s">
        <v>111</v>
      </c>
      <c r="V1595" s="831">
        <v>60</v>
      </c>
      <c r="W1595" s="795" t="s">
        <v>112</v>
      </c>
      <c r="X1595" s="831"/>
      <c r="Y1595" s="831"/>
      <c r="Z1595" s="957"/>
      <c r="AA1595" s="492">
        <v>30</v>
      </c>
      <c r="AB1595" s="492">
        <v>60</v>
      </c>
      <c r="AC1595" s="492">
        <v>10</v>
      </c>
      <c r="AD1595" s="800" t="s">
        <v>113</v>
      </c>
      <c r="AE1595" s="795" t="s">
        <v>114</v>
      </c>
      <c r="AF1595" s="802">
        <v>68</v>
      </c>
      <c r="AG1595" s="802">
        <v>2530</v>
      </c>
      <c r="AH1595" s="796">
        <v>172040</v>
      </c>
      <c r="AI1595" s="796">
        <f t="shared" si="82"/>
        <v>192684.80000000002</v>
      </c>
      <c r="AJ1595" s="797"/>
      <c r="AK1595" s="798"/>
      <c r="AL1595" s="798"/>
      <c r="AM1595" s="803" t="s">
        <v>1035</v>
      </c>
      <c r="AN1595" s="803"/>
      <c r="AO1595" s="803"/>
      <c r="AP1595" s="795"/>
      <c r="AQ1595" s="795"/>
      <c r="AR1595" s="827" t="s">
        <v>6044</v>
      </c>
      <c r="AS1595" s="827"/>
      <c r="AT1595" s="47"/>
      <c r="AU1595" s="827"/>
      <c r="AV1595" s="827"/>
      <c r="AW1595" s="827"/>
      <c r="AX1595" s="827"/>
      <c r="AY1595" s="416" t="s">
        <v>4556</v>
      </c>
      <c r="AZ1595" s="827"/>
      <c r="BD1595" s="1077">
        <v>1565</v>
      </c>
    </row>
    <row r="1596" spans="1:56" ht="12.95" customHeight="1">
      <c r="A1596" s="71" t="s">
        <v>8484</v>
      </c>
      <c r="B1596" s="554"/>
      <c r="C1596" s="554" t="s">
        <v>2124</v>
      </c>
      <c r="D1596" s="950">
        <v>260001121</v>
      </c>
      <c r="E1596" s="951" t="s">
        <v>6045</v>
      </c>
      <c r="F1596" s="554"/>
      <c r="G1596" s="554"/>
      <c r="H1596" s="795" t="s">
        <v>6046</v>
      </c>
      <c r="I1596" s="795" t="s">
        <v>6047</v>
      </c>
      <c r="J1596" s="795" t="s">
        <v>6048</v>
      </c>
      <c r="K1596" s="75" t="s">
        <v>402</v>
      </c>
      <c r="L1596" s="108" t="s">
        <v>2124</v>
      </c>
      <c r="M1596" s="75" t="s">
        <v>120</v>
      </c>
      <c r="N1596" s="75" t="s">
        <v>83</v>
      </c>
      <c r="O1596" s="831" t="s">
        <v>1033</v>
      </c>
      <c r="P1596" s="795" t="s">
        <v>3148</v>
      </c>
      <c r="Q1596" s="419" t="s">
        <v>2149</v>
      </c>
      <c r="R1596" s="952" t="s">
        <v>109</v>
      </c>
      <c r="S1596" s="831" t="s">
        <v>106</v>
      </c>
      <c r="T1596" s="795" t="s">
        <v>121</v>
      </c>
      <c r="U1596" s="795" t="s">
        <v>111</v>
      </c>
      <c r="V1596" s="831">
        <v>60</v>
      </c>
      <c r="W1596" s="795" t="s">
        <v>112</v>
      </c>
      <c r="X1596" s="831"/>
      <c r="Y1596" s="831"/>
      <c r="Z1596" s="831"/>
      <c r="AA1596" s="492">
        <v>30</v>
      </c>
      <c r="AB1596" s="492">
        <v>60</v>
      </c>
      <c r="AC1596" s="492">
        <v>10</v>
      </c>
      <c r="AD1596" s="800" t="s">
        <v>178</v>
      </c>
      <c r="AE1596" s="795" t="s">
        <v>114</v>
      </c>
      <c r="AF1596" s="802">
        <v>0.49</v>
      </c>
      <c r="AG1596" s="802">
        <v>2669823.33</v>
      </c>
      <c r="AH1596" s="796">
        <v>1308213.4317000001</v>
      </c>
      <c r="AI1596" s="796">
        <f t="shared" si="82"/>
        <v>1465199.0435040002</v>
      </c>
      <c r="AJ1596" s="797"/>
      <c r="AK1596" s="798"/>
      <c r="AL1596" s="798"/>
      <c r="AM1596" s="803" t="s">
        <v>1035</v>
      </c>
      <c r="AN1596" s="803"/>
      <c r="AO1596" s="803"/>
      <c r="AP1596" s="795"/>
      <c r="AQ1596" s="795"/>
      <c r="AR1596" s="827" t="s">
        <v>6049</v>
      </c>
      <c r="AS1596" s="827"/>
      <c r="AT1596" s="47"/>
      <c r="AU1596" s="827"/>
      <c r="AV1596" s="827"/>
      <c r="AW1596" s="827"/>
      <c r="AX1596" s="827"/>
      <c r="AY1596" s="416" t="s">
        <v>4556</v>
      </c>
      <c r="AZ1596" s="827"/>
      <c r="BD1596" s="1077">
        <v>1566</v>
      </c>
    </row>
    <row r="1597" spans="1:56" ht="12.95" customHeight="1">
      <c r="A1597" s="71" t="s">
        <v>8484</v>
      </c>
      <c r="B1597" s="554"/>
      <c r="C1597" s="554" t="s">
        <v>2124</v>
      </c>
      <c r="D1597" s="950">
        <v>260000722</v>
      </c>
      <c r="E1597" s="951" t="s">
        <v>6050</v>
      </c>
      <c r="F1597" s="554"/>
      <c r="G1597" s="554"/>
      <c r="H1597" s="795" t="s">
        <v>6051</v>
      </c>
      <c r="I1597" s="795" t="s">
        <v>6047</v>
      </c>
      <c r="J1597" s="795" t="s">
        <v>6052</v>
      </c>
      <c r="K1597" s="75" t="s">
        <v>402</v>
      </c>
      <c r="L1597" s="108" t="s">
        <v>2124</v>
      </c>
      <c r="M1597" s="75" t="s">
        <v>120</v>
      </c>
      <c r="N1597" s="75" t="s">
        <v>83</v>
      </c>
      <c r="O1597" s="831" t="s">
        <v>1033</v>
      </c>
      <c r="P1597" s="795" t="s">
        <v>3148</v>
      </c>
      <c r="Q1597" s="419" t="s">
        <v>2149</v>
      </c>
      <c r="R1597" s="952" t="s">
        <v>109</v>
      </c>
      <c r="S1597" s="831" t="s">
        <v>106</v>
      </c>
      <c r="T1597" s="795" t="s">
        <v>121</v>
      </c>
      <c r="U1597" s="795" t="s">
        <v>111</v>
      </c>
      <c r="V1597" s="831">
        <v>60</v>
      </c>
      <c r="W1597" s="795" t="s">
        <v>112</v>
      </c>
      <c r="X1597" s="831"/>
      <c r="Y1597" s="831"/>
      <c r="Z1597" s="831"/>
      <c r="AA1597" s="492">
        <v>30</v>
      </c>
      <c r="AB1597" s="492">
        <v>60</v>
      </c>
      <c r="AC1597" s="492">
        <v>10</v>
      </c>
      <c r="AD1597" s="800" t="s">
        <v>178</v>
      </c>
      <c r="AE1597" s="795" t="s">
        <v>114</v>
      </c>
      <c r="AF1597" s="802">
        <v>2.09</v>
      </c>
      <c r="AG1597" s="802">
        <v>1798110.45</v>
      </c>
      <c r="AH1597" s="796">
        <v>3758050.8404999995</v>
      </c>
      <c r="AI1597" s="796">
        <f t="shared" si="82"/>
        <v>4209016.9413599996</v>
      </c>
      <c r="AJ1597" s="797"/>
      <c r="AK1597" s="798"/>
      <c r="AL1597" s="798"/>
      <c r="AM1597" s="803" t="s">
        <v>1035</v>
      </c>
      <c r="AN1597" s="803"/>
      <c r="AO1597" s="803"/>
      <c r="AP1597" s="795"/>
      <c r="AQ1597" s="795"/>
      <c r="AR1597" s="827" t="s">
        <v>6053</v>
      </c>
      <c r="AS1597" s="827"/>
      <c r="AT1597" s="47"/>
      <c r="AU1597" s="827"/>
      <c r="AV1597" s="827"/>
      <c r="AW1597" s="827"/>
      <c r="AX1597" s="827"/>
      <c r="AY1597" s="416" t="s">
        <v>4556</v>
      </c>
      <c r="AZ1597" s="827"/>
      <c r="BD1597" s="1077">
        <v>1567</v>
      </c>
    </row>
    <row r="1598" spans="1:56" ht="12.95" customHeight="1">
      <c r="A1598" s="71" t="s">
        <v>8484</v>
      </c>
      <c r="B1598" s="554"/>
      <c r="C1598" s="554" t="s">
        <v>2124</v>
      </c>
      <c r="D1598" s="950">
        <v>260000721</v>
      </c>
      <c r="E1598" s="951" t="s">
        <v>6054</v>
      </c>
      <c r="F1598" s="554"/>
      <c r="G1598" s="554"/>
      <c r="H1598" s="795" t="s">
        <v>6055</v>
      </c>
      <c r="I1598" s="795" t="s">
        <v>6047</v>
      </c>
      <c r="J1598" s="795" t="s">
        <v>6056</v>
      </c>
      <c r="K1598" s="75" t="s">
        <v>402</v>
      </c>
      <c r="L1598" s="108" t="s">
        <v>2124</v>
      </c>
      <c r="M1598" s="75" t="s">
        <v>120</v>
      </c>
      <c r="N1598" s="75" t="s">
        <v>83</v>
      </c>
      <c r="O1598" s="831" t="s">
        <v>1033</v>
      </c>
      <c r="P1598" s="795" t="s">
        <v>3148</v>
      </c>
      <c r="Q1598" s="419" t="s">
        <v>2149</v>
      </c>
      <c r="R1598" s="952" t="s">
        <v>109</v>
      </c>
      <c r="S1598" s="831" t="s">
        <v>106</v>
      </c>
      <c r="T1598" s="795" t="s">
        <v>121</v>
      </c>
      <c r="U1598" s="795" t="s">
        <v>111</v>
      </c>
      <c r="V1598" s="831">
        <v>60</v>
      </c>
      <c r="W1598" s="795" t="s">
        <v>112</v>
      </c>
      <c r="X1598" s="831"/>
      <c r="Y1598" s="831"/>
      <c r="Z1598" s="831"/>
      <c r="AA1598" s="492">
        <v>30</v>
      </c>
      <c r="AB1598" s="492">
        <v>60</v>
      </c>
      <c r="AC1598" s="492">
        <v>10</v>
      </c>
      <c r="AD1598" s="800" t="s">
        <v>178</v>
      </c>
      <c r="AE1598" s="795" t="s">
        <v>114</v>
      </c>
      <c r="AF1598" s="802">
        <v>2.84</v>
      </c>
      <c r="AG1598" s="802">
        <v>1391983.89</v>
      </c>
      <c r="AH1598" s="796">
        <v>3953234.2475999994</v>
      </c>
      <c r="AI1598" s="796">
        <f t="shared" si="82"/>
        <v>4427622.3573119994</v>
      </c>
      <c r="AJ1598" s="797"/>
      <c r="AK1598" s="798"/>
      <c r="AL1598" s="798"/>
      <c r="AM1598" s="803" t="s">
        <v>1035</v>
      </c>
      <c r="AN1598" s="803"/>
      <c r="AO1598" s="803"/>
      <c r="AP1598" s="795"/>
      <c r="AQ1598" s="795"/>
      <c r="AR1598" s="827" t="s">
        <v>6057</v>
      </c>
      <c r="AS1598" s="827"/>
      <c r="AT1598" s="47"/>
      <c r="AU1598" s="827"/>
      <c r="AV1598" s="827"/>
      <c r="AW1598" s="827"/>
      <c r="AX1598" s="827"/>
      <c r="AY1598" s="416" t="s">
        <v>4556</v>
      </c>
      <c r="AZ1598" s="827"/>
      <c r="BD1598" s="1077">
        <v>1568</v>
      </c>
    </row>
    <row r="1599" spans="1:56" ht="12.95" customHeight="1">
      <c r="A1599" s="416" t="s">
        <v>1171</v>
      </c>
      <c r="B1599" s="554"/>
      <c r="C1599" s="554" t="s">
        <v>2124</v>
      </c>
      <c r="D1599" s="109">
        <v>260000183</v>
      </c>
      <c r="E1599" s="951" t="s">
        <v>6058</v>
      </c>
      <c r="F1599" s="554"/>
      <c r="G1599" s="554"/>
      <c r="H1599" s="644" t="s">
        <v>6059</v>
      </c>
      <c r="I1599" s="644" t="s">
        <v>6060</v>
      </c>
      <c r="J1599" s="644" t="s">
        <v>6061</v>
      </c>
      <c r="K1599" s="492" t="s">
        <v>402</v>
      </c>
      <c r="L1599" s="229"/>
      <c r="M1599" s="492" t="s">
        <v>120</v>
      </c>
      <c r="N1599" s="142" t="s">
        <v>83</v>
      </c>
      <c r="O1599" s="419" t="s">
        <v>1033</v>
      </c>
      <c r="P1599" s="644" t="s">
        <v>3148</v>
      </c>
      <c r="Q1599" s="419" t="s">
        <v>2134</v>
      </c>
      <c r="R1599" s="492" t="s">
        <v>109</v>
      </c>
      <c r="S1599" s="419" t="s">
        <v>106</v>
      </c>
      <c r="T1599" s="644" t="s">
        <v>121</v>
      </c>
      <c r="U1599" s="644" t="s">
        <v>111</v>
      </c>
      <c r="V1599" s="419">
        <v>60</v>
      </c>
      <c r="W1599" s="644" t="s">
        <v>112</v>
      </c>
      <c r="X1599" s="419"/>
      <c r="Y1599" s="419"/>
      <c r="Z1599" s="419"/>
      <c r="AA1599" s="492">
        <v>30</v>
      </c>
      <c r="AB1599" s="492">
        <v>60</v>
      </c>
      <c r="AC1599" s="492">
        <v>10</v>
      </c>
      <c r="AD1599" s="794" t="s">
        <v>178</v>
      </c>
      <c r="AE1599" s="795" t="s">
        <v>114</v>
      </c>
      <c r="AF1599" s="648">
        <v>1.32</v>
      </c>
      <c r="AG1599" s="648">
        <v>340400</v>
      </c>
      <c r="AH1599" s="796">
        <v>0</v>
      </c>
      <c r="AI1599" s="796">
        <f t="shared" si="82"/>
        <v>0</v>
      </c>
      <c r="AJ1599" s="797"/>
      <c r="AK1599" s="798"/>
      <c r="AL1599" s="798"/>
      <c r="AM1599" s="803" t="s">
        <v>1035</v>
      </c>
      <c r="AN1599" s="644"/>
      <c r="AO1599" s="644"/>
      <c r="AP1599" s="644"/>
      <c r="AQ1599" s="644"/>
      <c r="AR1599" s="644" t="s">
        <v>6062</v>
      </c>
      <c r="AS1599" s="644"/>
      <c r="AT1599" s="644"/>
      <c r="AU1599" s="644"/>
      <c r="AV1599" s="644"/>
      <c r="AW1599" s="644"/>
      <c r="AX1599" s="644"/>
      <c r="AY1599" s="416" t="s">
        <v>104</v>
      </c>
      <c r="AZ1599" s="416" t="s">
        <v>104</v>
      </c>
      <c r="BD1599" s="1077">
        <v>1569</v>
      </c>
    </row>
    <row r="1600" spans="1:56" ht="12.95" customHeight="1">
      <c r="A1600" s="416" t="s">
        <v>1171</v>
      </c>
      <c r="B1600" s="276"/>
      <c r="C1600" s="554" t="s">
        <v>2124</v>
      </c>
      <c r="D1600" s="109">
        <v>260000183</v>
      </c>
      <c r="E1600" s="951" t="s">
        <v>7553</v>
      </c>
      <c r="F1600" s="276"/>
      <c r="G1600" s="276"/>
      <c r="H1600" s="644" t="s">
        <v>6059</v>
      </c>
      <c r="I1600" s="644" t="s">
        <v>6060</v>
      </c>
      <c r="J1600" s="644" t="s">
        <v>6061</v>
      </c>
      <c r="K1600" s="492" t="s">
        <v>402</v>
      </c>
      <c r="L1600" s="229"/>
      <c r="M1600" s="492" t="s">
        <v>120</v>
      </c>
      <c r="N1600" s="142" t="s">
        <v>83</v>
      </c>
      <c r="O1600" s="419" t="s">
        <v>1033</v>
      </c>
      <c r="P1600" s="644" t="s">
        <v>3148</v>
      </c>
      <c r="Q1600" s="419" t="s">
        <v>2149</v>
      </c>
      <c r="R1600" s="492" t="s">
        <v>109</v>
      </c>
      <c r="S1600" s="419" t="s">
        <v>106</v>
      </c>
      <c r="T1600" s="644" t="s">
        <v>121</v>
      </c>
      <c r="U1600" s="644" t="s">
        <v>111</v>
      </c>
      <c r="V1600" s="419">
        <v>60</v>
      </c>
      <c r="W1600" s="644" t="s">
        <v>112</v>
      </c>
      <c r="X1600" s="419"/>
      <c r="Y1600" s="419"/>
      <c r="Z1600" s="419"/>
      <c r="AA1600" s="492">
        <v>30</v>
      </c>
      <c r="AB1600" s="492">
        <v>60</v>
      </c>
      <c r="AC1600" s="492">
        <v>10</v>
      </c>
      <c r="AD1600" s="794" t="s">
        <v>178</v>
      </c>
      <c r="AE1600" s="795" t="s">
        <v>114</v>
      </c>
      <c r="AF1600" s="648">
        <v>1.32</v>
      </c>
      <c r="AG1600" s="648">
        <v>340400</v>
      </c>
      <c r="AH1600" s="796">
        <v>449328</v>
      </c>
      <c r="AI1600" s="796">
        <f t="shared" si="82"/>
        <v>503247.36000000004</v>
      </c>
      <c r="AJ1600" s="797"/>
      <c r="AK1600" s="798"/>
      <c r="AL1600" s="798"/>
      <c r="AM1600" s="803" t="s">
        <v>1035</v>
      </c>
      <c r="AN1600" s="824"/>
      <c r="AO1600" s="644"/>
      <c r="AP1600" s="644"/>
      <c r="AQ1600" s="644"/>
      <c r="AR1600" s="644" t="s">
        <v>6062</v>
      </c>
      <c r="AS1600" s="644"/>
      <c r="AT1600" s="644"/>
      <c r="AU1600" s="644"/>
      <c r="AV1600" s="644"/>
      <c r="AW1600" s="644"/>
      <c r="AX1600" s="644"/>
      <c r="AY1600" s="416" t="s">
        <v>64</v>
      </c>
      <c r="AZ1600" s="416" t="s">
        <v>104</v>
      </c>
      <c r="BA1600" s="213"/>
      <c r="BB1600" s="213"/>
      <c r="BC1600" s="213"/>
      <c r="BD1600" s="1077">
        <v>1570</v>
      </c>
    </row>
    <row r="1601" spans="1:56" ht="12.95" customHeight="1">
      <c r="A1601" s="956" t="s">
        <v>978</v>
      </c>
      <c r="B1601" s="554"/>
      <c r="C1601" s="554"/>
      <c r="D1601" s="941">
        <v>230001917</v>
      </c>
      <c r="E1601" s="951" t="s">
        <v>6063</v>
      </c>
      <c r="F1601" s="554"/>
      <c r="G1601" s="554"/>
      <c r="H1601" s="839" t="s">
        <v>6064</v>
      </c>
      <c r="I1601" s="839" t="s">
        <v>6065</v>
      </c>
      <c r="J1601" s="839" t="s">
        <v>6066</v>
      </c>
      <c r="K1601" s="822" t="s">
        <v>103</v>
      </c>
      <c r="L1601" s="855" t="s">
        <v>104</v>
      </c>
      <c r="M1601" s="822"/>
      <c r="N1601" s="75" t="s">
        <v>105</v>
      </c>
      <c r="O1601" s="823" t="s">
        <v>106</v>
      </c>
      <c r="P1601" s="839" t="s">
        <v>107</v>
      </c>
      <c r="Q1601" s="419" t="s">
        <v>2134</v>
      </c>
      <c r="R1601" s="822" t="s">
        <v>109</v>
      </c>
      <c r="S1601" s="823" t="s">
        <v>106</v>
      </c>
      <c r="T1601" s="839" t="s">
        <v>121</v>
      </c>
      <c r="U1601" s="839" t="s">
        <v>111</v>
      </c>
      <c r="V1601" s="823">
        <v>60</v>
      </c>
      <c r="W1601" s="839" t="s">
        <v>112</v>
      </c>
      <c r="X1601" s="823"/>
      <c r="Y1601" s="823"/>
      <c r="Z1601" s="823"/>
      <c r="AA1601" s="532">
        <v>0</v>
      </c>
      <c r="AB1601" s="422">
        <v>90</v>
      </c>
      <c r="AC1601" s="422">
        <v>10</v>
      </c>
      <c r="AD1601" s="800" t="s">
        <v>113</v>
      </c>
      <c r="AE1601" s="795" t="s">
        <v>114</v>
      </c>
      <c r="AF1601" s="808">
        <v>125</v>
      </c>
      <c r="AG1601" s="808">
        <v>780</v>
      </c>
      <c r="AH1601" s="796">
        <v>97500</v>
      </c>
      <c r="AI1601" s="796">
        <f t="shared" si="82"/>
        <v>109200.00000000001</v>
      </c>
      <c r="AJ1601" s="797"/>
      <c r="AK1601" s="798"/>
      <c r="AL1601" s="798"/>
      <c r="AM1601" s="956" t="s">
        <v>115</v>
      </c>
      <c r="AN1601" s="839"/>
      <c r="AO1601" s="839"/>
      <c r="AP1601" s="839"/>
      <c r="AQ1601" s="839"/>
      <c r="AR1601" s="839" t="s">
        <v>6067</v>
      </c>
      <c r="AS1601" s="839"/>
      <c r="AT1601" s="839"/>
      <c r="AU1601" s="839"/>
      <c r="AV1601" s="839"/>
      <c r="AW1601" s="839"/>
      <c r="AX1601" s="839"/>
      <c r="AY1601" s="956" t="s">
        <v>104</v>
      </c>
      <c r="AZ1601" s="956" t="s">
        <v>104</v>
      </c>
      <c r="BD1601" s="1077">
        <v>1571</v>
      </c>
    </row>
    <row r="1602" spans="1:56" ht="12.95" customHeight="1">
      <c r="A1602" s="419" t="s">
        <v>3114</v>
      </c>
      <c r="B1602" s="554"/>
      <c r="C1602" s="554"/>
      <c r="D1602" s="109">
        <v>120009761</v>
      </c>
      <c r="E1602" s="951" t="s">
        <v>6068</v>
      </c>
      <c r="F1602" s="554"/>
      <c r="G1602" s="554"/>
      <c r="H1602" s="47" t="s">
        <v>6069</v>
      </c>
      <c r="I1602" s="47" t="s">
        <v>6070</v>
      </c>
      <c r="J1602" s="47" t="s">
        <v>6071</v>
      </c>
      <c r="K1602" s="75" t="s">
        <v>103</v>
      </c>
      <c r="L1602" s="229"/>
      <c r="M1602" s="142"/>
      <c r="N1602" s="75" t="s">
        <v>105</v>
      </c>
      <c r="O1602" s="47">
        <v>230000000</v>
      </c>
      <c r="P1602" s="416" t="s">
        <v>107</v>
      </c>
      <c r="Q1602" s="419" t="s">
        <v>2134</v>
      </c>
      <c r="R1602" s="75" t="s">
        <v>109</v>
      </c>
      <c r="S1602" s="47" t="s">
        <v>106</v>
      </c>
      <c r="T1602" s="47" t="s">
        <v>121</v>
      </c>
      <c r="U1602" s="416" t="s">
        <v>111</v>
      </c>
      <c r="V1602" s="47" t="s">
        <v>3241</v>
      </c>
      <c r="W1602" s="416" t="s">
        <v>112</v>
      </c>
      <c r="X1602" s="416"/>
      <c r="Y1602" s="416"/>
      <c r="Z1602" s="801"/>
      <c r="AA1602" s="532">
        <v>0</v>
      </c>
      <c r="AB1602" s="422">
        <v>90</v>
      </c>
      <c r="AC1602" s="422">
        <v>10</v>
      </c>
      <c r="AD1602" s="794" t="s">
        <v>128</v>
      </c>
      <c r="AE1602" s="795" t="s">
        <v>114</v>
      </c>
      <c r="AF1602" s="802">
        <v>13</v>
      </c>
      <c r="AG1602" s="802">
        <v>39898.949999999997</v>
      </c>
      <c r="AH1602" s="796">
        <v>518686.35</v>
      </c>
      <c r="AI1602" s="796">
        <f t="shared" si="82"/>
        <v>580928.71200000006</v>
      </c>
      <c r="AJ1602" s="797"/>
      <c r="AK1602" s="798"/>
      <c r="AL1602" s="798"/>
      <c r="AM1602" s="803" t="s">
        <v>115</v>
      </c>
      <c r="AN1602" s="47"/>
      <c r="AO1602" s="803"/>
      <c r="AP1602" s="47"/>
      <c r="AQ1602" s="47"/>
      <c r="AR1602" s="803" t="s">
        <v>6072</v>
      </c>
      <c r="AS1602" s="47"/>
      <c r="AT1602" s="47"/>
      <c r="AU1602" s="47"/>
      <c r="AV1602" s="47"/>
      <c r="AW1602" s="47"/>
      <c r="AX1602" s="47"/>
      <c r="AY1602" s="416"/>
      <c r="AZ1602" s="416"/>
      <c r="BD1602" s="1077">
        <v>1572</v>
      </c>
    </row>
    <row r="1603" spans="1:56" ht="12.95" customHeight="1">
      <c r="A1603" s="419" t="s">
        <v>317</v>
      </c>
      <c r="B1603" s="554"/>
      <c r="C1603" s="554"/>
      <c r="D1603" s="109">
        <v>150002516</v>
      </c>
      <c r="E1603" s="951" t="s">
        <v>6073</v>
      </c>
      <c r="F1603" s="554"/>
      <c r="G1603" s="554"/>
      <c r="H1603" s="47" t="s">
        <v>6074</v>
      </c>
      <c r="I1603" s="47" t="s">
        <v>6075</v>
      </c>
      <c r="J1603" s="47" t="s">
        <v>6076</v>
      </c>
      <c r="K1603" s="75" t="s">
        <v>103</v>
      </c>
      <c r="L1603" s="229"/>
      <c r="M1603" s="142"/>
      <c r="N1603" s="75" t="s">
        <v>105</v>
      </c>
      <c r="O1603" s="47">
        <v>230000000</v>
      </c>
      <c r="P1603" s="416" t="s">
        <v>107</v>
      </c>
      <c r="Q1603" s="419" t="s">
        <v>2149</v>
      </c>
      <c r="R1603" s="75" t="s">
        <v>109</v>
      </c>
      <c r="S1603" s="47" t="s">
        <v>106</v>
      </c>
      <c r="T1603" s="47" t="s">
        <v>121</v>
      </c>
      <c r="U1603" s="416" t="s">
        <v>111</v>
      </c>
      <c r="V1603" s="47">
        <v>60</v>
      </c>
      <c r="W1603" s="416" t="s">
        <v>112</v>
      </c>
      <c r="X1603" s="416"/>
      <c r="Y1603" s="416"/>
      <c r="Z1603" s="801"/>
      <c r="AA1603" s="532">
        <v>0</v>
      </c>
      <c r="AB1603" s="422">
        <v>90</v>
      </c>
      <c r="AC1603" s="422">
        <v>10</v>
      </c>
      <c r="AD1603" s="794" t="s">
        <v>128</v>
      </c>
      <c r="AE1603" s="795" t="s">
        <v>114</v>
      </c>
      <c r="AF1603" s="802">
        <v>4</v>
      </c>
      <c r="AG1603" s="802">
        <v>475260.5</v>
      </c>
      <c r="AH1603" s="796">
        <v>1901042</v>
      </c>
      <c r="AI1603" s="796">
        <f t="shared" si="82"/>
        <v>2129167.04</v>
      </c>
      <c r="AJ1603" s="797"/>
      <c r="AK1603" s="798"/>
      <c r="AL1603" s="798"/>
      <c r="AM1603" s="803" t="s">
        <v>115</v>
      </c>
      <c r="AN1603" s="47"/>
      <c r="AO1603" s="803"/>
      <c r="AP1603" s="47"/>
      <c r="AQ1603" s="47"/>
      <c r="AR1603" s="803" t="s">
        <v>6077</v>
      </c>
      <c r="AS1603" s="47"/>
      <c r="AT1603" s="47"/>
      <c r="AU1603" s="47"/>
      <c r="AV1603" s="47"/>
      <c r="AW1603" s="47"/>
      <c r="AX1603" s="47"/>
      <c r="AY1603" s="416"/>
      <c r="AZ1603" s="416"/>
      <c r="BD1603" s="1077">
        <v>1573</v>
      </c>
    </row>
    <row r="1604" spans="1:56" ht="12.95" customHeight="1">
      <c r="A1604" s="416" t="s">
        <v>8488</v>
      </c>
      <c r="B1604" s="554"/>
      <c r="C1604" s="554"/>
      <c r="D1604" s="950">
        <v>220032029</v>
      </c>
      <c r="E1604" s="951" t="s">
        <v>6078</v>
      </c>
      <c r="F1604" s="554"/>
      <c r="G1604" s="554"/>
      <c r="H1604" s="795" t="s">
        <v>6079</v>
      </c>
      <c r="I1604" s="795" t="s">
        <v>3960</v>
      </c>
      <c r="J1604" s="795" t="s">
        <v>6080</v>
      </c>
      <c r="K1604" s="75" t="s">
        <v>103</v>
      </c>
      <c r="L1604" s="108" t="s">
        <v>4707</v>
      </c>
      <c r="M1604" s="142"/>
      <c r="N1604" s="75" t="s">
        <v>105</v>
      </c>
      <c r="O1604" s="831" t="s">
        <v>106</v>
      </c>
      <c r="P1604" s="795" t="s">
        <v>107</v>
      </c>
      <c r="Q1604" s="419" t="s">
        <v>2149</v>
      </c>
      <c r="R1604" s="952" t="s">
        <v>109</v>
      </c>
      <c r="S1604" s="831" t="s">
        <v>106</v>
      </c>
      <c r="T1604" s="795" t="s">
        <v>121</v>
      </c>
      <c r="U1604" s="795" t="s">
        <v>111</v>
      </c>
      <c r="V1604" s="831">
        <v>60</v>
      </c>
      <c r="W1604" s="795" t="s">
        <v>112</v>
      </c>
      <c r="X1604" s="831"/>
      <c r="Y1604" s="831"/>
      <c r="Z1604" s="957"/>
      <c r="AA1604" s="532">
        <v>0</v>
      </c>
      <c r="AB1604" s="422">
        <v>90</v>
      </c>
      <c r="AC1604" s="422">
        <v>10</v>
      </c>
      <c r="AD1604" s="794" t="s">
        <v>128</v>
      </c>
      <c r="AE1604" s="795" t="s">
        <v>114</v>
      </c>
      <c r="AF1604" s="802">
        <v>36</v>
      </c>
      <c r="AG1604" s="802">
        <v>16458.599999999999</v>
      </c>
      <c r="AH1604" s="796">
        <v>592509.6</v>
      </c>
      <c r="AI1604" s="796">
        <f t="shared" si="82"/>
        <v>663610.75200000009</v>
      </c>
      <c r="AJ1604" s="797"/>
      <c r="AK1604" s="798"/>
      <c r="AL1604" s="798"/>
      <c r="AM1604" s="803" t="s">
        <v>115</v>
      </c>
      <c r="AN1604" s="803"/>
      <c r="AO1604" s="803"/>
      <c r="AP1604" s="795"/>
      <c r="AQ1604" s="795"/>
      <c r="AR1604" s="827" t="s">
        <v>6081</v>
      </c>
      <c r="AS1604" s="827"/>
      <c r="AT1604" s="47"/>
      <c r="AU1604" s="827"/>
      <c r="AV1604" s="827"/>
      <c r="AW1604" s="827"/>
      <c r="AX1604" s="827"/>
      <c r="AY1604" s="416" t="s">
        <v>4556</v>
      </c>
      <c r="AZ1604" s="827"/>
      <c r="BD1604" s="1077">
        <v>1574</v>
      </c>
    </row>
    <row r="1605" spans="1:56" ht="12.95" customHeight="1">
      <c r="A1605" s="416" t="s">
        <v>8488</v>
      </c>
      <c r="B1605" s="554"/>
      <c r="C1605" s="554"/>
      <c r="D1605" s="950">
        <v>220032030</v>
      </c>
      <c r="E1605" s="951" t="s">
        <v>6082</v>
      </c>
      <c r="F1605" s="554"/>
      <c r="G1605" s="554"/>
      <c r="H1605" s="795" t="s">
        <v>6079</v>
      </c>
      <c r="I1605" s="795" t="s">
        <v>3960</v>
      </c>
      <c r="J1605" s="795" t="s">
        <v>6080</v>
      </c>
      <c r="K1605" s="75" t="s">
        <v>103</v>
      </c>
      <c r="L1605" s="108" t="s">
        <v>4707</v>
      </c>
      <c r="M1605" s="75"/>
      <c r="N1605" s="75" t="s">
        <v>105</v>
      </c>
      <c r="O1605" s="831" t="s">
        <v>106</v>
      </c>
      <c r="P1605" s="795" t="s">
        <v>107</v>
      </c>
      <c r="Q1605" s="419" t="s">
        <v>2149</v>
      </c>
      <c r="R1605" s="952" t="s">
        <v>109</v>
      </c>
      <c r="S1605" s="831" t="s">
        <v>106</v>
      </c>
      <c r="T1605" s="795" t="s">
        <v>121</v>
      </c>
      <c r="U1605" s="795" t="s">
        <v>111</v>
      </c>
      <c r="V1605" s="831">
        <v>60</v>
      </c>
      <c r="W1605" s="795" t="s">
        <v>112</v>
      </c>
      <c r="X1605" s="831"/>
      <c r="Y1605" s="831"/>
      <c r="Z1605" s="957"/>
      <c r="AA1605" s="532">
        <v>0</v>
      </c>
      <c r="AB1605" s="422">
        <v>90</v>
      </c>
      <c r="AC1605" s="422">
        <v>10</v>
      </c>
      <c r="AD1605" s="800" t="s">
        <v>128</v>
      </c>
      <c r="AE1605" s="795" t="s">
        <v>114</v>
      </c>
      <c r="AF1605" s="802">
        <v>20</v>
      </c>
      <c r="AG1605" s="802">
        <v>152331.1</v>
      </c>
      <c r="AH1605" s="796">
        <v>3046622</v>
      </c>
      <c r="AI1605" s="796">
        <f t="shared" si="82"/>
        <v>3412216.64</v>
      </c>
      <c r="AJ1605" s="797"/>
      <c r="AK1605" s="798"/>
      <c r="AL1605" s="798"/>
      <c r="AM1605" s="803" t="s">
        <v>115</v>
      </c>
      <c r="AN1605" s="803"/>
      <c r="AO1605" s="803"/>
      <c r="AP1605" s="795"/>
      <c r="AQ1605" s="795"/>
      <c r="AR1605" s="827" t="s">
        <v>6083</v>
      </c>
      <c r="AS1605" s="827"/>
      <c r="AT1605" s="47"/>
      <c r="AU1605" s="827"/>
      <c r="AV1605" s="827"/>
      <c r="AW1605" s="827"/>
      <c r="AX1605" s="827"/>
      <c r="AY1605" s="416" t="s">
        <v>4556</v>
      </c>
      <c r="AZ1605" s="827"/>
      <c r="BD1605" s="1077">
        <v>1575</v>
      </c>
    </row>
    <row r="1606" spans="1:56" ht="12.95" customHeight="1">
      <c r="A1606" s="416" t="s">
        <v>1186</v>
      </c>
      <c r="B1606" s="554"/>
      <c r="C1606" s="554"/>
      <c r="D1606" s="950">
        <v>210012751</v>
      </c>
      <c r="E1606" s="951" t="s">
        <v>6084</v>
      </c>
      <c r="F1606" s="554"/>
      <c r="G1606" s="554"/>
      <c r="H1606" s="795" t="s">
        <v>6085</v>
      </c>
      <c r="I1606" s="795" t="s">
        <v>6086</v>
      </c>
      <c r="J1606" s="795" t="s">
        <v>6087</v>
      </c>
      <c r="K1606" s="75" t="s">
        <v>103</v>
      </c>
      <c r="L1606" s="229"/>
      <c r="M1606" s="75"/>
      <c r="N1606" s="75" t="s">
        <v>105</v>
      </c>
      <c r="O1606" s="831" t="s">
        <v>106</v>
      </c>
      <c r="P1606" s="795" t="s">
        <v>107</v>
      </c>
      <c r="Q1606" s="419" t="s">
        <v>2149</v>
      </c>
      <c r="R1606" s="952" t="s">
        <v>109</v>
      </c>
      <c r="S1606" s="831" t="s">
        <v>106</v>
      </c>
      <c r="T1606" s="795" t="s">
        <v>121</v>
      </c>
      <c r="U1606" s="795" t="s">
        <v>111</v>
      </c>
      <c r="V1606" s="831">
        <v>60</v>
      </c>
      <c r="W1606" s="795" t="s">
        <v>112</v>
      </c>
      <c r="X1606" s="831"/>
      <c r="Y1606" s="831"/>
      <c r="Z1606" s="831"/>
      <c r="AA1606" s="532">
        <v>0</v>
      </c>
      <c r="AB1606" s="422">
        <v>90</v>
      </c>
      <c r="AC1606" s="422">
        <v>10</v>
      </c>
      <c r="AD1606" s="953" t="s">
        <v>128</v>
      </c>
      <c r="AE1606" s="795" t="s">
        <v>114</v>
      </c>
      <c r="AF1606" s="802">
        <v>10</v>
      </c>
      <c r="AG1606" s="802">
        <v>2192.12</v>
      </c>
      <c r="AH1606" s="50">
        <v>0</v>
      </c>
      <c r="AI1606" s="45">
        <f t="shared" si="82"/>
        <v>0</v>
      </c>
      <c r="AJ1606" s="797"/>
      <c r="AK1606" s="798"/>
      <c r="AL1606" s="798"/>
      <c r="AM1606" s="803" t="s">
        <v>115</v>
      </c>
      <c r="AN1606" s="795"/>
      <c r="AO1606" s="795"/>
      <c r="AP1606" s="795"/>
      <c r="AQ1606" s="795"/>
      <c r="AR1606" s="827" t="s">
        <v>6088</v>
      </c>
      <c r="AS1606" s="827"/>
      <c r="AT1606" s="47"/>
      <c r="AU1606" s="827"/>
      <c r="AV1606" s="827"/>
      <c r="AW1606" s="827"/>
      <c r="AX1606" s="827"/>
      <c r="AY1606" s="416" t="s">
        <v>4556</v>
      </c>
      <c r="AZ1606" s="827"/>
      <c r="BD1606" s="1077">
        <v>1576</v>
      </c>
    </row>
    <row r="1607" spans="1:56" ht="12.95" customHeight="1">
      <c r="A1607" s="416" t="s">
        <v>1186</v>
      </c>
      <c r="B1607" s="276"/>
      <c r="C1607" s="276"/>
      <c r="D1607" s="1289">
        <v>210012751</v>
      </c>
      <c r="E1607" s="450" t="s">
        <v>7695</v>
      </c>
      <c r="F1607" s="450"/>
      <c r="G1607" s="276"/>
      <c r="H1607" s="795" t="s">
        <v>6085</v>
      </c>
      <c r="I1607" s="795" t="s">
        <v>6086</v>
      </c>
      <c r="J1607" s="795" t="s">
        <v>6087</v>
      </c>
      <c r="K1607" s="71" t="s">
        <v>103</v>
      </c>
      <c r="L1607" s="334"/>
      <c r="M1607" s="71"/>
      <c r="N1607" s="71" t="s">
        <v>105</v>
      </c>
      <c r="O1607" s="831" t="s">
        <v>106</v>
      </c>
      <c r="P1607" s="795" t="s">
        <v>107</v>
      </c>
      <c r="Q1607" s="419" t="s">
        <v>2134</v>
      </c>
      <c r="R1607" s="1290" t="s">
        <v>109</v>
      </c>
      <c r="S1607" s="831" t="s">
        <v>106</v>
      </c>
      <c r="T1607" s="795" t="s">
        <v>121</v>
      </c>
      <c r="U1607" s="795" t="s">
        <v>111</v>
      </c>
      <c r="V1607" s="831">
        <v>60</v>
      </c>
      <c r="W1607" s="795" t="s">
        <v>112</v>
      </c>
      <c r="X1607" s="831"/>
      <c r="Y1607" s="831"/>
      <c r="Z1607" s="831"/>
      <c r="AA1607" s="419">
        <v>0</v>
      </c>
      <c r="AB1607" s="644">
        <v>90</v>
      </c>
      <c r="AC1607" s="644">
        <v>10</v>
      </c>
      <c r="AD1607" s="953" t="s">
        <v>128</v>
      </c>
      <c r="AE1607" s="795" t="s">
        <v>114</v>
      </c>
      <c r="AF1607" s="42">
        <v>10</v>
      </c>
      <c r="AG1607" s="50">
        <v>2192.12</v>
      </c>
      <c r="AH1607" s="798">
        <f>AF1607*AG1607</f>
        <v>21921.199999999997</v>
      </c>
      <c r="AI1607" s="798">
        <f t="shared" si="82"/>
        <v>24551.743999999999</v>
      </c>
      <c r="AJ1607" s="797"/>
      <c r="AK1607" s="798"/>
      <c r="AL1607" s="798"/>
      <c r="AM1607" s="803" t="s">
        <v>115</v>
      </c>
      <c r="AN1607" s="795"/>
      <c r="AO1607" s="795"/>
      <c r="AP1607" s="795"/>
      <c r="AQ1607" s="795"/>
      <c r="AR1607" s="827" t="s">
        <v>6088</v>
      </c>
      <c r="AS1607" s="827"/>
      <c r="AT1607" s="47"/>
      <c r="AU1607" s="827"/>
      <c r="AV1607" s="827"/>
      <c r="AW1607" s="827"/>
      <c r="AX1607" s="827"/>
      <c r="AY1607" s="644" t="s">
        <v>7607</v>
      </c>
      <c r="AZ1607" s="209"/>
      <c r="BA1607" s="215"/>
      <c r="BB1607" s="213"/>
      <c r="BC1607" s="221"/>
      <c r="BD1607" s="1077">
        <v>1577</v>
      </c>
    </row>
    <row r="1608" spans="1:56" ht="12.95" customHeight="1">
      <c r="A1608" s="416" t="s">
        <v>1186</v>
      </c>
      <c r="B1608" s="554"/>
      <c r="C1608" s="554"/>
      <c r="D1608" s="950">
        <v>210012750</v>
      </c>
      <c r="E1608" s="951" t="s">
        <v>6089</v>
      </c>
      <c r="F1608" s="554"/>
      <c r="G1608" s="554"/>
      <c r="H1608" s="795" t="s">
        <v>6090</v>
      </c>
      <c r="I1608" s="795" t="s">
        <v>6086</v>
      </c>
      <c r="J1608" s="795" t="s">
        <v>6091</v>
      </c>
      <c r="K1608" s="75" t="s">
        <v>103</v>
      </c>
      <c r="L1608" s="229"/>
      <c r="M1608" s="75"/>
      <c r="N1608" s="75" t="s">
        <v>105</v>
      </c>
      <c r="O1608" s="831" t="s">
        <v>106</v>
      </c>
      <c r="P1608" s="795" t="s">
        <v>107</v>
      </c>
      <c r="Q1608" s="419" t="s">
        <v>2149</v>
      </c>
      <c r="R1608" s="952" t="s">
        <v>109</v>
      </c>
      <c r="S1608" s="831" t="s">
        <v>106</v>
      </c>
      <c r="T1608" s="795" t="s">
        <v>121</v>
      </c>
      <c r="U1608" s="795" t="s">
        <v>111</v>
      </c>
      <c r="V1608" s="831">
        <v>60</v>
      </c>
      <c r="W1608" s="795" t="s">
        <v>112</v>
      </c>
      <c r="X1608" s="831"/>
      <c r="Y1608" s="831"/>
      <c r="Z1608" s="831"/>
      <c r="AA1608" s="532">
        <v>0</v>
      </c>
      <c r="AB1608" s="422">
        <v>90</v>
      </c>
      <c r="AC1608" s="422">
        <v>10</v>
      </c>
      <c r="AD1608" s="953" t="s">
        <v>128</v>
      </c>
      <c r="AE1608" s="795" t="s">
        <v>114</v>
      </c>
      <c r="AF1608" s="802">
        <v>10</v>
      </c>
      <c r="AG1608" s="802">
        <v>2919.23</v>
      </c>
      <c r="AH1608" s="50">
        <v>0</v>
      </c>
      <c r="AI1608" s="45">
        <f t="shared" si="82"/>
        <v>0</v>
      </c>
      <c r="AJ1608" s="797"/>
      <c r="AK1608" s="798"/>
      <c r="AL1608" s="798"/>
      <c r="AM1608" s="803" t="s">
        <v>115</v>
      </c>
      <c r="AN1608" s="795"/>
      <c r="AO1608" s="795"/>
      <c r="AP1608" s="795"/>
      <c r="AQ1608" s="795"/>
      <c r="AR1608" s="827" t="s">
        <v>6092</v>
      </c>
      <c r="AS1608" s="827"/>
      <c r="AT1608" s="47"/>
      <c r="AU1608" s="827"/>
      <c r="AV1608" s="827"/>
      <c r="AW1608" s="827"/>
      <c r="AX1608" s="827"/>
      <c r="AY1608" s="416" t="s">
        <v>4556</v>
      </c>
      <c r="AZ1608" s="827"/>
      <c r="BD1608" s="1077">
        <v>1578</v>
      </c>
    </row>
    <row r="1609" spans="1:56" ht="12.95" customHeight="1">
      <c r="A1609" s="416" t="s">
        <v>1186</v>
      </c>
      <c r="B1609" s="276"/>
      <c r="C1609" s="276"/>
      <c r="D1609" s="1289">
        <v>210012750</v>
      </c>
      <c r="E1609" s="450" t="s">
        <v>7696</v>
      </c>
      <c r="F1609" s="450"/>
      <c r="G1609" s="276"/>
      <c r="H1609" s="795" t="s">
        <v>6090</v>
      </c>
      <c r="I1609" s="795" t="s">
        <v>6086</v>
      </c>
      <c r="J1609" s="795" t="s">
        <v>6091</v>
      </c>
      <c r="K1609" s="71" t="s">
        <v>103</v>
      </c>
      <c r="L1609" s="334"/>
      <c r="M1609" s="71"/>
      <c r="N1609" s="71" t="s">
        <v>105</v>
      </c>
      <c r="O1609" s="831" t="s">
        <v>106</v>
      </c>
      <c r="P1609" s="795" t="s">
        <v>107</v>
      </c>
      <c r="Q1609" s="419" t="s">
        <v>2134</v>
      </c>
      <c r="R1609" s="1290" t="s">
        <v>109</v>
      </c>
      <c r="S1609" s="831" t="s">
        <v>106</v>
      </c>
      <c r="T1609" s="795" t="s">
        <v>121</v>
      </c>
      <c r="U1609" s="795" t="s">
        <v>111</v>
      </c>
      <c r="V1609" s="831">
        <v>60</v>
      </c>
      <c r="W1609" s="795" t="s">
        <v>112</v>
      </c>
      <c r="X1609" s="831"/>
      <c r="Y1609" s="831"/>
      <c r="Z1609" s="831"/>
      <c r="AA1609" s="419">
        <v>0</v>
      </c>
      <c r="AB1609" s="644">
        <v>90</v>
      </c>
      <c r="AC1609" s="644">
        <v>10</v>
      </c>
      <c r="AD1609" s="953" t="s">
        <v>128</v>
      </c>
      <c r="AE1609" s="795" t="s">
        <v>114</v>
      </c>
      <c r="AF1609" s="42">
        <v>10</v>
      </c>
      <c r="AG1609" s="50">
        <v>2919.23</v>
      </c>
      <c r="AH1609" s="798">
        <f>AF1609*AG1609</f>
        <v>29192.3</v>
      </c>
      <c r="AI1609" s="798">
        <f t="shared" si="82"/>
        <v>32695.376000000004</v>
      </c>
      <c r="AJ1609" s="797"/>
      <c r="AK1609" s="798"/>
      <c r="AL1609" s="798"/>
      <c r="AM1609" s="803" t="s">
        <v>115</v>
      </c>
      <c r="AN1609" s="795"/>
      <c r="AO1609" s="795"/>
      <c r="AP1609" s="795"/>
      <c r="AQ1609" s="795"/>
      <c r="AR1609" s="827" t="s">
        <v>6092</v>
      </c>
      <c r="AS1609" s="827"/>
      <c r="AT1609" s="47"/>
      <c r="AU1609" s="827"/>
      <c r="AV1609" s="827"/>
      <c r="AW1609" s="827"/>
      <c r="AX1609" s="827"/>
      <c r="AY1609" s="644" t="s">
        <v>7607</v>
      </c>
      <c r="AZ1609" s="209"/>
      <c r="BA1609" s="215"/>
      <c r="BB1609" s="213"/>
      <c r="BC1609" s="221"/>
      <c r="BD1609" s="1077">
        <v>1579</v>
      </c>
    </row>
    <row r="1610" spans="1:56" ht="12.95" customHeight="1">
      <c r="A1610" s="416" t="s">
        <v>1186</v>
      </c>
      <c r="B1610" s="554"/>
      <c r="C1610" s="554"/>
      <c r="D1610" s="950">
        <v>210020378</v>
      </c>
      <c r="E1610" s="951" t="s">
        <v>6093</v>
      </c>
      <c r="F1610" s="554"/>
      <c r="G1610" s="554"/>
      <c r="H1610" s="795" t="s">
        <v>6094</v>
      </c>
      <c r="I1610" s="795" t="s">
        <v>6086</v>
      </c>
      <c r="J1610" s="795" t="s">
        <v>6095</v>
      </c>
      <c r="K1610" s="75" t="s">
        <v>103</v>
      </c>
      <c r="L1610" s="108" t="s">
        <v>4707</v>
      </c>
      <c r="M1610" s="142"/>
      <c r="N1610" s="75" t="s">
        <v>105</v>
      </c>
      <c r="O1610" s="831" t="s">
        <v>106</v>
      </c>
      <c r="P1610" s="795" t="s">
        <v>107</v>
      </c>
      <c r="Q1610" s="419" t="s">
        <v>2149</v>
      </c>
      <c r="R1610" s="952" t="s">
        <v>109</v>
      </c>
      <c r="S1610" s="831" t="s">
        <v>106</v>
      </c>
      <c r="T1610" s="795" t="s">
        <v>121</v>
      </c>
      <c r="U1610" s="795" t="s">
        <v>111</v>
      </c>
      <c r="V1610" s="831">
        <v>60</v>
      </c>
      <c r="W1610" s="795" t="s">
        <v>112</v>
      </c>
      <c r="X1610" s="831"/>
      <c r="Y1610" s="831"/>
      <c r="Z1610" s="831"/>
      <c r="AA1610" s="532">
        <v>0</v>
      </c>
      <c r="AB1610" s="422">
        <v>90</v>
      </c>
      <c r="AC1610" s="422">
        <v>10</v>
      </c>
      <c r="AD1610" s="953" t="s">
        <v>128</v>
      </c>
      <c r="AE1610" s="795" t="s">
        <v>114</v>
      </c>
      <c r="AF1610" s="802">
        <v>10</v>
      </c>
      <c r="AG1610" s="802">
        <v>1552.96</v>
      </c>
      <c r="AH1610" s="50">
        <v>0</v>
      </c>
      <c r="AI1610" s="45">
        <f t="shared" si="82"/>
        <v>0</v>
      </c>
      <c r="AJ1610" s="797"/>
      <c r="AK1610" s="798"/>
      <c r="AL1610" s="798"/>
      <c r="AM1610" s="803" t="s">
        <v>115</v>
      </c>
      <c r="AN1610" s="795"/>
      <c r="AO1610" s="795"/>
      <c r="AP1610" s="795"/>
      <c r="AQ1610" s="795"/>
      <c r="AR1610" s="827" t="s">
        <v>6096</v>
      </c>
      <c r="AS1610" s="827"/>
      <c r="AT1610" s="47"/>
      <c r="AU1610" s="827"/>
      <c r="AV1610" s="827"/>
      <c r="AW1610" s="827"/>
      <c r="AX1610" s="827"/>
      <c r="AY1610" s="416" t="s">
        <v>4556</v>
      </c>
      <c r="AZ1610" s="827"/>
      <c r="BD1610" s="1077">
        <v>1580</v>
      </c>
    </row>
    <row r="1611" spans="1:56" ht="12.95" customHeight="1">
      <c r="A1611" s="416" t="s">
        <v>1186</v>
      </c>
      <c r="B1611" s="276"/>
      <c r="C1611" s="276"/>
      <c r="D1611" s="1289">
        <v>210020378</v>
      </c>
      <c r="E1611" s="450" t="s">
        <v>7697</v>
      </c>
      <c r="F1611" s="450"/>
      <c r="G1611" s="276"/>
      <c r="H1611" s="795" t="s">
        <v>6094</v>
      </c>
      <c r="I1611" s="795" t="s">
        <v>6086</v>
      </c>
      <c r="J1611" s="795" t="s">
        <v>6095</v>
      </c>
      <c r="K1611" s="71" t="s">
        <v>103</v>
      </c>
      <c r="L1611" s="360"/>
      <c r="M1611" s="72"/>
      <c r="N1611" s="71" t="s">
        <v>105</v>
      </c>
      <c r="O1611" s="831" t="s">
        <v>106</v>
      </c>
      <c r="P1611" s="795" t="s">
        <v>107</v>
      </c>
      <c r="Q1611" s="419" t="s">
        <v>2134</v>
      </c>
      <c r="R1611" s="1290" t="s">
        <v>109</v>
      </c>
      <c r="S1611" s="831" t="s">
        <v>106</v>
      </c>
      <c r="T1611" s="795" t="s">
        <v>121</v>
      </c>
      <c r="U1611" s="795" t="s">
        <v>111</v>
      </c>
      <c r="V1611" s="831">
        <v>60</v>
      </c>
      <c r="W1611" s="795" t="s">
        <v>112</v>
      </c>
      <c r="X1611" s="831"/>
      <c r="Y1611" s="831"/>
      <c r="Z1611" s="831"/>
      <c r="AA1611" s="419">
        <v>0</v>
      </c>
      <c r="AB1611" s="644">
        <v>90</v>
      </c>
      <c r="AC1611" s="644">
        <v>10</v>
      </c>
      <c r="AD1611" s="953" t="s">
        <v>128</v>
      </c>
      <c r="AE1611" s="795" t="s">
        <v>114</v>
      </c>
      <c r="AF1611" s="42">
        <v>10</v>
      </c>
      <c r="AG1611" s="50">
        <v>1552.96</v>
      </c>
      <c r="AH1611" s="798">
        <f>AF1611*AG1611</f>
        <v>15529.6</v>
      </c>
      <c r="AI1611" s="798">
        <f t="shared" si="82"/>
        <v>17393.152000000002</v>
      </c>
      <c r="AJ1611" s="797"/>
      <c r="AK1611" s="798"/>
      <c r="AL1611" s="798"/>
      <c r="AM1611" s="803" t="s">
        <v>115</v>
      </c>
      <c r="AN1611" s="795"/>
      <c r="AO1611" s="795"/>
      <c r="AP1611" s="795"/>
      <c r="AQ1611" s="795"/>
      <c r="AR1611" s="827" t="s">
        <v>6096</v>
      </c>
      <c r="AS1611" s="827"/>
      <c r="AT1611" s="47"/>
      <c r="AU1611" s="827"/>
      <c r="AV1611" s="827"/>
      <c r="AW1611" s="827"/>
      <c r="AX1611" s="827"/>
      <c r="AY1611" s="644" t="s">
        <v>7607</v>
      </c>
      <c r="AZ1611" s="209"/>
      <c r="BA1611" s="215"/>
      <c r="BB1611" s="213"/>
      <c r="BC1611" s="221"/>
      <c r="BD1611" s="1077">
        <v>1581</v>
      </c>
    </row>
    <row r="1612" spans="1:56" ht="12.95" customHeight="1">
      <c r="A1612" s="416" t="s">
        <v>1186</v>
      </c>
      <c r="B1612" s="554"/>
      <c r="C1612" s="554"/>
      <c r="D1612" s="109">
        <v>210000128</v>
      </c>
      <c r="E1612" s="951" t="s">
        <v>6097</v>
      </c>
      <c r="F1612" s="554"/>
      <c r="G1612" s="554"/>
      <c r="H1612" s="644" t="s">
        <v>6098</v>
      </c>
      <c r="I1612" s="644" t="s">
        <v>2449</v>
      </c>
      <c r="J1612" s="644" t="s">
        <v>6099</v>
      </c>
      <c r="K1612" s="492" t="s">
        <v>103</v>
      </c>
      <c r="L1612" s="108" t="s">
        <v>4707</v>
      </c>
      <c r="M1612" s="142" t="s">
        <v>120</v>
      </c>
      <c r="N1612" s="142" t="s">
        <v>83</v>
      </c>
      <c r="O1612" s="419" t="s">
        <v>106</v>
      </c>
      <c r="P1612" s="644" t="s">
        <v>107</v>
      </c>
      <c r="Q1612" s="419" t="s">
        <v>2149</v>
      </c>
      <c r="R1612" s="492" t="s">
        <v>109</v>
      </c>
      <c r="S1612" s="419" t="s">
        <v>106</v>
      </c>
      <c r="T1612" s="644" t="s">
        <v>121</v>
      </c>
      <c r="U1612" s="644" t="s">
        <v>111</v>
      </c>
      <c r="V1612" s="419">
        <v>60</v>
      </c>
      <c r="W1612" s="644" t="s">
        <v>112</v>
      </c>
      <c r="X1612" s="419"/>
      <c r="Y1612" s="419"/>
      <c r="Z1612" s="419"/>
      <c r="AA1612" s="492">
        <v>30</v>
      </c>
      <c r="AB1612" s="492">
        <v>60</v>
      </c>
      <c r="AC1612" s="492">
        <v>10</v>
      </c>
      <c r="AD1612" s="794" t="s">
        <v>128</v>
      </c>
      <c r="AE1612" s="795" t="s">
        <v>114</v>
      </c>
      <c r="AF1612" s="648">
        <v>5</v>
      </c>
      <c r="AG1612" s="648">
        <v>388406</v>
      </c>
      <c r="AH1612" s="796">
        <v>1942030</v>
      </c>
      <c r="AI1612" s="796">
        <f t="shared" si="82"/>
        <v>2175073.6</v>
      </c>
      <c r="AJ1612" s="797"/>
      <c r="AK1612" s="798"/>
      <c r="AL1612" s="798"/>
      <c r="AM1612" s="416" t="s">
        <v>115</v>
      </c>
      <c r="AN1612" s="644"/>
      <c r="AO1612" s="644"/>
      <c r="AP1612" s="644"/>
      <c r="AQ1612" s="644"/>
      <c r="AR1612" s="644" t="s">
        <v>6100</v>
      </c>
      <c r="AS1612" s="644"/>
      <c r="AT1612" s="644"/>
      <c r="AU1612" s="644"/>
      <c r="AV1612" s="644"/>
      <c r="AW1612" s="644"/>
      <c r="AX1612" s="644"/>
      <c r="AY1612" s="416" t="s">
        <v>4556</v>
      </c>
      <c r="AZ1612" s="47"/>
      <c r="BD1612" s="1077">
        <v>1582</v>
      </c>
    </row>
    <row r="1613" spans="1:56" ht="12.95" customHeight="1">
      <c r="A1613" s="419" t="s">
        <v>5624</v>
      </c>
      <c r="B1613" s="554"/>
      <c r="C1613" s="554"/>
      <c r="D1613" s="109">
        <v>210000129</v>
      </c>
      <c r="E1613" s="951" t="s">
        <v>6101</v>
      </c>
      <c r="F1613" s="554"/>
      <c r="G1613" s="554"/>
      <c r="H1613" s="47" t="s">
        <v>6098</v>
      </c>
      <c r="I1613" s="47" t="s">
        <v>2449</v>
      </c>
      <c r="J1613" s="47" t="s">
        <v>6099</v>
      </c>
      <c r="K1613" s="75" t="s">
        <v>103</v>
      </c>
      <c r="L1613" s="108"/>
      <c r="M1613" s="108" t="s">
        <v>120</v>
      </c>
      <c r="N1613" s="75">
        <v>30</v>
      </c>
      <c r="O1613" s="47">
        <v>230000000</v>
      </c>
      <c r="P1613" s="416" t="s">
        <v>107</v>
      </c>
      <c r="Q1613" s="419" t="s">
        <v>2134</v>
      </c>
      <c r="R1613" s="75" t="s">
        <v>109</v>
      </c>
      <c r="S1613" s="47" t="s">
        <v>106</v>
      </c>
      <c r="T1613" s="47" t="s">
        <v>121</v>
      </c>
      <c r="U1613" s="416" t="s">
        <v>111</v>
      </c>
      <c r="V1613" s="47" t="s">
        <v>3117</v>
      </c>
      <c r="W1613" s="416" t="s">
        <v>112</v>
      </c>
      <c r="X1613" s="416"/>
      <c r="Y1613" s="416"/>
      <c r="Z1613" s="801"/>
      <c r="AA1613" s="492">
        <v>30</v>
      </c>
      <c r="AB1613" s="492">
        <v>60</v>
      </c>
      <c r="AC1613" s="492">
        <v>10</v>
      </c>
      <c r="AD1613" s="794" t="s">
        <v>128</v>
      </c>
      <c r="AE1613" s="795" t="s">
        <v>114</v>
      </c>
      <c r="AF1613" s="802">
        <v>1</v>
      </c>
      <c r="AG1613" s="802">
        <v>184477.37</v>
      </c>
      <c r="AH1613" s="796">
        <v>184477.37</v>
      </c>
      <c r="AI1613" s="796">
        <f t="shared" si="82"/>
        <v>206614.65440000003</v>
      </c>
      <c r="AJ1613" s="797"/>
      <c r="AK1613" s="798"/>
      <c r="AL1613" s="798"/>
      <c r="AM1613" s="803" t="s">
        <v>115</v>
      </c>
      <c r="AN1613" s="47"/>
      <c r="AO1613" s="803"/>
      <c r="AP1613" s="47"/>
      <c r="AQ1613" s="47"/>
      <c r="AR1613" s="803" t="s">
        <v>6102</v>
      </c>
      <c r="AS1613" s="47"/>
      <c r="AT1613" s="47"/>
      <c r="AU1613" s="47"/>
      <c r="AV1613" s="47"/>
      <c r="AW1613" s="47"/>
      <c r="AX1613" s="47"/>
      <c r="AY1613" s="416"/>
      <c r="AZ1613" s="416"/>
      <c r="BD1613" s="1077">
        <v>1583</v>
      </c>
    </row>
    <row r="1614" spans="1:56" ht="12.95" customHeight="1">
      <c r="A1614" s="419" t="s">
        <v>5624</v>
      </c>
      <c r="B1614" s="554"/>
      <c r="C1614" s="554"/>
      <c r="D1614" s="109">
        <v>210036557</v>
      </c>
      <c r="E1614" s="951" t="s">
        <v>6103</v>
      </c>
      <c r="F1614" s="554"/>
      <c r="G1614" s="554"/>
      <c r="H1614" s="928" t="s">
        <v>6098</v>
      </c>
      <c r="I1614" s="47" t="s">
        <v>2449</v>
      </c>
      <c r="J1614" s="47" t="s">
        <v>6099</v>
      </c>
      <c r="K1614" s="75" t="s">
        <v>103</v>
      </c>
      <c r="L1614" s="108"/>
      <c r="M1614" s="108" t="s">
        <v>120</v>
      </c>
      <c r="N1614" s="75">
        <v>30</v>
      </c>
      <c r="O1614" s="47">
        <v>230000000</v>
      </c>
      <c r="P1614" s="416" t="s">
        <v>107</v>
      </c>
      <c r="Q1614" s="419" t="s">
        <v>2134</v>
      </c>
      <c r="R1614" s="75" t="s">
        <v>109</v>
      </c>
      <c r="S1614" s="47" t="s">
        <v>106</v>
      </c>
      <c r="T1614" s="47" t="s">
        <v>121</v>
      </c>
      <c r="U1614" s="416" t="s">
        <v>111</v>
      </c>
      <c r="V1614" s="47" t="s">
        <v>3117</v>
      </c>
      <c r="W1614" s="416" t="s">
        <v>112</v>
      </c>
      <c r="X1614" s="416"/>
      <c r="Y1614" s="416"/>
      <c r="Z1614" s="801"/>
      <c r="AA1614" s="492">
        <v>30</v>
      </c>
      <c r="AB1614" s="492">
        <v>60</v>
      </c>
      <c r="AC1614" s="492">
        <v>10</v>
      </c>
      <c r="AD1614" s="794" t="s">
        <v>128</v>
      </c>
      <c r="AE1614" s="795" t="s">
        <v>114</v>
      </c>
      <c r="AF1614" s="802">
        <v>1</v>
      </c>
      <c r="AG1614" s="802">
        <v>114000.71</v>
      </c>
      <c r="AH1614" s="796">
        <v>114000.71</v>
      </c>
      <c r="AI1614" s="796">
        <f t="shared" si="82"/>
        <v>127680.79520000002</v>
      </c>
      <c r="AJ1614" s="797"/>
      <c r="AK1614" s="798"/>
      <c r="AL1614" s="798"/>
      <c r="AM1614" s="803" t="s">
        <v>115</v>
      </c>
      <c r="AN1614" s="47"/>
      <c r="AO1614" s="803"/>
      <c r="AP1614" s="47"/>
      <c r="AQ1614" s="47"/>
      <c r="AR1614" s="803" t="s">
        <v>6104</v>
      </c>
      <c r="AS1614" s="47"/>
      <c r="AT1614" s="47"/>
      <c r="AU1614" s="47"/>
      <c r="AV1614" s="47"/>
      <c r="AW1614" s="47"/>
      <c r="AX1614" s="47"/>
      <c r="AY1614" s="416"/>
      <c r="AZ1614" s="416"/>
      <c r="BD1614" s="1077">
        <v>1584</v>
      </c>
    </row>
    <row r="1615" spans="1:56" s="213" customFormat="1" ht="13.15" customHeight="1">
      <c r="A1615" s="419" t="s">
        <v>5624</v>
      </c>
      <c r="B1615" s="554"/>
      <c r="C1615" s="554"/>
      <c r="D1615" s="109">
        <v>210036558</v>
      </c>
      <c r="E1615" s="951" t="s">
        <v>6105</v>
      </c>
      <c r="F1615" s="554"/>
      <c r="G1615" s="554"/>
      <c r="H1615" s="928" t="s">
        <v>6098</v>
      </c>
      <c r="I1615" s="47" t="s">
        <v>2449</v>
      </c>
      <c r="J1615" s="47" t="s">
        <v>6099</v>
      </c>
      <c r="K1615" s="75" t="s">
        <v>103</v>
      </c>
      <c r="L1615" s="108"/>
      <c r="M1615" s="108" t="s">
        <v>120</v>
      </c>
      <c r="N1615" s="75">
        <v>30</v>
      </c>
      <c r="O1615" s="47">
        <v>230000000</v>
      </c>
      <c r="P1615" s="416" t="s">
        <v>107</v>
      </c>
      <c r="Q1615" s="419" t="s">
        <v>2134</v>
      </c>
      <c r="R1615" s="75" t="s">
        <v>109</v>
      </c>
      <c r="S1615" s="47" t="s">
        <v>106</v>
      </c>
      <c r="T1615" s="47" t="s">
        <v>121</v>
      </c>
      <c r="U1615" s="416" t="s">
        <v>111</v>
      </c>
      <c r="V1615" s="47" t="s">
        <v>3117</v>
      </c>
      <c r="W1615" s="416" t="s">
        <v>112</v>
      </c>
      <c r="X1615" s="416"/>
      <c r="Y1615" s="416"/>
      <c r="Z1615" s="801"/>
      <c r="AA1615" s="492">
        <v>30</v>
      </c>
      <c r="AB1615" s="492">
        <v>60</v>
      </c>
      <c r="AC1615" s="492">
        <v>10</v>
      </c>
      <c r="AD1615" s="794" t="s">
        <v>128</v>
      </c>
      <c r="AE1615" s="795" t="s">
        <v>114</v>
      </c>
      <c r="AF1615" s="802">
        <v>1</v>
      </c>
      <c r="AG1615" s="802">
        <v>114000.71</v>
      </c>
      <c r="AH1615" s="796">
        <v>114000.71</v>
      </c>
      <c r="AI1615" s="796">
        <f t="shared" si="82"/>
        <v>127680.79520000002</v>
      </c>
      <c r="AJ1615" s="797"/>
      <c r="AK1615" s="798"/>
      <c r="AL1615" s="798"/>
      <c r="AM1615" s="803" t="s">
        <v>115</v>
      </c>
      <c r="AN1615" s="47"/>
      <c r="AO1615" s="803"/>
      <c r="AP1615" s="47"/>
      <c r="AQ1615" s="47"/>
      <c r="AR1615" s="803" t="s">
        <v>6106</v>
      </c>
      <c r="AS1615" s="47"/>
      <c r="AT1615" s="47"/>
      <c r="AU1615" s="47"/>
      <c r="AV1615" s="47"/>
      <c r="AW1615" s="47"/>
      <c r="AX1615" s="47"/>
      <c r="AY1615" s="416"/>
      <c r="AZ1615" s="416"/>
      <c r="BA1615" s="1"/>
      <c r="BB1615" s="1"/>
      <c r="BC1615" s="1"/>
      <c r="BD1615" s="1077">
        <v>1585</v>
      </c>
    </row>
    <row r="1616" spans="1:56" ht="12.95" customHeight="1">
      <c r="A1616" s="419" t="s">
        <v>8486</v>
      </c>
      <c r="B1616" s="554"/>
      <c r="C1616" s="554"/>
      <c r="D1616" s="109">
        <v>210026534</v>
      </c>
      <c r="E1616" s="951" t="s">
        <v>6107</v>
      </c>
      <c r="F1616" s="554"/>
      <c r="G1616" s="554"/>
      <c r="H1616" s="928" t="s">
        <v>6108</v>
      </c>
      <c r="I1616" s="47" t="s">
        <v>6109</v>
      </c>
      <c r="J1616" s="47" t="s">
        <v>6110</v>
      </c>
      <c r="K1616" s="75" t="s">
        <v>103</v>
      </c>
      <c r="L1616" s="229"/>
      <c r="M1616" s="142"/>
      <c r="N1616" s="75" t="s">
        <v>105</v>
      </c>
      <c r="O1616" s="47">
        <v>230000000</v>
      </c>
      <c r="P1616" s="416" t="s">
        <v>107</v>
      </c>
      <c r="Q1616" s="419" t="s">
        <v>2134</v>
      </c>
      <c r="R1616" s="75" t="s">
        <v>109</v>
      </c>
      <c r="S1616" s="47" t="s">
        <v>106</v>
      </c>
      <c r="T1616" s="47" t="s">
        <v>121</v>
      </c>
      <c r="U1616" s="416" t="s">
        <v>111</v>
      </c>
      <c r="V1616" s="47">
        <v>60</v>
      </c>
      <c r="W1616" s="416" t="s">
        <v>112</v>
      </c>
      <c r="X1616" s="416"/>
      <c r="Y1616" s="416"/>
      <c r="Z1616" s="801"/>
      <c r="AA1616" s="532">
        <v>0</v>
      </c>
      <c r="AB1616" s="422">
        <v>90</v>
      </c>
      <c r="AC1616" s="422">
        <v>10</v>
      </c>
      <c r="AD1616" s="794" t="s">
        <v>128</v>
      </c>
      <c r="AE1616" s="795" t="s">
        <v>114</v>
      </c>
      <c r="AF1616" s="802">
        <v>5</v>
      </c>
      <c r="AG1616" s="802">
        <v>351931.5</v>
      </c>
      <c r="AH1616" s="50">
        <v>0</v>
      </c>
      <c r="AI1616" s="45">
        <f t="shared" si="82"/>
        <v>0</v>
      </c>
      <c r="AJ1616" s="797"/>
      <c r="AK1616" s="798"/>
      <c r="AL1616" s="798"/>
      <c r="AM1616" s="803" t="s">
        <v>115</v>
      </c>
      <c r="AN1616" s="47"/>
      <c r="AO1616" s="803"/>
      <c r="AP1616" s="47"/>
      <c r="AQ1616" s="47"/>
      <c r="AR1616" s="803" t="s">
        <v>6111</v>
      </c>
      <c r="AS1616" s="47"/>
      <c r="AT1616" s="47"/>
      <c r="AU1616" s="47"/>
      <c r="AV1616" s="47"/>
      <c r="AW1616" s="47"/>
      <c r="AX1616" s="47"/>
      <c r="AY1616" s="416"/>
      <c r="AZ1616" s="416"/>
      <c r="BD1616" s="1077">
        <v>1586</v>
      </c>
    </row>
    <row r="1617" spans="1:56" s="213" customFormat="1" ht="12.75" customHeight="1">
      <c r="A1617" s="419" t="s">
        <v>8486</v>
      </c>
      <c r="B1617" s="276"/>
      <c r="C1617" s="276"/>
      <c r="D1617" s="121">
        <v>210026534</v>
      </c>
      <c r="E1617" s="107" t="s">
        <v>7811</v>
      </c>
      <c r="F1617" s="107"/>
      <c r="G1617" s="276"/>
      <c r="H1617" s="1308" t="s">
        <v>6108</v>
      </c>
      <c r="I1617" s="41" t="s">
        <v>6109</v>
      </c>
      <c r="J1617" s="41" t="s">
        <v>6110</v>
      </c>
      <c r="K1617" s="73" t="s">
        <v>103</v>
      </c>
      <c r="L1617" s="119"/>
      <c r="M1617" s="83"/>
      <c r="N1617" s="73" t="s">
        <v>105</v>
      </c>
      <c r="O1617" s="41">
        <v>230000000</v>
      </c>
      <c r="P1617" s="35" t="s">
        <v>107</v>
      </c>
      <c r="Q1617" s="39" t="s">
        <v>3118</v>
      </c>
      <c r="R1617" s="73" t="s">
        <v>109</v>
      </c>
      <c r="S1617" s="41" t="s">
        <v>106</v>
      </c>
      <c r="T1617" s="41" t="s">
        <v>121</v>
      </c>
      <c r="U1617" s="35" t="s">
        <v>111</v>
      </c>
      <c r="V1617" s="41">
        <v>60</v>
      </c>
      <c r="W1617" s="35" t="s">
        <v>112</v>
      </c>
      <c r="X1617" s="35"/>
      <c r="Y1617" s="35"/>
      <c r="Z1617" s="996"/>
      <c r="AA1617" s="39">
        <v>0</v>
      </c>
      <c r="AB1617" s="37">
        <v>90</v>
      </c>
      <c r="AC1617" s="37">
        <v>10</v>
      </c>
      <c r="AD1617" s="42" t="s">
        <v>128</v>
      </c>
      <c r="AE1617" s="290" t="s">
        <v>114</v>
      </c>
      <c r="AF1617" s="1292">
        <v>5</v>
      </c>
      <c r="AG1617" s="1292">
        <v>351931.5</v>
      </c>
      <c r="AH1617" s="798">
        <f>AF1617*AG1617</f>
        <v>1759657.5</v>
      </c>
      <c r="AI1617" s="798">
        <f t="shared" si="82"/>
        <v>1970816.4000000001</v>
      </c>
      <c r="AJ1617" s="797"/>
      <c r="AK1617" s="798"/>
      <c r="AL1617" s="798"/>
      <c r="AM1617" s="1293" t="s">
        <v>115</v>
      </c>
      <c r="AN1617" s="47"/>
      <c r="AO1617" s="1293"/>
      <c r="AP1617" s="41"/>
      <c r="AQ1617" s="41"/>
      <c r="AR1617" s="1293" t="s">
        <v>6111</v>
      </c>
      <c r="AS1617" s="41"/>
      <c r="AT1617" s="47"/>
      <c r="AU1617" s="41"/>
      <c r="AV1617" s="41"/>
      <c r="AW1617" s="41"/>
      <c r="AX1617" s="41"/>
      <c r="AY1617" s="35" t="s">
        <v>64</v>
      </c>
      <c r="AZ1617" s="35"/>
      <c r="BA1617" s="329"/>
      <c r="BC1617" s="221"/>
      <c r="BD1617" s="1077">
        <v>1587</v>
      </c>
    </row>
    <row r="1618" spans="1:56" ht="12.95" customHeight="1">
      <c r="A1618" s="419" t="s">
        <v>8486</v>
      </c>
      <c r="B1618" s="554"/>
      <c r="C1618" s="554"/>
      <c r="D1618" s="109">
        <v>210032554</v>
      </c>
      <c r="E1618" s="951" t="s">
        <v>6112</v>
      </c>
      <c r="F1618" s="554"/>
      <c r="G1618" s="554"/>
      <c r="H1618" s="47" t="s">
        <v>6108</v>
      </c>
      <c r="I1618" s="47" t="s">
        <v>6109</v>
      </c>
      <c r="J1618" s="47" t="s">
        <v>6110</v>
      </c>
      <c r="K1618" s="75" t="s">
        <v>103</v>
      </c>
      <c r="L1618" s="229"/>
      <c r="M1618" s="142"/>
      <c r="N1618" s="75" t="s">
        <v>105</v>
      </c>
      <c r="O1618" s="47">
        <v>230000000</v>
      </c>
      <c r="P1618" s="416" t="s">
        <v>107</v>
      </c>
      <c r="Q1618" s="419" t="s">
        <v>2134</v>
      </c>
      <c r="R1618" s="75" t="s">
        <v>109</v>
      </c>
      <c r="S1618" s="47" t="s">
        <v>106</v>
      </c>
      <c r="T1618" s="47" t="s">
        <v>121</v>
      </c>
      <c r="U1618" s="416" t="s">
        <v>111</v>
      </c>
      <c r="V1618" s="47">
        <v>60</v>
      </c>
      <c r="W1618" s="416" t="s">
        <v>112</v>
      </c>
      <c r="X1618" s="416"/>
      <c r="Y1618" s="416"/>
      <c r="Z1618" s="801"/>
      <c r="AA1618" s="532">
        <v>0</v>
      </c>
      <c r="AB1618" s="422">
        <v>90</v>
      </c>
      <c r="AC1618" s="422">
        <v>10</v>
      </c>
      <c r="AD1618" s="794" t="s">
        <v>128</v>
      </c>
      <c r="AE1618" s="795" t="s">
        <v>114</v>
      </c>
      <c r="AF1618" s="802">
        <v>2</v>
      </c>
      <c r="AG1618" s="802">
        <v>637710.48</v>
      </c>
      <c r="AH1618" s="50">
        <v>0</v>
      </c>
      <c r="AI1618" s="45">
        <f t="shared" ref="AI1618:AI1681" si="83">AH1618*1.12</f>
        <v>0</v>
      </c>
      <c r="AJ1618" s="797"/>
      <c r="AK1618" s="798"/>
      <c r="AL1618" s="798"/>
      <c r="AM1618" s="803" t="s">
        <v>115</v>
      </c>
      <c r="AN1618" s="47"/>
      <c r="AO1618" s="803"/>
      <c r="AP1618" s="47"/>
      <c r="AQ1618" s="47"/>
      <c r="AR1618" s="803" t="s">
        <v>6113</v>
      </c>
      <c r="AS1618" s="47"/>
      <c r="AT1618" s="47"/>
      <c r="AU1618" s="47"/>
      <c r="AV1618" s="47"/>
      <c r="AW1618" s="47"/>
      <c r="AX1618" s="47"/>
      <c r="AY1618" s="416"/>
      <c r="AZ1618" s="416"/>
      <c r="BD1618" s="1077">
        <v>1588</v>
      </c>
    </row>
    <row r="1619" spans="1:56" s="213" customFormat="1" ht="13.15" customHeight="1">
      <c r="A1619" s="419" t="s">
        <v>8486</v>
      </c>
      <c r="B1619" s="276"/>
      <c r="C1619" s="276"/>
      <c r="D1619" s="121">
        <v>210032554</v>
      </c>
      <c r="E1619" s="107" t="s">
        <v>7812</v>
      </c>
      <c r="F1619" s="107"/>
      <c r="G1619" s="276"/>
      <c r="H1619" s="41" t="s">
        <v>6108</v>
      </c>
      <c r="I1619" s="41" t="s">
        <v>6109</v>
      </c>
      <c r="J1619" s="41" t="s">
        <v>6110</v>
      </c>
      <c r="K1619" s="73" t="s">
        <v>103</v>
      </c>
      <c r="L1619" s="119"/>
      <c r="M1619" s="83"/>
      <c r="N1619" s="73" t="s">
        <v>105</v>
      </c>
      <c r="O1619" s="41">
        <v>230000000</v>
      </c>
      <c r="P1619" s="35" t="s">
        <v>107</v>
      </c>
      <c r="Q1619" s="39" t="s">
        <v>3118</v>
      </c>
      <c r="R1619" s="73" t="s">
        <v>109</v>
      </c>
      <c r="S1619" s="41" t="s">
        <v>106</v>
      </c>
      <c r="T1619" s="41" t="s">
        <v>121</v>
      </c>
      <c r="U1619" s="35" t="s">
        <v>111</v>
      </c>
      <c r="V1619" s="41">
        <v>60</v>
      </c>
      <c r="W1619" s="35" t="s">
        <v>112</v>
      </c>
      <c r="X1619" s="35"/>
      <c r="Y1619" s="35"/>
      <c r="Z1619" s="996"/>
      <c r="AA1619" s="39">
        <v>0</v>
      </c>
      <c r="AB1619" s="37">
        <v>90</v>
      </c>
      <c r="AC1619" s="37">
        <v>10</v>
      </c>
      <c r="AD1619" s="42" t="s">
        <v>128</v>
      </c>
      <c r="AE1619" s="290" t="s">
        <v>114</v>
      </c>
      <c r="AF1619" s="1292">
        <v>2</v>
      </c>
      <c r="AG1619" s="1292">
        <v>637710.48</v>
      </c>
      <c r="AH1619" s="798">
        <f>AF1619*AG1619</f>
        <v>1275420.96</v>
      </c>
      <c r="AI1619" s="798">
        <f t="shared" si="83"/>
        <v>1428471.4752</v>
      </c>
      <c r="AJ1619" s="797"/>
      <c r="AK1619" s="798"/>
      <c r="AL1619" s="798"/>
      <c r="AM1619" s="1293" t="s">
        <v>115</v>
      </c>
      <c r="AN1619" s="47"/>
      <c r="AO1619" s="1293"/>
      <c r="AP1619" s="41"/>
      <c r="AQ1619" s="41"/>
      <c r="AR1619" s="1293" t="s">
        <v>6113</v>
      </c>
      <c r="AS1619" s="41"/>
      <c r="AT1619" s="47"/>
      <c r="AU1619" s="41"/>
      <c r="AV1619" s="41"/>
      <c r="AW1619" s="41"/>
      <c r="AX1619" s="41"/>
      <c r="AY1619" s="35" t="s">
        <v>64</v>
      </c>
      <c r="AZ1619" s="35"/>
      <c r="BA1619" s="329"/>
      <c r="BC1619" s="221"/>
      <c r="BD1619" s="1077">
        <v>1589</v>
      </c>
    </row>
    <row r="1620" spans="1:56" ht="12.95" customHeight="1">
      <c r="A1620" s="419" t="s">
        <v>8486</v>
      </c>
      <c r="B1620" s="554"/>
      <c r="C1620" s="554"/>
      <c r="D1620" s="109">
        <v>210032553</v>
      </c>
      <c r="E1620" s="951" t="s">
        <v>6114</v>
      </c>
      <c r="F1620" s="554"/>
      <c r="G1620" s="554"/>
      <c r="H1620" s="47" t="s">
        <v>6115</v>
      </c>
      <c r="I1620" s="47" t="s">
        <v>6116</v>
      </c>
      <c r="J1620" s="47" t="s">
        <v>5373</v>
      </c>
      <c r="K1620" s="75" t="s">
        <v>103</v>
      </c>
      <c r="L1620" s="229"/>
      <c r="M1620" s="142"/>
      <c r="N1620" s="75" t="s">
        <v>105</v>
      </c>
      <c r="O1620" s="47">
        <v>230000000</v>
      </c>
      <c r="P1620" s="416" t="s">
        <v>107</v>
      </c>
      <c r="Q1620" s="419" t="s">
        <v>2134</v>
      </c>
      <c r="R1620" s="75" t="s">
        <v>109</v>
      </c>
      <c r="S1620" s="47" t="s">
        <v>106</v>
      </c>
      <c r="T1620" s="47" t="s">
        <v>121</v>
      </c>
      <c r="U1620" s="416" t="s">
        <v>111</v>
      </c>
      <c r="V1620" s="47">
        <v>60</v>
      </c>
      <c r="W1620" s="416" t="s">
        <v>112</v>
      </c>
      <c r="X1620" s="416"/>
      <c r="Y1620" s="416"/>
      <c r="Z1620" s="801"/>
      <c r="AA1620" s="532">
        <v>0</v>
      </c>
      <c r="AB1620" s="422">
        <v>90</v>
      </c>
      <c r="AC1620" s="422">
        <v>10</v>
      </c>
      <c r="AD1620" s="794" t="s">
        <v>128</v>
      </c>
      <c r="AE1620" s="795" t="s">
        <v>114</v>
      </c>
      <c r="AF1620" s="802">
        <v>4</v>
      </c>
      <c r="AG1620" s="802">
        <v>120450</v>
      </c>
      <c r="AH1620" s="50">
        <v>0</v>
      </c>
      <c r="AI1620" s="45">
        <f t="shared" si="83"/>
        <v>0</v>
      </c>
      <c r="AJ1620" s="797"/>
      <c r="AK1620" s="798"/>
      <c r="AL1620" s="798"/>
      <c r="AM1620" s="803" t="s">
        <v>115</v>
      </c>
      <c r="AN1620" s="47"/>
      <c r="AO1620" s="803"/>
      <c r="AP1620" s="47"/>
      <c r="AQ1620" s="47"/>
      <c r="AR1620" s="803" t="s">
        <v>6117</v>
      </c>
      <c r="AS1620" s="47"/>
      <c r="AT1620" s="47"/>
      <c r="AU1620" s="47"/>
      <c r="AV1620" s="47"/>
      <c r="AW1620" s="47"/>
      <c r="AX1620" s="47"/>
      <c r="AY1620" s="416"/>
      <c r="AZ1620" s="416"/>
      <c r="BD1620" s="1077">
        <v>1590</v>
      </c>
    </row>
    <row r="1621" spans="1:56" s="213" customFormat="1" ht="13.15" customHeight="1">
      <c r="A1621" s="419" t="s">
        <v>8486</v>
      </c>
      <c r="B1621" s="276"/>
      <c r="C1621" s="276"/>
      <c r="D1621" s="121">
        <v>210032553</v>
      </c>
      <c r="E1621" s="107" t="s">
        <v>7813</v>
      </c>
      <c r="F1621" s="107"/>
      <c r="G1621" s="276"/>
      <c r="H1621" s="41" t="s">
        <v>6115</v>
      </c>
      <c r="I1621" s="41" t="s">
        <v>6116</v>
      </c>
      <c r="J1621" s="41" t="s">
        <v>5373</v>
      </c>
      <c r="K1621" s="73" t="s">
        <v>103</v>
      </c>
      <c r="L1621" s="119"/>
      <c r="M1621" s="83"/>
      <c r="N1621" s="73" t="s">
        <v>105</v>
      </c>
      <c r="O1621" s="41">
        <v>230000000</v>
      </c>
      <c r="P1621" s="35" t="s">
        <v>107</v>
      </c>
      <c r="Q1621" s="39" t="s">
        <v>3118</v>
      </c>
      <c r="R1621" s="73" t="s">
        <v>109</v>
      </c>
      <c r="S1621" s="41" t="s">
        <v>106</v>
      </c>
      <c r="T1621" s="41" t="s">
        <v>121</v>
      </c>
      <c r="U1621" s="35" t="s">
        <v>111</v>
      </c>
      <c r="V1621" s="41">
        <v>60</v>
      </c>
      <c r="W1621" s="35" t="s">
        <v>112</v>
      </c>
      <c r="X1621" s="35"/>
      <c r="Y1621" s="35"/>
      <c r="Z1621" s="996"/>
      <c r="AA1621" s="39">
        <v>0</v>
      </c>
      <c r="AB1621" s="37">
        <v>90</v>
      </c>
      <c r="AC1621" s="37">
        <v>10</v>
      </c>
      <c r="AD1621" s="42" t="s">
        <v>128</v>
      </c>
      <c r="AE1621" s="290" t="s">
        <v>114</v>
      </c>
      <c r="AF1621" s="1292">
        <v>4</v>
      </c>
      <c r="AG1621" s="1292">
        <v>120450</v>
      </c>
      <c r="AH1621" s="798">
        <f>AF1621*AG1621</f>
        <v>481800</v>
      </c>
      <c r="AI1621" s="798">
        <f t="shared" si="83"/>
        <v>539616</v>
      </c>
      <c r="AJ1621" s="797"/>
      <c r="AK1621" s="798"/>
      <c r="AL1621" s="798"/>
      <c r="AM1621" s="1293" t="s">
        <v>115</v>
      </c>
      <c r="AN1621" s="47"/>
      <c r="AO1621" s="1293"/>
      <c r="AP1621" s="41"/>
      <c r="AQ1621" s="41"/>
      <c r="AR1621" s="1293" t="s">
        <v>6117</v>
      </c>
      <c r="AS1621" s="41"/>
      <c r="AT1621" s="47"/>
      <c r="AU1621" s="41"/>
      <c r="AV1621" s="41"/>
      <c r="AW1621" s="41"/>
      <c r="AX1621" s="41"/>
      <c r="AY1621" s="35" t="s">
        <v>64</v>
      </c>
      <c r="AZ1621" s="35"/>
      <c r="BA1621" s="329"/>
      <c r="BC1621" s="221"/>
      <c r="BD1621" s="1077">
        <v>1591</v>
      </c>
    </row>
    <row r="1622" spans="1:56" ht="12.95" customHeight="1">
      <c r="A1622" s="419" t="s">
        <v>8486</v>
      </c>
      <c r="B1622" s="554"/>
      <c r="C1622" s="554"/>
      <c r="D1622" s="109">
        <v>210025332</v>
      </c>
      <c r="E1622" s="951" t="s">
        <v>6118</v>
      </c>
      <c r="F1622" s="554"/>
      <c r="G1622" s="554"/>
      <c r="H1622" s="47" t="s">
        <v>6119</v>
      </c>
      <c r="I1622" s="47" t="s">
        <v>6120</v>
      </c>
      <c r="J1622" s="47" t="s">
        <v>5373</v>
      </c>
      <c r="K1622" s="75" t="s">
        <v>103</v>
      </c>
      <c r="L1622" s="229"/>
      <c r="M1622" s="142"/>
      <c r="N1622" s="75" t="s">
        <v>105</v>
      </c>
      <c r="O1622" s="47">
        <v>230000000</v>
      </c>
      <c r="P1622" s="416" t="s">
        <v>107</v>
      </c>
      <c r="Q1622" s="419" t="s">
        <v>2134</v>
      </c>
      <c r="R1622" s="75" t="s">
        <v>109</v>
      </c>
      <c r="S1622" s="47" t="s">
        <v>106</v>
      </c>
      <c r="T1622" s="47" t="s">
        <v>121</v>
      </c>
      <c r="U1622" s="416" t="s">
        <v>111</v>
      </c>
      <c r="V1622" s="47">
        <v>60</v>
      </c>
      <c r="W1622" s="416" t="s">
        <v>112</v>
      </c>
      <c r="X1622" s="416"/>
      <c r="Y1622" s="416"/>
      <c r="Z1622" s="801"/>
      <c r="AA1622" s="532">
        <v>0</v>
      </c>
      <c r="AB1622" s="422">
        <v>90</v>
      </c>
      <c r="AC1622" s="422">
        <v>10</v>
      </c>
      <c r="AD1622" s="794" t="s">
        <v>128</v>
      </c>
      <c r="AE1622" s="795" t="s">
        <v>114</v>
      </c>
      <c r="AF1622" s="802">
        <v>5</v>
      </c>
      <c r="AG1622" s="802">
        <v>1260000</v>
      </c>
      <c r="AH1622" s="50">
        <v>0</v>
      </c>
      <c r="AI1622" s="45">
        <f t="shared" si="83"/>
        <v>0</v>
      </c>
      <c r="AJ1622" s="797"/>
      <c r="AK1622" s="798"/>
      <c r="AL1622" s="798"/>
      <c r="AM1622" s="803" t="s">
        <v>115</v>
      </c>
      <c r="AN1622" s="47"/>
      <c r="AO1622" s="803"/>
      <c r="AP1622" s="47"/>
      <c r="AQ1622" s="47"/>
      <c r="AR1622" s="803" t="s">
        <v>6121</v>
      </c>
      <c r="AS1622" s="47"/>
      <c r="AT1622" s="47"/>
      <c r="AU1622" s="47"/>
      <c r="AV1622" s="47"/>
      <c r="AW1622" s="47"/>
      <c r="AX1622" s="47"/>
      <c r="AY1622" s="416"/>
      <c r="AZ1622" s="416"/>
      <c r="BD1622" s="1077">
        <v>1592</v>
      </c>
    </row>
    <row r="1623" spans="1:56" s="213" customFormat="1" ht="13.15" customHeight="1">
      <c r="A1623" s="419" t="s">
        <v>8486</v>
      </c>
      <c r="B1623" s="276"/>
      <c r="C1623" s="276"/>
      <c r="D1623" s="121">
        <v>210025332</v>
      </c>
      <c r="E1623" s="107" t="s">
        <v>7814</v>
      </c>
      <c r="F1623" s="107"/>
      <c r="G1623" s="276"/>
      <c r="H1623" s="41" t="s">
        <v>6119</v>
      </c>
      <c r="I1623" s="41" t="s">
        <v>6120</v>
      </c>
      <c r="J1623" s="41" t="s">
        <v>5373</v>
      </c>
      <c r="K1623" s="73" t="s">
        <v>103</v>
      </c>
      <c r="L1623" s="119"/>
      <c r="M1623" s="83"/>
      <c r="N1623" s="73" t="s">
        <v>105</v>
      </c>
      <c r="O1623" s="41">
        <v>230000000</v>
      </c>
      <c r="P1623" s="35" t="s">
        <v>107</v>
      </c>
      <c r="Q1623" s="39" t="s">
        <v>3118</v>
      </c>
      <c r="R1623" s="73" t="s">
        <v>109</v>
      </c>
      <c r="S1623" s="41" t="s">
        <v>106</v>
      </c>
      <c r="T1623" s="41" t="s">
        <v>121</v>
      </c>
      <c r="U1623" s="35" t="s">
        <v>111</v>
      </c>
      <c r="V1623" s="41">
        <v>60</v>
      </c>
      <c r="W1623" s="35" t="s">
        <v>112</v>
      </c>
      <c r="X1623" s="35"/>
      <c r="Y1623" s="35"/>
      <c r="Z1623" s="996"/>
      <c r="AA1623" s="39">
        <v>0</v>
      </c>
      <c r="AB1623" s="37">
        <v>90</v>
      </c>
      <c r="AC1623" s="37">
        <v>10</v>
      </c>
      <c r="AD1623" s="42" t="s">
        <v>128</v>
      </c>
      <c r="AE1623" s="290" t="s">
        <v>114</v>
      </c>
      <c r="AF1623" s="1292">
        <v>5</v>
      </c>
      <c r="AG1623" s="1292">
        <v>1260000</v>
      </c>
      <c r="AH1623" s="798">
        <f>AF1623*AG1623</f>
        <v>6300000</v>
      </c>
      <c r="AI1623" s="798">
        <f t="shared" si="83"/>
        <v>7056000.0000000009</v>
      </c>
      <c r="AJ1623" s="797"/>
      <c r="AK1623" s="798"/>
      <c r="AL1623" s="798"/>
      <c r="AM1623" s="1293" t="s">
        <v>115</v>
      </c>
      <c r="AN1623" s="47"/>
      <c r="AO1623" s="1293"/>
      <c r="AP1623" s="41"/>
      <c r="AQ1623" s="41"/>
      <c r="AR1623" s="1293" t="s">
        <v>6121</v>
      </c>
      <c r="AS1623" s="41"/>
      <c r="AT1623" s="47"/>
      <c r="AU1623" s="41"/>
      <c r="AV1623" s="41"/>
      <c r="AW1623" s="41"/>
      <c r="AX1623" s="41"/>
      <c r="AY1623" s="35" t="s">
        <v>64</v>
      </c>
      <c r="AZ1623" s="35"/>
      <c r="BA1623" s="329"/>
      <c r="BC1623" s="221"/>
      <c r="BD1623" s="1077">
        <v>1593</v>
      </c>
    </row>
    <row r="1624" spans="1:56" ht="12.95" customHeight="1">
      <c r="A1624" s="836" t="s">
        <v>3114</v>
      </c>
      <c r="B1624" s="554"/>
      <c r="C1624" s="554"/>
      <c r="D1624" s="822">
        <v>220031556</v>
      </c>
      <c r="E1624" s="951" t="s">
        <v>6122</v>
      </c>
      <c r="F1624" s="554"/>
      <c r="G1624" s="554"/>
      <c r="H1624" s="839" t="s">
        <v>6123</v>
      </c>
      <c r="I1624" s="839" t="s">
        <v>6124</v>
      </c>
      <c r="J1624" s="839" t="s">
        <v>6125</v>
      </c>
      <c r="K1624" s="822" t="s">
        <v>103</v>
      </c>
      <c r="L1624" s="822"/>
      <c r="M1624" s="822"/>
      <c r="N1624" s="75" t="s">
        <v>105</v>
      </c>
      <c r="O1624" s="839">
        <v>230000000</v>
      </c>
      <c r="P1624" s="839" t="s">
        <v>107</v>
      </c>
      <c r="Q1624" s="839" t="s">
        <v>2149</v>
      </c>
      <c r="R1624" s="492" t="s">
        <v>109</v>
      </c>
      <c r="S1624" s="839" t="s">
        <v>106</v>
      </c>
      <c r="T1624" s="827" t="s">
        <v>121</v>
      </c>
      <c r="U1624" s="839" t="s">
        <v>111</v>
      </c>
      <c r="V1624" s="823" t="s">
        <v>3241</v>
      </c>
      <c r="W1624" s="839" t="s">
        <v>112</v>
      </c>
      <c r="X1624" s="836"/>
      <c r="Y1624" s="836"/>
      <c r="Z1624" s="836"/>
      <c r="AA1624" s="532">
        <v>0</v>
      </c>
      <c r="AB1624" s="422">
        <v>90</v>
      </c>
      <c r="AC1624" s="422">
        <v>10</v>
      </c>
      <c r="AD1624" s="794" t="s">
        <v>128</v>
      </c>
      <c r="AE1624" s="795" t="s">
        <v>114</v>
      </c>
      <c r="AF1624" s="808">
        <v>15</v>
      </c>
      <c r="AG1624" s="966">
        <v>327624</v>
      </c>
      <c r="AH1624" s="796">
        <v>4914360</v>
      </c>
      <c r="AI1624" s="796">
        <f t="shared" si="83"/>
        <v>5504083.2000000002</v>
      </c>
      <c r="AJ1624" s="797"/>
      <c r="AK1624" s="798"/>
      <c r="AL1624" s="798"/>
      <c r="AM1624" s="803" t="s">
        <v>115</v>
      </c>
      <c r="AN1624" s="836"/>
      <c r="AO1624" s="836"/>
      <c r="AP1624" s="836"/>
      <c r="AQ1624" s="836"/>
      <c r="AR1624" s="836" t="s">
        <v>6126</v>
      </c>
      <c r="AS1624" s="836" t="s">
        <v>6127</v>
      </c>
      <c r="AT1624" s="836"/>
      <c r="AU1624" s="836"/>
      <c r="AV1624" s="836"/>
      <c r="AW1624" s="836"/>
      <c r="AX1624" s="836"/>
      <c r="AY1624" s="836"/>
      <c r="AZ1624" s="836"/>
      <c r="BD1624" s="1077">
        <v>1594</v>
      </c>
    </row>
    <row r="1625" spans="1:56" s="213" customFormat="1" ht="13.15" customHeight="1">
      <c r="A1625" s="416" t="s">
        <v>1186</v>
      </c>
      <c r="B1625" s="554"/>
      <c r="C1625" s="554"/>
      <c r="D1625" s="950">
        <v>150002813</v>
      </c>
      <c r="E1625" s="951" t="s">
        <v>6128</v>
      </c>
      <c r="F1625" s="554"/>
      <c r="G1625" s="554"/>
      <c r="H1625" s="795" t="s">
        <v>6129</v>
      </c>
      <c r="I1625" s="795" t="s">
        <v>6130</v>
      </c>
      <c r="J1625" s="795" t="s">
        <v>6131</v>
      </c>
      <c r="K1625" s="75" t="s">
        <v>103</v>
      </c>
      <c r="L1625" s="108" t="s">
        <v>4707</v>
      </c>
      <c r="M1625" s="142"/>
      <c r="N1625" s="75" t="s">
        <v>105</v>
      </c>
      <c r="O1625" s="831" t="s">
        <v>106</v>
      </c>
      <c r="P1625" s="795" t="s">
        <v>107</v>
      </c>
      <c r="Q1625" s="419" t="s">
        <v>2149</v>
      </c>
      <c r="R1625" s="952" t="s">
        <v>109</v>
      </c>
      <c r="S1625" s="831" t="s">
        <v>106</v>
      </c>
      <c r="T1625" s="795" t="s">
        <v>121</v>
      </c>
      <c r="U1625" s="795" t="s">
        <v>111</v>
      </c>
      <c r="V1625" s="831">
        <v>60</v>
      </c>
      <c r="W1625" s="795" t="s">
        <v>112</v>
      </c>
      <c r="X1625" s="831"/>
      <c r="Y1625" s="831"/>
      <c r="Z1625" s="831"/>
      <c r="AA1625" s="532">
        <v>0</v>
      </c>
      <c r="AB1625" s="422">
        <v>90</v>
      </c>
      <c r="AC1625" s="422">
        <v>10</v>
      </c>
      <c r="AD1625" s="953" t="s">
        <v>128</v>
      </c>
      <c r="AE1625" s="795" t="s">
        <v>114</v>
      </c>
      <c r="AF1625" s="802">
        <v>5</v>
      </c>
      <c r="AG1625" s="802">
        <v>833287.33</v>
      </c>
      <c r="AH1625" s="50">
        <v>0</v>
      </c>
      <c r="AI1625" s="45">
        <f t="shared" si="83"/>
        <v>0</v>
      </c>
      <c r="AJ1625" s="797"/>
      <c r="AK1625" s="798"/>
      <c r="AL1625" s="798"/>
      <c r="AM1625" s="803" t="s">
        <v>115</v>
      </c>
      <c r="AN1625" s="795"/>
      <c r="AO1625" s="795"/>
      <c r="AP1625" s="795"/>
      <c r="AQ1625" s="795"/>
      <c r="AR1625" s="827" t="s">
        <v>6132</v>
      </c>
      <c r="AS1625" s="827"/>
      <c r="AT1625" s="47"/>
      <c r="AU1625" s="827"/>
      <c r="AV1625" s="827"/>
      <c r="AW1625" s="827"/>
      <c r="AX1625" s="827"/>
      <c r="AY1625" s="416" t="s">
        <v>4556</v>
      </c>
      <c r="AZ1625" s="827"/>
      <c r="BA1625" s="1"/>
      <c r="BB1625" s="1"/>
      <c r="BC1625" s="1"/>
      <c r="BD1625" s="1077">
        <v>1595</v>
      </c>
    </row>
    <row r="1626" spans="1:56" ht="12.95" customHeight="1">
      <c r="A1626" s="416" t="s">
        <v>1186</v>
      </c>
      <c r="B1626" s="276"/>
      <c r="C1626" s="276"/>
      <c r="D1626" s="1289">
        <v>150002813</v>
      </c>
      <c r="E1626" s="450" t="s">
        <v>7698</v>
      </c>
      <c r="F1626" s="450"/>
      <c r="G1626" s="276"/>
      <c r="H1626" s="795" t="s">
        <v>6129</v>
      </c>
      <c r="I1626" s="795" t="s">
        <v>6130</v>
      </c>
      <c r="J1626" s="795" t="s">
        <v>6131</v>
      </c>
      <c r="K1626" s="1290" t="s">
        <v>103</v>
      </c>
      <c r="L1626" s="360"/>
      <c r="M1626" s="72"/>
      <c r="N1626" s="71" t="s">
        <v>105</v>
      </c>
      <c r="O1626" s="831" t="s">
        <v>106</v>
      </c>
      <c r="P1626" s="795" t="s">
        <v>107</v>
      </c>
      <c r="Q1626" s="419" t="s">
        <v>2134</v>
      </c>
      <c r="R1626" s="1290" t="s">
        <v>109</v>
      </c>
      <c r="S1626" s="831" t="s">
        <v>106</v>
      </c>
      <c r="T1626" s="795" t="s">
        <v>121</v>
      </c>
      <c r="U1626" s="795" t="s">
        <v>111</v>
      </c>
      <c r="V1626" s="831">
        <v>60</v>
      </c>
      <c r="W1626" s="795" t="s">
        <v>112</v>
      </c>
      <c r="X1626" s="831"/>
      <c r="Y1626" s="831"/>
      <c r="Z1626" s="831"/>
      <c r="AA1626" s="419">
        <v>0</v>
      </c>
      <c r="AB1626" s="644">
        <v>90</v>
      </c>
      <c r="AC1626" s="644">
        <v>10</v>
      </c>
      <c r="AD1626" s="953" t="s">
        <v>128</v>
      </c>
      <c r="AE1626" s="795" t="s">
        <v>114</v>
      </c>
      <c r="AF1626" s="42">
        <v>5</v>
      </c>
      <c r="AG1626" s="50">
        <v>833287.33</v>
      </c>
      <c r="AH1626" s="798">
        <f>AF1626*AG1626</f>
        <v>4166436.65</v>
      </c>
      <c r="AI1626" s="798">
        <f t="shared" si="83"/>
        <v>4666409.0480000004</v>
      </c>
      <c r="AJ1626" s="797"/>
      <c r="AK1626" s="798"/>
      <c r="AL1626" s="798"/>
      <c r="AM1626" s="803" t="s">
        <v>115</v>
      </c>
      <c r="AN1626" s="795"/>
      <c r="AO1626" s="795"/>
      <c r="AP1626" s="795"/>
      <c r="AQ1626" s="795"/>
      <c r="AR1626" s="827" t="s">
        <v>6132</v>
      </c>
      <c r="AS1626" s="827"/>
      <c r="AT1626" s="47"/>
      <c r="AU1626" s="827"/>
      <c r="AV1626" s="827"/>
      <c r="AW1626" s="827"/>
      <c r="AX1626" s="827"/>
      <c r="AY1626" s="644" t="s">
        <v>7607</v>
      </c>
      <c r="AZ1626" s="209"/>
      <c r="BA1626" s="215"/>
      <c r="BB1626" s="213"/>
      <c r="BC1626" s="221"/>
      <c r="BD1626" s="1077">
        <v>1596</v>
      </c>
    </row>
    <row r="1627" spans="1:56" s="213" customFormat="1" ht="13.15" customHeight="1">
      <c r="A1627" s="956" t="s">
        <v>978</v>
      </c>
      <c r="B1627" s="554"/>
      <c r="C1627" s="554"/>
      <c r="D1627" s="941">
        <v>250000241</v>
      </c>
      <c r="E1627" s="951" t="s">
        <v>6133</v>
      </c>
      <c r="F1627" s="554"/>
      <c r="G1627" s="554"/>
      <c r="H1627" s="839" t="s">
        <v>6134</v>
      </c>
      <c r="I1627" s="839" t="s">
        <v>2461</v>
      </c>
      <c r="J1627" s="839" t="s">
        <v>6135</v>
      </c>
      <c r="K1627" s="822" t="s">
        <v>103</v>
      </c>
      <c r="L1627" s="855" t="s">
        <v>104</v>
      </c>
      <c r="M1627" s="822"/>
      <c r="N1627" s="75" t="s">
        <v>105</v>
      </c>
      <c r="O1627" s="823" t="s">
        <v>106</v>
      </c>
      <c r="P1627" s="839" t="s">
        <v>107</v>
      </c>
      <c r="Q1627" s="419" t="s">
        <v>2134</v>
      </c>
      <c r="R1627" s="822" t="s">
        <v>109</v>
      </c>
      <c r="S1627" s="823" t="s">
        <v>106</v>
      </c>
      <c r="T1627" s="839" t="s">
        <v>121</v>
      </c>
      <c r="U1627" s="839" t="s">
        <v>111</v>
      </c>
      <c r="V1627" s="823">
        <v>60</v>
      </c>
      <c r="W1627" s="839" t="s">
        <v>112</v>
      </c>
      <c r="X1627" s="823"/>
      <c r="Y1627" s="823"/>
      <c r="Z1627" s="823"/>
      <c r="AA1627" s="532">
        <v>0</v>
      </c>
      <c r="AB1627" s="422">
        <v>90</v>
      </c>
      <c r="AC1627" s="422">
        <v>10</v>
      </c>
      <c r="AD1627" s="849" t="s">
        <v>128</v>
      </c>
      <c r="AE1627" s="795" t="s">
        <v>114</v>
      </c>
      <c r="AF1627" s="808">
        <v>10</v>
      </c>
      <c r="AG1627" s="808">
        <v>892.5</v>
      </c>
      <c r="AH1627" s="796">
        <v>8925</v>
      </c>
      <c r="AI1627" s="796">
        <f t="shared" si="83"/>
        <v>9996.0000000000018</v>
      </c>
      <c r="AJ1627" s="797"/>
      <c r="AK1627" s="798"/>
      <c r="AL1627" s="798"/>
      <c r="AM1627" s="956" t="s">
        <v>115</v>
      </c>
      <c r="AN1627" s="839"/>
      <c r="AO1627" s="839"/>
      <c r="AP1627" s="839"/>
      <c r="AQ1627" s="839"/>
      <c r="AR1627" s="839" t="s">
        <v>6136</v>
      </c>
      <c r="AS1627" s="839"/>
      <c r="AT1627" s="839"/>
      <c r="AU1627" s="839"/>
      <c r="AV1627" s="839"/>
      <c r="AW1627" s="839"/>
      <c r="AX1627" s="839"/>
      <c r="AY1627" s="956" t="s">
        <v>104</v>
      </c>
      <c r="AZ1627" s="956" t="s">
        <v>104</v>
      </c>
      <c r="BA1627" s="1"/>
      <c r="BB1627" s="1"/>
      <c r="BC1627" s="1"/>
      <c r="BD1627" s="1077">
        <v>1597</v>
      </c>
    </row>
    <row r="1628" spans="1:56" ht="12.95" customHeight="1">
      <c r="A1628" s="419" t="s">
        <v>317</v>
      </c>
      <c r="B1628" s="554"/>
      <c r="C1628" s="554"/>
      <c r="D1628" s="109">
        <v>150001299</v>
      </c>
      <c r="E1628" s="951" t="s">
        <v>6137</v>
      </c>
      <c r="F1628" s="554"/>
      <c r="G1628" s="554"/>
      <c r="H1628" s="47" t="s">
        <v>6138</v>
      </c>
      <c r="I1628" s="47" t="s">
        <v>6139</v>
      </c>
      <c r="J1628" s="47" t="s">
        <v>6140</v>
      </c>
      <c r="K1628" s="75" t="s">
        <v>103</v>
      </c>
      <c r="L1628" s="229"/>
      <c r="M1628" s="142"/>
      <c r="N1628" s="75" t="s">
        <v>105</v>
      </c>
      <c r="O1628" s="47">
        <v>230000000</v>
      </c>
      <c r="P1628" s="416" t="s">
        <v>107</v>
      </c>
      <c r="Q1628" s="419" t="s">
        <v>2149</v>
      </c>
      <c r="R1628" s="75" t="s">
        <v>109</v>
      </c>
      <c r="S1628" s="47" t="s">
        <v>106</v>
      </c>
      <c r="T1628" s="47" t="s">
        <v>121</v>
      </c>
      <c r="U1628" s="416" t="s">
        <v>111</v>
      </c>
      <c r="V1628" s="47">
        <v>60</v>
      </c>
      <c r="W1628" s="416" t="s">
        <v>112</v>
      </c>
      <c r="X1628" s="416"/>
      <c r="Y1628" s="416"/>
      <c r="Z1628" s="801"/>
      <c r="AA1628" s="532">
        <v>0</v>
      </c>
      <c r="AB1628" s="422">
        <v>90</v>
      </c>
      <c r="AC1628" s="422">
        <v>10</v>
      </c>
      <c r="AD1628" s="794" t="s">
        <v>128</v>
      </c>
      <c r="AE1628" s="795" t="s">
        <v>114</v>
      </c>
      <c r="AF1628" s="802">
        <v>7</v>
      </c>
      <c r="AG1628" s="802">
        <v>287892.62</v>
      </c>
      <c r="AH1628" s="796">
        <v>2015248.3399999999</v>
      </c>
      <c r="AI1628" s="796">
        <f t="shared" si="83"/>
        <v>2257078.1408000002</v>
      </c>
      <c r="AJ1628" s="797"/>
      <c r="AK1628" s="798"/>
      <c r="AL1628" s="798"/>
      <c r="AM1628" s="803" t="s">
        <v>115</v>
      </c>
      <c r="AN1628" s="47"/>
      <c r="AO1628" s="803"/>
      <c r="AP1628" s="47"/>
      <c r="AQ1628" s="47"/>
      <c r="AR1628" s="803" t="s">
        <v>6141</v>
      </c>
      <c r="AS1628" s="47"/>
      <c r="AT1628" s="47"/>
      <c r="AU1628" s="47"/>
      <c r="AV1628" s="47"/>
      <c r="AW1628" s="47"/>
      <c r="AX1628" s="47"/>
      <c r="AY1628" s="416"/>
      <c r="AZ1628" s="416"/>
      <c r="BD1628" s="1077">
        <v>1598</v>
      </c>
    </row>
    <row r="1629" spans="1:56" s="213" customFormat="1" ht="13.15" customHeight="1">
      <c r="A1629" s="956" t="s">
        <v>978</v>
      </c>
      <c r="B1629" s="554"/>
      <c r="C1629" s="554"/>
      <c r="D1629" s="941">
        <v>230002823</v>
      </c>
      <c r="E1629" s="951" t="s">
        <v>6142</v>
      </c>
      <c r="F1629" s="554"/>
      <c r="G1629" s="554"/>
      <c r="H1629" s="839" t="s">
        <v>6143</v>
      </c>
      <c r="I1629" s="839" t="s">
        <v>6144</v>
      </c>
      <c r="J1629" s="839" t="s">
        <v>6145</v>
      </c>
      <c r="K1629" s="822" t="s">
        <v>149</v>
      </c>
      <c r="L1629" s="855" t="s">
        <v>104</v>
      </c>
      <c r="M1629" s="822"/>
      <c r="N1629" s="75" t="s">
        <v>105</v>
      </c>
      <c r="O1629" s="823" t="s">
        <v>106</v>
      </c>
      <c r="P1629" s="839" t="s">
        <v>107</v>
      </c>
      <c r="Q1629" s="823" t="s">
        <v>2149</v>
      </c>
      <c r="R1629" s="822" t="s">
        <v>109</v>
      </c>
      <c r="S1629" s="823" t="s">
        <v>106</v>
      </c>
      <c r="T1629" s="839" t="s">
        <v>121</v>
      </c>
      <c r="U1629" s="839" t="s">
        <v>111</v>
      </c>
      <c r="V1629" s="823">
        <v>60</v>
      </c>
      <c r="W1629" s="839" t="s">
        <v>112</v>
      </c>
      <c r="X1629" s="823"/>
      <c r="Y1629" s="823"/>
      <c r="Z1629" s="823"/>
      <c r="AA1629" s="532">
        <v>0</v>
      </c>
      <c r="AB1629" s="422">
        <v>90</v>
      </c>
      <c r="AC1629" s="422">
        <v>10</v>
      </c>
      <c r="AD1629" s="800" t="s">
        <v>113</v>
      </c>
      <c r="AE1629" s="795" t="s">
        <v>114</v>
      </c>
      <c r="AF1629" s="808">
        <v>9800</v>
      </c>
      <c r="AG1629" s="808">
        <v>4000</v>
      </c>
      <c r="AH1629" s="50">
        <v>0</v>
      </c>
      <c r="AI1629" s="45">
        <f t="shared" si="83"/>
        <v>0</v>
      </c>
      <c r="AJ1629" s="797"/>
      <c r="AK1629" s="798"/>
      <c r="AL1629" s="798"/>
      <c r="AM1629" s="956" t="s">
        <v>115</v>
      </c>
      <c r="AN1629" s="839"/>
      <c r="AO1629" s="839"/>
      <c r="AP1629" s="839"/>
      <c r="AQ1629" s="839"/>
      <c r="AR1629" s="839" t="s">
        <v>6146</v>
      </c>
      <c r="AS1629" s="839"/>
      <c r="AT1629" s="839"/>
      <c r="AU1629" s="839"/>
      <c r="AV1629" s="839"/>
      <c r="AW1629" s="839"/>
      <c r="AX1629" s="839"/>
      <c r="AY1629" s="956" t="s">
        <v>104</v>
      </c>
      <c r="AZ1629" s="956" t="s">
        <v>104</v>
      </c>
      <c r="BA1629" s="1"/>
      <c r="BB1629" s="1"/>
      <c r="BC1629" s="1"/>
      <c r="BD1629" s="1077">
        <v>1599</v>
      </c>
    </row>
    <row r="1630" spans="1:56" ht="12.95" customHeight="1">
      <c r="A1630" s="956" t="s">
        <v>978</v>
      </c>
      <c r="B1630" s="276"/>
      <c r="C1630" s="276"/>
      <c r="D1630" s="1294">
        <v>230002823</v>
      </c>
      <c r="E1630" s="450" t="s">
        <v>7700</v>
      </c>
      <c r="F1630" s="450"/>
      <c r="G1630" s="276"/>
      <c r="H1630" s="97" t="s">
        <v>6143</v>
      </c>
      <c r="I1630" s="97" t="s">
        <v>6144</v>
      </c>
      <c r="J1630" s="97" t="s">
        <v>6145</v>
      </c>
      <c r="K1630" s="810" t="s">
        <v>149</v>
      </c>
      <c r="L1630" s="1295"/>
      <c r="M1630" s="810"/>
      <c r="N1630" s="71" t="s">
        <v>105</v>
      </c>
      <c r="O1630" s="823" t="s">
        <v>106</v>
      </c>
      <c r="P1630" s="839" t="s">
        <v>107</v>
      </c>
      <c r="Q1630" s="823" t="s">
        <v>3118</v>
      </c>
      <c r="R1630" s="810" t="s">
        <v>109</v>
      </c>
      <c r="S1630" s="823" t="s">
        <v>106</v>
      </c>
      <c r="T1630" s="839" t="s">
        <v>121</v>
      </c>
      <c r="U1630" s="839" t="s">
        <v>111</v>
      </c>
      <c r="V1630" s="823">
        <v>60</v>
      </c>
      <c r="W1630" s="839" t="s">
        <v>112</v>
      </c>
      <c r="X1630" s="823"/>
      <c r="Y1630" s="823"/>
      <c r="Z1630" s="823"/>
      <c r="AA1630" s="419">
        <v>0</v>
      </c>
      <c r="AB1630" s="644">
        <v>90</v>
      </c>
      <c r="AC1630" s="644">
        <v>10</v>
      </c>
      <c r="AD1630" s="800" t="s">
        <v>113</v>
      </c>
      <c r="AE1630" s="795" t="s">
        <v>114</v>
      </c>
      <c r="AF1630" s="42">
        <v>9800</v>
      </c>
      <c r="AG1630" s="50">
        <v>4000</v>
      </c>
      <c r="AH1630" s="798">
        <f>AF1630*AG1630</f>
        <v>39200000</v>
      </c>
      <c r="AI1630" s="798">
        <f t="shared" si="83"/>
        <v>43904000.000000007</v>
      </c>
      <c r="AJ1630" s="797"/>
      <c r="AK1630" s="798"/>
      <c r="AL1630" s="798"/>
      <c r="AM1630" s="956" t="s">
        <v>115</v>
      </c>
      <c r="AN1630" s="839"/>
      <c r="AO1630" s="839"/>
      <c r="AP1630" s="839"/>
      <c r="AQ1630" s="839"/>
      <c r="AR1630" s="839" t="s">
        <v>6146</v>
      </c>
      <c r="AS1630" s="839"/>
      <c r="AT1630" s="839"/>
      <c r="AU1630" s="839"/>
      <c r="AV1630" s="839"/>
      <c r="AW1630" s="839"/>
      <c r="AX1630" s="839"/>
      <c r="AY1630" s="956" t="s">
        <v>104</v>
      </c>
      <c r="AZ1630" s="956" t="s">
        <v>104</v>
      </c>
      <c r="BA1630" s="565"/>
      <c r="BB1630" s="213"/>
      <c r="BC1630" s="221"/>
      <c r="BD1630" s="1077">
        <v>1600</v>
      </c>
    </row>
    <row r="1631" spans="1:56" s="213" customFormat="1" ht="13.15" customHeight="1">
      <c r="A1631" s="416" t="s">
        <v>1186</v>
      </c>
      <c r="B1631" s="554"/>
      <c r="C1631" s="554"/>
      <c r="D1631" s="109">
        <v>210026476</v>
      </c>
      <c r="E1631" s="951" t="s">
        <v>6147</v>
      </c>
      <c r="F1631" s="554"/>
      <c r="G1631" s="554"/>
      <c r="H1631" s="644" t="s">
        <v>6148</v>
      </c>
      <c r="I1631" s="644" t="s">
        <v>2469</v>
      </c>
      <c r="J1631" s="644" t="s">
        <v>6149</v>
      </c>
      <c r="K1631" s="492" t="s">
        <v>103</v>
      </c>
      <c r="L1631" s="229"/>
      <c r="M1631" s="142"/>
      <c r="N1631" s="75" t="s">
        <v>105</v>
      </c>
      <c r="O1631" s="419" t="s">
        <v>106</v>
      </c>
      <c r="P1631" s="644" t="s">
        <v>107</v>
      </c>
      <c r="Q1631" s="419" t="s">
        <v>2149</v>
      </c>
      <c r="R1631" s="492" t="s">
        <v>109</v>
      </c>
      <c r="S1631" s="419" t="s">
        <v>106</v>
      </c>
      <c r="T1631" s="644" t="s">
        <v>121</v>
      </c>
      <c r="U1631" s="644" t="s">
        <v>111</v>
      </c>
      <c r="V1631" s="419">
        <v>60</v>
      </c>
      <c r="W1631" s="644" t="s">
        <v>112</v>
      </c>
      <c r="X1631" s="419"/>
      <c r="Y1631" s="419"/>
      <c r="Z1631" s="419"/>
      <c r="AA1631" s="532">
        <v>0</v>
      </c>
      <c r="AB1631" s="422">
        <v>90</v>
      </c>
      <c r="AC1631" s="422">
        <v>10</v>
      </c>
      <c r="AD1631" s="794" t="s">
        <v>128</v>
      </c>
      <c r="AE1631" s="795" t="s">
        <v>114</v>
      </c>
      <c r="AF1631" s="648">
        <v>44</v>
      </c>
      <c r="AG1631" s="648">
        <v>61512</v>
      </c>
      <c r="AH1631" s="796">
        <v>2706528</v>
      </c>
      <c r="AI1631" s="796">
        <f t="shared" si="83"/>
        <v>3031311.3600000003</v>
      </c>
      <c r="AJ1631" s="797"/>
      <c r="AK1631" s="798"/>
      <c r="AL1631" s="798"/>
      <c r="AM1631" s="416" t="s">
        <v>115</v>
      </c>
      <c r="AN1631" s="644"/>
      <c r="AO1631" s="644"/>
      <c r="AP1631" s="644"/>
      <c r="AQ1631" s="644"/>
      <c r="AR1631" s="644" t="s">
        <v>6150</v>
      </c>
      <c r="AS1631" s="644"/>
      <c r="AT1631" s="644"/>
      <c r="AU1631" s="644"/>
      <c r="AV1631" s="644"/>
      <c r="AW1631" s="644"/>
      <c r="AX1631" s="644"/>
      <c r="AY1631" s="416" t="s">
        <v>4556</v>
      </c>
      <c r="AZ1631" s="47"/>
      <c r="BA1631" s="1"/>
      <c r="BB1631" s="1"/>
      <c r="BC1631" s="1"/>
      <c r="BD1631" s="1077">
        <v>1601</v>
      </c>
    </row>
    <row r="1632" spans="1:56" ht="12.95" customHeight="1">
      <c r="A1632" s="416" t="s">
        <v>1171</v>
      </c>
      <c r="B1632" s="554"/>
      <c r="C1632" s="554"/>
      <c r="D1632" s="109">
        <v>210022132</v>
      </c>
      <c r="E1632" s="951" t="s">
        <v>6151</v>
      </c>
      <c r="F1632" s="554"/>
      <c r="G1632" s="554"/>
      <c r="H1632" s="644" t="s">
        <v>6152</v>
      </c>
      <c r="I1632" s="644" t="s">
        <v>2469</v>
      </c>
      <c r="J1632" s="644" t="s">
        <v>6153</v>
      </c>
      <c r="K1632" s="492" t="s">
        <v>103</v>
      </c>
      <c r="L1632" s="229"/>
      <c r="M1632" s="492" t="s">
        <v>120</v>
      </c>
      <c r="N1632" s="142" t="s">
        <v>83</v>
      </c>
      <c r="O1632" s="419" t="s">
        <v>106</v>
      </c>
      <c r="P1632" s="644" t="s">
        <v>107</v>
      </c>
      <c r="Q1632" s="419" t="s">
        <v>2134</v>
      </c>
      <c r="R1632" s="492" t="s">
        <v>109</v>
      </c>
      <c r="S1632" s="419" t="s">
        <v>106</v>
      </c>
      <c r="T1632" s="644" t="s">
        <v>121</v>
      </c>
      <c r="U1632" s="644" t="s">
        <v>111</v>
      </c>
      <c r="V1632" s="419">
        <v>60</v>
      </c>
      <c r="W1632" s="644" t="s">
        <v>112</v>
      </c>
      <c r="X1632" s="419"/>
      <c r="Y1632" s="419"/>
      <c r="Z1632" s="419"/>
      <c r="AA1632" s="492">
        <v>30</v>
      </c>
      <c r="AB1632" s="492">
        <v>60</v>
      </c>
      <c r="AC1632" s="492">
        <v>10</v>
      </c>
      <c r="AD1632" s="794" t="s">
        <v>128</v>
      </c>
      <c r="AE1632" s="795" t="s">
        <v>114</v>
      </c>
      <c r="AF1632" s="648">
        <v>6</v>
      </c>
      <c r="AG1632" s="648">
        <v>15525</v>
      </c>
      <c r="AH1632" s="796">
        <v>93150</v>
      </c>
      <c r="AI1632" s="796">
        <f t="shared" si="83"/>
        <v>104328.00000000001</v>
      </c>
      <c r="AJ1632" s="797"/>
      <c r="AK1632" s="798"/>
      <c r="AL1632" s="798"/>
      <c r="AM1632" s="416" t="s">
        <v>115</v>
      </c>
      <c r="AN1632" s="644"/>
      <c r="AO1632" s="644"/>
      <c r="AP1632" s="644"/>
      <c r="AQ1632" s="644"/>
      <c r="AR1632" s="644" t="s">
        <v>6154</v>
      </c>
      <c r="AS1632" s="644"/>
      <c r="AT1632" s="644"/>
      <c r="AU1632" s="644"/>
      <c r="AV1632" s="644"/>
      <c r="AW1632" s="644"/>
      <c r="AX1632" s="644"/>
      <c r="AY1632" s="416" t="s">
        <v>104</v>
      </c>
      <c r="AZ1632" s="416" t="s">
        <v>104</v>
      </c>
      <c r="BD1632" s="1077">
        <v>1602</v>
      </c>
    </row>
    <row r="1633" spans="1:56" s="213" customFormat="1" ht="13.15" customHeight="1">
      <c r="A1633" s="416" t="s">
        <v>1171</v>
      </c>
      <c r="B1633" s="554"/>
      <c r="C1633" s="554"/>
      <c r="D1633" s="109">
        <v>210022133</v>
      </c>
      <c r="E1633" s="951" t="s">
        <v>6155</v>
      </c>
      <c r="F1633" s="554"/>
      <c r="G1633" s="554"/>
      <c r="H1633" s="644" t="s">
        <v>6152</v>
      </c>
      <c r="I1633" s="644" t="s">
        <v>2469</v>
      </c>
      <c r="J1633" s="644" t="s">
        <v>6153</v>
      </c>
      <c r="K1633" s="492" t="s">
        <v>103</v>
      </c>
      <c r="L1633" s="229"/>
      <c r="M1633" s="492" t="s">
        <v>120</v>
      </c>
      <c r="N1633" s="142" t="s">
        <v>83</v>
      </c>
      <c r="O1633" s="419" t="s">
        <v>106</v>
      </c>
      <c r="P1633" s="644" t="s">
        <v>107</v>
      </c>
      <c r="Q1633" s="419" t="s">
        <v>2134</v>
      </c>
      <c r="R1633" s="492" t="s">
        <v>109</v>
      </c>
      <c r="S1633" s="419" t="s">
        <v>106</v>
      </c>
      <c r="T1633" s="644" t="s">
        <v>121</v>
      </c>
      <c r="U1633" s="644" t="s">
        <v>111</v>
      </c>
      <c r="V1633" s="419">
        <v>60</v>
      </c>
      <c r="W1633" s="644" t="s">
        <v>112</v>
      </c>
      <c r="X1633" s="419"/>
      <c r="Y1633" s="419"/>
      <c r="Z1633" s="419"/>
      <c r="AA1633" s="492">
        <v>30</v>
      </c>
      <c r="AB1633" s="492">
        <v>60</v>
      </c>
      <c r="AC1633" s="492">
        <v>10</v>
      </c>
      <c r="AD1633" s="794" t="s">
        <v>128</v>
      </c>
      <c r="AE1633" s="795" t="s">
        <v>114</v>
      </c>
      <c r="AF1633" s="648">
        <v>6</v>
      </c>
      <c r="AG1633" s="648">
        <v>13800</v>
      </c>
      <c r="AH1633" s="796">
        <v>82800</v>
      </c>
      <c r="AI1633" s="796">
        <f t="shared" si="83"/>
        <v>92736.000000000015</v>
      </c>
      <c r="AJ1633" s="797"/>
      <c r="AK1633" s="798"/>
      <c r="AL1633" s="798"/>
      <c r="AM1633" s="416" t="s">
        <v>115</v>
      </c>
      <c r="AN1633" s="644"/>
      <c r="AO1633" s="644"/>
      <c r="AP1633" s="644"/>
      <c r="AQ1633" s="644"/>
      <c r="AR1633" s="644" t="s">
        <v>6156</v>
      </c>
      <c r="AS1633" s="644"/>
      <c r="AT1633" s="644"/>
      <c r="AU1633" s="644"/>
      <c r="AV1633" s="644"/>
      <c r="AW1633" s="644"/>
      <c r="AX1633" s="644"/>
      <c r="AY1633" s="416" t="s">
        <v>104</v>
      </c>
      <c r="AZ1633" s="416" t="s">
        <v>104</v>
      </c>
      <c r="BA1633" s="1"/>
      <c r="BB1633" s="1"/>
      <c r="BC1633" s="1"/>
      <c r="BD1633" s="1077">
        <v>1603</v>
      </c>
    </row>
    <row r="1634" spans="1:56" ht="12.95" customHeight="1">
      <c r="A1634" s="416" t="s">
        <v>1171</v>
      </c>
      <c r="B1634" s="554"/>
      <c r="C1634" s="554"/>
      <c r="D1634" s="109">
        <v>210029223</v>
      </c>
      <c r="E1634" s="951" t="s">
        <v>6157</v>
      </c>
      <c r="F1634" s="554"/>
      <c r="G1634" s="554"/>
      <c r="H1634" s="644" t="s">
        <v>6152</v>
      </c>
      <c r="I1634" s="644" t="s">
        <v>2469</v>
      </c>
      <c r="J1634" s="644" t="s">
        <v>6153</v>
      </c>
      <c r="K1634" s="492" t="s">
        <v>103</v>
      </c>
      <c r="L1634" s="530"/>
      <c r="M1634" s="492" t="s">
        <v>120</v>
      </c>
      <c r="N1634" s="142" t="s">
        <v>83</v>
      </c>
      <c r="O1634" s="419" t="s">
        <v>106</v>
      </c>
      <c r="P1634" s="644" t="s">
        <v>107</v>
      </c>
      <c r="Q1634" s="419" t="s">
        <v>2149</v>
      </c>
      <c r="R1634" s="492" t="s">
        <v>109</v>
      </c>
      <c r="S1634" s="419" t="s">
        <v>106</v>
      </c>
      <c r="T1634" s="644" t="s">
        <v>121</v>
      </c>
      <c r="U1634" s="644" t="s">
        <v>111</v>
      </c>
      <c r="V1634" s="419">
        <v>60</v>
      </c>
      <c r="W1634" s="644" t="s">
        <v>112</v>
      </c>
      <c r="X1634" s="419"/>
      <c r="Y1634" s="419"/>
      <c r="Z1634" s="419"/>
      <c r="AA1634" s="492">
        <v>30</v>
      </c>
      <c r="AB1634" s="492">
        <v>60</v>
      </c>
      <c r="AC1634" s="492">
        <v>10</v>
      </c>
      <c r="AD1634" s="794" t="s">
        <v>128</v>
      </c>
      <c r="AE1634" s="795" t="s">
        <v>114</v>
      </c>
      <c r="AF1634" s="648">
        <v>3</v>
      </c>
      <c r="AG1634" s="648">
        <v>42150</v>
      </c>
      <c r="AH1634" s="796">
        <v>126450</v>
      </c>
      <c r="AI1634" s="796">
        <f t="shared" si="83"/>
        <v>141624</v>
      </c>
      <c r="AJ1634" s="797"/>
      <c r="AK1634" s="798"/>
      <c r="AL1634" s="798"/>
      <c r="AM1634" s="416" t="s">
        <v>115</v>
      </c>
      <c r="AN1634" s="644"/>
      <c r="AO1634" s="644"/>
      <c r="AP1634" s="644"/>
      <c r="AQ1634" s="644"/>
      <c r="AR1634" s="644" t="s">
        <v>6158</v>
      </c>
      <c r="AS1634" s="644"/>
      <c r="AT1634" s="644"/>
      <c r="AU1634" s="644"/>
      <c r="AV1634" s="644"/>
      <c r="AW1634" s="644"/>
      <c r="AX1634" s="644"/>
      <c r="AY1634" s="416" t="s">
        <v>104</v>
      </c>
      <c r="AZ1634" s="416" t="s">
        <v>104</v>
      </c>
      <c r="BD1634" s="1077">
        <v>1604</v>
      </c>
    </row>
    <row r="1635" spans="1:56" s="213" customFormat="1" ht="13.15" customHeight="1">
      <c r="A1635" s="920" t="s">
        <v>8487</v>
      </c>
      <c r="B1635" s="554"/>
      <c r="C1635" s="554"/>
      <c r="D1635" s="941">
        <v>220034721</v>
      </c>
      <c r="E1635" s="951" t="s">
        <v>6159</v>
      </c>
      <c r="F1635" s="554"/>
      <c r="G1635" s="554"/>
      <c r="H1635" s="839" t="s">
        <v>6160</v>
      </c>
      <c r="I1635" s="839" t="s">
        <v>2469</v>
      </c>
      <c r="J1635" s="839" t="s">
        <v>5895</v>
      </c>
      <c r="K1635" s="822" t="s">
        <v>103</v>
      </c>
      <c r="L1635" s="855" t="s">
        <v>104</v>
      </c>
      <c r="M1635" s="822"/>
      <c r="N1635" s="75" t="s">
        <v>105</v>
      </c>
      <c r="O1635" s="823" t="s">
        <v>106</v>
      </c>
      <c r="P1635" s="839" t="s">
        <v>107</v>
      </c>
      <c r="Q1635" s="823" t="s">
        <v>2149</v>
      </c>
      <c r="R1635" s="822" t="s">
        <v>109</v>
      </c>
      <c r="S1635" s="823" t="s">
        <v>106</v>
      </c>
      <c r="T1635" s="839" t="s">
        <v>121</v>
      </c>
      <c r="U1635" s="839" t="s">
        <v>111</v>
      </c>
      <c r="V1635" s="823">
        <v>60</v>
      </c>
      <c r="W1635" s="839" t="s">
        <v>112</v>
      </c>
      <c r="X1635" s="942"/>
      <c r="Y1635" s="942"/>
      <c r="Z1635" s="942"/>
      <c r="AA1635" s="532">
        <v>0</v>
      </c>
      <c r="AB1635" s="422">
        <v>90</v>
      </c>
      <c r="AC1635" s="422">
        <v>10</v>
      </c>
      <c r="AD1635" s="944" t="s">
        <v>128</v>
      </c>
      <c r="AE1635" s="836" t="s">
        <v>114</v>
      </c>
      <c r="AF1635" s="808">
        <v>60</v>
      </c>
      <c r="AG1635" s="808">
        <v>6720</v>
      </c>
      <c r="AH1635" s="796">
        <v>403200</v>
      </c>
      <c r="AI1635" s="796">
        <f t="shared" si="83"/>
        <v>451584.00000000006</v>
      </c>
      <c r="AJ1635" s="797"/>
      <c r="AK1635" s="798"/>
      <c r="AL1635" s="798"/>
      <c r="AM1635" s="920" t="s">
        <v>115</v>
      </c>
      <c r="AN1635" s="836"/>
      <c r="AO1635" s="836"/>
      <c r="AP1635" s="836"/>
      <c r="AQ1635" s="836"/>
      <c r="AR1635" s="836" t="s">
        <v>6161</v>
      </c>
      <c r="AS1635" s="836"/>
      <c r="AT1635" s="836"/>
      <c r="AU1635" s="836"/>
      <c r="AV1635" s="836"/>
      <c r="AW1635" s="836"/>
      <c r="AX1635" s="836"/>
      <c r="AY1635" s="920" t="s">
        <v>104</v>
      </c>
      <c r="AZ1635" s="920" t="s">
        <v>104</v>
      </c>
      <c r="BA1635" s="1"/>
      <c r="BB1635" s="1"/>
      <c r="BC1635" s="1"/>
      <c r="BD1635" s="1077">
        <v>1605</v>
      </c>
    </row>
    <row r="1636" spans="1:56" ht="12.95" customHeight="1">
      <c r="A1636" s="956" t="s">
        <v>978</v>
      </c>
      <c r="B1636" s="554"/>
      <c r="C1636" s="554"/>
      <c r="D1636" s="941">
        <v>250001094</v>
      </c>
      <c r="E1636" s="951" t="s">
        <v>6162</v>
      </c>
      <c r="F1636" s="554"/>
      <c r="G1636" s="554"/>
      <c r="H1636" s="839" t="s">
        <v>6163</v>
      </c>
      <c r="I1636" s="839" t="s">
        <v>2476</v>
      </c>
      <c r="J1636" s="839" t="s">
        <v>6164</v>
      </c>
      <c r="K1636" s="822" t="s">
        <v>103</v>
      </c>
      <c r="L1636" s="855" t="s">
        <v>104</v>
      </c>
      <c r="M1636" s="822"/>
      <c r="N1636" s="75" t="s">
        <v>105</v>
      </c>
      <c r="O1636" s="823" t="s">
        <v>106</v>
      </c>
      <c r="P1636" s="839" t="s">
        <v>107</v>
      </c>
      <c r="Q1636" s="419" t="s">
        <v>2134</v>
      </c>
      <c r="R1636" s="822" t="s">
        <v>109</v>
      </c>
      <c r="S1636" s="823" t="s">
        <v>106</v>
      </c>
      <c r="T1636" s="839" t="s">
        <v>121</v>
      </c>
      <c r="U1636" s="839" t="s">
        <v>111</v>
      </c>
      <c r="V1636" s="823">
        <v>60</v>
      </c>
      <c r="W1636" s="839" t="s">
        <v>112</v>
      </c>
      <c r="X1636" s="823"/>
      <c r="Y1636" s="823"/>
      <c r="Z1636" s="823"/>
      <c r="AA1636" s="532">
        <v>0</v>
      </c>
      <c r="AB1636" s="422">
        <v>90</v>
      </c>
      <c r="AC1636" s="422">
        <v>10</v>
      </c>
      <c r="AD1636" s="849" t="s">
        <v>128</v>
      </c>
      <c r="AE1636" s="795" t="s">
        <v>114</v>
      </c>
      <c r="AF1636" s="808">
        <v>2</v>
      </c>
      <c r="AG1636" s="808">
        <v>33250</v>
      </c>
      <c r="AH1636" s="796">
        <v>66500</v>
      </c>
      <c r="AI1636" s="796">
        <f t="shared" si="83"/>
        <v>74480</v>
      </c>
      <c r="AJ1636" s="797"/>
      <c r="AK1636" s="798"/>
      <c r="AL1636" s="798"/>
      <c r="AM1636" s="956" t="s">
        <v>115</v>
      </c>
      <c r="AN1636" s="839"/>
      <c r="AO1636" s="839"/>
      <c r="AP1636" s="839"/>
      <c r="AQ1636" s="839"/>
      <c r="AR1636" s="839" t="s">
        <v>6165</v>
      </c>
      <c r="AS1636" s="839"/>
      <c r="AT1636" s="839"/>
      <c r="AU1636" s="839"/>
      <c r="AV1636" s="839"/>
      <c r="AW1636" s="839"/>
      <c r="AX1636" s="839"/>
      <c r="AY1636" s="956" t="s">
        <v>104</v>
      </c>
      <c r="AZ1636" s="956" t="s">
        <v>104</v>
      </c>
      <c r="BD1636" s="1077">
        <v>1606</v>
      </c>
    </row>
    <row r="1637" spans="1:56" s="213" customFormat="1" ht="13.15" customHeight="1">
      <c r="A1637" s="71" t="s">
        <v>8484</v>
      </c>
      <c r="B1637" s="554"/>
      <c r="C1637" s="554"/>
      <c r="D1637" s="109">
        <v>250005047</v>
      </c>
      <c r="E1637" s="951" t="s">
        <v>6166</v>
      </c>
      <c r="F1637" s="554"/>
      <c r="G1637" s="554"/>
      <c r="H1637" s="416" t="s">
        <v>2488</v>
      </c>
      <c r="I1637" s="416" t="s">
        <v>2489</v>
      </c>
      <c r="J1637" s="47" t="s">
        <v>2490</v>
      </c>
      <c r="K1637" s="75" t="s">
        <v>103</v>
      </c>
      <c r="L1637" s="108" t="s">
        <v>4707</v>
      </c>
      <c r="M1637" s="142"/>
      <c r="N1637" s="75" t="s">
        <v>105</v>
      </c>
      <c r="O1637" s="416" t="s">
        <v>106</v>
      </c>
      <c r="P1637" s="416" t="s">
        <v>107</v>
      </c>
      <c r="Q1637" s="419" t="s">
        <v>2149</v>
      </c>
      <c r="R1637" s="75" t="s">
        <v>109</v>
      </c>
      <c r="S1637" s="416" t="s">
        <v>106</v>
      </c>
      <c r="T1637" s="798" t="s">
        <v>121</v>
      </c>
      <c r="U1637" s="416" t="s">
        <v>111</v>
      </c>
      <c r="V1637" s="416">
        <v>60</v>
      </c>
      <c r="W1637" s="416" t="s">
        <v>112</v>
      </c>
      <c r="X1637" s="807"/>
      <c r="Y1637" s="416"/>
      <c r="Z1637" s="529"/>
      <c r="AA1637" s="532">
        <v>0</v>
      </c>
      <c r="AB1637" s="422">
        <v>90</v>
      </c>
      <c r="AC1637" s="422">
        <v>10</v>
      </c>
      <c r="AD1637" s="800" t="s">
        <v>128</v>
      </c>
      <c r="AE1637" s="795" t="s">
        <v>114</v>
      </c>
      <c r="AF1637" s="802">
        <v>9</v>
      </c>
      <c r="AG1637" s="802">
        <v>109168.25</v>
      </c>
      <c r="AH1637" s="796">
        <v>982514.25</v>
      </c>
      <c r="AI1637" s="796">
        <f t="shared" si="83"/>
        <v>1100415.9600000002</v>
      </c>
      <c r="AJ1637" s="797"/>
      <c r="AK1637" s="798"/>
      <c r="AL1637" s="798"/>
      <c r="AM1637" s="803" t="s">
        <v>115</v>
      </c>
      <c r="AN1637" s="803"/>
      <c r="AO1637" s="803"/>
      <c r="AP1637" s="803"/>
      <c r="AQ1637" s="803"/>
      <c r="AR1637" s="419" t="s">
        <v>6167</v>
      </c>
      <c r="AS1637" s="967"/>
      <c r="AT1637" s="416"/>
      <c r="AU1637" s="416"/>
      <c r="AV1637" s="416"/>
      <c r="AW1637" s="416"/>
      <c r="AX1637" s="416"/>
      <c r="AY1637" s="416" t="s">
        <v>4556</v>
      </c>
      <c r="AZ1637" s="416"/>
      <c r="BA1637" s="1"/>
      <c r="BB1637" s="1"/>
      <c r="BC1637" s="1"/>
      <c r="BD1637" s="1077">
        <v>1607</v>
      </c>
    </row>
    <row r="1638" spans="1:56" ht="12.95" customHeight="1">
      <c r="A1638" s="416" t="s">
        <v>1171</v>
      </c>
      <c r="B1638" s="554"/>
      <c r="C1638" s="554"/>
      <c r="D1638" s="109">
        <v>210020626</v>
      </c>
      <c r="E1638" s="951" t="s">
        <v>6168</v>
      </c>
      <c r="F1638" s="554"/>
      <c r="G1638" s="554"/>
      <c r="H1638" s="644" t="s">
        <v>2493</v>
      </c>
      <c r="I1638" s="644" t="s">
        <v>885</v>
      </c>
      <c r="J1638" s="644" t="s">
        <v>2494</v>
      </c>
      <c r="K1638" s="492" t="s">
        <v>103</v>
      </c>
      <c r="L1638" s="530"/>
      <c r="M1638" s="492"/>
      <c r="N1638" s="75" t="s">
        <v>105</v>
      </c>
      <c r="O1638" s="419" t="s">
        <v>106</v>
      </c>
      <c r="P1638" s="644" t="s">
        <v>107</v>
      </c>
      <c r="Q1638" s="419" t="s">
        <v>2149</v>
      </c>
      <c r="R1638" s="492" t="s">
        <v>109</v>
      </c>
      <c r="S1638" s="419" t="s">
        <v>106</v>
      </c>
      <c r="T1638" s="644" t="s">
        <v>121</v>
      </c>
      <c r="U1638" s="644" t="s">
        <v>111</v>
      </c>
      <c r="V1638" s="419">
        <v>60</v>
      </c>
      <c r="W1638" s="644" t="s">
        <v>112</v>
      </c>
      <c r="X1638" s="419"/>
      <c r="Y1638" s="419"/>
      <c r="Z1638" s="419"/>
      <c r="AA1638" s="532">
        <v>0</v>
      </c>
      <c r="AB1638" s="422">
        <v>90</v>
      </c>
      <c r="AC1638" s="422">
        <v>10</v>
      </c>
      <c r="AD1638" s="794" t="s">
        <v>128</v>
      </c>
      <c r="AE1638" s="795" t="s">
        <v>114</v>
      </c>
      <c r="AF1638" s="648">
        <v>66</v>
      </c>
      <c r="AG1638" s="648">
        <v>190</v>
      </c>
      <c r="AH1638" s="796">
        <v>12540</v>
      </c>
      <c r="AI1638" s="796">
        <f t="shared" si="83"/>
        <v>14044.800000000001</v>
      </c>
      <c r="AJ1638" s="797"/>
      <c r="AK1638" s="798"/>
      <c r="AL1638" s="798"/>
      <c r="AM1638" s="416" t="s">
        <v>115</v>
      </c>
      <c r="AN1638" s="644"/>
      <c r="AO1638" s="644"/>
      <c r="AP1638" s="644"/>
      <c r="AQ1638" s="644"/>
      <c r="AR1638" s="644" t="s">
        <v>6169</v>
      </c>
      <c r="AS1638" s="644"/>
      <c r="AT1638" s="644"/>
      <c r="AU1638" s="644"/>
      <c r="AV1638" s="644"/>
      <c r="AW1638" s="644"/>
      <c r="AX1638" s="644"/>
      <c r="AY1638" s="416" t="s">
        <v>104</v>
      </c>
      <c r="AZ1638" s="416" t="s">
        <v>104</v>
      </c>
      <c r="BD1638" s="1077">
        <v>1608</v>
      </c>
    </row>
    <row r="1639" spans="1:56" ht="12.95" customHeight="1">
      <c r="A1639" s="920" t="s">
        <v>8487</v>
      </c>
      <c r="B1639" s="554"/>
      <c r="C1639" s="554"/>
      <c r="D1639" s="941">
        <v>150004539</v>
      </c>
      <c r="E1639" s="951" t="s">
        <v>6170</v>
      </c>
      <c r="F1639" s="554"/>
      <c r="G1639" s="554"/>
      <c r="H1639" s="839" t="s">
        <v>6171</v>
      </c>
      <c r="I1639" s="839" t="s">
        <v>594</v>
      </c>
      <c r="J1639" s="839" t="s">
        <v>6172</v>
      </c>
      <c r="K1639" s="822" t="s">
        <v>149</v>
      </c>
      <c r="L1639" s="855" t="s">
        <v>104</v>
      </c>
      <c r="M1639" s="822"/>
      <c r="N1639" s="75" t="s">
        <v>105</v>
      </c>
      <c r="O1639" s="823" t="s">
        <v>106</v>
      </c>
      <c r="P1639" s="839" t="s">
        <v>107</v>
      </c>
      <c r="Q1639" s="823" t="s">
        <v>2149</v>
      </c>
      <c r="R1639" s="822" t="s">
        <v>109</v>
      </c>
      <c r="S1639" s="823" t="s">
        <v>106</v>
      </c>
      <c r="T1639" s="839" t="s">
        <v>121</v>
      </c>
      <c r="U1639" s="839" t="s">
        <v>111</v>
      </c>
      <c r="V1639" s="823">
        <v>60</v>
      </c>
      <c r="W1639" s="839" t="s">
        <v>112</v>
      </c>
      <c r="X1639" s="942"/>
      <c r="Y1639" s="942"/>
      <c r="Z1639" s="942"/>
      <c r="AA1639" s="532">
        <v>0</v>
      </c>
      <c r="AB1639" s="422">
        <v>90</v>
      </c>
      <c r="AC1639" s="422">
        <v>10</v>
      </c>
      <c r="AD1639" s="944" t="s">
        <v>122</v>
      </c>
      <c r="AE1639" s="836" t="s">
        <v>114</v>
      </c>
      <c r="AF1639" s="808">
        <v>2</v>
      </c>
      <c r="AG1639" s="808">
        <v>472340</v>
      </c>
      <c r="AH1639" s="796">
        <v>944680</v>
      </c>
      <c r="AI1639" s="796">
        <f t="shared" si="83"/>
        <v>1058041.6000000001</v>
      </c>
      <c r="AJ1639" s="797"/>
      <c r="AK1639" s="798"/>
      <c r="AL1639" s="798"/>
      <c r="AM1639" s="920" t="s">
        <v>115</v>
      </c>
      <c r="AN1639" s="836"/>
      <c r="AO1639" s="836"/>
      <c r="AP1639" s="836"/>
      <c r="AQ1639" s="836"/>
      <c r="AR1639" s="836" t="s">
        <v>6173</v>
      </c>
      <c r="AS1639" s="836"/>
      <c r="AT1639" s="836"/>
      <c r="AU1639" s="836"/>
      <c r="AV1639" s="836"/>
      <c r="AW1639" s="836"/>
      <c r="AX1639" s="836"/>
      <c r="AY1639" s="920" t="s">
        <v>104</v>
      </c>
      <c r="AZ1639" s="920" t="s">
        <v>104</v>
      </c>
      <c r="BD1639" s="1077">
        <v>1609</v>
      </c>
    </row>
    <row r="1640" spans="1:56" ht="12.95" customHeight="1">
      <c r="A1640" s="920" t="s">
        <v>8487</v>
      </c>
      <c r="B1640" s="554"/>
      <c r="C1640" s="554"/>
      <c r="D1640" s="941">
        <v>120000256</v>
      </c>
      <c r="E1640" s="951" t="s">
        <v>6174</v>
      </c>
      <c r="F1640" s="554"/>
      <c r="G1640" s="554"/>
      <c r="H1640" s="839" t="s">
        <v>6171</v>
      </c>
      <c r="I1640" s="839" t="s">
        <v>594</v>
      </c>
      <c r="J1640" s="839" t="s">
        <v>6172</v>
      </c>
      <c r="K1640" s="822" t="s">
        <v>149</v>
      </c>
      <c r="L1640" s="855" t="s">
        <v>104</v>
      </c>
      <c r="M1640" s="822"/>
      <c r="N1640" s="75" t="s">
        <v>105</v>
      </c>
      <c r="O1640" s="823" t="s">
        <v>106</v>
      </c>
      <c r="P1640" s="839" t="s">
        <v>107</v>
      </c>
      <c r="Q1640" s="823" t="s">
        <v>2149</v>
      </c>
      <c r="R1640" s="822" t="s">
        <v>109</v>
      </c>
      <c r="S1640" s="823" t="s">
        <v>106</v>
      </c>
      <c r="T1640" s="839" t="s">
        <v>121</v>
      </c>
      <c r="U1640" s="839" t="s">
        <v>111</v>
      </c>
      <c r="V1640" s="823">
        <v>90</v>
      </c>
      <c r="W1640" s="839" t="s">
        <v>112</v>
      </c>
      <c r="X1640" s="942"/>
      <c r="Y1640" s="942"/>
      <c r="Z1640" s="942"/>
      <c r="AA1640" s="532">
        <v>0</v>
      </c>
      <c r="AB1640" s="422">
        <v>90</v>
      </c>
      <c r="AC1640" s="422">
        <v>10</v>
      </c>
      <c r="AD1640" s="944" t="s">
        <v>122</v>
      </c>
      <c r="AE1640" s="836" t="s">
        <v>114</v>
      </c>
      <c r="AF1640" s="808">
        <v>2</v>
      </c>
      <c r="AG1640" s="808">
        <v>284436.59999999998</v>
      </c>
      <c r="AH1640" s="796">
        <v>568873.19999999995</v>
      </c>
      <c r="AI1640" s="796">
        <f t="shared" si="83"/>
        <v>637137.98400000005</v>
      </c>
      <c r="AJ1640" s="797"/>
      <c r="AK1640" s="798"/>
      <c r="AL1640" s="798"/>
      <c r="AM1640" s="920" t="s">
        <v>115</v>
      </c>
      <c r="AN1640" s="836"/>
      <c r="AO1640" s="836"/>
      <c r="AP1640" s="836"/>
      <c r="AQ1640" s="836"/>
      <c r="AR1640" s="836" t="s">
        <v>6175</v>
      </c>
      <c r="AS1640" s="836"/>
      <c r="AT1640" s="836"/>
      <c r="AU1640" s="836"/>
      <c r="AV1640" s="836"/>
      <c r="AW1640" s="836"/>
      <c r="AX1640" s="836"/>
      <c r="AY1640" s="920" t="s">
        <v>104</v>
      </c>
      <c r="AZ1640" s="920" t="s">
        <v>104</v>
      </c>
      <c r="BD1640" s="1077">
        <v>1610</v>
      </c>
    </row>
    <row r="1641" spans="1:56" ht="12.95" customHeight="1">
      <c r="A1641" s="920" t="s">
        <v>8487</v>
      </c>
      <c r="B1641" s="554"/>
      <c r="C1641" s="554"/>
      <c r="D1641" s="941">
        <v>120001691</v>
      </c>
      <c r="E1641" s="951" t="s">
        <v>6176</v>
      </c>
      <c r="F1641" s="554"/>
      <c r="G1641" s="554"/>
      <c r="H1641" s="839" t="s">
        <v>6171</v>
      </c>
      <c r="I1641" s="839" t="s">
        <v>594</v>
      </c>
      <c r="J1641" s="839" t="s">
        <v>6172</v>
      </c>
      <c r="K1641" s="822" t="s">
        <v>149</v>
      </c>
      <c r="L1641" s="855" t="s">
        <v>104</v>
      </c>
      <c r="M1641" s="822"/>
      <c r="N1641" s="75" t="s">
        <v>105</v>
      </c>
      <c r="O1641" s="823" t="s">
        <v>106</v>
      </c>
      <c r="P1641" s="839" t="s">
        <v>107</v>
      </c>
      <c r="Q1641" s="823" t="s">
        <v>2149</v>
      </c>
      <c r="R1641" s="822" t="s">
        <v>109</v>
      </c>
      <c r="S1641" s="823" t="s">
        <v>106</v>
      </c>
      <c r="T1641" s="839" t="s">
        <v>121</v>
      </c>
      <c r="U1641" s="839" t="s">
        <v>111</v>
      </c>
      <c r="V1641" s="823">
        <v>90</v>
      </c>
      <c r="W1641" s="839" t="s">
        <v>112</v>
      </c>
      <c r="X1641" s="942"/>
      <c r="Y1641" s="942"/>
      <c r="Z1641" s="942"/>
      <c r="AA1641" s="532">
        <v>0</v>
      </c>
      <c r="AB1641" s="422">
        <v>90</v>
      </c>
      <c r="AC1641" s="422">
        <v>10</v>
      </c>
      <c r="AD1641" s="944" t="s">
        <v>122</v>
      </c>
      <c r="AE1641" s="836" t="s">
        <v>114</v>
      </c>
      <c r="AF1641" s="808">
        <v>3</v>
      </c>
      <c r="AG1641" s="808">
        <v>319508.7</v>
      </c>
      <c r="AH1641" s="796">
        <v>958526.10000000009</v>
      </c>
      <c r="AI1641" s="796">
        <f t="shared" si="83"/>
        <v>1073549.2320000003</v>
      </c>
      <c r="AJ1641" s="797"/>
      <c r="AK1641" s="798"/>
      <c r="AL1641" s="798"/>
      <c r="AM1641" s="920" t="s">
        <v>115</v>
      </c>
      <c r="AN1641" s="836"/>
      <c r="AO1641" s="836"/>
      <c r="AP1641" s="836"/>
      <c r="AQ1641" s="836"/>
      <c r="AR1641" s="836" t="s">
        <v>6177</v>
      </c>
      <c r="AS1641" s="836"/>
      <c r="AT1641" s="836"/>
      <c r="AU1641" s="836"/>
      <c r="AV1641" s="836"/>
      <c r="AW1641" s="836"/>
      <c r="AX1641" s="836"/>
      <c r="AY1641" s="920" t="s">
        <v>104</v>
      </c>
      <c r="AZ1641" s="920" t="s">
        <v>104</v>
      </c>
      <c r="BD1641" s="1077">
        <v>1611</v>
      </c>
    </row>
    <row r="1642" spans="1:56" ht="12.95" customHeight="1">
      <c r="A1642" s="920" t="s">
        <v>8487</v>
      </c>
      <c r="B1642" s="554"/>
      <c r="C1642" s="554"/>
      <c r="D1642" s="941">
        <v>120002320</v>
      </c>
      <c r="E1642" s="951" t="s">
        <v>6178</v>
      </c>
      <c r="F1642" s="554"/>
      <c r="G1642" s="554"/>
      <c r="H1642" s="839" t="s">
        <v>6171</v>
      </c>
      <c r="I1642" s="839" t="s">
        <v>594</v>
      </c>
      <c r="J1642" s="839" t="s">
        <v>6172</v>
      </c>
      <c r="K1642" s="822" t="s">
        <v>149</v>
      </c>
      <c r="L1642" s="855" t="s">
        <v>104</v>
      </c>
      <c r="M1642" s="822"/>
      <c r="N1642" s="75" t="s">
        <v>105</v>
      </c>
      <c r="O1642" s="823" t="s">
        <v>106</v>
      </c>
      <c r="P1642" s="839" t="s">
        <v>107</v>
      </c>
      <c r="Q1642" s="823" t="s">
        <v>2149</v>
      </c>
      <c r="R1642" s="822" t="s">
        <v>109</v>
      </c>
      <c r="S1642" s="823" t="s">
        <v>106</v>
      </c>
      <c r="T1642" s="839" t="s">
        <v>121</v>
      </c>
      <c r="U1642" s="839" t="s">
        <v>111</v>
      </c>
      <c r="V1642" s="823">
        <v>90</v>
      </c>
      <c r="W1642" s="839" t="s">
        <v>112</v>
      </c>
      <c r="X1642" s="942"/>
      <c r="Y1642" s="942"/>
      <c r="Z1642" s="942"/>
      <c r="AA1642" s="532">
        <v>0</v>
      </c>
      <c r="AB1642" s="422">
        <v>90</v>
      </c>
      <c r="AC1642" s="422">
        <v>10</v>
      </c>
      <c r="AD1642" s="944" t="s">
        <v>122</v>
      </c>
      <c r="AE1642" s="836" t="s">
        <v>114</v>
      </c>
      <c r="AF1642" s="808">
        <v>2</v>
      </c>
      <c r="AG1642" s="808">
        <v>418548.2</v>
      </c>
      <c r="AH1642" s="796">
        <v>837096.4</v>
      </c>
      <c r="AI1642" s="796">
        <f t="shared" si="83"/>
        <v>937547.96800000011</v>
      </c>
      <c r="AJ1642" s="797"/>
      <c r="AK1642" s="798"/>
      <c r="AL1642" s="798"/>
      <c r="AM1642" s="920" t="s">
        <v>115</v>
      </c>
      <c r="AN1642" s="836"/>
      <c r="AO1642" s="836"/>
      <c r="AP1642" s="836"/>
      <c r="AQ1642" s="836"/>
      <c r="AR1642" s="836" t="s">
        <v>6179</v>
      </c>
      <c r="AS1642" s="836"/>
      <c r="AT1642" s="836"/>
      <c r="AU1642" s="836"/>
      <c r="AV1642" s="836"/>
      <c r="AW1642" s="836"/>
      <c r="AX1642" s="836"/>
      <c r="AY1642" s="920" t="s">
        <v>104</v>
      </c>
      <c r="AZ1642" s="920" t="s">
        <v>104</v>
      </c>
      <c r="BD1642" s="1077">
        <v>1612</v>
      </c>
    </row>
    <row r="1643" spans="1:56" ht="12.95" customHeight="1">
      <c r="A1643" s="920" t="s">
        <v>8487</v>
      </c>
      <c r="B1643" s="554"/>
      <c r="C1643" s="554"/>
      <c r="D1643" s="941">
        <v>120002853</v>
      </c>
      <c r="E1643" s="951" t="s">
        <v>6180</v>
      </c>
      <c r="F1643" s="554"/>
      <c r="G1643" s="554"/>
      <c r="H1643" s="839" t="s">
        <v>6171</v>
      </c>
      <c r="I1643" s="839" t="s">
        <v>594</v>
      </c>
      <c r="J1643" s="839" t="s">
        <v>6172</v>
      </c>
      <c r="K1643" s="822" t="s">
        <v>149</v>
      </c>
      <c r="L1643" s="855" t="s">
        <v>104</v>
      </c>
      <c r="M1643" s="822"/>
      <c r="N1643" s="75" t="s">
        <v>105</v>
      </c>
      <c r="O1643" s="823" t="s">
        <v>106</v>
      </c>
      <c r="P1643" s="839" t="s">
        <v>107</v>
      </c>
      <c r="Q1643" s="823" t="s">
        <v>2149</v>
      </c>
      <c r="R1643" s="822" t="s">
        <v>109</v>
      </c>
      <c r="S1643" s="823" t="s">
        <v>106</v>
      </c>
      <c r="T1643" s="839" t="s">
        <v>121</v>
      </c>
      <c r="U1643" s="839" t="s">
        <v>111</v>
      </c>
      <c r="V1643" s="823">
        <v>90</v>
      </c>
      <c r="W1643" s="839" t="s">
        <v>112</v>
      </c>
      <c r="X1643" s="942"/>
      <c r="Y1643" s="942"/>
      <c r="Z1643" s="942"/>
      <c r="AA1643" s="532">
        <v>0</v>
      </c>
      <c r="AB1643" s="422">
        <v>90</v>
      </c>
      <c r="AC1643" s="422">
        <v>10</v>
      </c>
      <c r="AD1643" s="944" t="s">
        <v>122</v>
      </c>
      <c r="AE1643" s="836" t="s">
        <v>114</v>
      </c>
      <c r="AF1643" s="808">
        <v>1</v>
      </c>
      <c r="AG1643" s="808">
        <v>182737.8</v>
      </c>
      <c r="AH1643" s="796">
        <v>182737.8</v>
      </c>
      <c r="AI1643" s="796">
        <f t="shared" si="83"/>
        <v>204666.33600000001</v>
      </c>
      <c r="AJ1643" s="797"/>
      <c r="AK1643" s="798"/>
      <c r="AL1643" s="798"/>
      <c r="AM1643" s="920" t="s">
        <v>115</v>
      </c>
      <c r="AN1643" s="836"/>
      <c r="AO1643" s="836"/>
      <c r="AP1643" s="836"/>
      <c r="AQ1643" s="836"/>
      <c r="AR1643" s="836" t="s">
        <v>6181</v>
      </c>
      <c r="AS1643" s="836"/>
      <c r="AT1643" s="836"/>
      <c r="AU1643" s="836"/>
      <c r="AV1643" s="836"/>
      <c r="AW1643" s="836"/>
      <c r="AX1643" s="836"/>
      <c r="AY1643" s="920" t="s">
        <v>104</v>
      </c>
      <c r="AZ1643" s="920" t="s">
        <v>104</v>
      </c>
      <c r="BD1643" s="1077">
        <v>1613</v>
      </c>
    </row>
    <row r="1644" spans="1:56" ht="12.95" customHeight="1">
      <c r="A1644" s="920" t="s">
        <v>8487</v>
      </c>
      <c r="B1644" s="554"/>
      <c r="C1644" s="554"/>
      <c r="D1644" s="941">
        <v>120005374</v>
      </c>
      <c r="E1644" s="951" t="s">
        <v>6182</v>
      </c>
      <c r="F1644" s="554"/>
      <c r="G1644" s="554"/>
      <c r="H1644" s="839" t="s">
        <v>6171</v>
      </c>
      <c r="I1644" s="839" t="s">
        <v>594</v>
      </c>
      <c r="J1644" s="839" t="s">
        <v>6172</v>
      </c>
      <c r="K1644" s="822" t="s">
        <v>149</v>
      </c>
      <c r="L1644" s="855" t="s">
        <v>104</v>
      </c>
      <c r="M1644" s="822"/>
      <c r="N1644" s="75" t="s">
        <v>105</v>
      </c>
      <c r="O1644" s="823" t="s">
        <v>106</v>
      </c>
      <c r="P1644" s="839" t="s">
        <v>107</v>
      </c>
      <c r="Q1644" s="823" t="s">
        <v>2149</v>
      </c>
      <c r="R1644" s="822" t="s">
        <v>109</v>
      </c>
      <c r="S1644" s="823" t="s">
        <v>106</v>
      </c>
      <c r="T1644" s="839" t="s">
        <v>121</v>
      </c>
      <c r="U1644" s="839" t="s">
        <v>111</v>
      </c>
      <c r="V1644" s="823">
        <v>90</v>
      </c>
      <c r="W1644" s="839" t="s">
        <v>112</v>
      </c>
      <c r="X1644" s="942"/>
      <c r="Y1644" s="942"/>
      <c r="Z1644" s="942"/>
      <c r="AA1644" s="532">
        <v>0</v>
      </c>
      <c r="AB1644" s="422">
        <v>90</v>
      </c>
      <c r="AC1644" s="422">
        <v>10</v>
      </c>
      <c r="AD1644" s="944" t="s">
        <v>122</v>
      </c>
      <c r="AE1644" s="836" t="s">
        <v>114</v>
      </c>
      <c r="AF1644" s="808">
        <v>4</v>
      </c>
      <c r="AG1644" s="808">
        <v>968000</v>
      </c>
      <c r="AH1644" s="796">
        <v>3872000</v>
      </c>
      <c r="AI1644" s="796">
        <f t="shared" si="83"/>
        <v>4336640</v>
      </c>
      <c r="AJ1644" s="797"/>
      <c r="AK1644" s="798"/>
      <c r="AL1644" s="798"/>
      <c r="AM1644" s="920" t="s">
        <v>115</v>
      </c>
      <c r="AN1644" s="836"/>
      <c r="AO1644" s="836"/>
      <c r="AP1644" s="836"/>
      <c r="AQ1644" s="836"/>
      <c r="AR1644" s="836" t="s">
        <v>603</v>
      </c>
      <c r="AS1644" s="836"/>
      <c r="AT1644" s="836"/>
      <c r="AU1644" s="836"/>
      <c r="AV1644" s="836"/>
      <c r="AW1644" s="836"/>
      <c r="AX1644" s="836"/>
      <c r="AY1644" s="920" t="s">
        <v>104</v>
      </c>
      <c r="AZ1644" s="920" t="s">
        <v>104</v>
      </c>
      <c r="BD1644" s="1077">
        <v>1614</v>
      </c>
    </row>
    <row r="1645" spans="1:56" ht="12.95" customHeight="1">
      <c r="A1645" s="920" t="s">
        <v>8487</v>
      </c>
      <c r="B1645" s="554"/>
      <c r="C1645" s="554"/>
      <c r="D1645" s="941">
        <v>120006878</v>
      </c>
      <c r="E1645" s="951" t="s">
        <v>6183</v>
      </c>
      <c r="F1645" s="554"/>
      <c r="G1645" s="554"/>
      <c r="H1645" s="839" t="s">
        <v>6171</v>
      </c>
      <c r="I1645" s="839" t="s">
        <v>594</v>
      </c>
      <c r="J1645" s="839" t="s">
        <v>6172</v>
      </c>
      <c r="K1645" s="822" t="s">
        <v>149</v>
      </c>
      <c r="L1645" s="855" t="s">
        <v>104</v>
      </c>
      <c r="M1645" s="822"/>
      <c r="N1645" s="75" t="s">
        <v>105</v>
      </c>
      <c r="O1645" s="823" t="s">
        <v>106</v>
      </c>
      <c r="P1645" s="839" t="s">
        <v>107</v>
      </c>
      <c r="Q1645" s="823" t="s">
        <v>2149</v>
      </c>
      <c r="R1645" s="822" t="s">
        <v>109</v>
      </c>
      <c r="S1645" s="823" t="s">
        <v>106</v>
      </c>
      <c r="T1645" s="839" t="s">
        <v>121</v>
      </c>
      <c r="U1645" s="839" t="s">
        <v>111</v>
      </c>
      <c r="V1645" s="823">
        <v>90</v>
      </c>
      <c r="W1645" s="839" t="s">
        <v>112</v>
      </c>
      <c r="X1645" s="942"/>
      <c r="Y1645" s="942"/>
      <c r="Z1645" s="942"/>
      <c r="AA1645" s="532">
        <v>0</v>
      </c>
      <c r="AB1645" s="422">
        <v>90</v>
      </c>
      <c r="AC1645" s="422">
        <v>10</v>
      </c>
      <c r="AD1645" s="944" t="s">
        <v>122</v>
      </c>
      <c r="AE1645" s="836" t="s">
        <v>114</v>
      </c>
      <c r="AF1645" s="808">
        <v>4</v>
      </c>
      <c r="AG1645" s="808">
        <v>617727.74</v>
      </c>
      <c r="AH1645" s="796">
        <v>2470910.96</v>
      </c>
      <c r="AI1645" s="796">
        <f t="shared" si="83"/>
        <v>2767420.2752</v>
      </c>
      <c r="AJ1645" s="797"/>
      <c r="AK1645" s="798"/>
      <c r="AL1645" s="798"/>
      <c r="AM1645" s="920" t="s">
        <v>115</v>
      </c>
      <c r="AN1645" s="836"/>
      <c r="AO1645" s="836"/>
      <c r="AP1645" s="836"/>
      <c r="AQ1645" s="836"/>
      <c r="AR1645" s="836" t="s">
        <v>604</v>
      </c>
      <c r="AS1645" s="836"/>
      <c r="AT1645" s="836"/>
      <c r="AU1645" s="836"/>
      <c r="AV1645" s="836"/>
      <c r="AW1645" s="836"/>
      <c r="AX1645" s="836"/>
      <c r="AY1645" s="920" t="s">
        <v>104</v>
      </c>
      <c r="AZ1645" s="920" t="s">
        <v>104</v>
      </c>
      <c r="BD1645" s="1077">
        <v>1615</v>
      </c>
    </row>
    <row r="1646" spans="1:56" ht="12.95" customHeight="1">
      <c r="A1646" s="954" t="s">
        <v>8487</v>
      </c>
      <c r="B1646" s="554"/>
      <c r="C1646" s="554"/>
      <c r="D1646" s="109">
        <v>150004546</v>
      </c>
      <c r="E1646" s="951" t="s">
        <v>6184</v>
      </c>
      <c r="F1646" s="554"/>
      <c r="G1646" s="554"/>
      <c r="H1646" s="310" t="s">
        <v>6171</v>
      </c>
      <c r="I1646" s="310" t="s">
        <v>594</v>
      </c>
      <c r="J1646" s="310" t="s">
        <v>6172</v>
      </c>
      <c r="K1646" s="492" t="s">
        <v>149</v>
      </c>
      <c r="L1646" s="514" t="s">
        <v>104</v>
      </c>
      <c r="M1646" s="310"/>
      <c r="N1646" s="75" t="s">
        <v>105</v>
      </c>
      <c r="O1646" s="419" t="s">
        <v>106</v>
      </c>
      <c r="P1646" s="644" t="s">
        <v>107</v>
      </c>
      <c r="Q1646" s="419" t="s">
        <v>2149</v>
      </c>
      <c r="R1646" s="492" t="s">
        <v>109</v>
      </c>
      <c r="S1646" s="419" t="s">
        <v>106</v>
      </c>
      <c r="T1646" s="644" t="s">
        <v>121</v>
      </c>
      <c r="U1646" s="644" t="s">
        <v>111</v>
      </c>
      <c r="V1646" s="419">
        <v>60</v>
      </c>
      <c r="W1646" s="644" t="s">
        <v>112</v>
      </c>
      <c r="X1646" s="514"/>
      <c r="Y1646" s="514"/>
      <c r="Z1646" s="514"/>
      <c r="AA1646" s="532">
        <v>0</v>
      </c>
      <c r="AB1646" s="422">
        <v>90</v>
      </c>
      <c r="AC1646" s="422">
        <v>10</v>
      </c>
      <c r="AD1646" s="955" t="s">
        <v>128</v>
      </c>
      <c r="AE1646" s="310" t="s">
        <v>114</v>
      </c>
      <c r="AF1646" s="535">
        <v>1</v>
      </c>
      <c r="AG1646" s="535">
        <v>4230310</v>
      </c>
      <c r="AH1646" s="796">
        <v>4230310</v>
      </c>
      <c r="AI1646" s="796">
        <f t="shared" si="83"/>
        <v>4737947.2</v>
      </c>
      <c r="AJ1646" s="797"/>
      <c r="AK1646" s="798"/>
      <c r="AL1646" s="798"/>
      <c r="AM1646" s="954" t="s">
        <v>115</v>
      </c>
      <c r="AN1646" s="310"/>
      <c r="AO1646" s="310"/>
      <c r="AP1646" s="310"/>
      <c r="AQ1646" s="310"/>
      <c r="AR1646" s="310" t="s">
        <v>6185</v>
      </c>
      <c r="AS1646" s="310"/>
      <c r="AT1646" s="310"/>
      <c r="AU1646" s="310"/>
      <c r="AV1646" s="310"/>
      <c r="AW1646" s="310"/>
      <c r="AX1646" s="310"/>
      <c r="AY1646" s="954" t="s">
        <v>104</v>
      </c>
      <c r="AZ1646" s="954" t="s">
        <v>104</v>
      </c>
      <c r="BD1646" s="1077">
        <v>1616</v>
      </c>
    </row>
    <row r="1647" spans="1:56" ht="12.95" customHeight="1">
      <c r="A1647" s="416" t="s">
        <v>978</v>
      </c>
      <c r="B1647" s="554"/>
      <c r="C1647" s="554"/>
      <c r="D1647" s="109">
        <v>120004900</v>
      </c>
      <c r="E1647" s="951" t="s">
        <v>6186</v>
      </c>
      <c r="F1647" s="554"/>
      <c r="G1647" s="554"/>
      <c r="H1647" s="644" t="s">
        <v>6187</v>
      </c>
      <c r="I1647" s="644" t="s">
        <v>6188</v>
      </c>
      <c r="J1647" s="644" t="s">
        <v>6189</v>
      </c>
      <c r="K1647" s="492" t="s">
        <v>103</v>
      </c>
      <c r="L1647" s="229"/>
      <c r="M1647" s="492"/>
      <c r="N1647" s="75" t="s">
        <v>105</v>
      </c>
      <c r="O1647" s="419" t="s">
        <v>106</v>
      </c>
      <c r="P1647" s="644" t="s">
        <v>107</v>
      </c>
      <c r="Q1647" s="419" t="s">
        <v>2134</v>
      </c>
      <c r="R1647" s="492" t="s">
        <v>109</v>
      </c>
      <c r="S1647" s="419" t="s">
        <v>106</v>
      </c>
      <c r="T1647" s="644" t="s">
        <v>121</v>
      </c>
      <c r="U1647" s="644" t="s">
        <v>111</v>
      </c>
      <c r="V1647" s="419">
        <v>60</v>
      </c>
      <c r="W1647" s="644" t="s">
        <v>112</v>
      </c>
      <c r="X1647" s="419"/>
      <c r="Y1647" s="419"/>
      <c r="Z1647" s="419"/>
      <c r="AA1647" s="532">
        <v>0</v>
      </c>
      <c r="AB1647" s="422">
        <v>90</v>
      </c>
      <c r="AC1647" s="422">
        <v>10</v>
      </c>
      <c r="AD1647" s="794" t="s">
        <v>128</v>
      </c>
      <c r="AE1647" s="795" t="s">
        <v>114</v>
      </c>
      <c r="AF1647" s="648">
        <v>1</v>
      </c>
      <c r="AG1647" s="648">
        <v>147900</v>
      </c>
      <c r="AH1647" s="796">
        <v>147900</v>
      </c>
      <c r="AI1647" s="796">
        <f t="shared" si="83"/>
        <v>165648.00000000003</v>
      </c>
      <c r="AJ1647" s="797"/>
      <c r="AK1647" s="798"/>
      <c r="AL1647" s="798"/>
      <c r="AM1647" s="416" t="s">
        <v>115</v>
      </c>
      <c r="AN1647" s="644"/>
      <c r="AO1647" s="644"/>
      <c r="AP1647" s="644"/>
      <c r="AQ1647" s="644"/>
      <c r="AR1647" s="644" t="s">
        <v>6190</v>
      </c>
      <c r="AS1647" s="644"/>
      <c r="AT1647" s="644"/>
      <c r="AU1647" s="644"/>
      <c r="AV1647" s="644"/>
      <c r="AW1647" s="644"/>
      <c r="AX1647" s="644"/>
      <c r="AY1647" s="416" t="s">
        <v>104</v>
      </c>
      <c r="AZ1647" s="416" t="s">
        <v>104</v>
      </c>
      <c r="BD1647" s="1077">
        <v>1617</v>
      </c>
    </row>
    <row r="1648" spans="1:56" ht="12.95" customHeight="1">
      <c r="A1648" s="416" t="s">
        <v>1028</v>
      </c>
      <c r="B1648" s="554"/>
      <c r="C1648" s="554"/>
      <c r="D1648" s="109">
        <v>210029542</v>
      </c>
      <c r="E1648" s="951" t="s">
        <v>6191</v>
      </c>
      <c r="F1648" s="554"/>
      <c r="G1648" s="554"/>
      <c r="H1648" s="644" t="s">
        <v>6192</v>
      </c>
      <c r="I1648" s="644" t="s">
        <v>6193</v>
      </c>
      <c r="J1648" s="644" t="s">
        <v>6194</v>
      </c>
      <c r="K1648" s="492" t="s">
        <v>103</v>
      </c>
      <c r="L1648" s="229"/>
      <c r="M1648" s="492"/>
      <c r="N1648" s="75" t="s">
        <v>105</v>
      </c>
      <c r="O1648" s="419" t="s">
        <v>106</v>
      </c>
      <c r="P1648" s="644" t="s">
        <v>107</v>
      </c>
      <c r="Q1648" s="419" t="s">
        <v>2149</v>
      </c>
      <c r="R1648" s="492" t="s">
        <v>109</v>
      </c>
      <c r="S1648" s="419" t="s">
        <v>106</v>
      </c>
      <c r="T1648" s="644" t="s">
        <v>121</v>
      </c>
      <c r="U1648" s="644" t="s">
        <v>111</v>
      </c>
      <c r="V1648" s="419">
        <v>60</v>
      </c>
      <c r="W1648" s="644" t="s">
        <v>112</v>
      </c>
      <c r="X1648" s="419"/>
      <c r="Y1648" s="419"/>
      <c r="Z1648" s="419"/>
      <c r="AA1648" s="532">
        <v>0</v>
      </c>
      <c r="AB1648" s="422">
        <v>90</v>
      </c>
      <c r="AC1648" s="422">
        <v>10</v>
      </c>
      <c r="AD1648" s="794" t="s">
        <v>425</v>
      </c>
      <c r="AE1648" s="795" t="s">
        <v>114</v>
      </c>
      <c r="AF1648" s="648">
        <v>120</v>
      </c>
      <c r="AG1648" s="648">
        <v>950</v>
      </c>
      <c r="AH1648" s="796">
        <v>114000</v>
      </c>
      <c r="AI1648" s="796">
        <f t="shared" si="83"/>
        <v>127680.00000000001</v>
      </c>
      <c r="AJ1648" s="797"/>
      <c r="AK1648" s="798"/>
      <c r="AL1648" s="798"/>
      <c r="AM1648" s="416" t="s">
        <v>115</v>
      </c>
      <c r="AN1648" s="644"/>
      <c r="AO1648" s="644"/>
      <c r="AP1648" s="644"/>
      <c r="AQ1648" s="644"/>
      <c r="AR1648" s="644" t="s">
        <v>6195</v>
      </c>
      <c r="AS1648" s="644"/>
      <c r="AT1648" s="644"/>
      <c r="AU1648" s="644"/>
      <c r="AV1648" s="644"/>
      <c r="AW1648" s="644"/>
      <c r="AX1648" s="644"/>
      <c r="AY1648" s="416" t="s">
        <v>104</v>
      </c>
      <c r="AZ1648" s="416" t="s">
        <v>104</v>
      </c>
      <c r="BD1648" s="1077">
        <v>1618</v>
      </c>
    </row>
    <row r="1649" spans="1:56" ht="12.95" customHeight="1">
      <c r="A1649" s="419" t="s">
        <v>317</v>
      </c>
      <c r="B1649" s="554"/>
      <c r="C1649" s="554"/>
      <c r="D1649" s="109">
        <v>270002111</v>
      </c>
      <c r="E1649" s="951" t="s">
        <v>6196</v>
      </c>
      <c r="F1649" s="554"/>
      <c r="G1649" s="554"/>
      <c r="H1649" s="47" t="s">
        <v>2525</v>
      </c>
      <c r="I1649" s="47" t="s">
        <v>2526</v>
      </c>
      <c r="J1649" s="47" t="s">
        <v>2527</v>
      </c>
      <c r="K1649" s="75" t="s">
        <v>103</v>
      </c>
      <c r="L1649" s="229"/>
      <c r="M1649" s="142"/>
      <c r="N1649" s="75" t="s">
        <v>105</v>
      </c>
      <c r="O1649" s="47">
        <v>230000000</v>
      </c>
      <c r="P1649" s="416" t="s">
        <v>107</v>
      </c>
      <c r="Q1649" s="823" t="s">
        <v>3118</v>
      </c>
      <c r="R1649" s="75" t="s">
        <v>109</v>
      </c>
      <c r="S1649" s="47" t="s">
        <v>106</v>
      </c>
      <c r="T1649" s="47" t="s">
        <v>121</v>
      </c>
      <c r="U1649" s="416" t="s">
        <v>111</v>
      </c>
      <c r="V1649" s="47">
        <v>60</v>
      </c>
      <c r="W1649" s="416" t="s">
        <v>112</v>
      </c>
      <c r="X1649" s="416"/>
      <c r="Y1649" s="416"/>
      <c r="Z1649" s="801"/>
      <c r="AA1649" s="532">
        <v>0</v>
      </c>
      <c r="AB1649" s="422">
        <v>90</v>
      </c>
      <c r="AC1649" s="422">
        <v>10</v>
      </c>
      <c r="AD1649" s="794" t="s">
        <v>128</v>
      </c>
      <c r="AE1649" s="795" t="s">
        <v>114</v>
      </c>
      <c r="AF1649" s="802">
        <v>1225</v>
      </c>
      <c r="AG1649" s="802">
        <v>38.909999999999997</v>
      </c>
      <c r="AH1649" s="796">
        <v>47664.749999999993</v>
      </c>
      <c r="AI1649" s="796">
        <f t="shared" si="83"/>
        <v>53384.52</v>
      </c>
      <c r="AJ1649" s="797"/>
      <c r="AK1649" s="798"/>
      <c r="AL1649" s="798"/>
      <c r="AM1649" s="803" t="s">
        <v>115</v>
      </c>
      <c r="AN1649" s="47"/>
      <c r="AO1649" s="803"/>
      <c r="AP1649" s="47"/>
      <c r="AQ1649" s="47"/>
      <c r="AR1649" s="803" t="s">
        <v>6197</v>
      </c>
      <c r="AS1649" s="47"/>
      <c r="AT1649" s="47"/>
      <c r="AU1649" s="47"/>
      <c r="AV1649" s="47"/>
      <c r="AW1649" s="47"/>
      <c r="AX1649" s="47"/>
      <c r="AY1649" s="416"/>
      <c r="AZ1649" s="416"/>
      <c r="BD1649" s="1077">
        <v>1619</v>
      </c>
    </row>
    <row r="1650" spans="1:56" ht="12.95" customHeight="1">
      <c r="A1650" s="416" t="s">
        <v>1186</v>
      </c>
      <c r="B1650" s="554"/>
      <c r="C1650" s="554"/>
      <c r="D1650" s="109">
        <v>210006480</v>
      </c>
      <c r="E1650" s="951" t="s">
        <v>6198</v>
      </c>
      <c r="F1650" s="554"/>
      <c r="G1650" s="554"/>
      <c r="H1650" s="644" t="s">
        <v>6199</v>
      </c>
      <c r="I1650" s="644" t="s">
        <v>6200</v>
      </c>
      <c r="J1650" s="644" t="s">
        <v>6201</v>
      </c>
      <c r="K1650" s="492" t="s">
        <v>103</v>
      </c>
      <c r="L1650" s="108" t="s">
        <v>4707</v>
      </c>
      <c r="M1650" s="142"/>
      <c r="N1650" s="75" t="s">
        <v>105</v>
      </c>
      <c r="O1650" s="419" t="s">
        <v>106</v>
      </c>
      <c r="P1650" s="644" t="s">
        <v>107</v>
      </c>
      <c r="Q1650" s="419" t="s">
        <v>2149</v>
      </c>
      <c r="R1650" s="492" t="s">
        <v>109</v>
      </c>
      <c r="S1650" s="419" t="s">
        <v>106</v>
      </c>
      <c r="T1650" s="644" t="s">
        <v>121</v>
      </c>
      <c r="U1650" s="644" t="s">
        <v>111</v>
      </c>
      <c r="V1650" s="419">
        <v>60</v>
      </c>
      <c r="W1650" s="644" t="s">
        <v>112</v>
      </c>
      <c r="X1650" s="419"/>
      <c r="Y1650" s="419"/>
      <c r="Z1650" s="419"/>
      <c r="AA1650" s="532">
        <v>0</v>
      </c>
      <c r="AB1650" s="422">
        <v>90</v>
      </c>
      <c r="AC1650" s="422">
        <v>10</v>
      </c>
      <c r="AD1650" s="794" t="s">
        <v>128</v>
      </c>
      <c r="AE1650" s="795" t="s">
        <v>114</v>
      </c>
      <c r="AF1650" s="648">
        <v>2</v>
      </c>
      <c r="AG1650" s="648">
        <v>504375</v>
      </c>
      <c r="AH1650" s="796">
        <v>1008750</v>
      </c>
      <c r="AI1650" s="796">
        <f t="shared" si="83"/>
        <v>1129800</v>
      </c>
      <c r="AJ1650" s="797"/>
      <c r="AK1650" s="798"/>
      <c r="AL1650" s="798"/>
      <c r="AM1650" s="416" t="s">
        <v>115</v>
      </c>
      <c r="AN1650" s="644"/>
      <c r="AO1650" s="644"/>
      <c r="AP1650" s="644"/>
      <c r="AQ1650" s="644"/>
      <c r="AR1650" s="644" t="s">
        <v>6202</v>
      </c>
      <c r="AS1650" s="644"/>
      <c r="AT1650" s="644"/>
      <c r="AU1650" s="644"/>
      <c r="AV1650" s="644"/>
      <c r="AW1650" s="644"/>
      <c r="AX1650" s="644"/>
      <c r="AY1650" s="416" t="s">
        <v>4556</v>
      </c>
      <c r="AZ1650" s="47"/>
      <c r="BD1650" s="1077">
        <v>1620</v>
      </c>
    </row>
    <row r="1651" spans="1:56" ht="12.95" customHeight="1">
      <c r="A1651" s="956" t="s">
        <v>978</v>
      </c>
      <c r="B1651" s="554"/>
      <c r="C1651" s="554"/>
      <c r="D1651" s="941">
        <v>230000067</v>
      </c>
      <c r="E1651" s="951" t="s">
        <v>6203</v>
      </c>
      <c r="F1651" s="554"/>
      <c r="G1651" s="554"/>
      <c r="H1651" s="839" t="s">
        <v>6204</v>
      </c>
      <c r="I1651" s="839" t="s">
        <v>6205</v>
      </c>
      <c r="J1651" s="839" t="s">
        <v>6206</v>
      </c>
      <c r="K1651" s="822" t="s">
        <v>103</v>
      </c>
      <c r="L1651" s="855" t="s">
        <v>104</v>
      </c>
      <c r="M1651" s="822"/>
      <c r="N1651" s="75" t="s">
        <v>105</v>
      </c>
      <c r="O1651" s="823" t="s">
        <v>106</v>
      </c>
      <c r="P1651" s="839" t="s">
        <v>107</v>
      </c>
      <c r="Q1651" s="419" t="s">
        <v>2134</v>
      </c>
      <c r="R1651" s="822" t="s">
        <v>109</v>
      </c>
      <c r="S1651" s="823" t="s">
        <v>106</v>
      </c>
      <c r="T1651" s="839" t="s">
        <v>121</v>
      </c>
      <c r="U1651" s="839" t="s">
        <v>111</v>
      </c>
      <c r="V1651" s="823">
        <v>60</v>
      </c>
      <c r="W1651" s="839" t="s">
        <v>112</v>
      </c>
      <c r="X1651" s="823"/>
      <c r="Y1651" s="823"/>
      <c r="Z1651" s="823"/>
      <c r="AA1651" s="532">
        <v>0</v>
      </c>
      <c r="AB1651" s="422">
        <v>90</v>
      </c>
      <c r="AC1651" s="422">
        <v>10</v>
      </c>
      <c r="AD1651" s="800" t="s">
        <v>113</v>
      </c>
      <c r="AE1651" s="795" t="s">
        <v>114</v>
      </c>
      <c r="AF1651" s="808">
        <v>65</v>
      </c>
      <c r="AG1651" s="808">
        <v>969.5</v>
      </c>
      <c r="AH1651" s="796">
        <v>63017.5</v>
      </c>
      <c r="AI1651" s="796">
        <f t="shared" si="83"/>
        <v>70579.600000000006</v>
      </c>
      <c r="AJ1651" s="797"/>
      <c r="AK1651" s="798"/>
      <c r="AL1651" s="798"/>
      <c r="AM1651" s="956" t="s">
        <v>115</v>
      </c>
      <c r="AN1651" s="839"/>
      <c r="AO1651" s="839"/>
      <c r="AP1651" s="839"/>
      <c r="AQ1651" s="839"/>
      <c r="AR1651" s="839" t="s">
        <v>6207</v>
      </c>
      <c r="AS1651" s="839"/>
      <c r="AT1651" s="839"/>
      <c r="AU1651" s="839"/>
      <c r="AV1651" s="839"/>
      <c r="AW1651" s="839"/>
      <c r="AX1651" s="839"/>
      <c r="AY1651" s="956" t="s">
        <v>104</v>
      </c>
      <c r="AZ1651" s="956" t="s">
        <v>104</v>
      </c>
      <c r="BD1651" s="1077">
        <v>1621</v>
      </c>
    </row>
    <row r="1652" spans="1:56" ht="12.95" customHeight="1">
      <c r="A1652" s="920" t="s">
        <v>8487</v>
      </c>
      <c r="B1652" s="554"/>
      <c r="C1652" s="554"/>
      <c r="D1652" s="941">
        <v>220005707</v>
      </c>
      <c r="E1652" s="951" t="s">
        <v>6208</v>
      </c>
      <c r="F1652" s="554"/>
      <c r="G1652" s="554"/>
      <c r="H1652" s="839" t="s">
        <v>6209</v>
      </c>
      <c r="I1652" s="839" t="s">
        <v>6210</v>
      </c>
      <c r="J1652" s="839" t="s">
        <v>6211</v>
      </c>
      <c r="K1652" s="822" t="s">
        <v>149</v>
      </c>
      <c r="L1652" s="855" t="s">
        <v>104</v>
      </c>
      <c r="M1652" s="822" t="s">
        <v>120</v>
      </c>
      <c r="N1652" s="855" t="s">
        <v>83</v>
      </c>
      <c r="O1652" s="823" t="s">
        <v>106</v>
      </c>
      <c r="P1652" s="839" t="s">
        <v>107</v>
      </c>
      <c r="Q1652" s="823" t="s">
        <v>2149</v>
      </c>
      <c r="R1652" s="822" t="s">
        <v>109</v>
      </c>
      <c r="S1652" s="942" t="s">
        <v>106</v>
      </c>
      <c r="T1652" s="836" t="s">
        <v>121</v>
      </c>
      <c r="U1652" s="836" t="s">
        <v>111</v>
      </c>
      <c r="V1652" s="964">
        <v>60</v>
      </c>
      <c r="W1652" s="836" t="s">
        <v>112</v>
      </c>
      <c r="X1652" s="942"/>
      <c r="Y1652" s="942"/>
      <c r="Z1652" s="942"/>
      <c r="AA1652" s="492">
        <v>30</v>
      </c>
      <c r="AB1652" s="492">
        <v>60</v>
      </c>
      <c r="AC1652" s="492">
        <v>10</v>
      </c>
      <c r="AD1652" s="944" t="s">
        <v>128</v>
      </c>
      <c r="AE1652" s="836" t="s">
        <v>114</v>
      </c>
      <c r="AF1652" s="808">
        <v>24</v>
      </c>
      <c r="AG1652" s="808">
        <v>649000</v>
      </c>
      <c r="AH1652" s="796">
        <v>15576000</v>
      </c>
      <c r="AI1652" s="796">
        <f t="shared" si="83"/>
        <v>17445120</v>
      </c>
      <c r="AJ1652" s="797"/>
      <c r="AK1652" s="798"/>
      <c r="AL1652" s="798"/>
      <c r="AM1652" s="920" t="s">
        <v>115</v>
      </c>
      <c r="AN1652" s="836"/>
      <c r="AO1652" s="836"/>
      <c r="AP1652" s="836"/>
      <c r="AQ1652" s="836"/>
      <c r="AR1652" s="836" t="s">
        <v>6212</v>
      </c>
      <c r="AS1652" s="836"/>
      <c r="AT1652" s="836"/>
      <c r="AU1652" s="836"/>
      <c r="AV1652" s="836"/>
      <c r="AW1652" s="836"/>
      <c r="AX1652" s="836"/>
      <c r="AY1652" s="920" t="s">
        <v>104</v>
      </c>
      <c r="AZ1652" s="920" t="s">
        <v>104</v>
      </c>
      <c r="BD1652" s="1077">
        <v>1622</v>
      </c>
    </row>
    <row r="1653" spans="1:56" ht="12.95" customHeight="1">
      <c r="A1653" s="920" t="s">
        <v>8487</v>
      </c>
      <c r="B1653" s="554"/>
      <c r="C1653" s="554"/>
      <c r="D1653" s="941">
        <v>220026442</v>
      </c>
      <c r="E1653" s="951" t="s">
        <v>6213</v>
      </c>
      <c r="F1653" s="554"/>
      <c r="G1653" s="554"/>
      <c r="H1653" s="839" t="s">
        <v>6209</v>
      </c>
      <c r="I1653" s="839" t="s">
        <v>6210</v>
      </c>
      <c r="J1653" s="839" t="s">
        <v>6211</v>
      </c>
      <c r="K1653" s="822" t="s">
        <v>149</v>
      </c>
      <c r="L1653" s="855" t="s">
        <v>104</v>
      </c>
      <c r="M1653" s="822" t="s">
        <v>120</v>
      </c>
      <c r="N1653" s="855" t="s">
        <v>83</v>
      </c>
      <c r="O1653" s="823" t="s">
        <v>106</v>
      </c>
      <c r="P1653" s="839" t="s">
        <v>107</v>
      </c>
      <c r="Q1653" s="823" t="s">
        <v>2149</v>
      </c>
      <c r="R1653" s="822" t="s">
        <v>109</v>
      </c>
      <c r="S1653" s="942" t="s">
        <v>106</v>
      </c>
      <c r="T1653" s="836" t="s">
        <v>121</v>
      </c>
      <c r="U1653" s="836" t="s">
        <v>111</v>
      </c>
      <c r="V1653" s="964">
        <v>60</v>
      </c>
      <c r="W1653" s="836" t="s">
        <v>112</v>
      </c>
      <c r="X1653" s="942"/>
      <c r="Y1653" s="942"/>
      <c r="Z1653" s="942"/>
      <c r="AA1653" s="492">
        <v>30</v>
      </c>
      <c r="AB1653" s="492">
        <v>60</v>
      </c>
      <c r="AC1653" s="492">
        <v>10</v>
      </c>
      <c r="AD1653" s="944" t="s">
        <v>128</v>
      </c>
      <c r="AE1653" s="836" t="s">
        <v>114</v>
      </c>
      <c r="AF1653" s="808">
        <v>20</v>
      </c>
      <c r="AG1653" s="808">
        <v>442700</v>
      </c>
      <c r="AH1653" s="796">
        <v>8854000</v>
      </c>
      <c r="AI1653" s="796">
        <f t="shared" si="83"/>
        <v>9916480.0000000019</v>
      </c>
      <c r="AJ1653" s="797"/>
      <c r="AK1653" s="798"/>
      <c r="AL1653" s="798"/>
      <c r="AM1653" s="920" t="s">
        <v>115</v>
      </c>
      <c r="AN1653" s="836"/>
      <c r="AO1653" s="836"/>
      <c r="AP1653" s="836"/>
      <c r="AQ1653" s="836"/>
      <c r="AR1653" s="836" t="s">
        <v>6214</v>
      </c>
      <c r="AS1653" s="836"/>
      <c r="AT1653" s="836"/>
      <c r="AU1653" s="836"/>
      <c r="AV1653" s="836"/>
      <c r="AW1653" s="836"/>
      <c r="AX1653" s="836"/>
      <c r="AY1653" s="920" t="s">
        <v>104</v>
      </c>
      <c r="AZ1653" s="920" t="s">
        <v>104</v>
      </c>
      <c r="BD1653" s="1077">
        <v>1623</v>
      </c>
    </row>
    <row r="1654" spans="1:56" ht="12.95" customHeight="1">
      <c r="A1654" s="920" t="s">
        <v>8487</v>
      </c>
      <c r="B1654" s="554"/>
      <c r="C1654" s="554"/>
      <c r="D1654" s="941">
        <v>220033645</v>
      </c>
      <c r="E1654" s="951" t="s">
        <v>6215</v>
      </c>
      <c r="F1654" s="554"/>
      <c r="G1654" s="554"/>
      <c r="H1654" s="839" t="s">
        <v>6209</v>
      </c>
      <c r="I1654" s="839" t="s">
        <v>6210</v>
      </c>
      <c r="J1654" s="839" t="s">
        <v>6211</v>
      </c>
      <c r="K1654" s="822" t="s">
        <v>149</v>
      </c>
      <c r="L1654" s="855" t="s">
        <v>104</v>
      </c>
      <c r="M1654" s="822" t="s">
        <v>120</v>
      </c>
      <c r="N1654" s="855" t="s">
        <v>83</v>
      </c>
      <c r="O1654" s="823" t="s">
        <v>106</v>
      </c>
      <c r="P1654" s="839" t="s">
        <v>107</v>
      </c>
      <c r="Q1654" s="823" t="s">
        <v>2149</v>
      </c>
      <c r="R1654" s="822" t="s">
        <v>109</v>
      </c>
      <c r="S1654" s="942" t="s">
        <v>106</v>
      </c>
      <c r="T1654" s="836" t="s">
        <v>121</v>
      </c>
      <c r="U1654" s="836" t="s">
        <v>111</v>
      </c>
      <c r="V1654" s="964">
        <v>60</v>
      </c>
      <c r="W1654" s="836" t="s">
        <v>112</v>
      </c>
      <c r="X1654" s="942"/>
      <c r="Y1654" s="942"/>
      <c r="Z1654" s="942"/>
      <c r="AA1654" s="492">
        <v>30</v>
      </c>
      <c r="AB1654" s="492">
        <v>60</v>
      </c>
      <c r="AC1654" s="492">
        <v>10</v>
      </c>
      <c r="AD1654" s="944" t="s">
        <v>128</v>
      </c>
      <c r="AE1654" s="836" t="s">
        <v>114</v>
      </c>
      <c r="AF1654" s="808">
        <v>35</v>
      </c>
      <c r="AG1654" s="808">
        <v>309355.2</v>
      </c>
      <c r="AH1654" s="796">
        <v>10827432</v>
      </c>
      <c r="AI1654" s="796">
        <f t="shared" si="83"/>
        <v>12126723.840000002</v>
      </c>
      <c r="AJ1654" s="797"/>
      <c r="AK1654" s="798"/>
      <c r="AL1654" s="798"/>
      <c r="AM1654" s="920" t="s">
        <v>115</v>
      </c>
      <c r="AN1654" s="836"/>
      <c r="AO1654" s="836"/>
      <c r="AP1654" s="836"/>
      <c r="AQ1654" s="836"/>
      <c r="AR1654" s="836" t="s">
        <v>6216</v>
      </c>
      <c r="AS1654" s="836"/>
      <c r="AT1654" s="836"/>
      <c r="AU1654" s="836"/>
      <c r="AV1654" s="836"/>
      <c r="AW1654" s="836"/>
      <c r="AX1654" s="836"/>
      <c r="AY1654" s="920" t="s">
        <v>104</v>
      </c>
      <c r="AZ1654" s="920" t="s">
        <v>104</v>
      </c>
      <c r="BD1654" s="1077">
        <v>1624</v>
      </c>
    </row>
    <row r="1655" spans="1:56" ht="12.95" customHeight="1">
      <c r="A1655" s="956" t="s">
        <v>978</v>
      </c>
      <c r="B1655" s="554"/>
      <c r="C1655" s="554"/>
      <c r="D1655" s="941">
        <v>210036856</v>
      </c>
      <c r="E1655" s="951" t="s">
        <v>6217</v>
      </c>
      <c r="F1655" s="554"/>
      <c r="G1655" s="554"/>
      <c r="H1655" s="839" t="s">
        <v>6218</v>
      </c>
      <c r="I1655" s="839" t="s">
        <v>609</v>
      </c>
      <c r="J1655" s="839" t="s">
        <v>6219</v>
      </c>
      <c r="K1655" s="822" t="s">
        <v>103</v>
      </c>
      <c r="L1655" s="855" t="s">
        <v>104</v>
      </c>
      <c r="M1655" s="822"/>
      <c r="N1655" s="75" t="s">
        <v>105</v>
      </c>
      <c r="O1655" s="823" t="s">
        <v>106</v>
      </c>
      <c r="P1655" s="839" t="s">
        <v>107</v>
      </c>
      <c r="Q1655" s="823" t="s">
        <v>2149</v>
      </c>
      <c r="R1655" s="822" t="s">
        <v>109</v>
      </c>
      <c r="S1655" s="823" t="s">
        <v>106</v>
      </c>
      <c r="T1655" s="839" t="s">
        <v>121</v>
      </c>
      <c r="U1655" s="839" t="s">
        <v>111</v>
      </c>
      <c r="V1655" s="823">
        <v>60</v>
      </c>
      <c r="W1655" s="839" t="s">
        <v>112</v>
      </c>
      <c r="X1655" s="823"/>
      <c r="Y1655" s="823"/>
      <c r="Z1655" s="823"/>
      <c r="AA1655" s="532">
        <v>0</v>
      </c>
      <c r="AB1655" s="422">
        <v>90</v>
      </c>
      <c r="AC1655" s="422">
        <v>10</v>
      </c>
      <c r="AD1655" s="849" t="s">
        <v>128</v>
      </c>
      <c r="AE1655" s="795" t="s">
        <v>114</v>
      </c>
      <c r="AF1655" s="808">
        <v>270</v>
      </c>
      <c r="AG1655" s="808">
        <v>1000</v>
      </c>
      <c r="AH1655" s="796">
        <v>270000</v>
      </c>
      <c r="AI1655" s="796">
        <f t="shared" si="83"/>
        <v>302400</v>
      </c>
      <c r="AJ1655" s="797"/>
      <c r="AK1655" s="798"/>
      <c r="AL1655" s="798"/>
      <c r="AM1655" s="956" t="s">
        <v>115</v>
      </c>
      <c r="AN1655" s="839"/>
      <c r="AO1655" s="839"/>
      <c r="AP1655" s="839"/>
      <c r="AQ1655" s="839"/>
      <c r="AR1655" s="839" t="s">
        <v>6220</v>
      </c>
      <c r="AS1655" s="839"/>
      <c r="AT1655" s="839"/>
      <c r="AU1655" s="839"/>
      <c r="AV1655" s="839"/>
      <c r="AW1655" s="839"/>
      <c r="AX1655" s="839"/>
      <c r="AY1655" s="956" t="s">
        <v>104</v>
      </c>
      <c r="AZ1655" s="956" t="s">
        <v>104</v>
      </c>
      <c r="BD1655" s="1077">
        <v>1625</v>
      </c>
    </row>
    <row r="1656" spans="1:56" ht="12.95" customHeight="1">
      <c r="A1656" s="920" t="s">
        <v>8487</v>
      </c>
      <c r="B1656" s="554"/>
      <c r="C1656" s="554"/>
      <c r="D1656" s="941">
        <v>220025453</v>
      </c>
      <c r="E1656" s="951" t="s">
        <v>6221</v>
      </c>
      <c r="F1656" s="554"/>
      <c r="G1656" s="554"/>
      <c r="H1656" s="839" t="s">
        <v>6222</v>
      </c>
      <c r="I1656" s="839" t="s">
        <v>6223</v>
      </c>
      <c r="J1656" s="839" t="s">
        <v>6211</v>
      </c>
      <c r="K1656" s="822" t="s">
        <v>103</v>
      </c>
      <c r="L1656" s="855" t="s">
        <v>104</v>
      </c>
      <c r="M1656" s="822" t="s">
        <v>120</v>
      </c>
      <c r="N1656" s="855" t="s">
        <v>83</v>
      </c>
      <c r="O1656" s="823" t="s">
        <v>106</v>
      </c>
      <c r="P1656" s="839" t="s">
        <v>107</v>
      </c>
      <c r="Q1656" s="823" t="s">
        <v>2149</v>
      </c>
      <c r="R1656" s="822" t="s">
        <v>109</v>
      </c>
      <c r="S1656" s="942" t="s">
        <v>106</v>
      </c>
      <c r="T1656" s="836" t="s">
        <v>121</v>
      </c>
      <c r="U1656" s="836" t="s">
        <v>111</v>
      </c>
      <c r="V1656" s="964">
        <v>60</v>
      </c>
      <c r="W1656" s="836" t="s">
        <v>112</v>
      </c>
      <c r="X1656" s="942"/>
      <c r="Y1656" s="942"/>
      <c r="Z1656" s="942"/>
      <c r="AA1656" s="492">
        <v>30</v>
      </c>
      <c r="AB1656" s="492">
        <v>60</v>
      </c>
      <c r="AC1656" s="492">
        <v>10</v>
      </c>
      <c r="AD1656" s="944" t="s">
        <v>128</v>
      </c>
      <c r="AE1656" s="836" t="s">
        <v>114</v>
      </c>
      <c r="AF1656" s="808">
        <v>67</v>
      </c>
      <c r="AG1656" s="808">
        <v>83298.600000000006</v>
      </c>
      <c r="AH1656" s="796">
        <v>5581006.2000000002</v>
      </c>
      <c r="AI1656" s="796">
        <f t="shared" si="83"/>
        <v>6250726.9440000011</v>
      </c>
      <c r="AJ1656" s="797"/>
      <c r="AK1656" s="798"/>
      <c r="AL1656" s="798"/>
      <c r="AM1656" s="920" t="s">
        <v>115</v>
      </c>
      <c r="AN1656" s="836"/>
      <c r="AO1656" s="836"/>
      <c r="AP1656" s="836"/>
      <c r="AQ1656" s="836"/>
      <c r="AR1656" s="836" t="s">
        <v>6224</v>
      </c>
      <c r="AS1656" s="836"/>
      <c r="AT1656" s="836"/>
      <c r="AU1656" s="836"/>
      <c r="AV1656" s="836"/>
      <c r="AW1656" s="836"/>
      <c r="AX1656" s="836"/>
      <c r="AY1656" s="920" t="s">
        <v>104</v>
      </c>
      <c r="AZ1656" s="920" t="s">
        <v>104</v>
      </c>
      <c r="BD1656" s="1077">
        <v>1626</v>
      </c>
    </row>
    <row r="1657" spans="1:56" ht="12.95" customHeight="1">
      <c r="A1657" s="416" t="s">
        <v>1186</v>
      </c>
      <c r="B1657" s="554"/>
      <c r="C1657" s="554"/>
      <c r="D1657" s="950">
        <v>210013604</v>
      </c>
      <c r="E1657" s="951" t="s">
        <v>6225</v>
      </c>
      <c r="F1657" s="554"/>
      <c r="G1657" s="554"/>
      <c r="H1657" s="795" t="s">
        <v>6226</v>
      </c>
      <c r="I1657" s="795" t="s">
        <v>6227</v>
      </c>
      <c r="J1657" s="795" t="s">
        <v>6228</v>
      </c>
      <c r="K1657" s="75" t="s">
        <v>103</v>
      </c>
      <c r="L1657" s="229"/>
      <c r="M1657" s="75"/>
      <c r="N1657" s="75" t="s">
        <v>105</v>
      </c>
      <c r="O1657" s="831" t="s">
        <v>106</v>
      </c>
      <c r="P1657" s="795" t="s">
        <v>107</v>
      </c>
      <c r="Q1657" s="419" t="s">
        <v>2149</v>
      </c>
      <c r="R1657" s="952" t="s">
        <v>109</v>
      </c>
      <c r="S1657" s="831" t="s">
        <v>106</v>
      </c>
      <c r="T1657" s="795" t="s">
        <v>121</v>
      </c>
      <c r="U1657" s="795" t="s">
        <v>111</v>
      </c>
      <c r="V1657" s="831">
        <v>60</v>
      </c>
      <c r="W1657" s="795" t="s">
        <v>112</v>
      </c>
      <c r="X1657" s="831"/>
      <c r="Y1657" s="831"/>
      <c r="Z1657" s="831"/>
      <c r="AA1657" s="532">
        <v>0</v>
      </c>
      <c r="AB1657" s="422">
        <v>90</v>
      </c>
      <c r="AC1657" s="422">
        <v>10</v>
      </c>
      <c r="AD1657" s="953" t="s">
        <v>128</v>
      </c>
      <c r="AE1657" s="795" t="s">
        <v>114</v>
      </c>
      <c r="AF1657" s="802">
        <v>32</v>
      </c>
      <c r="AG1657" s="802">
        <v>1499.42</v>
      </c>
      <c r="AH1657" s="50">
        <v>0</v>
      </c>
      <c r="AI1657" s="45">
        <f t="shared" si="83"/>
        <v>0</v>
      </c>
      <c r="AJ1657" s="797"/>
      <c r="AK1657" s="798"/>
      <c r="AL1657" s="798"/>
      <c r="AM1657" s="803" t="s">
        <v>115</v>
      </c>
      <c r="AN1657" s="795"/>
      <c r="AO1657" s="795"/>
      <c r="AP1657" s="795"/>
      <c r="AQ1657" s="795"/>
      <c r="AR1657" s="827" t="s">
        <v>6229</v>
      </c>
      <c r="AS1657" s="827"/>
      <c r="AT1657" s="47"/>
      <c r="AU1657" s="827"/>
      <c r="AV1657" s="827"/>
      <c r="AW1657" s="827"/>
      <c r="AX1657" s="827"/>
      <c r="AY1657" s="416" t="s">
        <v>4556</v>
      </c>
      <c r="AZ1657" s="827"/>
      <c r="BD1657" s="1077">
        <v>1627</v>
      </c>
    </row>
    <row r="1658" spans="1:56" ht="12.95" customHeight="1">
      <c r="A1658" s="416" t="s">
        <v>1186</v>
      </c>
      <c r="B1658" s="276"/>
      <c r="C1658" s="276"/>
      <c r="D1658" s="1289">
        <v>210013604</v>
      </c>
      <c r="E1658" s="450" t="s">
        <v>7702</v>
      </c>
      <c r="F1658" s="450"/>
      <c r="G1658" s="276"/>
      <c r="H1658" s="795" t="s">
        <v>6226</v>
      </c>
      <c r="I1658" s="795" t="s">
        <v>6227</v>
      </c>
      <c r="J1658" s="795" t="s">
        <v>6228</v>
      </c>
      <c r="K1658" s="71" t="s">
        <v>103</v>
      </c>
      <c r="L1658" s="334"/>
      <c r="M1658" s="71"/>
      <c r="N1658" s="71" t="s">
        <v>105</v>
      </c>
      <c r="O1658" s="831" t="s">
        <v>106</v>
      </c>
      <c r="P1658" s="795" t="s">
        <v>107</v>
      </c>
      <c r="Q1658" s="419" t="s">
        <v>2134</v>
      </c>
      <c r="R1658" s="1290" t="s">
        <v>109</v>
      </c>
      <c r="S1658" s="831" t="s">
        <v>106</v>
      </c>
      <c r="T1658" s="795" t="s">
        <v>121</v>
      </c>
      <c r="U1658" s="795" t="s">
        <v>111</v>
      </c>
      <c r="V1658" s="831">
        <v>60</v>
      </c>
      <c r="W1658" s="795" t="s">
        <v>112</v>
      </c>
      <c r="X1658" s="831"/>
      <c r="Y1658" s="831"/>
      <c r="Z1658" s="831"/>
      <c r="AA1658" s="419">
        <v>0</v>
      </c>
      <c r="AB1658" s="644">
        <v>90</v>
      </c>
      <c r="AC1658" s="644">
        <v>10</v>
      </c>
      <c r="AD1658" s="953" t="s">
        <v>128</v>
      </c>
      <c r="AE1658" s="795" t="s">
        <v>114</v>
      </c>
      <c r="AF1658" s="42">
        <v>32</v>
      </c>
      <c r="AG1658" s="50">
        <v>1499.42</v>
      </c>
      <c r="AH1658" s="798">
        <f>AF1658*AG1658</f>
        <v>47981.440000000002</v>
      </c>
      <c r="AI1658" s="798">
        <f t="shared" si="83"/>
        <v>53739.212800000008</v>
      </c>
      <c r="AJ1658" s="797"/>
      <c r="AK1658" s="798"/>
      <c r="AL1658" s="798"/>
      <c r="AM1658" s="803" t="s">
        <v>115</v>
      </c>
      <c r="AN1658" s="795"/>
      <c r="AO1658" s="795"/>
      <c r="AP1658" s="795"/>
      <c r="AQ1658" s="795"/>
      <c r="AR1658" s="827" t="s">
        <v>6229</v>
      </c>
      <c r="AS1658" s="827"/>
      <c r="AT1658" s="47"/>
      <c r="AU1658" s="827"/>
      <c r="AV1658" s="827"/>
      <c r="AW1658" s="827"/>
      <c r="AX1658" s="827"/>
      <c r="AY1658" s="644" t="s">
        <v>7607</v>
      </c>
      <c r="AZ1658" s="209"/>
      <c r="BA1658" s="215"/>
      <c r="BB1658" s="213"/>
      <c r="BC1658" s="221"/>
      <c r="BD1658" s="1077">
        <v>1628</v>
      </c>
    </row>
    <row r="1659" spans="1:56" ht="12.95" customHeight="1">
      <c r="A1659" s="416" t="s">
        <v>1186</v>
      </c>
      <c r="B1659" s="554"/>
      <c r="C1659" s="554"/>
      <c r="D1659" s="950">
        <v>210023380</v>
      </c>
      <c r="E1659" s="951" t="s">
        <v>6230</v>
      </c>
      <c r="F1659" s="554"/>
      <c r="G1659" s="554"/>
      <c r="H1659" s="795" t="s">
        <v>6231</v>
      </c>
      <c r="I1659" s="795" t="s">
        <v>6227</v>
      </c>
      <c r="J1659" s="795" t="s">
        <v>198</v>
      </c>
      <c r="K1659" s="75" t="s">
        <v>103</v>
      </c>
      <c r="L1659" s="108" t="s">
        <v>4707</v>
      </c>
      <c r="M1659" s="142"/>
      <c r="N1659" s="75" t="s">
        <v>105</v>
      </c>
      <c r="O1659" s="831" t="s">
        <v>106</v>
      </c>
      <c r="P1659" s="795" t="s">
        <v>107</v>
      </c>
      <c r="Q1659" s="419" t="s">
        <v>2149</v>
      </c>
      <c r="R1659" s="952" t="s">
        <v>109</v>
      </c>
      <c r="S1659" s="831" t="s">
        <v>106</v>
      </c>
      <c r="T1659" s="795" t="s">
        <v>121</v>
      </c>
      <c r="U1659" s="795" t="s">
        <v>111</v>
      </c>
      <c r="V1659" s="831">
        <v>60</v>
      </c>
      <c r="W1659" s="795" t="s">
        <v>112</v>
      </c>
      <c r="X1659" s="831"/>
      <c r="Y1659" s="831"/>
      <c r="Z1659" s="831"/>
      <c r="AA1659" s="532">
        <v>0</v>
      </c>
      <c r="AB1659" s="422">
        <v>90</v>
      </c>
      <c r="AC1659" s="422">
        <v>10</v>
      </c>
      <c r="AD1659" s="953" t="s">
        <v>128</v>
      </c>
      <c r="AE1659" s="795" t="s">
        <v>114</v>
      </c>
      <c r="AF1659" s="802">
        <v>5</v>
      </c>
      <c r="AG1659" s="802">
        <v>104.67</v>
      </c>
      <c r="AH1659" s="50">
        <v>0</v>
      </c>
      <c r="AI1659" s="45">
        <f t="shared" si="83"/>
        <v>0</v>
      </c>
      <c r="AJ1659" s="797"/>
      <c r="AK1659" s="798"/>
      <c r="AL1659" s="798"/>
      <c r="AM1659" s="803" t="s">
        <v>115</v>
      </c>
      <c r="AN1659" s="795"/>
      <c r="AO1659" s="795"/>
      <c r="AP1659" s="795"/>
      <c r="AQ1659" s="795"/>
      <c r="AR1659" s="827" t="s">
        <v>6232</v>
      </c>
      <c r="AS1659" s="827"/>
      <c r="AT1659" s="47"/>
      <c r="AU1659" s="827"/>
      <c r="AV1659" s="827"/>
      <c r="AW1659" s="827"/>
      <c r="AX1659" s="827"/>
      <c r="AY1659" s="416" t="s">
        <v>4556</v>
      </c>
      <c r="AZ1659" s="827"/>
      <c r="BD1659" s="1077">
        <v>1629</v>
      </c>
    </row>
    <row r="1660" spans="1:56" ht="12.95" customHeight="1">
      <c r="A1660" s="416" t="s">
        <v>1186</v>
      </c>
      <c r="B1660" s="276"/>
      <c r="C1660" s="276"/>
      <c r="D1660" s="1289">
        <v>210023380</v>
      </c>
      <c r="E1660" s="450" t="s">
        <v>7703</v>
      </c>
      <c r="F1660" s="450"/>
      <c r="G1660" s="276"/>
      <c r="H1660" s="795" t="s">
        <v>6231</v>
      </c>
      <c r="I1660" s="795" t="s">
        <v>6227</v>
      </c>
      <c r="J1660" s="795" t="s">
        <v>198</v>
      </c>
      <c r="K1660" s="71" t="s">
        <v>103</v>
      </c>
      <c r="L1660" s="360"/>
      <c r="M1660" s="72"/>
      <c r="N1660" s="71" t="s">
        <v>105</v>
      </c>
      <c r="O1660" s="831" t="s">
        <v>106</v>
      </c>
      <c r="P1660" s="795" t="s">
        <v>107</v>
      </c>
      <c r="Q1660" s="419" t="s">
        <v>2134</v>
      </c>
      <c r="R1660" s="1290" t="s">
        <v>109</v>
      </c>
      <c r="S1660" s="831" t="s">
        <v>106</v>
      </c>
      <c r="T1660" s="795" t="s">
        <v>121</v>
      </c>
      <c r="U1660" s="795" t="s">
        <v>111</v>
      </c>
      <c r="V1660" s="831">
        <v>60</v>
      </c>
      <c r="W1660" s="795" t="s">
        <v>112</v>
      </c>
      <c r="X1660" s="831"/>
      <c r="Y1660" s="831"/>
      <c r="Z1660" s="831"/>
      <c r="AA1660" s="419">
        <v>0</v>
      </c>
      <c r="AB1660" s="644">
        <v>90</v>
      </c>
      <c r="AC1660" s="644">
        <v>10</v>
      </c>
      <c r="AD1660" s="953" t="s">
        <v>128</v>
      </c>
      <c r="AE1660" s="795" t="s">
        <v>114</v>
      </c>
      <c r="AF1660" s="42">
        <v>5</v>
      </c>
      <c r="AG1660" s="50">
        <v>104.67</v>
      </c>
      <c r="AH1660" s="798">
        <f>AF1660*AG1660</f>
        <v>523.35</v>
      </c>
      <c r="AI1660" s="798">
        <f t="shared" si="83"/>
        <v>586.15200000000004</v>
      </c>
      <c r="AJ1660" s="797"/>
      <c r="AK1660" s="798"/>
      <c r="AL1660" s="798"/>
      <c r="AM1660" s="803" t="s">
        <v>115</v>
      </c>
      <c r="AN1660" s="795"/>
      <c r="AO1660" s="795"/>
      <c r="AP1660" s="795"/>
      <c r="AQ1660" s="795"/>
      <c r="AR1660" s="827" t="s">
        <v>6232</v>
      </c>
      <c r="AS1660" s="827"/>
      <c r="AT1660" s="47"/>
      <c r="AU1660" s="827"/>
      <c r="AV1660" s="827"/>
      <c r="AW1660" s="827"/>
      <c r="AX1660" s="827"/>
      <c r="AY1660" s="644" t="s">
        <v>7607</v>
      </c>
      <c r="AZ1660" s="209"/>
      <c r="BA1660" s="215"/>
      <c r="BB1660" s="213"/>
      <c r="BC1660" s="221"/>
      <c r="BD1660" s="1077">
        <v>1630</v>
      </c>
    </row>
    <row r="1661" spans="1:56" ht="12.95" customHeight="1">
      <c r="A1661" s="956" t="s">
        <v>978</v>
      </c>
      <c r="B1661" s="554"/>
      <c r="C1661" s="554"/>
      <c r="D1661" s="941">
        <v>230002664</v>
      </c>
      <c r="E1661" s="951" t="s">
        <v>6233</v>
      </c>
      <c r="F1661" s="554"/>
      <c r="G1661" s="554"/>
      <c r="H1661" s="839" t="s">
        <v>6234</v>
      </c>
      <c r="I1661" s="839" t="s">
        <v>6235</v>
      </c>
      <c r="J1661" s="839" t="s">
        <v>6236</v>
      </c>
      <c r="K1661" s="822" t="s">
        <v>103</v>
      </c>
      <c r="L1661" s="855" t="s">
        <v>104</v>
      </c>
      <c r="M1661" s="822"/>
      <c r="N1661" s="75" t="s">
        <v>105</v>
      </c>
      <c r="O1661" s="823" t="s">
        <v>106</v>
      </c>
      <c r="P1661" s="839" t="s">
        <v>107</v>
      </c>
      <c r="Q1661" s="823" t="s">
        <v>2149</v>
      </c>
      <c r="R1661" s="822" t="s">
        <v>109</v>
      </c>
      <c r="S1661" s="823" t="s">
        <v>106</v>
      </c>
      <c r="T1661" s="839" t="s">
        <v>121</v>
      </c>
      <c r="U1661" s="839" t="s">
        <v>111</v>
      </c>
      <c r="V1661" s="823">
        <v>60</v>
      </c>
      <c r="W1661" s="839" t="s">
        <v>112</v>
      </c>
      <c r="X1661" s="823"/>
      <c r="Y1661" s="823"/>
      <c r="Z1661" s="823"/>
      <c r="AA1661" s="532">
        <v>0</v>
      </c>
      <c r="AB1661" s="422">
        <v>90</v>
      </c>
      <c r="AC1661" s="422">
        <v>10</v>
      </c>
      <c r="AD1661" s="849" t="s">
        <v>425</v>
      </c>
      <c r="AE1661" s="795" t="s">
        <v>114</v>
      </c>
      <c r="AF1661" s="808">
        <v>213.32</v>
      </c>
      <c r="AG1661" s="808">
        <v>1200</v>
      </c>
      <c r="AH1661" s="796">
        <v>255984</v>
      </c>
      <c r="AI1661" s="796">
        <f t="shared" si="83"/>
        <v>286702.08000000002</v>
      </c>
      <c r="AJ1661" s="797"/>
      <c r="AK1661" s="798"/>
      <c r="AL1661" s="798"/>
      <c r="AM1661" s="956" t="s">
        <v>115</v>
      </c>
      <c r="AN1661" s="839"/>
      <c r="AO1661" s="839"/>
      <c r="AP1661" s="839"/>
      <c r="AQ1661" s="839"/>
      <c r="AR1661" s="839" t="s">
        <v>6237</v>
      </c>
      <c r="AS1661" s="839"/>
      <c r="AT1661" s="839"/>
      <c r="AU1661" s="839"/>
      <c r="AV1661" s="839"/>
      <c r="AW1661" s="839"/>
      <c r="AX1661" s="839"/>
      <c r="AY1661" s="956" t="s">
        <v>104</v>
      </c>
      <c r="AZ1661" s="956" t="s">
        <v>104</v>
      </c>
      <c r="BD1661" s="1077">
        <v>1631</v>
      </c>
    </row>
    <row r="1662" spans="1:56" ht="12.95" customHeight="1">
      <c r="A1662" s="416" t="s">
        <v>1186</v>
      </c>
      <c r="B1662" s="554"/>
      <c r="C1662" s="554"/>
      <c r="D1662" s="109">
        <v>210028872</v>
      </c>
      <c r="E1662" s="951" t="s">
        <v>6238</v>
      </c>
      <c r="F1662" s="554"/>
      <c r="G1662" s="554"/>
      <c r="H1662" s="644" t="s">
        <v>6239</v>
      </c>
      <c r="I1662" s="644" t="s">
        <v>6240</v>
      </c>
      <c r="J1662" s="644" t="s">
        <v>6241</v>
      </c>
      <c r="K1662" s="492" t="s">
        <v>103</v>
      </c>
      <c r="L1662" s="229"/>
      <c r="M1662" s="142" t="s">
        <v>120</v>
      </c>
      <c r="N1662" s="142" t="s">
        <v>83</v>
      </c>
      <c r="O1662" s="419" t="s">
        <v>106</v>
      </c>
      <c r="P1662" s="644" t="s">
        <v>107</v>
      </c>
      <c r="Q1662" s="419" t="s">
        <v>2149</v>
      </c>
      <c r="R1662" s="492" t="s">
        <v>109</v>
      </c>
      <c r="S1662" s="419" t="s">
        <v>106</v>
      </c>
      <c r="T1662" s="644" t="s">
        <v>121</v>
      </c>
      <c r="U1662" s="644" t="s">
        <v>111</v>
      </c>
      <c r="V1662" s="419">
        <v>60</v>
      </c>
      <c r="W1662" s="644" t="s">
        <v>112</v>
      </c>
      <c r="X1662" s="419"/>
      <c r="Y1662" s="419"/>
      <c r="Z1662" s="419"/>
      <c r="AA1662" s="492">
        <v>30</v>
      </c>
      <c r="AB1662" s="492">
        <v>60</v>
      </c>
      <c r="AC1662" s="492">
        <v>10</v>
      </c>
      <c r="AD1662" s="794" t="s">
        <v>128</v>
      </c>
      <c r="AE1662" s="795" t="s">
        <v>114</v>
      </c>
      <c r="AF1662" s="648">
        <v>3</v>
      </c>
      <c r="AG1662" s="648">
        <v>79981.25</v>
      </c>
      <c r="AH1662" s="796">
        <v>239943.75</v>
      </c>
      <c r="AI1662" s="796">
        <f t="shared" si="83"/>
        <v>268737</v>
      </c>
      <c r="AJ1662" s="797"/>
      <c r="AK1662" s="798"/>
      <c r="AL1662" s="798"/>
      <c r="AM1662" s="416" t="s">
        <v>115</v>
      </c>
      <c r="AN1662" s="644"/>
      <c r="AO1662" s="644"/>
      <c r="AP1662" s="644"/>
      <c r="AQ1662" s="644"/>
      <c r="AR1662" s="644" t="s">
        <v>6242</v>
      </c>
      <c r="AS1662" s="644"/>
      <c r="AT1662" s="644"/>
      <c r="AU1662" s="644"/>
      <c r="AV1662" s="644"/>
      <c r="AW1662" s="644"/>
      <c r="AX1662" s="644"/>
      <c r="AY1662" s="416" t="s">
        <v>4556</v>
      </c>
      <c r="AZ1662" s="47"/>
      <c r="BD1662" s="1077">
        <v>1632</v>
      </c>
    </row>
    <row r="1663" spans="1:56" ht="12.95" customHeight="1">
      <c r="A1663" s="416" t="s">
        <v>1186</v>
      </c>
      <c r="B1663" s="554"/>
      <c r="C1663" s="554"/>
      <c r="D1663" s="109">
        <v>210028870</v>
      </c>
      <c r="E1663" s="951" t="s">
        <v>6243</v>
      </c>
      <c r="F1663" s="554"/>
      <c r="G1663" s="554"/>
      <c r="H1663" s="644" t="s">
        <v>6239</v>
      </c>
      <c r="I1663" s="644" t="s">
        <v>6240</v>
      </c>
      <c r="J1663" s="644" t="s">
        <v>6241</v>
      </c>
      <c r="K1663" s="492" t="s">
        <v>103</v>
      </c>
      <c r="L1663" s="229"/>
      <c r="M1663" s="229" t="s">
        <v>120</v>
      </c>
      <c r="N1663" s="142" t="s">
        <v>83</v>
      </c>
      <c r="O1663" s="419" t="s">
        <v>106</v>
      </c>
      <c r="P1663" s="644" t="s">
        <v>107</v>
      </c>
      <c r="Q1663" s="419" t="s">
        <v>2149</v>
      </c>
      <c r="R1663" s="492" t="s">
        <v>109</v>
      </c>
      <c r="S1663" s="419" t="s">
        <v>106</v>
      </c>
      <c r="T1663" s="644" t="s">
        <v>121</v>
      </c>
      <c r="U1663" s="644" t="s">
        <v>111</v>
      </c>
      <c r="V1663" s="419">
        <v>60</v>
      </c>
      <c r="W1663" s="644" t="s">
        <v>112</v>
      </c>
      <c r="X1663" s="419"/>
      <c r="Y1663" s="419"/>
      <c r="Z1663" s="419"/>
      <c r="AA1663" s="492">
        <v>30</v>
      </c>
      <c r="AB1663" s="492">
        <v>60</v>
      </c>
      <c r="AC1663" s="492">
        <v>10</v>
      </c>
      <c r="AD1663" s="794" t="s">
        <v>128</v>
      </c>
      <c r="AE1663" s="795" t="s">
        <v>114</v>
      </c>
      <c r="AF1663" s="648">
        <v>45</v>
      </c>
      <c r="AG1663" s="648">
        <v>50712.5</v>
      </c>
      <c r="AH1663" s="796">
        <v>2282062.5</v>
      </c>
      <c r="AI1663" s="796">
        <f t="shared" si="83"/>
        <v>2555910.0000000005</v>
      </c>
      <c r="AJ1663" s="797"/>
      <c r="AK1663" s="798"/>
      <c r="AL1663" s="798"/>
      <c r="AM1663" s="416" t="s">
        <v>115</v>
      </c>
      <c r="AN1663" s="644"/>
      <c r="AO1663" s="644"/>
      <c r="AP1663" s="644"/>
      <c r="AQ1663" s="644"/>
      <c r="AR1663" s="644" t="s">
        <v>6244</v>
      </c>
      <c r="AS1663" s="644"/>
      <c r="AT1663" s="644"/>
      <c r="AU1663" s="644"/>
      <c r="AV1663" s="644"/>
      <c r="AW1663" s="644"/>
      <c r="AX1663" s="644"/>
      <c r="AY1663" s="416" t="s">
        <v>4556</v>
      </c>
      <c r="AZ1663" s="47"/>
      <c r="BD1663" s="1077">
        <v>1633</v>
      </c>
    </row>
    <row r="1664" spans="1:56" ht="12.95" customHeight="1">
      <c r="A1664" s="416" t="s">
        <v>1186</v>
      </c>
      <c r="B1664" s="554"/>
      <c r="C1664" s="554"/>
      <c r="D1664" s="109">
        <v>210026832</v>
      </c>
      <c r="E1664" s="951" t="s">
        <v>6245</v>
      </c>
      <c r="F1664" s="554"/>
      <c r="G1664" s="554"/>
      <c r="H1664" s="644" t="s">
        <v>6246</v>
      </c>
      <c r="I1664" s="644" t="s">
        <v>6247</v>
      </c>
      <c r="J1664" s="644" t="s">
        <v>6248</v>
      </c>
      <c r="K1664" s="492" t="s">
        <v>103</v>
      </c>
      <c r="L1664" s="108" t="s">
        <v>4707</v>
      </c>
      <c r="M1664" s="142"/>
      <c r="N1664" s="75" t="s">
        <v>105</v>
      </c>
      <c r="O1664" s="419" t="s">
        <v>106</v>
      </c>
      <c r="P1664" s="644" t="s">
        <v>107</v>
      </c>
      <c r="Q1664" s="419" t="s">
        <v>2149</v>
      </c>
      <c r="R1664" s="492" t="s">
        <v>109</v>
      </c>
      <c r="S1664" s="419" t="s">
        <v>106</v>
      </c>
      <c r="T1664" s="644" t="s">
        <v>121</v>
      </c>
      <c r="U1664" s="644" t="s">
        <v>111</v>
      </c>
      <c r="V1664" s="419">
        <v>60</v>
      </c>
      <c r="W1664" s="644" t="s">
        <v>112</v>
      </c>
      <c r="X1664" s="419"/>
      <c r="Y1664" s="419"/>
      <c r="Z1664" s="419"/>
      <c r="AA1664" s="532">
        <v>0</v>
      </c>
      <c r="AB1664" s="422">
        <v>90</v>
      </c>
      <c r="AC1664" s="422">
        <v>10</v>
      </c>
      <c r="AD1664" s="794" t="s">
        <v>128</v>
      </c>
      <c r="AE1664" s="795" t="s">
        <v>114</v>
      </c>
      <c r="AF1664" s="648">
        <v>40</v>
      </c>
      <c r="AG1664" s="648">
        <v>55678.559999999998</v>
      </c>
      <c r="AH1664" s="796">
        <v>2227142.4</v>
      </c>
      <c r="AI1664" s="796">
        <f t="shared" si="83"/>
        <v>2494399.4880000004</v>
      </c>
      <c r="AJ1664" s="797"/>
      <c r="AK1664" s="798"/>
      <c r="AL1664" s="798"/>
      <c r="AM1664" s="416" t="s">
        <v>115</v>
      </c>
      <c r="AN1664" s="644"/>
      <c r="AO1664" s="644"/>
      <c r="AP1664" s="644"/>
      <c r="AQ1664" s="644"/>
      <c r="AR1664" s="644" t="s">
        <v>6249</v>
      </c>
      <c r="AS1664" s="644"/>
      <c r="AT1664" s="644"/>
      <c r="AU1664" s="644"/>
      <c r="AV1664" s="644"/>
      <c r="AW1664" s="644"/>
      <c r="AX1664" s="644"/>
      <c r="AY1664" s="416" t="s">
        <v>4556</v>
      </c>
      <c r="AZ1664" s="47"/>
      <c r="BD1664" s="1077">
        <v>1634</v>
      </c>
    </row>
    <row r="1665" spans="1:56" ht="12.95" customHeight="1">
      <c r="A1665" s="416" t="s">
        <v>1186</v>
      </c>
      <c r="B1665" s="554"/>
      <c r="C1665" s="554"/>
      <c r="D1665" s="109">
        <v>210026824</v>
      </c>
      <c r="E1665" s="951" t="s">
        <v>6250</v>
      </c>
      <c r="F1665" s="554"/>
      <c r="G1665" s="554"/>
      <c r="H1665" s="644" t="s">
        <v>6251</v>
      </c>
      <c r="I1665" s="644" t="s">
        <v>6252</v>
      </c>
      <c r="J1665" s="644" t="s">
        <v>6253</v>
      </c>
      <c r="K1665" s="492" t="s">
        <v>103</v>
      </c>
      <c r="L1665" s="108" t="s">
        <v>4707</v>
      </c>
      <c r="M1665" s="142"/>
      <c r="N1665" s="75" t="s">
        <v>105</v>
      </c>
      <c r="O1665" s="419" t="s">
        <v>106</v>
      </c>
      <c r="P1665" s="644" t="s">
        <v>107</v>
      </c>
      <c r="Q1665" s="419" t="s">
        <v>2149</v>
      </c>
      <c r="R1665" s="492" t="s">
        <v>109</v>
      </c>
      <c r="S1665" s="419" t="s">
        <v>106</v>
      </c>
      <c r="T1665" s="644" t="s">
        <v>121</v>
      </c>
      <c r="U1665" s="644" t="s">
        <v>111</v>
      </c>
      <c r="V1665" s="419">
        <v>60</v>
      </c>
      <c r="W1665" s="644" t="s">
        <v>112</v>
      </c>
      <c r="X1665" s="419"/>
      <c r="Y1665" s="419"/>
      <c r="Z1665" s="419"/>
      <c r="AA1665" s="532">
        <v>0</v>
      </c>
      <c r="AB1665" s="422">
        <v>90</v>
      </c>
      <c r="AC1665" s="422">
        <v>10</v>
      </c>
      <c r="AD1665" s="794" t="s">
        <v>128</v>
      </c>
      <c r="AE1665" s="795" t="s">
        <v>114</v>
      </c>
      <c r="AF1665" s="648">
        <v>2</v>
      </c>
      <c r="AG1665" s="648">
        <v>56710</v>
      </c>
      <c r="AH1665" s="796">
        <v>113420</v>
      </c>
      <c r="AI1665" s="796">
        <f t="shared" si="83"/>
        <v>127030.40000000001</v>
      </c>
      <c r="AJ1665" s="797"/>
      <c r="AK1665" s="798"/>
      <c r="AL1665" s="798"/>
      <c r="AM1665" s="416" t="s">
        <v>115</v>
      </c>
      <c r="AN1665" s="644"/>
      <c r="AO1665" s="644"/>
      <c r="AP1665" s="644"/>
      <c r="AQ1665" s="644"/>
      <c r="AR1665" s="644" t="s">
        <v>6254</v>
      </c>
      <c r="AS1665" s="644"/>
      <c r="AT1665" s="644"/>
      <c r="AU1665" s="644"/>
      <c r="AV1665" s="644"/>
      <c r="AW1665" s="644"/>
      <c r="AX1665" s="644"/>
      <c r="AY1665" s="416" t="s">
        <v>4556</v>
      </c>
      <c r="AZ1665" s="47"/>
      <c r="BD1665" s="1077">
        <v>1635</v>
      </c>
    </row>
    <row r="1666" spans="1:56" ht="12.95" customHeight="1">
      <c r="A1666" s="416" t="s">
        <v>1186</v>
      </c>
      <c r="B1666" s="554"/>
      <c r="C1666" s="554"/>
      <c r="D1666" s="109">
        <v>210027728</v>
      </c>
      <c r="E1666" s="951" t="s">
        <v>6255</v>
      </c>
      <c r="F1666" s="554"/>
      <c r="G1666" s="554"/>
      <c r="H1666" s="644" t="s">
        <v>6251</v>
      </c>
      <c r="I1666" s="644" t="s">
        <v>6252</v>
      </c>
      <c r="J1666" s="644" t="s">
        <v>6253</v>
      </c>
      <c r="K1666" s="492" t="s">
        <v>103</v>
      </c>
      <c r="L1666" s="108" t="s">
        <v>4707</v>
      </c>
      <c r="M1666" s="142"/>
      <c r="N1666" s="75" t="s">
        <v>105</v>
      </c>
      <c r="O1666" s="419" t="s">
        <v>106</v>
      </c>
      <c r="P1666" s="644" t="s">
        <v>107</v>
      </c>
      <c r="Q1666" s="419" t="s">
        <v>2149</v>
      </c>
      <c r="R1666" s="492" t="s">
        <v>109</v>
      </c>
      <c r="S1666" s="419" t="s">
        <v>106</v>
      </c>
      <c r="T1666" s="644" t="s">
        <v>121</v>
      </c>
      <c r="U1666" s="644" t="s">
        <v>111</v>
      </c>
      <c r="V1666" s="419">
        <v>60</v>
      </c>
      <c r="W1666" s="644" t="s">
        <v>112</v>
      </c>
      <c r="X1666" s="419"/>
      <c r="Y1666" s="419"/>
      <c r="Z1666" s="419"/>
      <c r="AA1666" s="532">
        <v>0</v>
      </c>
      <c r="AB1666" s="422">
        <v>90</v>
      </c>
      <c r="AC1666" s="422">
        <v>10</v>
      </c>
      <c r="AD1666" s="794" t="s">
        <v>128</v>
      </c>
      <c r="AE1666" s="795" t="s">
        <v>114</v>
      </c>
      <c r="AF1666" s="648">
        <v>36</v>
      </c>
      <c r="AG1666" s="648">
        <v>55147.06</v>
      </c>
      <c r="AH1666" s="796">
        <v>1985294.16</v>
      </c>
      <c r="AI1666" s="796">
        <f t="shared" si="83"/>
        <v>2223529.4591999999</v>
      </c>
      <c r="AJ1666" s="797"/>
      <c r="AK1666" s="798"/>
      <c r="AL1666" s="798"/>
      <c r="AM1666" s="416" t="s">
        <v>115</v>
      </c>
      <c r="AN1666" s="644"/>
      <c r="AO1666" s="644"/>
      <c r="AP1666" s="644"/>
      <c r="AQ1666" s="644"/>
      <c r="AR1666" s="644" t="s">
        <v>6256</v>
      </c>
      <c r="AS1666" s="644"/>
      <c r="AT1666" s="644"/>
      <c r="AU1666" s="644"/>
      <c r="AV1666" s="644"/>
      <c r="AW1666" s="644"/>
      <c r="AX1666" s="644"/>
      <c r="AY1666" s="416" t="s">
        <v>4556</v>
      </c>
      <c r="AZ1666" s="47"/>
      <c r="BD1666" s="1077">
        <v>1636</v>
      </c>
    </row>
    <row r="1667" spans="1:56" ht="12.95" customHeight="1">
      <c r="A1667" s="416" t="s">
        <v>1186</v>
      </c>
      <c r="B1667" s="554"/>
      <c r="C1667" s="554"/>
      <c r="D1667" s="109">
        <v>210027732</v>
      </c>
      <c r="E1667" s="951" t="s">
        <v>6257</v>
      </c>
      <c r="F1667" s="554"/>
      <c r="G1667" s="554"/>
      <c r="H1667" s="644" t="s">
        <v>6251</v>
      </c>
      <c r="I1667" s="644" t="s">
        <v>6252</v>
      </c>
      <c r="J1667" s="644" t="s">
        <v>6253</v>
      </c>
      <c r="K1667" s="492" t="s">
        <v>103</v>
      </c>
      <c r="L1667" s="108" t="s">
        <v>4707</v>
      </c>
      <c r="M1667" s="142"/>
      <c r="N1667" s="75" t="s">
        <v>105</v>
      </c>
      <c r="O1667" s="419" t="s">
        <v>106</v>
      </c>
      <c r="P1667" s="644" t="s">
        <v>107</v>
      </c>
      <c r="Q1667" s="419" t="s">
        <v>2149</v>
      </c>
      <c r="R1667" s="492" t="s">
        <v>109</v>
      </c>
      <c r="S1667" s="419" t="s">
        <v>106</v>
      </c>
      <c r="T1667" s="644" t="s">
        <v>121</v>
      </c>
      <c r="U1667" s="644" t="s">
        <v>111</v>
      </c>
      <c r="V1667" s="419">
        <v>60</v>
      </c>
      <c r="W1667" s="644" t="s">
        <v>112</v>
      </c>
      <c r="X1667" s="419"/>
      <c r="Y1667" s="419"/>
      <c r="Z1667" s="419"/>
      <c r="AA1667" s="532">
        <v>0</v>
      </c>
      <c r="AB1667" s="422">
        <v>90</v>
      </c>
      <c r="AC1667" s="422">
        <v>10</v>
      </c>
      <c r="AD1667" s="794" t="s">
        <v>128</v>
      </c>
      <c r="AE1667" s="795" t="s">
        <v>114</v>
      </c>
      <c r="AF1667" s="648">
        <v>36</v>
      </c>
      <c r="AG1667" s="648">
        <v>66952.25</v>
      </c>
      <c r="AH1667" s="796">
        <v>2410281</v>
      </c>
      <c r="AI1667" s="796">
        <f t="shared" si="83"/>
        <v>2699514.72</v>
      </c>
      <c r="AJ1667" s="797"/>
      <c r="AK1667" s="798"/>
      <c r="AL1667" s="798"/>
      <c r="AM1667" s="416" t="s">
        <v>115</v>
      </c>
      <c r="AN1667" s="644"/>
      <c r="AO1667" s="644"/>
      <c r="AP1667" s="644"/>
      <c r="AQ1667" s="644"/>
      <c r="AR1667" s="644" t="s">
        <v>6258</v>
      </c>
      <c r="AS1667" s="644"/>
      <c r="AT1667" s="644"/>
      <c r="AU1667" s="644"/>
      <c r="AV1667" s="644"/>
      <c r="AW1667" s="644"/>
      <c r="AX1667" s="644"/>
      <c r="AY1667" s="416" t="s">
        <v>4556</v>
      </c>
      <c r="AZ1667" s="47"/>
      <c r="BD1667" s="1077">
        <v>1637</v>
      </c>
    </row>
    <row r="1668" spans="1:56" ht="12.95" customHeight="1">
      <c r="A1668" s="920" t="s">
        <v>8487</v>
      </c>
      <c r="B1668" s="554"/>
      <c r="C1668" s="554"/>
      <c r="D1668" s="941">
        <v>220034667</v>
      </c>
      <c r="E1668" s="951" t="s">
        <v>6259</v>
      </c>
      <c r="F1668" s="554"/>
      <c r="G1668" s="554"/>
      <c r="H1668" s="839" t="s">
        <v>6260</v>
      </c>
      <c r="I1668" s="839" t="s">
        <v>6261</v>
      </c>
      <c r="J1668" s="839" t="s">
        <v>6262</v>
      </c>
      <c r="K1668" s="822" t="s">
        <v>103</v>
      </c>
      <c r="L1668" s="855" t="s">
        <v>104</v>
      </c>
      <c r="M1668" s="822"/>
      <c r="N1668" s="75" t="s">
        <v>105</v>
      </c>
      <c r="O1668" s="823" t="s">
        <v>106</v>
      </c>
      <c r="P1668" s="839" t="s">
        <v>107</v>
      </c>
      <c r="Q1668" s="823" t="s">
        <v>2149</v>
      </c>
      <c r="R1668" s="822" t="s">
        <v>109</v>
      </c>
      <c r="S1668" s="823" t="s">
        <v>106</v>
      </c>
      <c r="T1668" s="839" t="s">
        <v>121</v>
      </c>
      <c r="U1668" s="839" t="s">
        <v>111</v>
      </c>
      <c r="V1668" s="823">
        <v>60</v>
      </c>
      <c r="W1668" s="839" t="s">
        <v>112</v>
      </c>
      <c r="X1668" s="942"/>
      <c r="Y1668" s="942"/>
      <c r="Z1668" s="942"/>
      <c r="AA1668" s="532">
        <v>0</v>
      </c>
      <c r="AB1668" s="422">
        <v>90</v>
      </c>
      <c r="AC1668" s="422">
        <v>10</v>
      </c>
      <c r="AD1668" s="944" t="s">
        <v>128</v>
      </c>
      <c r="AE1668" s="836" t="s">
        <v>114</v>
      </c>
      <c r="AF1668" s="808">
        <v>8</v>
      </c>
      <c r="AG1668" s="808">
        <v>816439.05</v>
      </c>
      <c r="AH1668" s="796">
        <v>6531512.4000000004</v>
      </c>
      <c r="AI1668" s="796">
        <f t="shared" si="83"/>
        <v>7315293.8880000012</v>
      </c>
      <c r="AJ1668" s="797"/>
      <c r="AK1668" s="798"/>
      <c r="AL1668" s="798"/>
      <c r="AM1668" s="920" t="s">
        <v>115</v>
      </c>
      <c r="AN1668" s="836"/>
      <c r="AO1668" s="836"/>
      <c r="AP1668" s="836"/>
      <c r="AQ1668" s="836"/>
      <c r="AR1668" s="836" t="s">
        <v>6263</v>
      </c>
      <c r="AS1668" s="836"/>
      <c r="AT1668" s="836"/>
      <c r="AU1668" s="836"/>
      <c r="AV1668" s="836"/>
      <c r="AW1668" s="836"/>
      <c r="AX1668" s="836"/>
      <c r="AY1668" s="920" t="s">
        <v>104</v>
      </c>
      <c r="AZ1668" s="920" t="s">
        <v>104</v>
      </c>
      <c r="BD1668" s="1077">
        <v>1638</v>
      </c>
    </row>
    <row r="1669" spans="1:56" ht="12.95" customHeight="1">
      <c r="A1669" s="416" t="s">
        <v>978</v>
      </c>
      <c r="B1669" s="554"/>
      <c r="C1669" s="554"/>
      <c r="D1669" s="109">
        <v>250005025</v>
      </c>
      <c r="E1669" s="951" t="s">
        <v>6264</v>
      </c>
      <c r="F1669" s="554"/>
      <c r="G1669" s="554"/>
      <c r="H1669" s="867" t="s">
        <v>6265</v>
      </c>
      <c r="I1669" s="644" t="s">
        <v>6266</v>
      </c>
      <c r="J1669" s="644" t="s">
        <v>6267</v>
      </c>
      <c r="K1669" s="492" t="s">
        <v>103</v>
      </c>
      <c r="L1669" s="229"/>
      <c r="M1669" s="492"/>
      <c r="N1669" s="75" t="s">
        <v>105</v>
      </c>
      <c r="O1669" s="419" t="s">
        <v>106</v>
      </c>
      <c r="P1669" s="644" t="s">
        <v>107</v>
      </c>
      <c r="Q1669" s="419" t="s">
        <v>2134</v>
      </c>
      <c r="R1669" s="492" t="s">
        <v>109</v>
      </c>
      <c r="S1669" s="419" t="s">
        <v>106</v>
      </c>
      <c r="T1669" s="644" t="s">
        <v>121</v>
      </c>
      <c r="U1669" s="644" t="s">
        <v>111</v>
      </c>
      <c r="V1669" s="419">
        <v>60</v>
      </c>
      <c r="W1669" s="644" t="s">
        <v>112</v>
      </c>
      <c r="X1669" s="419"/>
      <c r="Y1669" s="419"/>
      <c r="Z1669" s="419"/>
      <c r="AA1669" s="532">
        <v>0</v>
      </c>
      <c r="AB1669" s="422">
        <v>90</v>
      </c>
      <c r="AC1669" s="422">
        <v>10</v>
      </c>
      <c r="AD1669" s="794" t="s">
        <v>128</v>
      </c>
      <c r="AE1669" s="795" t="s">
        <v>114</v>
      </c>
      <c r="AF1669" s="648">
        <v>2</v>
      </c>
      <c r="AG1669" s="648">
        <v>26412</v>
      </c>
      <c r="AH1669" s="796">
        <v>52824</v>
      </c>
      <c r="AI1669" s="796">
        <f t="shared" si="83"/>
        <v>59162.880000000005</v>
      </c>
      <c r="AJ1669" s="797"/>
      <c r="AK1669" s="798"/>
      <c r="AL1669" s="798"/>
      <c r="AM1669" s="416" t="s">
        <v>115</v>
      </c>
      <c r="AN1669" s="644"/>
      <c r="AO1669" s="644"/>
      <c r="AP1669" s="644"/>
      <c r="AQ1669" s="644"/>
      <c r="AR1669" s="644" t="s">
        <v>6268</v>
      </c>
      <c r="AS1669" s="644"/>
      <c r="AT1669" s="644"/>
      <c r="AU1669" s="644"/>
      <c r="AV1669" s="644"/>
      <c r="AW1669" s="644"/>
      <c r="AX1669" s="644"/>
      <c r="AY1669" s="416" t="s">
        <v>104</v>
      </c>
      <c r="AZ1669" s="416" t="s">
        <v>104</v>
      </c>
      <c r="BD1669" s="1077">
        <v>1639</v>
      </c>
    </row>
    <row r="1670" spans="1:56" ht="12.95" customHeight="1">
      <c r="A1670" s="419" t="s">
        <v>317</v>
      </c>
      <c r="B1670" s="554"/>
      <c r="C1670" s="554"/>
      <c r="D1670" s="109">
        <v>150002509</v>
      </c>
      <c r="E1670" s="951" t="s">
        <v>6269</v>
      </c>
      <c r="F1670" s="554"/>
      <c r="G1670" s="554"/>
      <c r="H1670" s="47" t="s">
        <v>6270</v>
      </c>
      <c r="I1670" s="47" t="s">
        <v>646</v>
      </c>
      <c r="J1670" s="47" t="s">
        <v>6271</v>
      </c>
      <c r="K1670" s="75" t="s">
        <v>103</v>
      </c>
      <c r="L1670" s="229"/>
      <c r="M1670" s="142"/>
      <c r="N1670" s="75" t="s">
        <v>105</v>
      </c>
      <c r="O1670" s="47">
        <v>230000000</v>
      </c>
      <c r="P1670" s="416" t="s">
        <v>107</v>
      </c>
      <c r="Q1670" s="419" t="s">
        <v>2149</v>
      </c>
      <c r="R1670" s="75" t="s">
        <v>109</v>
      </c>
      <c r="S1670" s="47" t="s">
        <v>106</v>
      </c>
      <c r="T1670" s="47" t="s">
        <v>121</v>
      </c>
      <c r="U1670" s="416" t="s">
        <v>111</v>
      </c>
      <c r="V1670" s="47">
        <v>60</v>
      </c>
      <c r="W1670" s="416" t="s">
        <v>112</v>
      </c>
      <c r="X1670" s="416"/>
      <c r="Y1670" s="416"/>
      <c r="Z1670" s="801"/>
      <c r="AA1670" s="532">
        <v>0</v>
      </c>
      <c r="AB1670" s="422">
        <v>90</v>
      </c>
      <c r="AC1670" s="422">
        <v>10</v>
      </c>
      <c r="AD1670" s="794" t="s">
        <v>122</v>
      </c>
      <c r="AE1670" s="795" t="s">
        <v>114</v>
      </c>
      <c r="AF1670" s="802">
        <v>7</v>
      </c>
      <c r="AG1670" s="802">
        <v>610650</v>
      </c>
      <c r="AH1670" s="796">
        <v>4274550</v>
      </c>
      <c r="AI1670" s="796">
        <f t="shared" si="83"/>
        <v>4787496</v>
      </c>
      <c r="AJ1670" s="797"/>
      <c r="AK1670" s="798"/>
      <c r="AL1670" s="798"/>
      <c r="AM1670" s="803" t="s">
        <v>115</v>
      </c>
      <c r="AN1670" s="47"/>
      <c r="AO1670" s="803"/>
      <c r="AP1670" s="47"/>
      <c r="AQ1670" s="47"/>
      <c r="AR1670" s="803" t="s">
        <v>6272</v>
      </c>
      <c r="AS1670" s="47"/>
      <c r="AT1670" s="47"/>
      <c r="AU1670" s="47"/>
      <c r="AV1670" s="47"/>
      <c r="AW1670" s="47"/>
      <c r="AX1670" s="47"/>
      <c r="AY1670" s="416"/>
      <c r="AZ1670" s="416"/>
      <c r="BD1670" s="1077">
        <v>1640</v>
      </c>
    </row>
    <row r="1671" spans="1:56" ht="12.95" customHeight="1">
      <c r="A1671" s="416" t="s">
        <v>1186</v>
      </c>
      <c r="B1671" s="554"/>
      <c r="C1671" s="554"/>
      <c r="D1671" s="950">
        <v>210023406</v>
      </c>
      <c r="E1671" s="951" t="s">
        <v>6273</v>
      </c>
      <c r="F1671" s="554"/>
      <c r="G1671" s="554"/>
      <c r="H1671" s="795" t="s">
        <v>6274</v>
      </c>
      <c r="I1671" s="795" t="s">
        <v>6275</v>
      </c>
      <c r="J1671" s="795" t="s">
        <v>6276</v>
      </c>
      <c r="K1671" s="75" t="s">
        <v>103</v>
      </c>
      <c r="L1671" s="108" t="s">
        <v>4707</v>
      </c>
      <c r="M1671" s="142"/>
      <c r="N1671" s="75" t="s">
        <v>105</v>
      </c>
      <c r="O1671" s="831" t="s">
        <v>106</v>
      </c>
      <c r="P1671" s="795" t="s">
        <v>107</v>
      </c>
      <c r="Q1671" s="419" t="s">
        <v>2149</v>
      </c>
      <c r="R1671" s="952" t="s">
        <v>109</v>
      </c>
      <c r="S1671" s="831" t="s">
        <v>106</v>
      </c>
      <c r="T1671" s="795" t="s">
        <v>121</v>
      </c>
      <c r="U1671" s="795" t="s">
        <v>111</v>
      </c>
      <c r="V1671" s="831">
        <v>60</v>
      </c>
      <c r="W1671" s="795" t="s">
        <v>112</v>
      </c>
      <c r="X1671" s="831"/>
      <c r="Y1671" s="831"/>
      <c r="Z1671" s="831"/>
      <c r="AA1671" s="532">
        <v>0</v>
      </c>
      <c r="AB1671" s="422">
        <v>90</v>
      </c>
      <c r="AC1671" s="422">
        <v>10</v>
      </c>
      <c r="AD1671" s="953" t="s">
        <v>128</v>
      </c>
      <c r="AE1671" s="795" t="s">
        <v>114</v>
      </c>
      <c r="AF1671" s="802">
        <v>16</v>
      </c>
      <c r="AG1671" s="802">
        <v>1429.5</v>
      </c>
      <c r="AH1671" s="50">
        <v>0</v>
      </c>
      <c r="AI1671" s="45">
        <f t="shared" si="83"/>
        <v>0</v>
      </c>
      <c r="AJ1671" s="797"/>
      <c r="AK1671" s="798"/>
      <c r="AL1671" s="798"/>
      <c r="AM1671" s="803" t="s">
        <v>115</v>
      </c>
      <c r="AN1671" s="795"/>
      <c r="AO1671" s="795"/>
      <c r="AP1671" s="795"/>
      <c r="AQ1671" s="795"/>
      <c r="AR1671" s="827" t="s">
        <v>6277</v>
      </c>
      <c r="AS1671" s="827"/>
      <c r="AT1671" s="47"/>
      <c r="AU1671" s="827"/>
      <c r="AV1671" s="827"/>
      <c r="AW1671" s="827"/>
      <c r="AX1671" s="827"/>
      <c r="AY1671" s="416" t="s">
        <v>4556</v>
      </c>
      <c r="AZ1671" s="827"/>
      <c r="BD1671" s="1077">
        <v>1641</v>
      </c>
    </row>
    <row r="1672" spans="1:56" ht="12.95" customHeight="1">
      <c r="A1672" s="416" t="s">
        <v>1186</v>
      </c>
      <c r="B1672" s="276"/>
      <c r="C1672" s="276"/>
      <c r="D1672" s="1289">
        <v>210023406</v>
      </c>
      <c r="E1672" s="450" t="s">
        <v>7706</v>
      </c>
      <c r="F1672" s="450"/>
      <c r="G1672" s="276"/>
      <c r="H1672" s="795" t="s">
        <v>6274</v>
      </c>
      <c r="I1672" s="795" t="s">
        <v>6275</v>
      </c>
      <c r="J1672" s="795" t="s">
        <v>6276</v>
      </c>
      <c r="K1672" s="71" t="s">
        <v>103</v>
      </c>
      <c r="L1672" s="360"/>
      <c r="M1672" s="72"/>
      <c r="N1672" s="71" t="s">
        <v>105</v>
      </c>
      <c r="O1672" s="831" t="s">
        <v>106</v>
      </c>
      <c r="P1672" s="795" t="s">
        <v>107</v>
      </c>
      <c r="Q1672" s="419" t="s">
        <v>2134</v>
      </c>
      <c r="R1672" s="1290" t="s">
        <v>109</v>
      </c>
      <c r="S1672" s="831" t="s">
        <v>106</v>
      </c>
      <c r="T1672" s="795" t="s">
        <v>121</v>
      </c>
      <c r="U1672" s="795" t="s">
        <v>111</v>
      </c>
      <c r="V1672" s="831">
        <v>60</v>
      </c>
      <c r="W1672" s="795" t="s">
        <v>112</v>
      </c>
      <c r="X1672" s="831"/>
      <c r="Y1672" s="831"/>
      <c r="Z1672" s="831"/>
      <c r="AA1672" s="419">
        <v>0</v>
      </c>
      <c r="AB1672" s="644">
        <v>90</v>
      </c>
      <c r="AC1672" s="644">
        <v>10</v>
      </c>
      <c r="AD1672" s="953" t="s">
        <v>128</v>
      </c>
      <c r="AE1672" s="795" t="s">
        <v>114</v>
      </c>
      <c r="AF1672" s="42">
        <v>16</v>
      </c>
      <c r="AG1672" s="50">
        <v>1429.5</v>
      </c>
      <c r="AH1672" s="798">
        <f>AF1672*AG1672</f>
        <v>22872</v>
      </c>
      <c r="AI1672" s="798">
        <f t="shared" si="83"/>
        <v>25616.640000000003</v>
      </c>
      <c r="AJ1672" s="797"/>
      <c r="AK1672" s="798"/>
      <c r="AL1672" s="798"/>
      <c r="AM1672" s="803" t="s">
        <v>115</v>
      </c>
      <c r="AN1672" s="795"/>
      <c r="AO1672" s="795"/>
      <c r="AP1672" s="795"/>
      <c r="AQ1672" s="795"/>
      <c r="AR1672" s="827" t="s">
        <v>6277</v>
      </c>
      <c r="AS1672" s="827"/>
      <c r="AT1672" s="47"/>
      <c r="AU1672" s="827"/>
      <c r="AV1672" s="827"/>
      <c r="AW1672" s="827"/>
      <c r="AX1672" s="827"/>
      <c r="AY1672" s="644" t="s">
        <v>7607</v>
      </c>
      <c r="AZ1672" s="209"/>
      <c r="BA1672" s="215"/>
      <c r="BB1672" s="213"/>
      <c r="BC1672" s="221"/>
      <c r="BD1672" s="1077">
        <v>1642</v>
      </c>
    </row>
    <row r="1673" spans="1:56" ht="12.95" customHeight="1">
      <c r="A1673" s="416" t="s">
        <v>1186</v>
      </c>
      <c r="B1673" s="554"/>
      <c r="C1673" s="554"/>
      <c r="D1673" s="950">
        <v>210023408</v>
      </c>
      <c r="E1673" s="951" t="s">
        <v>6278</v>
      </c>
      <c r="F1673" s="554"/>
      <c r="G1673" s="554"/>
      <c r="H1673" s="795" t="s">
        <v>6274</v>
      </c>
      <c r="I1673" s="795" t="s">
        <v>6275</v>
      </c>
      <c r="J1673" s="795" t="s">
        <v>6276</v>
      </c>
      <c r="K1673" s="75" t="s">
        <v>103</v>
      </c>
      <c r="L1673" s="108" t="s">
        <v>4707</v>
      </c>
      <c r="M1673" s="142"/>
      <c r="N1673" s="75" t="s">
        <v>105</v>
      </c>
      <c r="O1673" s="831" t="s">
        <v>106</v>
      </c>
      <c r="P1673" s="795" t="s">
        <v>107</v>
      </c>
      <c r="Q1673" s="419" t="s">
        <v>2149</v>
      </c>
      <c r="R1673" s="952" t="s">
        <v>109</v>
      </c>
      <c r="S1673" s="831" t="s">
        <v>106</v>
      </c>
      <c r="T1673" s="795" t="s">
        <v>121</v>
      </c>
      <c r="U1673" s="795" t="s">
        <v>111</v>
      </c>
      <c r="V1673" s="831">
        <v>60</v>
      </c>
      <c r="W1673" s="795" t="s">
        <v>112</v>
      </c>
      <c r="X1673" s="831"/>
      <c r="Y1673" s="831"/>
      <c r="Z1673" s="831"/>
      <c r="AA1673" s="532">
        <v>0</v>
      </c>
      <c r="AB1673" s="422">
        <v>90</v>
      </c>
      <c r="AC1673" s="422">
        <v>10</v>
      </c>
      <c r="AD1673" s="953" t="s">
        <v>128</v>
      </c>
      <c r="AE1673" s="795" t="s">
        <v>114</v>
      </c>
      <c r="AF1673" s="802">
        <v>5</v>
      </c>
      <c r="AG1673" s="802">
        <v>1906.5</v>
      </c>
      <c r="AH1673" s="50">
        <v>0</v>
      </c>
      <c r="AI1673" s="45">
        <f t="shared" si="83"/>
        <v>0</v>
      </c>
      <c r="AJ1673" s="797"/>
      <c r="AK1673" s="798"/>
      <c r="AL1673" s="798"/>
      <c r="AM1673" s="803" t="s">
        <v>115</v>
      </c>
      <c r="AN1673" s="795"/>
      <c r="AO1673" s="795"/>
      <c r="AP1673" s="795"/>
      <c r="AQ1673" s="795"/>
      <c r="AR1673" s="827" t="s">
        <v>6279</v>
      </c>
      <c r="AS1673" s="827"/>
      <c r="AT1673" s="47"/>
      <c r="AU1673" s="827"/>
      <c r="AV1673" s="827"/>
      <c r="AW1673" s="827"/>
      <c r="AX1673" s="827"/>
      <c r="AY1673" s="416" t="s">
        <v>4556</v>
      </c>
      <c r="AZ1673" s="827"/>
      <c r="BD1673" s="1077">
        <v>1643</v>
      </c>
    </row>
    <row r="1674" spans="1:56" ht="12.95" customHeight="1">
      <c r="A1674" s="416" t="s">
        <v>1186</v>
      </c>
      <c r="B1674" s="276"/>
      <c r="C1674" s="276"/>
      <c r="D1674" s="1289">
        <v>210023408</v>
      </c>
      <c r="E1674" s="450" t="s">
        <v>7707</v>
      </c>
      <c r="F1674" s="450"/>
      <c r="G1674" s="276"/>
      <c r="H1674" s="795" t="s">
        <v>6274</v>
      </c>
      <c r="I1674" s="795" t="s">
        <v>6275</v>
      </c>
      <c r="J1674" s="795" t="s">
        <v>6276</v>
      </c>
      <c r="K1674" s="71" t="s">
        <v>103</v>
      </c>
      <c r="L1674" s="360"/>
      <c r="M1674" s="72"/>
      <c r="N1674" s="71" t="s">
        <v>105</v>
      </c>
      <c r="O1674" s="831" t="s">
        <v>106</v>
      </c>
      <c r="P1674" s="795" t="s">
        <v>107</v>
      </c>
      <c r="Q1674" s="419" t="s">
        <v>2134</v>
      </c>
      <c r="R1674" s="1290" t="s">
        <v>109</v>
      </c>
      <c r="S1674" s="831" t="s">
        <v>106</v>
      </c>
      <c r="T1674" s="795" t="s">
        <v>121</v>
      </c>
      <c r="U1674" s="795" t="s">
        <v>111</v>
      </c>
      <c r="V1674" s="831">
        <v>60</v>
      </c>
      <c r="W1674" s="795" t="s">
        <v>112</v>
      </c>
      <c r="X1674" s="831"/>
      <c r="Y1674" s="831"/>
      <c r="Z1674" s="831"/>
      <c r="AA1674" s="419">
        <v>0</v>
      </c>
      <c r="AB1674" s="644">
        <v>90</v>
      </c>
      <c r="AC1674" s="644">
        <v>10</v>
      </c>
      <c r="AD1674" s="953" t="s">
        <v>128</v>
      </c>
      <c r="AE1674" s="795" t="s">
        <v>114</v>
      </c>
      <c r="AF1674" s="42">
        <v>5</v>
      </c>
      <c r="AG1674" s="50">
        <v>1906.5</v>
      </c>
      <c r="AH1674" s="798">
        <f>AF1674*AG1674</f>
        <v>9532.5</v>
      </c>
      <c r="AI1674" s="798">
        <f t="shared" si="83"/>
        <v>10676.400000000001</v>
      </c>
      <c r="AJ1674" s="797"/>
      <c r="AK1674" s="798"/>
      <c r="AL1674" s="798"/>
      <c r="AM1674" s="803" t="s">
        <v>115</v>
      </c>
      <c r="AN1674" s="795"/>
      <c r="AO1674" s="795"/>
      <c r="AP1674" s="795"/>
      <c r="AQ1674" s="795"/>
      <c r="AR1674" s="827" t="s">
        <v>6279</v>
      </c>
      <c r="AS1674" s="827"/>
      <c r="AT1674" s="47"/>
      <c r="AU1674" s="827"/>
      <c r="AV1674" s="827"/>
      <c r="AW1674" s="827"/>
      <c r="AX1674" s="827"/>
      <c r="AY1674" s="644" t="s">
        <v>7607</v>
      </c>
      <c r="AZ1674" s="209"/>
      <c r="BA1674" s="215"/>
      <c r="BB1674" s="213"/>
      <c r="BC1674" s="221"/>
      <c r="BD1674" s="1077">
        <v>1644</v>
      </c>
    </row>
    <row r="1675" spans="1:56" ht="12.95" customHeight="1">
      <c r="A1675" s="416" t="s">
        <v>1186</v>
      </c>
      <c r="B1675" s="554"/>
      <c r="C1675" s="554"/>
      <c r="D1675" s="950">
        <v>210001331</v>
      </c>
      <c r="E1675" s="951" t="s">
        <v>6280</v>
      </c>
      <c r="F1675" s="554"/>
      <c r="G1675" s="554"/>
      <c r="H1675" s="795" t="s">
        <v>6281</v>
      </c>
      <c r="I1675" s="795" t="s">
        <v>6282</v>
      </c>
      <c r="J1675" s="795" t="s">
        <v>6283</v>
      </c>
      <c r="K1675" s="75" t="s">
        <v>103</v>
      </c>
      <c r="L1675" s="108" t="s">
        <v>4707</v>
      </c>
      <c r="M1675" s="142"/>
      <c r="N1675" s="75" t="s">
        <v>105</v>
      </c>
      <c r="O1675" s="831" t="s">
        <v>106</v>
      </c>
      <c r="P1675" s="795" t="s">
        <v>107</v>
      </c>
      <c r="Q1675" s="419" t="s">
        <v>2149</v>
      </c>
      <c r="R1675" s="952" t="s">
        <v>109</v>
      </c>
      <c r="S1675" s="831" t="s">
        <v>106</v>
      </c>
      <c r="T1675" s="795" t="s">
        <v>121</v>
      </c>
      <c r="U1675" s="795" t="s">
        <v>111</v>
      </c>
      <c r="V1675" s="831">
        <v>60</v>
      </c>
      <c r="W1675" s="795" t="s">
        <v>112</v>
      </c>
      <c r="X1675" s="831"/>
      <c r="Y1675" s="831"/>
      <c r="Z1675" s="831"/>
      <c r="AA1675" s="532">
        <v>0</v>
      </c>
      <c r="AB1675" s="422">
        <v>90</v>
      </c>
      <c r="AC1675" s="422">
        <v>10</v>
      </c>
      <c r="AD1675" s="953" t="s">
        <v>128</v>
      </c>
      <c r="AE1675" s="795" t="s">
        <v>114</v>
      </c>
      <c r="AF1675" s="802">
        <v>9</v>
      </c>
      <c r="AG1675" s="802">
        <v>576.39</v>
      </c>
      <c r="AH1675" s="50">
        <v>0</v>
      </c>
      <c r="AI1675" s="45">
        <f t="shared" si="83"/>
        <v>0</v>
      </c>
      <c r="AJ1675" s="797"/>
      <c r="AK1675" s="798"/>
      <c r="AL1675" s="798"/>
      <c r="AM1675" s="803" t="s">
        <v>115</v>
      </c>
      <c r="AN1675" s="795"/>
      <c r="AO1675" s="795"/>
      <c r="AP1675" s="795"/>
      <c r="AQ1675" s="795"/>
      <c r="AR1675" s="827" t="s">
        <v>6284</v>
      </c>
      <c r="AS1675" s="827"/>
      <c r="AT1675" s="47"/>
      <c r="AU1675" s="827"/>
      <c r="AV1675" s="827"/>
      <c r="AW1675" s="827"/>
      <c r="AX1675" s="827"/>
      <c r="AY1675" s="416" t="s">
        <v>4556</v>
      </c>
      <c r="AZ1675" s="827"/>
      <c r="BD1675" s="1077">
        <v>1645</v>
      </c>
    </row>
    <row r="1676" spans="1:56" ht="12.95" customHeight="1">
      <c r="A1676" s="416" t="s">
        <v>1186</v>
      </c>
      <c r="B1676" s="276"/>
      <c r="C1676" s="276"/>
      <c r="D1676" s="1289">
        <v>210001331</v>
      </c>
      <c r="E1676" s="450" t="s">
        <v>7708</v>
      </c>
      <c r="F1676" s="450"/>
      <c r="G1676" s="276"/>
      <c r="H1676" s="795" t="s">
        <v>6281</v>
      </c>
      <c r="I1676" s="795" t="s">
        <v>6282</v>
      </c>
      <c r="J1676" s="795" t="s">
        <v>6283</v>
      </c>
      <c r="K1676" s="71" t="s">
        <v>103</v>
      </c>
      <c r="L1676" s="360"/>
      <c r="M1676" s="72"/>
      <c r="N1676" s="71" t="s">
        <v>105</v>
      </c>
      <c r="O1676" s="831" t="s">
        <v>106</v>
      </c>
      <c r="P1676" s="795" t="s">
        <v>107</v>
      </c>
      <c r="Q1676" s="419" t="s">
        <v>2134</v>
      </c>
      <c r="R1676" s="1290" t="s">
        <v>109</v>
      </c>
      <c r="S1676" s="831" t="s">
        <v>106</v>
      </c>
      <c r="T1676" s="795" t="s">
        <v>121</v>
      </c>
      <c r="U1676" s="795" t="s">
        <v>111</v>
      </c>
      <c r="V1676" s="831">
        <v>60</v>
      </c>
      <c r="W1676" s="795" t="s">
        <v>112</v>
      </c>
      <c r="X1676" s="831"/>
      <c r="Y1676" s="831"/>
      <c r="Z1676" s="831"/>
      <c r="AA1676" s="419">
        <v>0</v>
      </c>
      <c r="AB1676" s="644">
        <v>90</v>
      </c>
      <c r="AC1676" s="644">
        <v>10</v>
      </c>
      <c r="AD1676" s="953" t="s">
        <v>128</v>
      </c>
      <c r="AE1676" s="795" t="s">
        <v>114</v>
      </c>
      <c r="AF1676" s="42">
        <v>9</v>
      </c>
      <c r="AG1676" s="50">
        <v>576.39</v>
      </c>
      <c r="AH1676" s="798">
        <f>AF1676*AG1676</f>
        <v>5187.51</v>
      </c>
      <c r="AI1676" s="798">
        <f t="shared" si="83"/>
        <v>5810.0112000000008</v>
      </c>
      <c r="AJ1676" s="797"/>
      <c r="AK1676" s="798"/>
      <c r="AL1676" s="798"/>
      <c r="AM1676" s="803" t="s">
        <v>115</v>
      </c>
      <c r="AN1676" s="795"/>
      <c r="AO1676" s="795"/>
      <c r="AP1676" s="795"/>
      <c r="AQ1676" s="795"/>
      <c r="AR1676" s="827" t="s">
        <v>6284</v>
      </c>
      <c r="AS1676" s="827"/>
      <c r="AT1676" s="47"/>
      <c r="AU1676" s="827"/>
      <c r="AV1676" s="827"/>
      <c r="AW1676" s="827"/>
      <c r="AX1676" s="827"/>
      <c r="AY1676" s="644" t="s">
        <v>7607</v>
      </c>
      <c r="AZ1676" s="209"/>
      <c r="BA1676" s="215"/>
      <c r="BB1676" s="213"/>
      <c r="BC1676" s="221"/>
      <c r="BD1676" s="1077">
        <v>1646</v>
      </c>
    </row>
    <row r="1677" spans="1:56" ht="12.95" customHeight="1">
      <c r="A1677" s="956" t="s">
        <v>978</v>
      </c>
      <c r="B1677" s="554"/>
      <c r="C1677" s="554"/>
      <c r="D1677" s="941">
        <v>230002675</v>
      </c>
      <c r="E1677" s="951" t="s">
        <v>6285</v>
      </c>
      <c r="F1677" s="554"/>
      <c r="G1677" s="554"/>
      <c r="H1677" s="839" t="s">
        <v>6286</v>
      </c>
      <c r="I1677" s="839" t="s">
        <v>6287</v>
      </c>
      <c r="J1677" s="839" t="s">
        <v>6288</v>
      </c>
      <c r="K1677" s="822" t="s">
        <v>103</v>
      </c>
      <c r="L1677" s="855" t="s">
        <v>104</v>
      </c>
      <c r="M1677" s="822" t="s">
        <v>120</v>
      </c>
      <c r="N1677" s="855" t="s">
        <v>83</v>
      </c>
      <c r="O1677" s="823" t="s">
        <v>106</v>
      </c>
      <c r="P1677" s="839" t="s">
        <v>107</v>
      </c>
      <c r="Q1677" s="419" t="s">
        <v>2134</v>
      </c>
      <c r="R1677" s="822" t="s">
        <v>109</v>
      </c>
      <c r="S1677" s="823" t="s">
        <v>106</v>
      </c>
      <c r="T1677" s="839" t="s">
        <v>121</v>
      </c>
      <c r="U1677" s="839" t="s">
        <v>111</v>
      </c>
      <c r="V1677" s="823">
        <v>60</v>
      </c>
      <c r="W1677" s="839" t="s">
        <v>112</v>
      </c>
      <c r="X1677" s="823"/>
      <c r="Y1677" s="823"/>
      <c r="Z1677" s="823"/>
      <c r="AA1677" s="492">
        <v>30</v>
      </c>
      <c r="AB1677" s="492">
        <v>60</v>
      </c>
      <c r="AC1677" s="492">
        <v>10</v>
      </c>
      <c r="AD1677" s="849" t="s">
        <v>128</v>
      </c>
      <c r="AE1677" s="795" t="s">
        <v>114</v>
      </c>
      <c r="AF1677" s="808">
        <v>500</v>
      </c>
      <c r="AG1677" s="808">
        <v>1800</v>
      </c>
      <c r="AH1677" s="796">
        <v>900000</v>
      </c>
      <c r="AI1677" s="796">
        <f t="shared" si="83"/>
        <v>1008000.0000000001</v>
      </c>
      <c r="AJ1677" s="797"/>
      <c r="AK1677" s="798"/>
      <c r="AL1677" s="798"/>
      <c r="AM1677" s="956" t="s">
        <v>115</v>
      </c>
      <c r="AN1677" s="839"/>
      <c r="AO1677" s="839"/>
      <c r="AP1677" s="839"/>
      <c r="AQ1677" s="839"/>
      <c r="AR1677" s="839" t="s">
        <v>6289</v>
      </c>
      <c r="AS1677" s="839"/>
      <c r="AT1677" s="839"/>
      <c r="AU1677" s="839"/>
      <c r="AV1677" s="839"/>
      <c r="AW1677" s="839"/>
      <c r="AX1677" s="839"/>
      <c r="AY1677" s="956" t="s">
        <v>104</v>
      </c>
      <c r="AZ1677" s="956" t="s">
        <v>104</v>
      </c>
      <c r="BD1677" s="1077">
        <v>1647</v>
      </c>
    </row>
    <row r="1678" spans="1:56" ht="12.95" customHeight="1">
      <c r="A1678" s="956" t="s">
        <v>978</v>
      </c>
      <c r="B1678" s="554"/>
      <c r="C1678" s="554"/>
      <c r="D1678" s="941">
        <v>230002448</v>
      </c>
      <c r="E1678" s="951" t="s">
        <v>6290</v>
      </c>
      <c r="F1678" s="554"/>
      <c r="G1678" s="554"/>
      <c r="H1678" s="839" t="s">
        <v>6291</v>
      </c>
      <c r="I1678" s="839" t="s">
        <v>6292</v>
      </c>
      <c r="J1678" s="839" t="s">
        <v>6293</v>
      </c>
      <c r="K1678" s="822" t="s">
        <v>103</v>
      </c>
      <c r="L1678" s="855" t="s">
        <v>104</v>
      </c>
      <c r="M1678" s="822"/>
      <c r="N1678" s="75" t="s">
        <v>105</v>
      </c>
      <c r="O1678" s="823" t="s">
        <v>106</v>
      </c>
      <c r="P1678" s="839" t="s">
        <v>107</v>
      </c>
      <c r="Q1678" s="419" t="s">
        <v>2134</v>
      </c>
      <c r="R1678" s="822" t="s">
        <v>109</v>
      </c>
      <c r="S1678" s="823" t="s">
        <v>106</v>
      </c>
      <c r="T1678" s="839" t="s">
        <v>121</v>
      </c>
      <c r="U1678" s="839" t="s">
        <v>111</v>
      </c>
      <c r="V1678" s="823">
        <v>60</v>
      </c>
      <c r="W1678" s="839" t="s">
        <v>112</v>
      </c>
      <c r="X1678" s="823"/>
      <c r="Y1678" s="823"/>
      <c r="Z1678" s="823"/>
      <c r="AA1678" s="532">
        <v>0</v>
      </c>
      <c r="AB1678" s="422">
        <v>90</v>
      </c>
      <c r="AC1678" s="422">
        <v>10</v>
      </c>
      <c r="AD1678" s="849" t="s">
        <v>128</v>
      </c>
      <c r="AE1678" s="795" t="s">
        <v>114</v>
      </c>
      <c r="AF1678" s="808">
        <v>295</v>
      </c>
      <c r="AG1678" s="808">
        <v>37.5</v>
      </c>
      <c r="AH1678" s="796">
        <v>11062.5</v>
      </c>
      <c r="AI1678" s="796">
        <f t="shared" si="83"/>
        <v>12390.000000000002</v>
      </c>
      <c r="AJ1678" s="797"/>
      <c r="AK1678" s="798"/>
      <c r="AL1678" s="798"/>
      <c r="AM1678" s="956" t="s">
        <v>115</v>
      </c>
      <c r="AN1678" s="839"/>
      <c r="AO1678" s="839"/>
      <c r="AP1678" s="839"/>
      <c r="AQ1678" s="839"/>
      <c r="AR1678" s="839" t="s">
        <v>6294</v>
      </c>
      <c r="AS1678" s="839"/>
      <c r="AT1678" s="839"/>
      <c r="AU1678" s="839"/>
      <c r="AV1678" s="839"/>
      <c r="AW1678" s="839"/>
      <c r="AX1678" s="839"/>
      <c r="AY1678" s="956" t="s">
        <v>104</v>
      </c>
      <c r="AZ1678" s="956" t="s">
        <v>104</v>
      </c>
      <c r="BD1678" s="1077">
        <v>1648</v>
      </c>
    </row>
    <row r="1679" spans="1:56" ht="12.95" customHeight="1">
      <c r="A1679" s="956" t="s">
        <v>978</v>
      </c>
      <c r="B1679" s="554"/>
      <c r="C1679" s="554"/>
      <c r="D1679" s="941">
        <v>230002449</v>
      </c>
      <c r="E1679" s="951" t="s">
        <v>6295</v>
      </c>
      <c r="F1679" s="554"/>
      <c r="G1679" s="554"/>
      <c r="H1679" s="839" t="s">
        <v>6291</v>
      </c>
      <c r="I1679" s="839" t="s">
        <v>6292</v>
      </c>
      <c r="J1679" s="839" t="s">
        <v>6293</v>
      </c>
      <c r="K1679" s="822" t="s">
        <v>103</v>
      </c>
      <c r="L1679" s="855" t="s">
        <v>104</v>
      </c>
      <c r="M1679" s="822"/>
      <c r="N1679" s="75" t="s">
        <v>105</v>
      </c>
      <c r="O1679" s="823" t="s">
        <v>106</v>
      </c>
      <c r="P1679" s="839" t="s">
        <v>107</v>
      </c>
      <c r="Q1679" s="419" t="s">
        <v>2134</v>
      </c>
      <c r="R1679" s="822" t="s">
        <v>109</v>
      </c>
      <c r="S1679" s="823" t="s">
        <v>106</v>
      </c>
      <c r="T1679" s="839" t="s">
        <v>121</v>
      </c>
      <c r="U1679" s="839" t="s">
        <v>111</v>
      </c>
      <c r="V1679" s="823">
        <v>60</v>
      </c>
      <c r="W1679" s="839" t="s">
        <v>112</v>
      </c>
      <c r="X1679" s="823"/>
      <c r="Y1679" s="823"/>
      <c r="Z1679" s="823"/>
      <c r="AA1679" s="532">
        <v>0</v>
      </c>
      <c r="AB1679" s="422">
        <v>90</v>
      </c>
      <c r="AC1679" s="422">
        <v>10</v>
      </c>
      <c r="AD1679" s="849" t="s">
        <v>128</v>
      </c>
      <c r="AE1679" s="795" t="s">
        <v>114</v>
      </c>
      <c r="AF1679" s="808">
        <v>300</v>
      </c>
      <c r="AG1679" s="808">
        <v>65</v>
      </c>
      <c r="AH1679" s="796">
        <v>19500</v>
      </c>
      <c r="AI1679" s="796">
        <f t="shared" si="83"/>
        <v>21840.000000000004</v>
      </c>
      <c r="AJ1679" s="797"/>
      <c r="AK1679" s="798"/>
      <c r="AL1679" s="798"/>
      <c r="AM1679" s="956" t="s">
        <v>115</v>
      </c>
      <c r="AN1679" s="839"/>
      <c r="AO1679" s="839"/>
      <c r="AP1679" s="839"/>
      <c r="AQ1679" s="839"/>
      <c r="AR1679" s="839" t="s">
        <v>6296</v>
      </c>
      <c r="AS1679" s="839"/>
      <c r="AT1679" s="839"/>
      <c r="AU1679" s="839"/>
      <c r="AV1679" s="839"/>
      <c r="AW1679" s="839"/>
      <c r="AX1679" s="839"/>
      <c r="AY1679" s="956" t="s">
        <v>104</v>
      </c>
      <c r="AZ1679" s="956" t="s">
        <v>104</v>
      </c>
      <c r="BD1679" s="1077">
        <v>1649</v>
      </c>
    </row>
    <row r="1680" spans="1:56" ht="12.95" customHeight="1">
      <c r="A1680" s="956" t="s">
        <v>978</v>
      </c>
      <c r="B1680" s="554"/>
      <c r="C1680" s="554"/>
      <c r="D1680" s="941">
        <v>230001922</v>
      </c>
      <c r="E1680" s="951" t="s">
        <v>6297</v>
      </c>
      <c r="F1680" s="554"/>
      <c r="G1680" s="554"/>
      <c r="H1680" s="839" t="s">
        <v>6298</v>
      </c>
      <c r="I1680" s="839" t="s">
        <v>6299</v>
      </c>
      <c r="J1680" s="839" t="s">
        <v>6300</v>
      </c>
      <c r="K1680" s="822" t="s">
        <v>103</v>
      </c>
      <c r="L1680" s="855" t="s">
        <v>104</v>
      </c>
      <c r="M1680" s="822"/>
      <c r="N1680" s="75" t="s">
        <v>105</v>
      </c>
      <c r="O1680" s="823" t="s">
        <v>106</v>
      </c>
      <c r="P1680" s="839" t="s">
        <v>107</v>
      </c>
      <c r="Q1680" s="419" t="s">
        <v>2134</v>
      </c>
      <c r="R1680" s="822" t="s">
        <v>109</v>
      </c>
      <c r="S1680" s="823" t="s">
        <v>106</v>
      </c>
      <c r="T1680" s="839" t="s">
        <v>121</v>
      </c>
      <c r="U1680" s="839" t="s">
        <v>111</v>
      </c>
      <c r="V1680" s="823">
        <v>60</v>
      </c>
      <c r="W1680" s="839" t="s">
        <v>112</v>
      </c>
      <c r="X1680" s="823"/>
      <c r="Y1680" s="823"/>
      <c r="Z1680" s="823"/>
      <c r="AA1680" s="532">
        <v>0</v>
      </c>
      <c r="AB1680" s="422">
        <v>90</v>
      </c>
      <c r="AC1680" s="422">
        <v>10</v>
      </c>
      <c r="AD1680" s="849" t="s">
        <v>425</v>
      </c>
      <c r="AE1680" s="795" t="s">
        <v>114</v>
      </c>
      <c r="AF1680" s="808">
        <v>190</v>
      </c>
      <c r="AG1680" s="808">
        <v>150</v>
      </c>
      <c r="AH1680" s="796">
        <v>28500</v>
      </c>
      <c r="AI1680" s="796">
        <f t="shared" si="83"/>
        <v>31920.000000000004</v>
      </c>
      <c r="AJ1680" s="797"/>
      <c r="AK1680" s="798"/>
      <c r="AL1680" s="798"/>
      <c r="AM1680" s="956" t="s">
        <v>115</v>
      </c>
      <c r="AN1680" s="839"/>
      <c r="AO1680" s="839"/>
      <c r="AP1680" s="839"/>
      <c r="AQ1680" s="839"/>
      <c r="AR1680" s="839" t="s">
        <v>6301</v>
      </c>
      <c r="AS1680" s="839"/>
      <c r="AT1680" s="839"/>
      <c r="AU1680" s="839"/>
      <c r="AV1680" s="839"/>
      <c r="AW1680" s="839"/>
      <c r="AX1680" s="839"/>
      <c r="AY1680" s="956" t="s">
        <v>104</v>
      </c>
      <c r="AZ1680" s="956" t="s">
        <v>104</v>
      </c>
      <c r="BD1680" s="1077">
        <v>1650</v>
      </c>
    </row>
    <row r="1681" spans="1:56" ht="12.95" customHeight="1">
      <c r="A1681" s="416" t="s">
        <v>978</v>
      </c>
      <c r="B1681" s="554"/>
      <c r="C1681" s="554"/>
      <c r="D1681" s="109">
        <v>230002045</v>
      </c>
      <c r="E1681" s="951" t="s">
        <v>6302</v>
      </c>
      <c r="F1681" s="554"/>
      <c r="G1681" s="554"/>
      <c r="H1681" s="644" t="s">
        <v>6303</v>
      </c>
      <c r="I1681" s="644" t="s">
        <v>6304</v>
      </c>
      <c r="J1681" s="644" t="s">
        <v>6305</v>
      </c>
      <c r="K1681" s="492" t="s">
        <v>103</v>
      </c>
      <c r="L1681" s="142" t="s">
        <v>104</v>
      </c>
      <c r="M1681" s="492" t="s">
        <v>120</v>
      </c>
      <c r="N1681" s="142" t="s">
        <v>83</v>
      </c>
      <c r="O1681" s="419" t="s">
        <v>106</v>
      </c>
      <c r="P1681" s="644" t="s">
        <v>107</v>
      </c>
      <c r="Q1681" s="419" t="s">
        <v>2134</v>
      </c>
      <c r="R1681" s="492" t="s">
        <v>109</v>
      </c>
      <c r="S1681" s="419" t="s">
        <v>106</v>
      </c>
      <c r="T1681" s="644" t="s">
        <v>121</v>
      </c>
      <c r="U1681" s="644" t="s">
        <v>111</v>
      </c>
      <c r="V1681" s="419">
        <v>60</v>
      </c>
      <c r="W1681" s="644" t="s">
        <v>112</v>
      </c>
      <c r="X1681" s="419"/>
      <c r="Y1681" s="419"/>
      <c r="Z1681" s="419"/>
      <c r="AA1681" s="492">
        <v>30</v>
      </c>
      <c r="AB1681" s="492">
        <v>60</v>
      </c>
      <c r="AC1681" s="492">
        <v>10</v>
      </c>
      <c r="AD1681" s="794" t="s">
        <v>128</v>
      </c>
      <c r="AE1681" s="795" t="s">
        <v>114</v>
      </c>
      <c r="AF1681" s="648">
        <v>56</v>
      </c>
      <c r="AG1681" s="648">
        <v>95000</v>
      </c>
      <c r="AH1681" s="796">
        <v>5320000</v>
      </c>
      <c r="AI1681" s="796">
        <f t="shared" si="83"/>
        <v>5958400.0000000009</v>
      </c>
      <c r="AJ1681" s="797"/>
      <c r="AK1681" s="798"/>
      <c r="AL1681" s="798"/>
      <c r="AM1681" s="416" t="s">
        <v>115</v>
      </c>
      <c r="AN1681" s="644"/>
      <c r="AO1681" s="644"/>
      <c r="AP1681" s="644"/>
      <c r="AQ1681" s="644"/>
      <c r="AR1681" s="644" t="s">
        <v>6306</v>
      </c>
      <c r="AS1681" s="644"/>
      <c r="AT1681" s="644"/>
      <c r="AU1681" s="644"/>
      <c r="AV1681" s="644"/>
      <c r="AW1681" s="644"/>
      <c r="AX1681" s="644"/>
      <c r="AY1681" s="416" t="s">
        <v>104</v>
      </c>
      <c r="AZ1681" s="416" t="s">
        <v>104</v>
      </c>
      <c r="BD1681" s="1077">
        <v>1651</v>
      </c>
    </row>
    <row r="1682" spans="1:56" ht="12.95" customHeight="1">
      <c r="A1682" s="416" t="s">
        <v>1186</v>
      </c>
      <c r="B1682" s="554"/>
      <c r="C1682" s="554"/>
      <c r="D1682" s="950">
        <v>150003866</v>
      </c>
      <c r="E1682" s="951" t="s">
        <v>6307</v>
      </c>
      <c r="F1682" s="554"/>
      <c r="G1682" s="554"/>
      <c r="H1682" s="795" t="s">
        <v>6308</v>
      </c>
      <c r="I1682" s="795" t="s">
        <v>6309</v>
      </c>
      <c r="J1682" s="795" t="s">
        <v>6310</v>
      </c>
      <c r="K1682" s="75" t="s">
        <v>103</v>
      </c>
      <c r="L1682" s="108" t="s">
        <v>4707</v>
      </c>
      <c r="M1682" s="142"/>
      <c r="N1682" s="75" t="s">
        <v>105</v>
      </c>
      <c r="O1682" s="831" t="s">
        <v>106</v>
      </c>
      <c r="P1682" s="795" t="s">
        <v>107</v>
      </c>
      <c r="Q1682" s="419" t="s">
        <v>2149</v>
      </c>
      <c r="R1682" s="952" t="s">
        <v>109</v>
      </c>
      <c r="S1682" s="831" t="s">
        <v>106</v>
      </c>
      <c r="T1682" s="795" t="s">
        <v>121</v>
      </c>
      <c r="U1682" s="795" t="s">
        <v>111</v>
      </c>
      <c r="V1682" s="831">
        <v>60</v>
      </c>
      <c r="W1682" s="795" t="s">
        <v>112</v>
      </c>
      <c r="X1682" s="831"/>
      <c r="Y1682" s="831"/>
      <c r="Z1682" s="831"/>
      <c r="AA1682" s="532">
        <v>0</v>
      </c>
      <c r="AB1682" s="422">
        <v>90</v>
      </c>
      <c r="AC1682" s="422">
        <v>10</v>
      </c>
      <c r="AD1682" s="953" t="s">
        <v>122</v>
      </c>
      <c r="AE1682" s="795" t="s">
        <v>114</v>
      </c>
      <c r="AF1682" s="802">
        <v>2</v>
      </c>
      <c r="AG1682" s="802">
        <v>299000</v>
      </c>
      <c r="AH1682" s="50">
        <v>0</v>
      </c>
      <c r="AI1682" s="45">
        <f t="shared" ref="AI1682:AI1745" si="84">AH1682*1.12</f>
        <v>0</v>
      </c>
      <c r="AJ1682" s="797"/>
      <c r="AK1682" s="798"/>
      <c r="AL1682" s="798"/>
      <c r="AM1682" s="803" t="s">
        <v>115</v>
      </c>
      <c r="AN1682" s="795"/>
      <c r="AO1682" s="795"/>
      <c r="AP1682" s="795"/>
      <c r="AQ1682" s="795"/>
      <c r="AR1682" s="827" t="s">
        <v>6311</v>
      </c>
      <c r="AS1682" s="827"/>
      <c r="AT1682" s="47"/>
      <c r="AU1682" s="827"/>
      <c r="AV1682" s="827"/>
      <c r="AW1682" s="827"/>
      <c r="AX1682" s="827"/>
      <c r="AY1682" s="416" t="s">
        <v>4556</v>
      </c>
      <c r="AZ1682" s="827"/>
      <c r="BD1682" s="1077">
        <v>1652</v>
      </c>
    </row>
    <row r="1683" spans="1:56" ht="12.95" customHeight="1">
      <c r="A1683" s="416" t="s">
        <v>1186</v>
      </c>
      <c r="B1683" s="276"/>
      <c r="C1683" s="276"/>
      <c r="D1683" s="1289">
        <v>150003866</v>
      </c>
      <c r="E1683" s="450" t="s">
        <v>7709</v>
      </c>
      <c r="F1683" s="450"/>
      <c r="G1683" s="276"/>
      <c r="H1683" s="795" t="s">
        <v>6308</v>
      </c>
      <c r="I1683" s="795" t="s">
        <v>6309</v>
      </c>
      <c r="J1683" s="795" t="s">
        <v>6310</v>
      </c>
      <c r="K1683" s="71" t="s">
        <v>103</v>
      </c>
      <c r="L1683" s="360"/>
      <c r="M1683" s="72"/>
      <c r="N1683" s="71" t="s">
        <v>105</v>
      </c>
      <c r="O1683" s="831" t="s">
        <v>106</v>
      </c>
      <c r="P1683" s="795" t="s">
        <v>107</v>
      </c>
      <c r="Q1683" s="419" t="s">
        <v>2134</v>
      </c>
      <c r="R1683" s="1290" t="s">
        <v>109</v>
      </c>
      <c r="S1683" s="831" t="s">
        <v>106</v>
      </c>
      <c r="T1683" s="795" t="s">
        <v>121</v>
      </c>
      <c r="U1683" s="795" t="s">
        <v>111</v>
      </c>
      <c r="V1683" s="831">
        <v>60</v>
      </c>
      <c r="W1683" s="795" t="s">
        <v>112</v>
      </c>
      <c r="X1683" s="831"/>
      <c r="Y1683" s="831"/>
      <c r="Z1683" s="831"/>
      <c r="AA1683" s="419">
        <v>0</v>
      </c>
      <c r="AB1683" s="644">
        <v>90</v>
      </c>
      <c r="AC1683" s="644">
        <v>10</v>
      </c>
      <c r="AD1683" s="953" t="s">
        <v>122</v>
      </c>
      <c r="AE1683" s="795" t="s">
        <v>114</v>
      </c>
      <c r="AF1683" s="42">
        <v>2</v>
      </c>
      <c r="AG1683" s="50">
        <v>299000</v>
      </c>
      <c r="AH1683" s="798">
        <f>AF1683*AG1683</f>
        <v>598000</v>
      </c>
      <c r="AI1683" s="798">
        <f t="shared" si="84"/>
        <v>669760.00000000012</v>
      </c>
      <c r="AJ1683" s="797"/>
      <c r="AK1683" s="798"/>
      <c r="AL1683" s="798"/>
      <c r="AM1683" s="803" t="s">
        <v>115</v>
      </c>
      <c r="AN1683" s="795"/>
      <c r="AO1683" s="795"/>
      <c r="AP1683" s="795"/>
      <c r="AQ1683" s="795"/>
      <c r="AR1683" s="827" t="s">
        <v>6311</v>
      </c>
      <c r="AS1683" s="827"/>
      <c r="AT1683" s="47"/>
      <c r="AU1683" s="827"/>
      <c r="AV1683" s="827"/>
      <c r="AW1683" s="827"/>
      <c r="AX1683" s="827"/>
      <c r="AY1683" s="644" t="s">
        <v>7607</v>
      </c>
      <c r="AZ1683" s="209"/>
      <c r="BA1683" s="215"/>
      <c r="BB1683" s="213"/>
      <c r="BC1683" s="221"/>
      <c r="BD1683" s="1077">
        <v>1653</v>
      </c>
    </row>
    <row r="1684" spans="1:56" ht="12.95" customHeight="1">
      <c r="A1684" s="416" t="s">
        <v>978</v>
      </c>
      <c r="B1684" s="554"/>
      <c r="C1684" s="554" t="s">
        <v>925</v>
      </c>
      <c r="D1684" s="109">
        <v>230002878</v>
      </c>
      <c r="E1684" s="951" t="s">
        <v>6312</v>
      </c>
      <c r="F1684" s="554"/>
      <c r="G1684" s="554"/>
      <c r="H1684" s="644" t="s">
        <v>6313</v>
      </c>
      <c r="I1684" s="644" t="s">
        <v>6314</v>
      </c>
      <c r="J1684" s="644" t="s">
        <v>6315</v>
      </c>
      <c r="K1684" s="492" t="s">
        <v>103</v>
      </c>
      <c r="L1684" s="142" t="s">
        <v>104</v>
      </c>
      <c r="M1684" s="492" t="s">
        <v>120</v>
      </c>
      <c r="N1684" s="142" t="s">
        <v>83</v>
      </c>
      <c r="O1684" s="419" t="s">
        <v>106</v>
      </c>
      <c r="P1684" s="644" t="s">
        <v>107</v>
      </c>
      <c r="Q1684" s="419" t="s">
        <v>2134</v>
      </c>
      <c r="R1684" s="492" t="s">
        <v>109</v>
      </c>
      <c r="S1684" s="419" t="s">
        <v>106</v>
      </c>
      <c r="T1684" s="644" t="s">
        <v>121</v>
      </c>
      <c r="U1684" s="644" t="s">
        <v>111</v>
      </c>
      <c r="V1684" s="419">
        <v>60</v>
      </c>
      <c r="W1684" s="644" t="s">
        <v>112</v>
      </c>
      <c r="X1684" s="419"/>
      <c r="Y1684" s="419"/>
      <c r="Z1684" s="419"/>
      <c r="AA1684" s="492">
        <v>30</v>
      </c>
      <c r="AB1684" s="492">
        <v>60</v>
      </c>
      <c r="AC1684" s="492">
        <v>10</v>
      </c>
      <c r="AD1684" s="794" t="s">
        <v>128</v>
      </c>
      <c r="AE1684" s="795" t="s">
        <v>114</v>
      </c>
      <c r="AF1684" s="648">
        <v>27</v>
      </c>
      <c r="AG1684" s="648">
        <v>35000</v>
      </c>
      <c r="AH1684" s="796">
        <v>945000</v>
      </c>
      <c r="AI1684" s="796">
        <f t="shared" si="84"/>
        <v>1058400</v>
      </c>
      <c r="AJ1684" s="797"/>
      <c r="AK1684" s="798"/>
      <c r="AL1684" s="798"/>
      <c r="AM1684" s="416" t="s">
        <v>115</v>
      </c>
      <c r="AN1684" s="644"/>
      <c r="AO1684" s="644"/>
      <c r="AP1684" s="644"/>
      <c r="AQ1684" s="644"/>
      <c r="AR1684" s="644" t="s">
        <v>6316</v>
      </c>
      <c r="AS1684" s="644"/>
      <c r="AT1684" s="644"/>
      <c r="AU1684" s="644"/>
      <c r="AV1684" s="644"/>
      <c r="AW1684" s="644"/>
      <c r="AX1684" s="644"/>
      <c r="AY1684" s="416" t="s">
        <v>104</v>
      </c>
      <c r="AZ1684" s="416" t="s">
        <v>104</v>
      </c>
      <c r="BD1684" s="1077">
        <v>1654</v>
      </c>
    </row>
    <row r="1685" spans="1:56" ht="12.95" customHeight="1">
      <c r="A1685" s="419" t="s">
        <v>317</v>
      </c>
      <c r="B1685" s="554"/>
      <c r="C1685" s="554"/>
      <c r="D1685" s="109">
        <v>150001304</v>
      </c>
      <c r="E1685" s="951" t="s">
        <v>6317</v>
      </c>
      <c r="F1685" s="554"/>
      <c r="G1685" s="554"/>
      <c r="H1685" s="47" t="s">
        <v>6318</v>
      </c>
      <c r="I1685" s="47" t="s">
        <v>6319</v>
      </c>
      <c r="J1685" s="47" t="s">
        <v>6320</v>
      </c>
      <c r="K1685" s="75" t="s">
        <v>103</v>
      </c>
      <c r="L1685" s="229"/>
      <c r="M1685" s="142"/>
      <c r="N1685" s="75" t="s">
        <v>105</v>
      </c>
      <c r="O1685" s="47">
        <v>230000000</v>
      </c>
      <c r="P1685" s="416" t="s">
        <v>107</v>
      </c>
      <c r="Q1685" s="419" t="s">
        <v>2149</v>
      </c>
      <c r="R1685" s="75" t="s">
        <v>109</v>
      </c>
      <c r="S1685" s="47" t="s">
        <v>106</v>
      </c>
      <c r="T1685" s="47" t="s">
        <v>121</v>
      </c>
      <c r="U1685" s="416" t="s">
        <v>111</v>
      </c>
      <c r="V1685" s="47">
        <v>60</v>
      </c>
      <c r="W1685" s="416" t="s">
        <v>112</v>
      </c>
      <c r="X1685" s="416"/>
      <c r="Y1685" s="416"/>
      <c r="Z1685" s="801"/>
      <c r="AA1685" s="532">
        <v>0</v>
      </c>
      <c r="AB1685" s="422">
        <v>90</v>
      </c>
      <c r="AC1685" s="422">
        <v>10</v>
      </c>
      <c r="AD1685" s="794" t="s">
        <v>139</v>
      </c>
      <c r="AE1685" s="795" t="s">
        <v>114</v>
      </c>
      <c r="AF1685" s="802">
        <v>13</v>
      </c>
      <c r="AG1685" s="802">
        <v>347333.33</v>
      </c>
      <c r="AH1685" s="796">
        <v>4515333.29</v>
      </c>
      <c r="AI1685" s="796">
        <f t="shared" si="84"/>
        <v>5057173.2848000005</v>
      </c>
      <c r="AJ1685" s="797"/>
      <c r="AK1685" s="798"/>
      <c r="AL1685" s="798"/>
      <c r="AM1685" s="803" t="s">
        <v>115</v>
      </c>
      <c r="AN1685" s="47"/>
      <c r="AO1685" s="803"/>
      <c r="AP1685" s="47"/>
      <c r="AQ1685" s="47"/>
      <c r="AR1685" s="803" t="s">
        <v>6321</v>
      </c>
      <c r="AS1685" s="47"/>
      <c r="AT1685" s="47"/>
      <c r="AU1685" s="47"/>
      <c r="AV1685" s="47"/>
      <c r="AW1685" s="47"/>
      <c r="AX1685" s="47"/>
      <c r="AY1685" s="416"/>
      <c r="AZ1685" s="416"/>
      <c r="BD1685" s="1077">
        <v>1655</v>
      </c>
    </row>
    <row r="1686" spans="1:56" ht="12.95" customHeight="1">
      <c r="A1686" s="956" t="s">
        <v>978</v>
      </c>
      <c r="B1686" s="554"/>
      <c r="C1686" s="554"/>
      <c r="D1686" s="941">
        <v>230002716</v>
      </c>
      <c r="E1686" s="951" t="s">
        <v>6322</v>
      </c>
      <c r="F1686" s="554"/>
      <c r="G1686" s="554"/>
      <c r="H1686" s="839" t="s">
        <v>6323</v>
      </c>
      <c r="I1686" s="839" t="s">
        <v>6324</v>
      </c>
      <c r="J1686" s="839" t="s">
        <v>6325</v>
      </c>
      <c r="K1686" s="822" t="s">
        <v>103</v>
      </c>
      <c r="L1686" s="855" t="s">
        <v>104</v>
      </c>
      <c r="M1686" s="822"/>
      <c r="N1686" s="75" t="s">
        <v>105</v>
      </c>
      <c r="O1686" s="823" t="s">
        <v>106</v>
      </c>
      <c r="P1686" s="839" t="s">
        <v>107</v>
      </c>
      <c r="Q1686" s="419" t="s">
        <v>2134</v>
      </c>
      <c r="R1686" s="822" t="s">
        <v>109</v>
      </c>
      <c r="S1686" s="823" t="s">
        <v>106</v>
      </c>
      <c r="T1686" s="839" t="s">
        <v>121</v>
      </c>
      <c r="U1686" s="839" t="s">
        <v>111</v>
      </c>
      <c r="V1686" s="823">
        <v>60</v>
      </c>
      <c r="W1686" s="839" t="s">
        <v>112</v>
      </c>
      <c r="X1686" s="823"/>
      <c r="Y1686" s="823"/>
      <c r="Z1686" s="823"/>
      <c r="AA1686" s="532">
        <v>0</v>
      </c>
      <c r="AB1686" s="422">
        <v>90</v>
      </c>
      <c r="AC1686" s="422">
        <v>10</v>
      </c>
      <c r="AD1686" s="849" t="s">
        <v>547</v>
      </c>
      <c r="AE1686" s="795" t="s">
        <v>114</v>
      </c>
      <c r="AF1686" s="808">
        <v>193</v>
      </c>
      <c r="AG1686" s="808">
        <v>3622</v>
      </c>
      <c r="AH1686" s="796">
        <v>699046</v>
      </c>
      <c r="AI1686" s="796">
        <f t="shared" si="84"/>
        <v>782931.52</v>
      </c>
      <c r="AJ1686" s="797"/>
      <c r="AK1686" s="798"/>
      <c r="AL1686" s="798"/>
      <c r="AM1686" s="956" t="s">
        <v>115</v>
      </c>
      <c r="AN1686" s="839"/>
      <c r="AO1686" s="839"/>
      <c r="AP1686" s="839"/>
      <c r="AQ1686" s="839"/>
      <c r="AR1686" s="839" t="s">
        <v>6326</v>
      </c>
      <c r="AS1686" s="839"/>
      <c r="AT1686" s="839"/>
      <c r="AU1686" s="839"/>
      <c r="AV1686" s="839"/>
      <c r="AW1686" s="839"/>
      <c r="AX1686" s="839"/>
      <c r="AY1686" s="956" t="s">
        <v>104</v>
      </c>
      <c r="AZ1686" s="956" t="s">
        <v>104</v>
      </c>
      <c r="BD1686" s="1077">
        <v>1656</v>
      </c>
    </row>
    <row r="1687" spans="1:56" ht="12.95" customHeight="1">
      <c r="A1687" s="920" t="s">
        <v>8487</v>
      </c>
      <c r="B1687" s="554"/>
      <c r="C1687" s="554"/>
      <c r="D1687" s="941">
        <v>220033650</v>
      </c>
      <c r="E1687" s="951" t="s">
        <v>6327</v>
      </c>
      <c r="F1687" s="554"/>
      <c r="G1687" s="554"/>
      <c r="H1687" s="839" t="s">
        <v>6328</v>
      </c>
      <c r="I1687" s="839" t="s">
        <v>6329</v>
      </c>
      <c r="J1687" s="839" t="s">
        <v>6330</v>
      </c>
      <c r="K1687" s="822" t="s">
        <v>149</v>
      </c>
      <c r="L1687" s="855" t="s">
        <v>104</v>
      </c>
      <c r="M1687" s="822" t="s">
        <v>120</v>
      </c>
      <c r="N1687" s="855" t="s">
        <v>83</v>
      </c>
      <c r="O1687" s="823" t="s">
        <v>106</v>
      </c>
      <c r="P1687" s="839" t="s">
        <v>107</v>
      </c>
      <c r="Q1687" s="823" t="s">
        <v>2149</v>
      </c>
      <c r="R1687" s="822" t="s">
        <v>109</v>
      </c>
      <c r="S1687" s="942" t="s">
        <v>106</v>
      </c>
      <c r="T1687" s="836" t="s">
        <v>121</v>
      </c>
      <c r="U1687" s="836" t="s">
        <v>111</v>
      </c>
      <c r="V1687" s="964">
        <v>60</v>
      </c>
      <c r="W1687" s="836" t="s">
        <v>112</v>
      </c>
      <c r="X1687" s="942"/>
      <c r="Y1687" s="942"/>
      <c r="Z1687" s="942"/>
      <c r="AA1687" s="492">
        <v>30</v>
      </c>
      <c r="AB1687" s="492">
        <v>60</v>
      </c>
      <c r="AC1687" s="492">
        <v>10</v>
      </c>
      <c r="AD1687" s="944" t="s">
        <v>128</v>
      </c>
      <c r="AE1687" s="836" t="s">
        <v>114</v>
      </c>
      <c r="AF1687" s="808">
        <v>131</v>
      </c>
      <c r="AG1687" s="808">
        <v>157611.29999999999</v>
      </c>
      <c r="AH1687" s="796">
        <v>20647080.299999997</v>
      </c>
      <c r="AI1687" s="796">
        <f t="shared" si="84"/>
        <v>23124729.936000001</v>
      </c>
      <c r="AJ1687" s="797"/>
      <c r="AK1687" s="798"/>
      <c r="AL1687" s="798"/>
      <c r="AM1687" s="920" t="s">
        <v>115</v>
      </c>
      <c r="AN1687" s="836"/>
      <c r="AO1687" s="836"/>
      <c r="AP1687" s="836"/>
      <c r="AQ1687" s="836"/>
      <c r="AR1687" s="836" t="s">
        <v>6331</v>
      </c>
      <c r="AS1687" s="836"/>
      <c r="AT1687" s="836"/>
      <c r="AU1687" s="836"/>
      <c r="AV1687" s="836"/>
      <c r="AW1687" s="836"/>
      <c r="AX1687" s="836"/>
      <c r="AY1687" s="920" t="s">
        <v>104</v>
      </c>
      <c r="AZ1687" s="920" t="s">
        <v>104</v>
      </c>
      <c r="BD1687" s="1077">
        <v>1657</v>
      </c>
    </row>
    <row r="1688" spans="1:56" ht="12.95" customHeight="1">
      <c r="A1688" s="920" t="s">
        <v>8487</v>
      </c>
      <c r="B1688" s="554"/>
      <c r="C1688" s="554"/>
      <c r="D1688" s="941">
        <v>220033651</v>
      </c>
      <c r="E1688" s="951" t="s">
        <v>6332</v>
      </c>
      <c r="F1688" s="554"/>
      <c r="G1688" s="554"/>
      <c r="H1688" s="839" t="s">
        <v>6328</v>
      </c>
      <c r="I1688" s="839" t="s">
        <v>6329</v>
      </c>
      <c r="J1688" s="839" t="s">
        <v>6330</v>
      </c>
      <c r="K1688" s="822" t="s">
        <v>149</v>
      </c>
      <c r="L1688" s="855" t="s">
        <v>104</v>
      </c>
      <c r="M1688" s="822" t="s">
        <v>120</v>
      </c>
      <c r="N1688" s="855" t="s">
        <v>83</v>
      </c>
      <c r="O1688" s="823" t="s">
        <v>106</v>
      </c>
      <c r="P1688" s="839" t="s">
        <v>107</v>
      </c>
      <c r="Q1688" s="823" t="s">
        <v>2149</v>
      </c>
      <c r="R1688" s="822" t="s">
        <v>109</v>
      </c>
      <c r="S1688" s="942" t="s">
        <v>106</v>
      </c>
      <c r="T1688" s="836" t="s">
        <v>121</v>
      </c>
      <c r="U1688" s="836" t="s">
        <v>111</v>
      </c>
      <c r="V1688" s="964">
        <v>60</v>
      </c>
      <c r="W1688" s="836" t="s">
        <v>112</v>
      </c>
      <c r="X1688" s="942"/>
      <c r="Y1688" s="942"/>
      <c r="Z1688" s="942"/>
      <c r="AA1688" s="492">
        <v>30</v>
      </c>
      <c r="AB1688" s="492">
        <v>60</v>
      </c>
      <c r="AC1688" s="492">
        <v>10</v>
      </c>
      <c r="AD1688" s="944" t="s">
        <v>128</v>
      </c>
      <c r="AE1688" s="836" t="s">
        <v>114</v>
      </c>
      <c r="AF1688" s="808">
        <v>35</v>
      </c>
      <c r="AG1688" s="808">
        <v>157611.29999999999</v>
      </c>
      <c r="AH1688" s="796">
        <v>5516395.5</v>
      </c>
      <c r="AI1688" s="796">
        <f t="shared" si="84"/>
        <v>6178362.9600000009</v>
      </c>
      <c r="AJ1688" s="797"/>
      <c r="AK1688" s="798"/>
      <c r="AL1688" s="798"/>
      <c r="AM1688" s="920" t="s">
        <v>115</v>
      </c>
      <c r="AN1688" s="836"/>
      <c r="AO1688" s="836"/>
      <c r="AP1688" s="836"/>
      <c r="AQ1688" s="836"/>
      <c r="AR1688" s="836" t="s">
        <v>6333</v>
      </c>
      <c r="AS1688" s="836"/>
      <c r="AT1688" s="836"/>
      <c r="AU1688" s="836"/>
      <c r="AV1688" s="836"/>
      <c r="AW1688" s="836"/>
      <c r="AX1688" s="836"/>
      <c r="AY1688" s="920" t="s">
        <v>104</v>
      </c>
      <c r="AZ1688" s="920" t="s">
        <v>104</v>
      </c>
      <c r="BD1688" s="1077">
        <v>1658</v>
      </c>
    </row>
    <row r="1689" spans="1:56" ht="12.95" customHeight="1">
      <c r="A1689" s="954" t="s">
        <v>8487</v>
      </c>
      <c r="B1689" s="554"/>
      <c r="C1689" s="554"/>
      <c r="D1689" s="109">
        <v>120009265</v>
      </c>
      <c r="E1689" s="951" t="s">
        <v>6334</v>
      </c>
      <c r="F1689" s="554"/>
      <c r="G1689" s="554"/>
      <c r="H1689" s="644" t="s">
        <v>6335</v>
      </c>
      <c r="I1689" s="644" t="s">
        <v>6336</v>
      </c>
      <c r="J1689" s="644" t="s">
        <v>6337</v>
      </c>
      <c r="K1689" s="492" t="s">
        <v>149</v>
      </c>
      <c r="L1689" s="142" t="s">
        <v>104</v>
      </c>
      <c r="M1689" s="492" t="s">
        <v>120</v>
      </c>
      <c r="N1689" s="142" t="s">
        <v>83</v>
      </c>
      <c r="O1689" s="419" t="s">
        <v>106</v>
      </c>
      <c r="P1689" s="644" t="s">
        <v>107</v>
      </c>
      <c r="Q1689" s="419" t="s">
        <v>2149</v>
      </c>
      <c r="R1689" s="492" t="s">
        <v>109</v>
      </c>
      <c r="S1689" s="514" t="s">
        <v>106</v>
      </c>
      <c r="T1689" s="310" t="s">
        <v>121</v>
      </c>
      <c r="U1689" s="310" t="s">
        <v>111</v>
      </c>
      <c r="V1689" s="634">
        <v>120</v>
      </c>
      <c r="W1689" s="310" t="s">
        <v>112</v>
      </c>
      <c r="X1689" s="514"/>
      <c r="Y1689" s="514"/>
      <c r="Z1689" s="514"/>
      <c r="AA1689" s="492">
        <v>30</v>
      </c>
      <c r="AB1689" s="492">
        <v>60</v>
      </c>
      <c r="AC1689" s="492">
        <v>10</v>
      </c>
      <c r="AD1689" s="955" t="s">
        <v>128</v>
      </c>
      <c r="AE1689" s="310" t="s">
        <v>114</v>
      </c>
      <c r="AF1689" s="648">
        <v>2</v>
      </c>
      <c r="AG1689" s="648">
        <v>51051372</v>
      </c>
      <c r="AH1689" s="796">
        <v>102102744</v>
      </c>
      <c r="AI1689" s="796">
        <f t="shared" si="84"/>
        <v>114355073.28000002</v>
      </c>
      <c r="AJ1689" s="797"/>
      <c r="AK1689" s="798"/>
      <c r="AL1689" s="798"/>
      <c r="AM1689" s="954" t="s">
        <v>115</v>
      </c>
      <c r="AN1689" s="310"/>
      <c r="AO1689" s="310"/>
      <c r="AP1689" s="310"/>
      <c r="AQ1689" s="310"/>
      <c r="AR1689" s="310" t="s">
        <v>6338</v>
      </c>
      <c r="AS1689" s="310"/>
      <c r="AT1689" s="310"/>
      <c r="AU1689" s="310"/>
      <c r="AV1689" s="310"/>
      <c r="AW1689" s="310"/>
      <c r="AX1689" s="310"/>
      <c r="AY1689" s="954" t="s">
        <v>104</v>
      </c>
      <c r="AZ1689" s="954" t="s">
        <v>104</v>
      </c>
      <c r="BD1689" s="1077">
        <v>1659</v>
      </c>
    </row>
    <row r="1690" spans="1:56" ht="12.95" customHeight="1">
      <c r="A1690" s="956" t="s">
        <v>978</v>
      </c>
      <c r="B1690" s="554"/>
      <c r="C1690" s="554"/>
      <c r="D1690" s="941">
        <v>230002655</v>
      </c>
      <c r="E1690" s="951" t="s">
        <v>6339</v>
      </c>
      <c r="F1690" s="554"/>
      <c r="G1690" s="554"/>
      <c r="H1690" s="839" t="s">
        <v>6340</v>
      </c>
      <c r="I1690" s="839" t="s">
        <v>6341</v>
      </c>
      <c r="J1690" s="839" t="s">
        <v>6342</v>
      </c>
      <c r="K1690" s="822" t="s">
        <v>103</v>
      </c>
      <c r="L1690" s="855" t="s">
        <v>104</v>
      </c>
      <c r="M1690" s="822"/>
      <c r="N1690" s="75" t="s">
        <v>105</v>
      </c>
      <c r="O1690" s="823" t="s">
        <v>106</v>
      </c>
      <c r="P1690" s="839" t="s">
        <v>107</v>
      </c>
      <c r="Q1690" s="419" t="s">
        <v>2134</v>
      </c>
      <c r="R1690" s="822" t="s">
        <v>109</v>
      </c>
      <c r="S1690" s="823" t="s">
        <v>106</v>
      </c>
      <c r="T1690" s="839" t="s">
        <v>121</v>
      </c>
      <c r="U1690" s="839" t="s">
        <v>111</v>
      </c>
      <c r="V1690" s="823">
        <v>60</v>
      </c>
      <c r="W1690" s="839" t="s">
        <v>112</v>
      </c>
      <c r="X1690" s="823"/>
      <c r="Y1690" s="823"/>
      <c r="Z1690" s="823"/>
      <c r="AA1690" s="532">
        <v>0</v>
      </c>
      <c r="AB1690" s="422">
        <v>90</v>
      </c>
      <c r="AC1690" s="422">
        <v>10</v>
      </c>
      <c r="AD1690" s="849" t="s">
        <v>2843</v>
      </c>
      <c r="AE1690" s="795" t="s">
        <v>114</v>
      </c>
      <c r="AF1690" s="808">
        <v>46.88</v>
      </c>
      <c r="AG1690" s="808">
        <v>3173</v>
      </c>
      <c r="AH1690" s="50">
        <v>0</v>
      </c>
      <c r="AI1690" s="45">
        <f t="shared" si="84"/>
        <v>0</v>
      </c>
      <c r="AJ1690" s="797"/>
      <c r="AK1690" s="798"/>
      <c r="AL1690" s="798"/>
      <c r="AM1690" s="956" t="s">
        <v>115</v>
      </c>
      <c r="AN1690" s="839"/>
      <c r="AO1690" s="839"/>
      <c r="AP1690" s="839"/>
      <c r="AQ1690" s="839"/>
      <c r="AR1690" s="839" t="s">
        <v>6343</v>
      </c>
      <c r="AS1690" s="839"/>
      <c r="AT1690" s="839"/>
      <c r="AU1690" s="839"/>
      <c r="AV1690" s="839"/>
      <c r="AW1690" s="839"/>
      <c r="AX1690" s="839"/>
      <c r="AY1690" s="956" t="s">
        <v>104</v>
      </c>
      <c r="AZ1690" s="956" t="s">
        <v>104</v>
      </c>
      <c r="BD1690" s="1077">
        <v>1660</v>
      </c>
    </row>
    <row r="1691" spans="1:56" ht="12.95" customHeight="1">
      <c r="A1691" s="956" t="s">
        <v>978</v>
      </c>
      <c r="B1691" s="276"/>
      <c r="C1691" s="276"/>
      <c r="D1691" s="1294">
        <v>230002655</v>
      </c>
      <c r="E1691" s="36" t="s">
        <v>7710</v>
      </c>
      <c r="F1691" s="36"/>
      <c r="G1691" s="276"/>
      <c r="H1691" s="839" t="s">
        <v>6340</v>
      </c>
      <c r="I1691" s="839" t="s">
        <v>6341</v>
      </c>
      <c r="J1691" s="839" t="s">
        <v>6342</v>
      </c>
      <c r="K1691" s="810" t="s">
        <v>103</v>
      </c>
      <c r="L1691" s="839"/>
      <c r="M1691" s="839"/>
      <c r="N1691" s="71" t="s">
        <v>105</v>
      </c>
      <c r="O1691" s="823" t="s">
        <v>106</v>
      </c>
      <c r="P1691" s="839" t="s">
        <v>107</v>
      </c>
      <c r="Q1691" s="419" t="s">
        <v>2134</v>
      </c>
      <c r="R1691" s="839" t="s">
        <v>109</v>
      </c>
      <c r="S1691" s="823" t="s">
        <v>106</v>
      </c>
      <c r="T1691" s="839" t="s">
        <v>121</v>
      </c>
      <c r="U1691" s="839" t="s">
        <v>111</v>
      </c>
      <c r="V1691" s="823">
        <v>60</v>
      </c>
      <c r="W1691" s="839" t="s">
        <v>112</v>
      </c>
      <c r="X1691" s="823"/>
      <c r="Y1691" s="823"/>
      <c r="Z1691" s="823"/>
      <c r="AA1691" s="419">
        <v>0</v>
      </c>
      <c r="AB1691" s="644">
        <v>90</v>
      </c>
      <c r="AC1691" s="644">
        <v>10</v>
      </c>
      <c r="AD1691" s="849" t="s">
        <v>2843</v>
      </c>
      <c r="AE1691" s="795" t="s">
        <v>114</v>
      </c>
      <c r="AF1691" s="42">
        <v>196.88</v>
      </c>
      <c r="AG1691" s="50">
        <v>3173</v>
      </c>
      <c r="AH1691" s="798">
        <f>AF1691*AG1691</f>
        <v>624700.24</v>
      </c>
      <c r="AI1691" s="798">
        <f t="shared" si="84"/>
        <v>699664.26880000008</v>
      </c>
      <c r="AJ1691" s="797"/>
      <c r="AK1691" s="798"/>
      <c r="AL1691" s="798"/>
      <c r="AM1691" s="956" t="s">
        <v>115</v>
      </c>
      <c r="AN1691" s="839"/>
      <c r="AO1691" s="839"/>
      <c r="AP1691" s="839"/>
      <c r="AQ1691" s="839"/>
      <c r="AR1691" s="839" t="s">
        <v>6343</v>
      </c>
      <c r="AS1691" s="839"/>
      <c r="AT1691" s="839"/>
      <c r="AU1691" s="839"/>
      <c r="AV1691" s="839"/>
      <c r="AW1691" s="839"/>
      <c r="AX1691" s="839"/>
      <c r="AY1691" s="956" t="s">
        <v>104</v>
      </c>
      <c r="AZ1691" s="956" t="s">
        <v>104</v>
      </c>
      <c r="BA1691" s="799"/>
      <c r="BB1691" s="213"/>
      <c r="BC1691" s="221"/>
      <c r="BD1691" s="1077">
        <v>1661</v>
      </c>
    </row>
    <row r="1692" spans="1:56" ht="12.95" customHeight="1">
      <c r="A1692" s="956" t="s">
        <v>978</v>
      </c>
      <c r="B1692" s="554"/>
      <c r="C1692" s="554"/>
      <c r="D1692" s="941">
        <v>230002656</v>
      </c>
      <c r="E1692" s="951" t="s">
        <v>6344</v>
      </c>
      <c r="F1692" s="554"/>
      <c r="G1692" s="554"/>
      <c r="H1692" s="839" t="s">
        <v>6340</v>
      </c>
      <c r="I1692" s="839" t="s">
        <v>6341</v>
      </c>
      <c r="J1692" s="839" t="s">
        <v>6342</v>
      </c>
      <c r="K1692" s="822" t="s">
        <v>103</v>
      </c>
      <c r="L1692" s="855" t="s">
        <v>104</v>
      </c>
      <c r="M1692" s="822"/>
      <c r="N1692" s="75" t="s">
        <v>105</v>
      </c>
      <c r="O1692" s="823" t="s">
        <v>106</v>
      </c>
      <c r="P1692" s="839" t="s">
        <v>107</v>
      </c>
      <c r="Q1692" s="419" t="s">
        <v>2134</v>
      </c>
      <c r="R1692" s="822" t="s">
        <v>109</v>
      </c>
      <c r="S1692" s="823" t="s">
        <v>106</v>
      </c>
      <c r="T1692" s="839" t="s">
        <v>121</v>
      </c>
      <c r="U1692" s="839" t="s">
        <v>111</v>
      </c>
      <c r="V1692" s="823">
        <v>60</v>
      </c>
      <c r="W1692" s="839" t="s">
        <v>112</v>
      </c>
      <c r="X1692" s="823"/>
      <c r="Y1692" s="823"/>
      <c r="Z1692" s="823"/>
      <c r="AA1692" s="532">
        <v>0</v>
      </c>
      <c r="AB1692" s="422">
        <v>90</v>
      </c>
      <c r="AC1692" s="422">
        <v>10</v>
      </c>
      <c r="AD1692" s="849" t="s">
        <v>2843</v>
      </c>
      <c r="AE1692" s="795" t="s">
        <v>114</v>
      </c>
      <c r="AF1692" s="808">
        <v>13.3</v>
      </c>
      <c r="AG1692" s="808">
        <v>5700</v>
      </c>
      <c r="AH1692" s="50">
        <v>0</v>
      </c>
      <c r="AI1692" s="45">
        <f t="shared" si="84"/>
        <v>0</v>
      </c>
      <c r="AJ1692" s="797"/>
      <c r="AK1692" s="798"/>
      <c r="AL1692" s="798"/>
      <c r="AM1692" s="956" t="s">
        <v>115</v>
      </c>
      <c r="AN1692" s="839"/>
      <c r="AO1692" s="839"/>
      <c r="AP1692" s="839"/>
      <c r="AQ1692" s="839"/>
      <c r="AR1692" s="839" t="s">
        <v>6345</v>
      </c>
      <c r="AS1692" s="839"/>
      <c r="AT1692" s="839"/>
      <c r="AU1692" s="839"/>
      <c r="AV1692" s="839"/>
      <c r="AW1692" s="839"/>
      <c r="AX1692" s="839"/>
      <c r="AY1692" s="956" t="s">
        <v>104</v>
      </c>
      <c r="AZ1692" s="956" t="s">
        <v>104</v>
      </c>
      <c r="BD1692" s="1077">
        <v>1662</v>
      </c>
    </row>
    <row r="1693" spans="1:56" ht="12.95" customHeight="1">
      <c r="A1693" s="956" t="s">
        <v>978</v>
      </c>
      <c r="B1693" s="276"/>
      <c r="C1693" s="276"/>
      <c r="D1693" s="1294">
        <v>230002656</v>
      </c>
      <c r="E1693" s="36" t="s">
        <v>7711</v>
      </c>
      <c r="F1693" s="36"/>
      <c r="G1693" s="276"/>
      <c r="H1693" s="839" t="s">
        <v>6340</v>
      </c>
      <c r="I1693" s="839" t="s">
        <v>6341</v>
      </c>
      <c r="J1693" s="839" t="s">
        <v>6342</v>
      </c>
      <c r="K1693" s="810" t="s">
        <v>103</v>
      </c>
      <c r="L1693" s="839"/>
      <c r="M1693" s="839"/>
      <c r="N1693" s="71" t="s">
        <v>105</v>
      </c>
      <c r="O1693" s="823" t="s">
        <v>106</v>
      </c>
      <c r="P1693" s="839" t="s">
        <v>107</v>
      </c>
      <c r="Q1693" s="419" t="s">
        <v>2134</v>
      </c>
      <c r="R1693" s="839" t="s">
        <v>109</v>
      </c>
      <c r="S1693" s="823" t="s">
        <v>106</v>
      </c>
      <c r="T1693" s="839" t="s">
        <v>121</v>
      </c>
      <c r="U1693" s="839" t="s">
        <v>111</v>
      </c>
      <c r="V1693" s="823">
        <v>60</v>
      </c>
      <c r="W1693" s="839" t="s">
        <v>112</v>
      </c>
      <c r="X1693" s="823"/>
      <c r="Y1693" s="823"/>
      <c r="Z1693" s="823"/>
      <c r="AA1693" s="419">
        <v>0</v>
      </c>
      <c r="AB1693" s="644">
        <v>90</v>
      </c>
      <c r="AC1693" s="644">
        <v>10</v>
      </c>
      <c r="AD1693" s="849" t="s">
        <v>2843</v>
      </c>
      <c r="AE1693" s="795" t="s">
        <v>114</v>
      </c>
      <c r="AF1693" s="42">
        <v>63.3</v>
      </c>
      <c r="AG1693" s="50">
        <v>5700</v>
      </c>
      <c r="AH1693" s="798">
        <f>AF1693*AG1693</f>
        <v>360810</v>
      </c>
      <c r="AI1693" s="798">
        <f t="shared" si="84"/>
        <v>404107.2</v>
      </c>
      <c r="AJ1693" s="797"/>
      <c r="AK1693" s="798"/>
      <c r="AL1693" s="798"/>
      <c r="AM1693" s="956" t="s">
        <v>115</v>
      </c>
      <c r="AN1693" s="839"/>
      <c r="AO1693" s="839"/>
      <c r="AP1693" s="839"/>
      <c r="AQ1693" s="839"/>
      <c r="AR1693" s="839" t="s">
        <v>6345</v>
      </c>
      <c r="AS1693" s="839"/>
      <c r="AT1693" s="839"/>
      <c r="AU1693" s="839"/>
      <c r="AV1693" s="839"/>
      <c r="AW1693" s="839"/>
      <c r="AX1693" s="839"/>
      <c r="AY1693" s="956" t="s">
        <v>104</v>
      </c>
      <c r="AZ1693" s="956" t="s">
        <v>104</v>
      </c>
      <c r="BA1693" s="799"/>
      <c r="BB1693" s="213"/>
      <c r="BC1693" s="221"/>
      <c r="BD1693" s="1077">
        <v>1663</v>
      </c>
    </row>
    <row r="1694" spans="1:56" ht="12.95" customHeight="1">
      <c r="A1694" s="956" t="s">
        <v>978</v>
      </c>
      <c r="B1694" s="554"/>
      <c r="C1694" s="554"/>
      <c r="D1694" s="941">
        <v>230002658</v>
      </c>
      <c r="E1694" s="951" t="s">
        <v>6346</v>
      </c>
      <c r="F1694" s="554"/>
      <c r="G1694" s="554"/>
      <c r="H1694" s="839" t="s">
        <v>6340</v>
      </c>
      <c r="I1694" s="839" t="s">
        <v>6341</v>
      </c>
      <c r="J1694" s="839" t="s">
        <v>6342</v>
      </c>
      <c r="K1694" s="822" t="s">
        <v>103</v>
      </c>
      <c r="L1694" s="855" t="s">
        <v>104</v>
      </c>
      <c r="M1694" s="822"/>
      <c r="N1694" s="75" t="s">
        <v>105</v>
      </c>
      <c r="O1694" s="823" t="s">
        <v>106</v>
      </c>
      <c r="P1694" s="839" t="s">
        <v>107</v>
      </c>
      <c r="Q1694" s="419" t="s">
        <v>2134</v>
      </c>
      <c r="R1694" s="822" t="s">
        <v>109</v>
      </c>
      <c r="S1694" s="823" t="s">
        <v>106</v>
      </c>
      <c r="T1694" s="839" t="s">
        <v>121</v>
      </c>
      <c r="U1694" s="839" t="s">
        <v>111</v>
      </c>
      <c r="V1694" s="823">
        <v>60</v>
      </c>
      <c r="W1694" s="839" t="s">
        <v>112</v>
      </c>
      <c r="X1694" s="823"/>
      <c r="Y1694" s="823"/>
      <c r="Z1694" s="823"/>
      <c r="AA1694" s="532">
        <v>0</v>
      </c>
      <c r="AB1694" s="422">
        <v>90</v>
      </c>
      <c r="AC1694" s="422">
        <v>10</v>
      </c>
      <c r="AD1694" s="849" t="s">
        <v>2843</v>
      </c>
      <c r="AE1694" s="795" t="s">
        <v>114</v>
      </c>
      <c r="AF1694" s="808">
        <v>88</v>
      </c>
      <c r="AG1694" s="808">
        <v>3910</v>
      </c>
      <c r="AH1694" s="796">
        <v>344080</v>
      </c>
      <c r="AI1694" s="796">
        <f t="shared" si="84"/>
        <v>385369.60000000003</v>
      </c>
      <c r="AJ1694" s="797"/>
      <c r="AK1694" s="798"/>
      <c r="AL1694" s="798"/>
      <c r="AM1694" s="956" t="s">
        <v>115</v>
      </c>
      <c r="AN1694" s="839"/>
      <c r="AO1694" s="839"/>
      <c r="AP1694" s="839"/>
      <c r="AQ1694" s="839"/>
      <c r="AR1694" s="839" t="s">
        <v>6347</v>
      </c>
      <c r="AS1694" s="839"/>
      <c r="AT1694" s="839"/>
      <c r="AU1694" s="839"/>
      <c r="AV1694" s="839"/>
      <c r="AW1694" s="839"/>
      <c r="AX1694" s="839"/>
      <c r="AY1694" s="956" t="s">
        <v>104</v>
      </c>
      <c r="AZ1694" s="956" t="s">
        <v>104</v>
      </c>
      <c r="BD1694" s="1077">
        <v>1664</v>
      </c>
    </row>
    <row r="1695" spans="1:56" ht="12.95" customHeight="1">
      <c r="A1695" s="956" t="s">
        <v>978</v>
      </c>
      <c r="B1695" s="554"/>
      <c r="C1695" s="554"/>
      <c r="D1695" s="941">
        <v>230002439</v>
      </c>
      <c r="E1695" s="951" t="s">
        <v>6348</v>
      </c>
      <c r="F1695" s="554"/>
      <c r="G1695" s="554"/>
      <c r="H1695" s="839" t="s">
        <v>6349</v>
      </c>
      <c r="I1695" s="839" t="s">
        <v>6341</v>
      </c>
      <c r="J1695" s="839" t="s">
        <v>6350</v>
      </c>
      <c r="K1695" s="822" t="s">
        <v>103</v>
      </c>
      <c r="L1695" s="855" t="s">
        <v>104</v>
      </c>
      <c r="M1695" s="822"/>
      <c r="N1695" s="75" t="s">
        <v>105</v>
      </c>
      <c r="O1695" s="823" t="s">
        <v>106</v>
      </c>
      <c r="P1695" s="839" t="s">
        <v>107</v>
      </c>
      <c r="Q1695" s="419" t="s">
        <v>2134</v>
      </c>
      <c r="R1695" s="822" t="s">
        <v>109</v>
      </c>
      <c r="S1695" s="823" t="s">
        <v>106</v>
      </c>
      <c r="T1695" s="839" t="s">
        <v>121</v>
      </c>
      <c r="U1695" s="839" t="s">
        <v>111</v>
      </c>
      <c r="V1695" s="823">
        <v>60</v>
      </c>
      <c r="W1695" s="839" t="s">
        <v>112</v>
      </c>
      <c r="X1695" s="823"/>
      <c r="Y1695" s="823"/>
      <c r="Z1695" s="823"/>
      <c r="AA1695" s="532">
        <v>0</v>
      </c>
      <c r="AB1695" s="422">
        <v>90</v>
      </c>
      <c r="AC1695" s="422">
        <v>10</v>
      </c>
      <c r="AD1695" s="849" t="s">
        <v>128</v>
      </c>
      <c r="AE1695" s="795" t="s">
        <v>114</v>
      </c>
      <c r="AF1695" s="808">
        <v>1000</v>
      </c>
      <c r="AG1695" s="808">
        <v>505.8</v>
      </c>
      <c r="AH1695" s="796">
        <v>505800</v>
      </c>
      <c r="AI1695" s="796">
        <f t="shared" si="84"/>
        <v>566496</v>
      </c>
      <c r="AJ1695" s="797"/>
      <c r="AK1695" s="798"/>
      <c r="AL1695" s="798"/>
      <c r="AM1695" s="956" t="s">
        <v>115</v>
      </c>
      <c r="AN1695" s="839"/>
      <c r="AO1695" s="839"/>
      <c r="AP1695" s="839"/>
      <c r="AQ1695" s="839"/>
      <c r="AR1695" s="839" t="s">
        <v>6351</v>
      </c>
      <c r="AS1695" s="839"/>
      <c r="AT1695" s="839"/>
      <c r="AU1695" s="839"/>
      <c r="AV1695" s="839"/>
      <c r="AW1695" s="839"/>
      <c r="AX1695" s="839"/>
      <c r="AY1695" s="956" t="s">
        <v>104</v>
      </c>
      <c r="AZ1695" s="956" t="s">
        <v>104</v>
      </c>
      <c r="BD1695" s="1077">
        <v>1665</v>
      </c>
    </row>
    <row r="1696" spans="1:56" ht="12.95" customHeight="1">
      <c r="A1696" s="416" t="s">
        <v>1171</v>
      </c>
      <c r="B1696" s="554"/>
      <c r="C1696" s="554" t="s">
        <v>2124</v>
      </c>
      <c r="D1696" s="109">
        <v>120011534</v>
      </c>
      <c r="E1696" s="951" t="s">
        <v>6352</v>
      </c>
      <c r="F1696" s="554"/>
      <c r="G1696" s="554"/>
      <c r="H1696" s="644" t="s">
        <v>6353</v>
      </c>
      <c r="I1696" s="644" t="s">
        <v>6354</v>
      </c>
      <c r="J1696" s="644" t="s">
        <v>6355</v>
      </c>
      <c r="K1696" s="492" t="s">
        <v>402</v>
      </c>
      <c r="L1696" s="530"/>
      <c r="M1696" s="492" t="s">
        <v>120</v>
      </c>
      <c r="N1696" s="142" t="s">
        <v>83</v>
      </c>
      <c r="O1696" s="419" t="s">
        <v>106</v>
      </c>
      <c r="P1696" s="644" t="s">
        <v>107</v>
      </c>
      <c r="Q1696" s="419" t="s">
        <v>2134</v>
      </c>
      <c r="R1696" s="492" t="s">
        <v>109</v>
      </c>
      <c r="S1696" s="419" t="s">
        <v>106</v>
      </c>
      <c r="T1696" s="644" t="s">
        <v>121</v>
      </c>
      <c r="U1696" s="644" t="s">
        <v>111</v>
      </c>
      <c r="V1696" s="419">
        <v>90</v>
      </c>
      <c r="W1696" s="644" t="s">
        <v>112</v>
      </c>
      <c r="X1696" s="419"/>
      <c r="Y1696" s="419"/>
      <c r="Z1696" s="419"/>
      <c r="AA1696" s="492">
        <v>30</v>
      </c>
      <c r="AB1696" s="492">
        <v>60</v>
      </c>
      <c r="AC1696" s="492">
        <v>10</v>
      </c>
      <c r="AD1696" s="794" t="s">
        <v>128</v>
      </c>
      <c r="AE1696" s="795" t="s">
        <v>114</v>
      </c>
      <c r="AF1696" s="648">
        <v>2</v>
      </c>
      <c r="AG1696" s="648">
        <v>5475000</v>
      </c>
      <c r="AH1696" s="796">
        <v>10950000</v>
      </c>
      <c r="AI1696" s="796">
        <f t="shared" si="84"/>
        <v>12264000.000000002</v>
      </c>
      <c r="AJ1696" s="797"/>
      <c r="AK1696" s="798"/>
      <c r="AL1696" s="798"/>
      <c r="AM1696" s="416" t="s">
        <v>115</v>
      </c>
      <c r="AN1696" s="644"/>
      <c r="AO1696" s="644"/>
      <c r="AP1696" s="644"/>
      <c r="AQ1696" s="644"/>
      <c r="AR1696" s="644" t="s">
        <v>6356</v>
      </c>
      <c r="AS1696" s="644"/>
      <c r="AT1696" s="644"/>
      <c r="AU1696" s="644"/>
      <c r="AV1696" s="644"/>
      <c r="AW1696" s="644"/>
      <c r="AX1696" s="644"/>
      <c r="AY1696" s="416" t="s">
        <v>104</v>
      </c>
      <c r="AZ1696" s="416" t="s">
        <v>104</v>
      </c>
      <c r="BD1696" s="1077">
        <v>1666</v>
      </c>
    </row>
    <row r="1697" spans="1:56" ht="12.95" customHeight="1">
      <c r="A1697" s="416" t="s">
        <v>1171</v>
      </c>
      <c r="B1697" s="554"/>
      <c r="C1697" s="554" t="s">
        <v>2124</v>
      </c>
      <c r="D1697" s="109">
        <v>120000576</v>
      </c>
      <c r="E1697" s="951" t="s">
        <v>6357</v>
      </c>
      <c r="F1697" s="554"/>
      <c r="G1697" s="554"/>
      <c r="H1697" s="644" t="s">
        <v>6358</v>
      </c>
      <c r="I1697" s="644" t="s">
        <v>6354</v>
      </c>
      <c r="J1697" s="644" t="s">
        <v>6359</v>
      </c>
      <c r="K1697" s="492" t="s">
        <v>402</v>
      </c>
      <c r="L1697" s="530"/>
      <c r="M1697" s="492" t="s">
        <v>120</v>
      </c>
      <c r="N1697" s="142" t="s">
        <v>83</v>
      </c>
      <c r="O1697" s="419" t="s">
        <v>106</v>
      </c>
      <c r="P1697" s="644" t="s">
        <v>107</v>
      </c>
      <c r="Q1697" s="419" t="s">
        <v>2134</v>
      </c>
      <c r="R1697" s="492" t="s">
        <v>109</v>
      </c>
      <c r="S1697" s="419" t="s">
        <v>106</v>
      </c>
      <c r="T1697" s="644" t="s">
        <v>121</v>
      </c>
      <c r="U1697" s="644" t="s">
        <v>111</v>
      </c>
      <c r="V1697" s="419">
        <v>90</v>
      </c>
      <c r="W1697" s="644" t="s">
        <v>112</v>
      </c>
      <c r="X1697" s="419"/>
      <c r="Y1697" s="419"/>
      <c r="Z1697" s="419"/>
      <c r="AA1697" s="492">
        <v>30</v>
      </c>
      <c r="AB1697" s="492">
        <v>60</v>
      </c>
      <c r="AC1697" s="492">
        <v>10</v>
      </c>
      <c r="AD1697" s="794" t="s">
        <v>122</v>
      </c>
      <c r="AE1697" s="795" t="s">
        <v>114</v>
      </c>
      <c r="AF1697" s="648">
        <v>6</v>
      </c>
      <c r="AG1697" s="648">
        <v>2077425</v>
      </c>
      <c r="AH1697" s="796">
        <v>12464550</v>
      </c>
      <c r="AI1697" s="796">
        <f t="shared" si="84"/>
        <v>13960296.000000002</v>
      </c>
      <c r="AJ1697" s="797"/>
      <c r="AK1697" s="798"/>
      <c r="AL1697" s="798"/>
      <c r="AM1697" s="416" t="s">
        <v>115</v>
      </c>
      <c r="AN1697" s="644"/>
      <c r="AO1697" s="644"/>
      <c r="AP1697" s="644"/>
      <c r="AQ1697" s="644"/>
      <c r="AR1697" s="644" t="s">
        <v>6360</v>
      </c>
      <c r="AS1697" s="644"/>
      <c r="AT1697" s="644"/>
      <c r="AU1697" s="644"/>
      <c r="AV1697" s="644"/>
      <c r="AW1697" s="644"/>
      <c r="AX1697" s="644"/>
      <c r="AY1697" s="416" t="s">
        <v>104</v>
      </c>
      <c r="AZ1697" s="416" t="s">
        <v>104</v>
      </c>
      <c r="BD1697" s="1077">
        <v>1667</v>
      </c>
    </row>
    <row r="1698" spans="1:56" ht="12.95" customHeight="1">
      <c r="A1698" s="416" t="s">
        <v>1171</v>
      </c>
      <c r="B1698" s="554"/>
      <c r="C1698" s="554" t="s">
        <v>2124</v>
      </c>
      <c r="D1698" s="109">
        <v>120010314</v>
      </c>
      <c r="E1698" s="951" t="s">
        <v>6361</v>
      </c>
      <c r="F1698" s="554"/>
      <c r="G1698" s="554"/>
      <c r="H1698" s="644" t="s">
        <v>6362</v>
      </c>
      <c r="I1698" s="644" t="s">
        <v>6354</v>
      </c>
      <c r="J1698" s="644" t="s">
        <v>6363</v>
      </c>
      <c r="K1698" s="492" t="s">
        <v>402</v>
      </c>
      <c r="L1698" s="530"/>
      <c r="M1698" s="492" t="s">
        <v>120</v>
      </c>
      <c r="N1698" s="142" t="s">
        <v>83</v>
      </c>
      <c r="O1698" s="419" t="s">
        <v>106</v>
      </c>
      <c r="P1698" s="644" t="s">
        <v>107</v>
      </c>
      <c r="Q1698" s="419" t="s">
        <v>2134</v>
      </c>
      <c r="R1698" s="492" t="s">
        <v>109</v>
      </c>
      <c r="S1698" s="419" t="s">
        <v>106</v>
      </c>
      <c r="T1698" s="644" t="s">
        <v>121</v>
      </c>
      <c r="U1698" s="644" t="s">
        <v>111</v>
      </c>
      <c r="V1698" s="419">
        <v>90</v>
      </c>
      <c r="W1698" s="644" t="s">
        <v>112</v>
      </c>
      <c r="X1698" s="419"/>
      <c r="Y1698" s="419"/>
      <c r="Z1698" s="419"/>
      <c r="AA1698" s="492">
        <v>30</v>
      </c>
      <c r="AB1698" s="492">
        <v>60</v>
      </c>
      <c r="AC1698" s="492">
        <v>10</v>
      </c>
      <c r="AD1698" s="794" t="s">
        <v>122</v>
      </c>
      <c r="AE1698" s="795" t="s">
        <v>114</v>
      </c>
      <c r="AF1698" s="648">
        <v>1</v>
      </c>
      <c r="AG1698" s="648">
        <v>2284103.6</v>
      </c>
      <c r="AH1698" s="796">
        <v>2284103.6</v>
      </c>
      <c r="AI1698" s="796">
        <f t="shared" si="84"/>
        <v>2558196.0320000001</v>
      </c>
      <c r="AJ1698" s="797"/>
      <c r="AK1698" s="798"/>
      <c r="AL1698" s="798"/>
      <c r="AM1698" s="416" t="s">
        <v>115</v>
      </c>
      <c r="AN1698" s="644"/>
      <c r="AO1698" s="644"/>
      <c r="AP1698" s="644"/>
      <c r="AQ1698" s="644"/>
      <c r="AR1698" s="644" t="s">
        <v>6364</v>
      </c>
      <c r="AS1698" s="644"/>
      <c r="AT1698" s="644"/>
      <c r="AU1698" s="644"/>
      <c r="AV1698" s="644"/>
      <c r="AW1698" s="644"/>
      <c r="AX1698" s="644"/>
      <c r="AY1698" s="416" t="s">
        <v>104</v>
      </c>
      <c r="AZ1698" s="416" t="s">
        <v>104</v>
      </c>
      <c r="BD1698" s="1077">
        <v>1668</v>
      </c>
    </row>
    <row r="1699" spans="1:56" ht="12.95" customHeight="1">
      <c r="A1699" s="416" t="s">
        <v>1171</v>
      </c>
      <c r="B1699" s="554"/>
      <c r="C1699" s="554" t="s">
        <v>2124</v>
      </c>
      <c r="D1699" s="109">
        <v>120000041</v>
      </c>
      <c r="E1699" s="951" t="s">
        <v>6365</v>
      </c>
      <c r="F1699" s="554"/>
      <c r="G1699" s="554"/>
      <c r="H1699" s="644" t="s">
        <v>6366</v>
      </c>
      <c r="I1699" s="644" t="s">
        <v>6354</v>
      </c>
      <c r="J1699" s="644" t="s">
        <v>6367</v>
      </c>
      <c r="K1699" s="492" t="s">
        <v>402</v>
      </c>
      <c r="L1699" s="530"/>
      <c r="M1699" s="492" t="s">
        <v>120</v>
      </c>
      <c r="N1699" s="142" t="s">
        <v>83</v>
      </c>
      <c r="O1699" s="419" t="s">
        <v>106</v>
      </c>
      <c r="P1699" s="644" t="s">
        <v>107</v>
      </c>
      <c r="Q1699" s="419" t="s">
        <v>2134</v>
      </c>
      <c r="R1699" s="492" t="s">
        <v>109</v>
      </c>
      <c r="S1699" s="419" t="s">
        <v>106</v>
      </c>
      <c r="T1699" s="644" t="s">
        <v>121</v>
      </c>
      <c r="U1699" s="644" t="s">
        <v>111</v>
      </c>
      <c r="V1699" s="419">
        <v>90</v>
      </c>
      <c r="W1699" s="644" t="s">
        <v>112</v>
      </c>
      <c r="X1699" s="419"/>
      <c r="Y1699" s="419"/>
      <c r="Z1699" s="419"/>
      <c r="AA1699" s="492">
        <v>30</v>
      </c>
      <c r="AB1699" s="492">
        <v>60</v>
      </c>
      <c r="AC1699" s="492">
        <v>10</v>
      </c>
      <c r="AD1699" s="794" t="s">
        <v>128</v>
      </c>
      <c r="AE1699" s="795" t="s">
        <v>114</v>
      </c>
      <c r="AF1699" s="648">
        <v>2</v>
      </c>
      <c r="AG1699" s="648">
        <v>2285061</v>
      </c>
      <c r="AH1699" s="796">
        <v>4570122</v>
      </c>
      <c r="AI1699" s="796">
        <f t="shared" si="84"/>
        <v>5118536.6400000006</v>
      </c>
      <c r="AJ1699" s="797"/>
      <c r="AK1699" s="798"/>
      <c r="AL1699" s="798"/>
      <c r="AM1699" s="416" t="s">
        <v>115</v>
      </c>
      <c r="AN1699" s="644"/>
      <c r="AO1699" s="644"/>
      <c r="AP1699" s="644"/>
      <c r="AQ1699" s="644"/>
      <c r="AR1699" s="644" t="s">
        <v>6368</v>
      </c>
      <c r="AS1699" s="644"/>
      <c r="AT1699" s="644"/>
      <c r="AU1699" s="644"/>
      <c r="AV1699" s="644"/>
      <c r="AW1699" s="644"/>
      <c r="AX1699" s="644"/>
      <c r="AY1699" s="416" t="s">
        <v>104</v>
      </c>
      <c r="AZ1699" s="416" t="s">
        <v>104</v>
      </c>
      <c r="BD1699" s="1077">
        <v>1669</v>
      </c>
    </row>
    <row r="1700" spans="1:56" ht="12.95" customHeight="1">
      <c r="A1700" s="416" t="s">
        <v>1171</v>
      </c>
      <c r="B1700" s="554"/>
      <c r="C1700" s="554" t="s">
        <v>2124</v>
      </c>
      <c r="D1700" s="109">
        <v>120003511</v>
      </c>
      <c r="E1700" s="951" t="s">
        <v>6369</v>
      </c>
      <c r="F1700" s="554"/>
      <c r="G1700" s="554"/>
      <c r="H1700" s="644" t="s">
        <v>6370</v>
      </c>
      <c r="I1700" s="644" t="s">
        <v>6354</v>
      </c>
      <c r="J1700" s="644" t="s">
        <v>6371</v>
      </c>
      <c r="K1700" s="492" t="s">
        <v>402</v>
      </c>
      <c r="L1700" s="530"/>
      <c r="M1700" s="492" t="s">
        <v>120</v>
      </c>
      <c r="N1700" s="142" t="s">
        <v>83</v>
      </c>
      <c r="O1700" s="419" t="s">
        <v>106</v>
      </c>
      <c r="P1700" s="644" t="s">
        <v>107</v>
      </c>
      <c r="Q1700" s="419" t="s">
        <v>2134</v>
      </c>
      <c r="R1700" s="492" t="s">
        <v>109</v>
      </c>
      <c r="S1700" s="419" t="s">
        <v>106</v>
      </c>
      <c r="T1700" s="644" t="s">
        <v>121</v>
      </c>
      <c r="U1700" s="644" t="s">
        <v>111</v>
      </c>
      <c r="V1700" s="419">
        <v>90</v>
      </c>
      <c r="W1700" s="644" t="s">
        <v>112</v>
      </c>
      <c r="X1700" s="419"/>
      <c r="Y1700" s="419"/>
      <c r="Z1700" s="419"/>
      <c r="AA1700" s="492">
        <v>30</v>
      </c>
      <c r="AB1700" s="492">
        <v>60</v>
      </c>
      <c r="AC1700" s="492">
        <v>10</v>
      </c>
      <c r="AD1700" s="794" t="s">
        <v>122</v>
      </c>
      <c r="AE1700" s="795" t="s">
        <v>114</v>
      </c>
      <c r="AF1700" s="648">
        <v>1</v>
      </c>
      <c r="AG1700" s="648">
        <v>2900279.5</v>
      </c>
      <c r="AH1700" s="796">
        <v>2900279.5</v>
      </c>
      <c r="AI1700" s="796">
        <f t="shared" si="84"/>
        <v>3248313.0400000005</v>
      </c>
      <c r="AJ1700" s="797"/>
      <c r="AK1700" s="798"/>
      <c r="AL1700" s="798"/>
      <c r="AM1700" s="416" t="s">
        <v>115</v>
      </c>
      <c r="AN1700" s="644"/>
      <c r="AO1700" s="644"/>
      <c r="AP1700" s="644"/>
      <c r="AQ1700" s="644"/>
      <c r="AR1700" s="644" t="s">
        <v>6372</v>
      </c>
      <c r="AS1700" s="644"/>
      <c r="AT1700" s="644"/>
      <c r="AU1700" s="644"/>
      <c r="AV1700" s="644"/>
      <c r="AW1700" s="644"/>
      <c r="AX1700" s="644"/>
      <c r="AY1700" s="416" t="s">
        <v>104</v>
      </c>
      <c r="AZ1700" s="416" t="s">
        <v>104</v>
      </c>
      <c r="BD1700" s="1077">
        <v>1670</v>
      </c>
    </row>
    <row r="1701" spans="1:56" ht="12.95" customHeight="1">
      <c r="A1701" s="416" t="s">
        <v>1171</v>
      </c>
      <c r="B1701" s="554"/>
      <c r="C1701" s="554"/>
      <c r="D1701" s="109">
        <v>220000071</v>
      </c>
      <c r="E1701" s="951" t="s">
        <v>6373</v>
      </c>
      <c r="F1701" s="554"/>
      <c r="G1701" s="554"/>
      <c r="H1701" s="644" t="s">
        <v>654</v>
      </c>
      <c r="I1701" s="644" t="s">
        <v>655</v>
      </c>
      <c r="J1701" s="644" t="s">
        <v>656</v>
      </c>
      <c r="K1701" s="492" t="s">
        <v>103</v>
      </c>
      <c r="L1701" s="530"/>
      <c r="M1701" s="492"/>
      <c r="N1701" s="75" t="s">
        <v>105</v>
      </c>
      <c r="O1701" s="419" t="s">
        <v>106</v>
      </c>
      <c r="P1701" s="644" t="s">
        <v>107</v>
      </c>
      <c r="Q1701" s="419" t="s">
        <v>2134</v>
      </c>
      <c r="R1701" s="492" t="s">
        <v>109</v>
      </c>
      <c r="S1701" s="419" t="s">
        <v>106</v>
      </c>
      <c r="T1701" s="644" t="s">
        <v>121</v>
      </c>
      <c r="U1701" s="644" t="s">
        <v>111</v>
      </c>
      <c r="V1701" s="419">
        <v>60</v>
      </c>
      <c r="W1701" s="644" t="s">
        <v>112</v>
      </c>
      <c r="X1701" s="419"/>
      <c r="Y1701" s="419"/>
      <c r="Z1701" s="419"/>
      <c r="AA1701" s="532">
        <v>0</v>
      </c>
      <c r="AB1701" s="422">
        <v>90</v>
      </c>
      <c r="AC1701" s="422">
        <v>10</v>
      </c>
      <c r="AD1701" s="794" t="s">
        <v>128</v>
      </c>
      <c r="AE1701" s="795" t="s">
        <v>114</v>
      </c>
      <c r="AF1701" s="648">
        <v>2</v>
      </c>
      <c r="AG1701" s="648">
        <v>1150</v>
      </c>
      <c r="AH1701" s="796">
        <v>2300</v>
      </c>
      <c r="AI1701" s="796">
        <f t="shared" si="84"/>
        <v>2576.0000000000005</v>
      </c>
      <c r="AJ1701" s="797"/>
      <c r="AK1701" s="798"/>
      <c r="AL1701" s="798"/>
      <c r="AM1701" s="416" t="s">
        <v>115</v>
      </c>
      <c r="AN1701" s="644"/>
      <c r="AO1701" s="644"/>
      <c r="AP1701" s="644"/>
      <c r="AQ1701" s="644"/>
      <c r="AR1701" s="644" t="s">
        <v>6374</v>
      </c>
      <c r="AS1701" s="644"/>
      <c r="AT1701" s="644"/>
      <c r="AU1701" s="644"/>
      <c r="AV1701" s="644"/>
      <c r="AW1701" s="644"/>
      <c r="AX1701" s="644"/>
      <c r="AY1701" s="416" t="s">
        <v>104</v>
      </c>
      <c r="AZ1701" s="416" t="s">
        <v>104</v>
      </c>
      <c r="BD1701" s="1077">
        <v>1671</v>
      </c>
    </row>
    <row r="1702" spans="1:56" ht="12.95" customHeight="1">
      <c r="A1702" s="416" t="s">
        <v>1171</v>
      </c>
      <c r="B1702" s="554"/>
      <c r="C1702" s="554"/>
      <c r="D1702" s="109">
        <v>220000489</v>
      </c>
      <c r="E1702" s="951" t="s">
        <v>6375</v>
      </c>
      <c r="F1702" s="554"/>
      <c r="G1702" s="554"/>
      <c r="H1702" s="644" t="s">
        <v>666</v>
      </c>
      <c r="I1702" s="644" t="s">
        <v>655</v>
      </c>
      <c r="J1702" s="644" t="s">
        <v>667</v>
      </c>
      <c r="K1702" s="492" t="s">
        <v>103</v>
      </c>
      <c r="L1702" s="530"/>
      <c r="M1702" s="492"/>
      <c r="N1702" s="75" t="s">
        <v>105</v>
      </c>
      <c r="O1702" s="419" t="s">
        <v>106</v>
      </c>
      <c r="P1702" s="644" t="s">
        <v>107</v>
      </c>
      <c r="Q1702" s="419" t="s">
        <v>2134</v>
      </c>
      <c r="R1702" s="492" t="s">
        <v>109</v>
      </c>
      <c r="S1702" s="419" t="s">
        <v>106</v>
      </c>
      <c r="T1702" s="644" t="s">
        <v>121</v>
      </c>
      <c r="U1702" s="644" t="s">
        <v>111</v>
      </c>
      <c r="V1702" s="419">
        <v>60</v>
      </c>
      <c r="W1702" s="644" t="s">
        <v>112</v>
      </c>
      <c r="X1702" s="419"/>
      <c r="Y1702" s="419"/>
      <c r="Z1702" s="419"/>
      <c r="AA1702" s="532">
        <v>0</v>
      </c>
      <c r="AB1702" s="422">
        <v>90</v>
      </c>
      <c r="AC1702" s="422">
        <v>10</v>
      </c>
      <c r="AD1702" s="794" t="s">
        <v>128</v>
      </c>
      <c r="AE1702" s="795" t="s">
        <v>114</v>
      </c>
      <c r="AF1702" s="648">
        <v>2</v>
      </c>
      <c r="AG1702" s="648">
        <v>12821.89</v>
      </c>
      <c r="AH1702" s="796">
        <v>25643.78</v>
      </c>
      <c r="AI1702" s="796">
        <f t="shared" si="84"/>
        <v>28721.033600000002</v>
      </c>
      <c r="AJ1702" s="797"/>
      <c r="AK1702" s="798"/>
      <c r="AL1702" s="798"/>
      <c r="AM1702" s="416" t="s">
        <v>115</v>
      </c>
      <c r="AN1702" s="644"/>
      <c r="AO1702" s="644"/>
      <c r="AP1702" s="644"/>
      <c r="AQ1702" s="644"/>
      <c r="AR1702" s="644" t="s">
        <v>6376</v>
      </c>
      <c r="AS1702" s="644"/>
      <c r="AT1702" s="644"/>
      <c r="AU1702" s="644"/>
      <c r="AV1702" s="644"/>
      <c r="AW1702" s="644"/>
      <c r="AX1702" s="644"/>
      <c r="AY1702" s="416" t="s">
        <v>104</v>
      </c>
      <c r="AZ1702" s="416" t="s">
        <v>104</v>
      </c>
      <c r="BD1702" s="1077">
        <v>1672</v>
      </c>
    </row>
    <row r="1703" spans="1:56" ht="12.95" customHeight="1">
      <c r="A1703" s="416" t="s">
        <v>1171</v>
      </c>
      <c r="B1703" s="554"/>
      <c r="C1703" s="554"/>
      <c r="D1703" s="109">
        <v>220000497</v>
      </c>
      <c r="E1703" s="951" t="s">
        <v>6377</v>
      </c>
      <c r="F1703" s="554"/>
      <c r="G1703" s="554"/>
      <c r="H1703" s="644" t="s">
        <v>666</v>
      </c>
      <c r="I1703" s="644" t="s">
        <v>655</v>
      </c>
      <c r="J1703" s="644" t="s">
        <v>667</v>
      </c>
      <c r="K1703" s="492" t="s">
        <v>103</v>
      </c>
      <c r="L1703" s="530"/>
      <c r="M1703" s="492"/>
      <c r="N1703" s="75" t="s">
        <v>105</v>
      </c>
      <c r="O1703" s="419" t="s">
        <v>106</v>
      </c>
      <c r="P1703" s="644" t="s">
        <v>107</v>
      </c>
      <c r="Q1703" s="419" t="s">
        <v>2134</v>
      </c>
      <c r="R1703" s="492" t="s">
        <v>109</v>
      </c>
      <c r="S1703" s="419" t="s">
        <v>106</v>
      </c>
      <c r="T1703" s="644" t="s">
        <v>121</v>
      </c>
      <c r="U1703" s="644" t="s">
        <v>111</v>
      </c>
      <c r="V1703" s="419">
        <v>60</v>
      </c>
      <c r="W1703" s="644" t="s">
        <v>112</v>
      </c>
      <c r="X1703" s="419"/>
      <c r="Y1703" s="419"/>
      <c r="Z1703" s="419"/>
      <c r="AA1703" s="532">
        <v>0</v>
      </c>
      <c r="AB1703" s="422">
        <v>90</v>
      </c>
      <c r="AC1703" s="422">
        <v>10</v>
      </c>
      <c r="AD1703" s="794" t="s">
        <v>128</v>
      </c>
      <c r="AE1703" s="795" t="s">
        <v>114</v>
      </c>
      <c r="AF1703" s="648">
        <v>4</v>
      </c>
      <c r="AG1703" s="648">
        <v>29926.48</v>
      </c>
      <c r="AH1703" s="796">
        <v>119705.92</v>
      </c>
      <c r="AI1703" s="796">
        <f t="shared" si="84"/>
        <v>134070.63040000002</v>
      </c>
      <c r="AJ1703" s="797"/>
      <c r="AK1703" s="798"/>
      <c r="AL1703" s="798"/>
      <c r="AM1703" s="416" t="s">
        <v>115</v>
      </c>
      <c r="AN1703" s="644"/>
      <c r="AO1703" s="644"/>
      <c r="AP1703" s="644"/>
      <c r="AQ1703" s="644"/>
      <c r="AR1703" s="644" t="s">
        <v>6378</v>
      </c>
      <c r="AS1703" s="644"/>
      <c r="AT1703" s="644"/>
      <c r="AU1703" s="644"/>
      <c r="AV1703" s="644"/>
      <c r="AW1703" s="644"/>
      <c r="AX1703" s="644"/>
      <c r="AY1703" s="416" t="s">
        <v>104</v>
      </c>
      <c r="AZ1703" s="416" t="s">
        <v>104</v>
      </c>
      <c r="BD1703" s="1077">
        <v>1673</v>
      </c>
    </row>
    <row r="1704" spans="1:56" ht="12.95" customHeight="1">
      <c r="A1704" s="416" t="s">
        <v>1171</v>
      </c>
      <c r="B1704" s="554"/>
      <c r="C1704" s="554"/>
      <c r="D1704" s="109">
        <v>220001477</v>
      </c>
      <c r="E1704" s="951" t="s">
        <v>6379</v>
      </c>
      <c r="F1704" s="554"/>
      <c r="G1704" s="554"/>
      <c r="H1704" s="644" t="s">
        <v>666</v>
      </c>
      <c r="I1704" s="644" t="s">
        <v>655</v>
      </c>
      <c r="J1704" s="644" t="s">
        <v>667</v>
      </c>
      <c r="K1704" s="492" t="s">
        <v>103</v>
      </c>
      <c r="L1704" s="530"/>
      <c r="M1704" s="492"/>
      <c r="N1704" s="75" t="s">
        <v>105</v>
      </c>
      <c r="O1704" s="419" t="s">
        <v>106</v>
      </c>
      <c r="P1704" s="644" t="s">
        <v>107</v>
      </c>
      <c r="Q1704" s="419" t="s">
        <v>2134</v>
      </c>
      <c r="R1704" s="492" t="s">
        <v>109</v>
      </c>
      <c r="S1704" s="419" t="s">
        <v>106</v>
      </c>
      <c r="T1704" s="644" t="s">
        <v>121</v>
      </c>
      <c r="U1704" s="644" t="s">
        <v>111</v>
      </c>
      <c r="V1704" s="419">
        <v>60</v>
      </c>
      <c r="W1704" s="644" t="s">
        <v>112</v>
      </c>
      <c r="X1704" s="419"/>
      <c r="Y1704" s="419"/>
      <c r="Z1704" s="419"/>
      <c r="AA1704" s="532">
        <v>0</v>
      </c>
      <c r="AB1704" s="422">
        <v>90</v>
      </c>
      <c r="AC1704" s="422">
        <v>10</v>
      </c>
      <c r="AD1704" s="794" t="s">
        <v>128</v>
      </c>
      <c r="AE1704" s="795" t="s">
        <v>114</v>
      </c>
      <c r="AF1704" s="648">
        <v>4</v>
      </c>
      <c r="AG1704" s="648">
        <v>39515.4</v>
      </c>
      <c r="AH1704" s="796">
        <v>158061.6</v>
      </c>
      <c r="AI1704" s="796">
        <f t="shared" si="84"/>
        <v>177028.99200000003</v>
      </c>
      <c r="AJ1704" s="797"/>
      <c r="AK1704" s="798"/>
      <c r="AL1704" s="798"/>
      <c r="AM1704" s="416" t="s">
        <v>115</v>
      </c>
      <c r="AN1704" s="644"/>
      <c r="AO1704" s="644"/>
      <c r="AP1704" s="644"/>
      <c r="AQ1704" s="644"/>
      <c r="AR1704" s="644" t="s">
        <v>6380</v>
      </c>
      <c r="AS1704" s="644"/>
      <c r="AT1704" s="644"/>
      <c r="AU1704" s="644"/>
      <c r="AV1704" s="644"/>
      <c r="AW1704" s="644"/>
      <c r="AX1704" s="644"/>
      <c r="AY1704" s="416" t="s">
        <v>104</v>
      </c>
      <c r="AZ1704" s="416" t="s">
        <v>104</v>
      </c>
      <c r="BD1704" s="1077">
        <v>1674</v>
      </c>
    </row>
    <row r="1705" spans="1:56" ht="12.95" customHeight="1">
      <c r="A1705" s="416" t="s">
        <v>1171</v>
      </c>
      <c r="B1705" s="554"/>
      <c r="C1705" s="554"/>
      <c r="D1705" s="109">
        <v>220001483</v>
      </c>
      <c r="E1705" s="951" t="s">
        <v>6381</v>
      </c>
      <c r="F1705" s="554"/>
      <c r="G1705" s="554"/>
      <c r="H1705" s="644" t="s">
        <v>666</v>
      </c>
      <c r="I1705" s="644" t="s">
        <v>655</v>
      </c>
      <c r="J1705" s="644" t="s">
        <v>667</v>
      </c>
      <c r="K1705" s="492" t="s">
        <v>103</v>
      </c>
      <c r="L1705" s="530"/>
      <c r="M1705" s="492"/>
      <c r="N1705" s="75" t="s">
        <v>105</v>
      </c>
      <c r="O1705" s="419" t="s">
        <v>106</v>
      </c>
      <c r="P1705" s="644" t="s">
        <v>107</v>
      </c>
      <c r="Q1705" s="419" t="s">
        <v>2134</v>
      </c>
      <c r="R1705" s="492" t="s">
        <v>109</v>
      </c>
      <c r="S1705" s="419" t="s">
        <v>106</v>
      </c>
      <c r="T1705" s="644" t="s">
        <v>121</v>
      </c>
      <c r="U1705" s="644" t="s">
        <v>111</v>
      </c>
      <c r="V1705" s="419">
        <v>60</v>
      </c>
      <c r="W1705" s="644" t="s">
        <v>112</v>
      </c>
      <c r="X1705" s="419"/>
      <c r="Y1705" s="419"/>
      <c r="Z1705" s="419"/>
      <c r="AA1705" s="532">
        <v>0</v>
      </c>
      <c r="AB1705" s="422">
        <v>90</v>
      </c>
      <c r="AC1705" s="422">
        <v>10</v>
      </c>
      <c r="AD1705" s="794" t="s">
        <v>128</v>
      </c>
      <c r="AE1705" s="795" t="s">
        <v>114</v>
      </c>
      <c r="AF1705" s="648">
        <v>4</v>
      </c>
      <c r="AG1705" s="648">
        <v>53789.2</v>
      </c>
      <c r="AH1705" s="796">
        <v>215156.8</v>
      </c>
      <c r="AI1705" s="796">
        <f t="shared" si="84"/>
        <v>240975.61600000001</v>
      </c>
      <c r="AJ1705" s="797"/>
      <c r="AK1705" s="798"/>
      <c r="AL1705" s="798"/>
      <c r="AM1705" s="416" t="s">
        <v>115</v>
      </c>
      <c r="AN1705" s="644"/>
      <c r="AO1705" s="644"/>
      <c r="AP1705" s="644"/>
      <c r="AQ1705" s="644"/>
      <c r="AR1705" s="644" t="s">
        <v>6382</v>
      </c>
      <c r="AS1705" s="644"/>
      <c r="AT1705" s="644"/>
      <c r="AU1705" s="644"/>
      <c r="AV1705" s="644"/>
      <c r="AW1705" s="644"/>
      <c r="AX1705" s="644"/>
      <c r="AY1705" s="416" t="s">
        <v>104</v>
      </c>
      <c r="AZ1705" s="416" t="s">
        <v>104</v>
      </c>
      <c r="BD1705" s="1077">
        <v>1675</v>
      </c>
    </row>
    <row r="1706" spans="1:56" ht="12.95" customHeight="1">
      <c r="A1706" s="416" t="s">
        <v>1171</v>
      </c>
      <c r="B1706" s="554"/>
      <c r="C1706" s="554"/>
      <c r="D1706" s="109">
        <v>220001547</v>
      </c>
      <c r="E1706" s="951" t="s">
        <v>6383</v>
      </c>
      <c r="F1706" s="554"/>
      <c r="G1706" s="554"/>
      <c r="H1706" s="644" t="s">
        <v>666</v>
      </c>
      <c r="I1706" s="644" t="s">
        <v>655</v>
      </c>
      <c r="J1706" s="644" t="s">
        <v>667</v>
      </c>
      <c r="K1706" s="492" t="s">
        <v>103</v>
      </c>
      <c r="L1706" s="530"/>
      <c r="M1706" s="492"/>
      <c r="N1706" s="75" t="s">
        <v>105</v>
      </c>
      <c r="O1706" s="419" t="s">
        <v>106</v>
      </c>
      <c r="P1706" s="644" t="s">
        <v>107</v>
      </c>
      <c r="Q1706" s="419" t="s">
        <v>2149</v>
      </c>
      <c r="R1706" s="492" t="s">
        <v>109</v>
      </c>
      <c r="S1706" s="419" t="s">
        <v>106</v>
      </c>
      <c r="T1706" s="644" t="s">
        <v>121</v>
      </c>
      <c r="U1706" s="644" t="s">
        <v>111</v>
      </c>
      <c r="V1706" s="419">
        <v>60</v>
      </c>
      <c r="W1706" s="644" t="s">
        <v>112</v>
      </c>
      <c r="X1706" s="419"/>
      <c r="Y1706" s="419"/>
      <c r="Z1706" s="419"/>
      <c r="AA1706" s="532">
        <v>0</v>
      </c>
      <c r="AB1706" s="422">
        <v>90</v>
      </c>
      <c r="AC1706" s="422">
        <v>10</v>
      </c>
      <c r="AD1706" s="794" t="s">
        <v>128</v>
      </c>
      <c r="AE1706" s="795" t="s">
        <v>114</v>
      </c>
      <c r="AF1706" s="648">
        <v>22</v>
      </c>
      <c r="AG1706" s="648">
        <v>6600.15</v>
      </c>
      <c r="AH1706" s="796">
        <v>145203.29999999999</v>
      </c>
      <c r="AI1706" s="796">
        <f t="shared" si="84"/>
        <v>162627.696</v>
      </c>
      <c r="AJ1706" s="797"/>
      <c r="AK1706" s="798"/>
      <c r="AL1706" s="798"/>
      <c r="AM1706" s="416" t="s">
        <v>115</v>
      </c>
      <c r="AN1706" s="644"/>
      <c r="AO1706" s="644"/>
      <c r="AP1706" s="644"/>
      <c r="AQ1706" s="644"/>
      <c r="AR1706" s="644" t="s">
        <v>6384</v>
      </c>
      <c r="AS1706" s="644"/>
      <c r="AT1706" s="644"/>
      <c r="AU1706" s="644"/>
      <c r="AV1706" s="644"/>
      <c r="AW1706" s="644"/>
      <c r="AX1706" s="644"/>
      <c r="AY1706" s="416" t="s">
        <v>104</v>
      </c>
      <c r="AZ1706" s="416" t="s">
        <v>104</v>
      </c>
      <c r="BD1706" s="1077">
        <v>1676</v>
      </c>
    </row>
    <row r="1707" spans="1:56" ht="12.95" customHeight="1">
      <c r="A1707" s="416" t="s">
        <v>1171</v>
      </c>
      <c r="B1707" s="554"/>
      <c r="C1707" s="554"/>
      <c r="D1707" s="109">
        <v>220001550</v>
      </c>
      <c r="E1707" s="951" t="s">
        <v>6385</v>
      </c>
      <c r="F1707" s="554"/>
      <c r="G1707" s="554"/>
      <c r="H1707" s="644" t="s">
        <v>666</v>
      </c>
      <c r="I1707" s="644" t="s">
        <v>655</v>
      </c>
      <c r="J1707" s="644" t="s">
        <v>667</v>
      </c>
      <c r="K1707" s="492" t="s">
        <v>103</v>
      </c>
      <c r="L1707" s="530"/>
      <c r="M1707" s="492"/>
      <c r="N1707" s="75" t="s">
        <v>105</v>
      </c>
      <c r="O1707" s="419" t="s">
        <v>106</v>
      </c>
      <c r="P1707" s="644" t="s">
        <v>107</v>
      </c>
      <c r="Q1707" s="419" t="s">
        <v>2149</v>
      </c>
      <c r="R1707" s="492" t="s">
        <v>109</v>
      </c>
      <c r="S1707" s="419" t="s">
        <v>106</v>
      </c>
      <c r="T1707" s="644" t="s">
        <v>121</v>
      </c>
      <c r="U1707" s="644" t="s">
        <v>111</v>
      </c>
      <c r="V1707" s="419">
        <v>60</v>
      </c>
      <c r="W1707" s="644" t="s">
        <v>112</v>
      </c>
      <c r="X1707" s="419"/>
      <c r="Y1707" s="419"/>
      <c r="Z1707" s="419"/>
      <c r="AA1707" s="532">
        <v>0</v>
      </c>
      <c r="AB1707" s="422">
        <v>90</v>
      </c>
      <c r="AC1707" s="422">
        <v>10</v>
      </c>
      <c r="AD1707" s="794" t="s">
        <v>128</v>
      </c>
      <c r="AE1707" s="795" t="s">
        <v>114</v>
      </c>
      <c r="AF1707" s="648">
        <v>28</v>
      </c>
      <c r="AG1707" s="648">
        <v>10309.5</v>
      </c>
      <c r="AH1707" s="796">
        <v>288666</v>
      </c>
      <c r="AI1707" s="796">
        <f t="shared" si="84"/>
        <v>323305.92000000004</v>
      </c>
      <c r="AJ1707" s="797"/>
      <c r="AK1707" s="798"/>
      <c r="AL1707" s="798"/>
      <c r="AM1707" s="416" t="s">
        <v>115</v>
      </c>
      <c r="AN1707" s="644"/>
      <c r="AO1707" s="644"/>
      <c r="AP1707" s="644"/>
      <c r="AQ1707" s="644"/>
      <c r="AR1707" s="644" t="s">
        <v>6386</v>
      </c>
      <c r="AS1707" s="644"/>
      <c r="AT1707" s="644"/>
      <c r="AU1707" s="644"/>
      <c r="AV1707" s="644"/>
      <c r="AW1707" s="644"/>
      <c r="AX1707" s="644"/>
      <c r="AY1707" s="416" t="s">
        <v>104</v>
      </c>
      <c r="AZ1707" s="416" t="s">
        <v>104</v>
      </c>
      <c r="BD1707" s="1077">
        <v>1677</v>
      </c>
    </row>
    <row r="1708" spans="1:56" ht="12.95" customHeight="1">
      <c r="A1708" s="416" t="s">
        <v>1171</v>
      </c>
      <c r="B1708" s="554"/>
      <c r="C1708" s="554"/>
      <c r="D1708" s="109">
        <v>220010002</v>
      </c>
      <c r="E1708" s="951" t="s">
        <v>6387</v>
      </c>
      <c r="F1708" s="554"/>
      <c r="G1708" s="554"/>
      <c r="H1708" s="644" t="s">
        <v>666</v>
      </c>
      <c r="I1708" s="644" t="s">
        <v>655</v>
      </c>
      <c r="J1708" s="644" t="s">
        <v>667</v>
      </c>
      <c r="K1708" s="492" t="s">
        <v>103</v>
      </c>
      <c r="L1708" s="530"/>
      <c r="M1708" s="492"/>
      <c r="N1708" s="75" t="s">
        <v>105</v>
      </c>
      <c r="O1708" s="419" t="s">
        <v>106</v>
      </c>
      <c r="P1708" s="644" t="s">
        <v>107</v>
      </c>
      <c r="Q1708" s="419" t="s">
        <v>2149</v>
      </c>
      <c r="R1708" s="492" t="s">
        <v>109</v>
      </c>
      <c r="S1708" s="419" t="s">
        <v>106</v>
      </c>
      <c r="T1708" s="644" t="s">
        <v>121</v>
      </c>
      <c r="U1708" s="644" t="s">
        <v>111</v>
      </c>
      <c r="V1708" s="419">
        <v>60</v>
      </c>
      <c r="W1708" s="644" t="s">
        <v>112</v>
      </c>
      <c r="X1708" s="419"/>
      <c r="Y1708" s="419"/>
      <c r="Z1708" s="419"/>
      <c r="AA1708" s="532">
        <v>0</v>
      </c>
      <c r="AB1708" s="422">
        <v>90</v>
      </c>
      <c r="AC1708" s="422">
        <v>10</v>
      </c>
      <c r="AD1708" s="794" t="s">
        <v>128</v>
      </c>
      <c r="AE1708" s="795" t="s">
        <v>114</v>
      </c>
      <c r="AF1708" s="648">
        <v>31</v>
      </c>
      <c r="AG1708" s="648">
        <v>12124.5</v>
      </c>
      <c r="AH1708" s="796">
        <v>375859.5</v>
      </c>
      <c r="AI1708" s="796">
        <f t="shared" si="84"/>
        <v>420962.64</v>
      </c>
      <c r="AJ1708" s="797"/>
      <c r="AK1708" s="798"/>
      <c r="AL1708" s="798"/>
      <c r="AM1708" s="416" t="s">
        <v>115</v>
      </c>
      <c r="AN1708" s="644"/>
      <c r="AO1708" s="644"/>
      <c r="AP1708" s="644"/>
      <c r="AQ1708" s="644"/>
      <c r="AR1708" s="644" t="s">
        <v>6388</v>
      </c>
      <c r="AS1708" s="644"/>
      <c r="AT1708" s="644"/>
      <c r="AU1708" s="644"/>
      <c r="AV1708" s="644"/>
      <c r="AW1708" s="644"/>
      <c r="AX1708" s="644"/>
      <c r="AY1708" s="416" t="s">
        <v>104</v>
      </c>
      <c r="AZ1708" s="416" t="s">
        <v>104</v>
      </c>
      <c r="BD1708" s="1077">
        <v>1678</v>
      </c>
    </row>
    <row r="1709" spans="1:56" ht="12.95" customHeight="1">
      <c r="A1709" s="416" t="s">
        <v>1171</v>
      </c>
      <c r="B1709" s="554"/>
      <c r="C1709" s="554"/>
      <c r="D1709" s="109">
        <v>220018544</v>
      </c>
      <c r="E1709" s="951" t="s">
        <v>6389</v>
      </c>
      <c r="F1709" s="554"/>
      <c r="G1709" s="554"/>
      <c r="H1709" s="644" t="s">
        <v>666</v>
      </c>
      <c r="I1709" s="644" t="s">
        <v>655</v>
      </c>
      <c r="J1709" s="644" t="s">
        <v>667</v>
      </c>
      <c r="K1709" s="492" t="s">
        <v>103</v>
      </c>
      <c r="L1709" s="530"/>
      <c r="M1709" s="492"/>
      <c r="N1709" s="75" t="s">
        <v>105</v>
      </c>
      <c r="O1709" s="419" t="s">
        <v>106</v>
      </c>
      <c r="P1709" s="644" t="s">
        <v>107</v>
      </c>
      <c r="Q1709" s="419" t="s">
        <v>2149</v>
      </c>
      <c r="R1709" s="492" t="s">
        <v>109</v>
      </c>
      <c r="S1709" s="419" t="s">
        <v>106</v>
      </c>
      <c r="T1709" s="644" t="s">
        <v>121</v>
      </c>
      <c r="U1709" s="644" t="s">
        <v>111</v>
      </c>
      <c r="V1709" s="419">
        <v>60</v>
      </c>
      <c r="W1709" s="644" t="s">
        <v>112</v>
      </c>
      <c r="X1709" s="419"/>
      <c r="Y1709" s="419"/>
      <c r="Z1709" s="419"/>
      <c r="AA1709" s="532">
        <v>0</v>
      </c>
      <c r="AB1709" s="422">
        <v>90</v>
      </c>
      <c r="AC1709" s="422">
        <v>10</v>
      </c>
      <c r="AD1709" s="794" t="s">
        <v>128</v>
      </c>
      <c r="AE1709" s="795" t="s">
        <v>114</v>
      </c>
      <c r="AF1709" s="648">
        <v>7</v>
      </c>
      <c r="AG1709" s="648">
        <v>16663.5</v>
      </c>
      <c r="AH1709" s="796">
        <v>116644.5</v>
      </c>
      <c r="AI1709" s="796">
        <f t="shared" si="84"/>
        <v>130641.84000000001</v>
      </c>
      <c r="AJ1709" s="797"/>
      <c r="AK1709" s="798"/>
      <c r="AL1709" s="798"/>
      <c r="AM1709" s="416" t="s">
        <v>115</v>
      </c>
      <c r="AN1709" s="644"/>
      <c r="AO1709" s="644"/>
      <c r="AP1709" s="644"/>
      <c r="AQ1709" s="644"/>
      <c r="AR1709" s="644" t="s">
        <v>6390</v>
      </c>
      <c r="AS1709" s="644"/>
      <c r="AT1709" s="644"/>
      <c r="AU1709" s="644"/>
      <c r="AV1709" s="644"/>
      <c r="AW1709" s="644"/>
      <c r="AX1709" s="644"/>
      <c r="AY1709" s="416" t="s">
        <v>104</v>
      </c>
      <c r="AZ1709" s="416" t="s">
        <v>104</v>
      </c>
      <c r="BD1709" s="1077">
        <v>1679</v>
      </c>
    </row>
    <row r="1710" spans="1:56" ht="12.95" customHeight="1">
      <c r="A1710" s="416" t="s">
        <v>1171</v>
      </c>
      <c r="B1710" s="554"/>
      <c r="C1710" s="554"/>
      <c r="D1710" s="109">
        <v>220025201</v>
      </c>
      <c r="E1710" s="951" t="s">
        <v>6391</v>
      </c>
      <c r="F1710" s="554"/>
      <c r="G1710" s="554"/>
      <c r="H1710" s="644" t="s">
        <v>666</v>
      </c>
      <c r="I1710" s="644" t="s">
        <v>655</v>
      </c>
      <c r="J1710" s="644" t="s">
        <v>667</v>
      </c>
      <c r="K1710" s="492" t="s">
        <v>103</v>
      </c>
      <c r="L1710" s="530"/>
      <c r="M1710" s="492"/>
      <c r="N1710" s="75" t="s">
        <v>105</v>
      </c>
      <c r="O1710" s="419" t="s">
        <v>106</v>
      </c>
      <c r="P1710" s="644" t="s">
        <v>107</v>
      </c>
      <c r="Q1710" s="419" t="s">
        <v>2149</v>
      </c>
      <c r="R1710" s="492" t="s">
        <v>109</v>
      </c>
      <c r="S1710" s="419" t="s">
        <v>106</v>
      </c>
      <c r="T1710" s="644" t="s">
        <v>121</v>
      </c>
      <c r="U1710" s="644" t="s">
        <v>111</v>
      </c>
      <c r="V1710" s="419">
        <v>60</v>
      </c>
      <c r="W1710" s="644" t="s">
        <v>112</v>
      </c>
      <c r="X1710" s="419"/>
      <c r="Y1710" s="419"/>
      <c r="Z1710" s="419"/>
      <c r="AA1710" s="532">
        <v>0</v>
      </c>
      <c r="AB1710" s="422">
        <v>90</v>
      </c>
      <c r="AC1710" s="422">
        <v>10</v>
      </c>
      <c r="AD1710" s="794" t="s">
        <v>128</v>
      </c>
      <c r="AE1710" s="795" t="s">
        <v>114</v>
      </c>
      <c r="AF1710" s="648">
        <v>20</v>
      </c>
      <c r="AG1710" s="648">
        <v>14630</v>
      </c>
      <c r="AH1710" s="796">
        <v>292600</v>
      </c>
      <c r="AI1710" s="796">
        <f t="shared" si="84"/>
        <v>327712.00000000006</v>
      </c>
      <c r="AJ1710" s="797"/>
      <c r="AK1710" s="798"/>
      <c r="AL1710" s="798"/>
      <c r="AM1710" s="416" t="s">
        <v>115</v>
      </c>
      <c r="AN1710" s="644"/>
      <c r="AO1710" s="644"/>
      <c r="AP1710" s="644"/>
      <c r="AQ1710" s="644"/>
      <c r="AR1710" s="644" t="s">
        <v>6392</v>
      </c>
      <c r="AS1710" s="644"/>
      <c r="AT1710" s="644"/>
      <c r="AU1710" s="644"/>
      <c r="AV1710" s="644"/>
      <c r="AW1710" s="644"/>
      <c r="AX1710" s="644"/>
      <c r="AY1710" s="416" t="s">
        <v>104</v>
      </c>
      <c r="AZ1710" s="416" t="s">
        <v>104</v>
      </c>
      <c r="BD1710" s="1077">
        <v>1680</v>
      </c>
    </row>
    <row r="1711" spans="1:56" ht="12.95" customHeight="1">
      <c r="A1711" s="416" t="s">
        <v>1171</v>
      </c>
      <c r="B1711" s="554"/>
      <c r="C1711" s="554"/>
      <c r="D1711" s="109">
        <v>220000040</v>
      </c>
      <c r="E1711" s="951" t="s">
        <v>6393</v>
      </c>
      <c r="F1711" s="554"/>
      <c r="G1711" s="554"/>
      <c r="H1711" s="644" t="s">
        <v>669</v>
      </c>
      <c r="I1711" s="644" t="s">
        <v>655</v>
      </c>
      <c r="J1711" s="644" t="s">
        <v>670</v>
      </c>
      <c r="K1711" s="492" t="s">
        <v>103</v>
      </c>
      <c r="L1711" s="530"/>
      <c r="M1711" s="492"/>
      <c r="N1711" s="75" t="s">
        <v>105</v>
      </c>
      <c r="O1711" s="419" t="s">
        <v>106</v>
      </c>
      <c r="P1711" s="644" t="s">
        <v>107</v>
      </c>
      <c r="Q1711" s="419" t="s">
        <v>2149</v>
      </c>
      <c r="R1711" s="492" t="s">
        <v>109</v>
      </c>
      <c r="S1711" s="419" t="s">
        <v>106</v>
      </c>
      <c r="T1711" s="644" t="s">
        <v>121</v>
      </c>
      <c r="U1711" s="644" t="s">
        <v>111</v>
      </c>
      <c r="V1711" s="419">
        <v>60</v>
      </c>
      <c r="W1711" s="644" t="s">
        <v>112</v>
      </c>
      <c r="X1711" s="419"/>
      <c r="Y1711" s="419"/>
      <c r="Z1711" s="419"/>
      <c r="AA1711" s="532">
        <v>0</v>
      </c>
      <c r="AB1711" s="422">
        <v>90</v>
      </c>
      <c r="AC1711" s="422">
        <v>10</v>
      </c>
      <c r="AD1711" s="794" t="s">
        <v>128</v>
      </c>
      <c r="AE1711" s="795" t="s">
        <v>114</v>
      </c>
      <c r="AF1711" s="648">
        <v>4</v>
      </c>
      <c r="AG1711" s="648">
        <v>14663</v>
      </c>
      <c r="AH1711" s="796">
        <v>58652</v>
      </c>
      <c r="AI1711" s="796">
        <f t="shared" si="84"/>
        <v>65690.240000000005</v>
      </c>
      <c r="AJ1711" s="797"/>
      <c r="AK1711" s="798"/>
      <c r="AL1711" s="798"/>
      <c r="AM1711" s="416" t="s">
        <v>115</v>
      </c>
      <c r="AN1711" s="644"/>
      <c r="AO1711" s="644"/>
      <c r="AP1711" s="644"/>
      <c r="AQ1711" s="644"/>
      <c r="AR1711" s="644" t="s">
        <v>6394</v>
      </c>
      <c r="AS1711" s="644"/>
      <c r="AT1711" s="644"/>
      <c r="AU1711" s="644"/>
      <c r="AV1711" s="644"/>
      <c r="AW1711" s="644"/>
      <c r="AX1711" s="644"/>
      <c r="AY1711" s="416" t="s">
        <v>104</v>
      </c>
      <c r="AZ1711" s="416" t="s">
        <v>104</v>
      </c>
      <c r="BD1711" s="1077">
        <v>1681</v>
      </c>
    </row>
    <row r="1712" spans="1:56" ht="12.95" customHeight="1">
      <c r="A1712" s="416" t="s">
        <v>1171</v>
      </c>
      <c r="B1712" s="554"/>
      <c r="C1712" s="554"/>
      <c r="D1712" s="109">
        <v>220000045</v>
      </c>
      <c r="E1712" s="951" t="s">
        <v>6395</v>
      </c>
      <c r="F1712" s="554"/>
      <c r="G1712" s="554"/>
      <c r="H1712" s="644" t="s">
        <v>669</v>
      </c>
      <c r="I1712" s="644" t="s">
        <v>655</v>
      </c>
      <c r="J1712" s="644" t="s">
        <v>670</v>
      </c>
      <c r="K1712" s="492" t="s">
        <v>103</v>
      </c>
      <c r="L1712" s="530"/>
      <c r="M1712" s="492"/>
      <c r="N1712" s="75" t="s">
        <v>105</v>
      </c>
      <c r="O1712" s="419" t="s">
        <v>106</v>
      </c>
      <c r="P1712" s="644" t="s">
        <v>107</v>
      </c>
      <c r="Q1712" s="419" t="s">
        <v>2149</v>
      </c>
      <c r="R1712" s="492" t="s">
        <v>109</v>
      </c>
      <c r="S1712" s="419" t="s">
        <v>106</v>
      </c>
      <c r="T1712" s="644" t="s">
        <v>121</v>
      </c>
      <c r="U1712" s="644" t="s">
        <v>111</v>
      </c>
      <c r="V1712" s="419">
        <v>60</v>
      </c>
      <c r="W1712" s="644" t="s">
        <v>112</v>
      </c>
      <c r="X1712" s="419"/>
      <c r="Y1712" s="419"/>
      <c r="Z1712" s="419"/>
      <c r="AA1712" s="532">
        <v>0</v>
      </c>
      <c r="AB1712" s="422">
        <v>90</v>
      </c>
      <c r="AC1712" s="422">
        <v>10</v>
      </c>
      <c r="AD1712" s="794" t="s">
        <v>128</v>
      </c>
      <c r="AE1712" s="795" t="s">
        <v>114</v>
      </c>
      <c r="AF1712" s="648">
        <v>41</v>
      </c>
      <c r="AG1712" s="648">
        <v>14745.83</v>
      </c>
      <c r="AH1712" s="796">
        <v>604579.03</v>
      </c>
      <c r="AI1712" s="796">
        <f t="shared" si="84"/>
        <v>677128.51360000006</v>
      </c>
      <c r="AJ1712" s="797"/>
      <c r="AK1712" s="798"/>
      <c r="AL1712" s="798"/>
      <c r="AM1712" s="416" t="s">
        <v>115</v>
      </c>
      <c r="AN1712" s="644"/>
      <c r="AO1712" s="644"/>
      <c r="AP1712" s="644"/>
      <c r="AQ1712" s="644"/>
      <c r="AR1712" s="644" t="s">
        <v>6396</v>
      </c>
      <c r="AS1712" s="644"/>
      <c r="AT1712" s="644"/>
      <c r="AU1712" s="644"/>
      <c r="AV1712" s="644"/>
      <c r="AW1712" s="644"/>
      <c r="AX1712" s="644"/>
      <c r="AY1712" s="416" t="s">
        <v>104</v>
      </c>
      <c r="AZ1712" s="416" t="s">
        <v>104</v>
      </c>
      <c r="BD1712" s="1077">
        <v>1682</v>
      </c>
    </row>
    <row r="1713" spans="1:56" ht="12.95" customHeight="1">
      <c r="A1713" s="416" t="s">
        <v>1171</v>
      </c>
      <c r="B1713" s="554"/>
      <c r="C1713" s="554"/>
      <c r="D1713" s="109">
        <v>220000073</v>
      </c>
      <c r="E1713" s="951" t="s">
        <v>6397</v>
      </c>
      <c r="F1713" s="554"/>
      <c r="G1713" s="554"/>
      <c r="H1713" s="644" t="s">
        <v>669</v>
      </c>
      <c r="I1713" s="644" t="s">
        <v>655</v>
      </c>
      <c r="J1713" s="644" t="s">
        <v>670</v>
      </c>
      <c r="K1713" s="492" t="s">
        <v>103</v>
      </c>
      <c r="L1713" s="530"/>
      <c r="M1713" s="492"/>
      <c r="N1713" s="75" t="s">
        <v>105</v>
      </c>
      <c r="O1713" s="419" t="s">
        <v>106</v>
      </c>
      <c r="P1713" s="644" t="s">
        <v>107</v>
      </c>
      <c r="Q1713" s="419" t="s">
        <v>2149</v>
      </c>
      <c r="R1713" s="492" t="s">
        <v>109</v>
      </c>
      <c r="S1713" s="419" t="s">
        <v>106</v>
      </c>
      <c r="T1713" s="644" t="s">
        <v>121</v>
      </c>
      <c r="U1713" s="644" t="s">
        <v>111</v>
      </c>
      <c r="V1713" s="419">
        <v>60</v>
      </c>
      <c r="W1713" s="644" t="s">
        <v>112</v>
      </c>
      <c r="X1713" s="419"/>
      <c r="Y1713" s="419"/>
      <c r="Z1713" s="419"/>
      <c r="AA1713" s="532">
        <v>0</v>
      </c>
      <c r="AB1713" s="422">
        <v>90</v>
      </c>
      <c r="AC1713" s="422">
        <v>10</v>
      </c>
      <c r="AD1713" s="794" t="s">
        <v>128</v>
      </c>
      <c r="AE1713" s="795" t="s">
        <v>114</v>
      </c>
      <c r="AF1713" s="648">
        <v>2</v>
      </c>
      <c r="AG1713" s="648">
        <v>1725</v>
      </c>
      <c r="AH1713" s="796">
        <v>3450</v>
      </c>
      <c r="AI1713" s="796">
        <f t="shared" si="84"/>
        <v>3864.0000000000005</v>
      </c>
      <c r="AJ1713" s="797"/>
      <c r="AK1713" s="798"/>
      <c r="AL1713" s="798"/>
      <c r="AM1713" s="416" t="s">
        <v>115</v>
      </c>
      <c r="AN1713" s="644"/>
      <c r="AO1713" s="644"/>
      <c r="AP1713" s="644"/>
      <c r="AQ1713" s="644"/>
      <c r="AR1713" s="644" t="s">
        <v>6398</v>
      </c>
      <c r="AS1713" s="644"/>
      <c r="AT1713" s="644"/>
      <c r="AU1713" s="644"/>
      <c r="AV1713" s="644"/>
      <c r="AW1713" s="644"/>
      <c r="AX1713" s="644"/>
      <c r="AY1713" s="416" t="s">
        <v>104</v>
      </c>
      <c r="AZ1713" s="416" t="s">
        <v>104</v>
      </c>
      <c r="BD1713" s="1077">
        <v>1683</v>
      </c>
    </row>
    <row r="1714" spans="1:56" ht="12.95" customHeight="1">
      <c r="A1714" s="416" t="s">
        <v>1171</v>
      </c>
      <c r="B1714" s="554"/>
      <c r="C1714" s="554"/>
      <c r="D1714" s="109">
        <v>220000077</v>
      </c>
      <c r="E1714" s="951" t="s">
        <v>6399</v>
      </c>
      <c r="F1714" s="554"/>
      <c r="G1714" s="554"/>
      <c r="H1714" s="644" t="s">
        <v>669</v>
      </c>
      <c r="I1714" s="644" t="s">
        <v>655</v>
      </c>
      <c r="J1714" s="644" t="s">
        <v>670</v>
      </c>
      <c r="K1714" s="492" t="s">
        <v>103</v>
      </c>
      <c r="L1714" s="530"/>
      <c r="M1714" s="492"/>
      <c r="N1714" s="75" t="s">
        <v>105</v>
      </c>
      <c r="O1714" s="419" t="s">
        <v>106</v>
      </c>
      <c r="P1714" s="644" t="s">
        <v>107</v>
      </c>
      <c r="Q1714" s="419" t="s">
        <v>2134</v>
      </c>
      <c r="R1714" s="492" t="s">
        <v>109</v>
      </c>
      <c r="S1714" s="419" t="s">
        <v>106</v>
      </c>
      <c r="T1714" s="644" t="s">
        <v>121</v>
      </c>
      <c r="U1714" s="644" t="s">
        <v>111</v>
      </c>
      <c r="V1714" s="419">
        <v>60</v>
      </c>
      <c r="W1714" s="644" t="s">
        <v>112</v>
      </c>
      <c r="X1714" s="419"/>
      <c r="Y1714" s="419"/>
      <c r="Z1714" s="419"/>
      <c r="AA1714" s="532">
        <v>0</v>
      </c>
      <c r="AB1714" s="422">
        <v>90</v>
      </c>
      <c r="AC1714" s="422">
        <v>10</v>
      </c>
      <c r="AD1714" s="794" t="s">
        <v>128</v>
      </c>
      <c r="AE1714" s="795" t="s">
        <v>114</v>
      </c>
      <c r="AF1714" s="648">
        <v>6</v>
      </c>
      <c r="AG1714" s="648">
        <v>812</v>
      </c>
      <c r="AH1714" s="796">
        <v>4872</v>
      </c>
      <c r="AI1714" s="796">
        <f t="shared" si="84"/>
        <v>5456.64</v>
      </c>
      <c r="AJ1714" s="797"/>
      <c r="AK1714" s="798"/>
      <c r="AL1714" s="798"/>
      <c r="AM1714" s="416" t="s">
        <v>115</v>
      </c>
      <c r="AN1714" s="644"/>
      <c r="AO1714" s="644"/>
      <c r="AP1714" s="644"/>
      <c r="AQ1714" s="644"/>
      <c r="AR1714" s="644" t="s">
        <v>6400</v>
      </c>
      <c r="AS1714" s="644"/>
      <c r="AT1714" s="644"/>
      <c r="AU1714" s="644"/>
      <c r="AV1714" s="644"/>
      <c r="AW1714" s="644"/>
      <c r="AX1714" s="644"/>
      <c r="AY1714" s="416" t="s">
        <v>104</v>
      </c>
      <c r="AZ1714" s="416" t="s">
        <v>104</v>
      </c>
      <c r="BD1714" s="1077">
        <v>1684</v>
      </c>
    </row>
    <row r="1715" spans="1:56" ht="12.95" customHeight="1">
      <c r="A1715" s="416" t="s">
        <v>1171</v>
      </c>
      <c r="B1715" s="554"/>
      <c r="C1715" s="554"/>
      <c r="D1715" s="109">
        <v>220000093</v>
      </c>
      <c r="E1715" s="951" t="s">
        <v>6401</v>
      </c>
      <c r="F1715" s="554"/>
      <c r="G1715" s="554"/>
      <c r="H1715" s="644" t="s">
        <v>669</v>
      </c>
      <c r="I1715" s="644" t="s">
        <v>655</v>
      </c>
      <c r="J1715" s="644" t="s">
        <v>670</v>
      </c>
      <c r="K1715" s="492" t="s">
        <v>103</v>
      </c>
      <c r="L1715" s="530"/>
      <c r="M1715" s="492"/>
      <c r="N1715" s="75" t="s">
        <v>105</v>
      </c>
      <c r="O1715" s="419" t="s">
        <v>106</v>
      </c>
      <c r="P1715" s="644" t="s">
        <v>107</v>
      </c>
      <c r="Q1715" s="419" t="s">
        <v>2134</v>
      </c>
      <c r="R1715" s="492" t="s">
        <v>109</v>
      </c>
      <c r="S1715" s="419" t="s">
        <v>106</v>
      </c>
      <c r="T1715" s="644" t="s">
        <v>121</v>
      </c>
      <c r="U1715" s="644" t="s">
        <v>111</v>
      </c>
      <c r="V1715" s="419">
        <v>60</v>
      </c>
      <c r="W1715" s="644" t="s">
        <v>112</v>
      </c>
      <c r="X1715" s="419"/>
      <c r="Y1715" s="419"/>
      <c r="Z1715" s="419"/>
      <c r="AA1715" s="532">
        <v>0</v>
      </c>
      <c r="AB1715" s="422">
        <v>90</v>
      </c>
      <c r="AC1715" s="422">
        <v>10</v>
      </c>
      <c r="AD1715" s="794" t="s">
        <v>128</v>
      </c>
      <c r="AE1715" s="795" t="s">
        <v>114</v>
      </c>
      <c r="AF1715" s="648">
        <v>8</v>
      </c>
      <c r="AG1715" s="648">
        <v>920</v>
      </c>
      <c r="AH1715" s="796">
        <v>7360</v>
      </c>
      <c r="AI1715" s="796">
        <f t="shared" si="84"/>
        <v>8243.2000000000007</v>
      </c>
      <c r="AJ1715" s="797"/>
      <c r="AK1715" s="798"/>
      <c r="AL1715" s="798"/>
      <c r="AM1715" s="416" t="s">
        <v>115</v>
      </c>
      <c r="AN1715" s="644"/>
      <c r="AO1715" s="644"/>
      <c r="AP1715" s="644"/>
      <c r="AQ1715" s="644"/>
      <c r="AR1715" s="644" t="s">
        <v>6402</v>
      </c>
      <c r="AS1715" s="644"/>
      <c r="AT1715" s="644"/>
      <c r="AU1715" s="644"/>
      <c r="AV1715" s="644"/>
      <c r="AW1715" s="644"/>
      <c r="AX1715" s="644"/>
      <c r="AY1715" s="416" t="s">
        <v>104</v>
      </c>
      <c r="AZ1715" s="416" t="s">
        <v>104</v>
      </c>
      <c r="BD1715" s="1077">
        <v>1685</v>
      </c>
    </row>
    <row r="1716" spans="1:56" ht="12.95" customHeight="1">
      <c r="A1716" s="416" t="s">
        <v>1171</v>
      </c>
      <c r="B1716" s="554"/>
      <c r="C1716" s="554"/>
      <c r="D1716" s="109">
        <v>220000173</v>
      </c>
      <c r="E1716" s="951" t="s">
        <v>6403</v>
      </c>
      <c r="F1716" s="554"/>
      <c r="G1716" s="554"/>
      <c r="H1716" s="644" t="s">
        <v>669</v>
      </c>
      <c r="I1716" s="644" t="s">
        <v>655</v>
      </c>
      <c r="J1716" s="644" t="s">
        <v>670</v>
      </c>
      <c r="K1716" s="492" t="s">
        <v>103</v>
      </c>
      <c r="L1716" s="530"/>
      <c r="M1716" s="492"/>
      <c r="N1716" s="75" t="s">
        <v>105</v>
      </c>
      <c r="O1716" s="419" t="s">
        <v>106</v>
      </c>
      <c r="P1716" s="644" t="s">
        <v>107</v>
      </c>
      <c r="Q1716" s="419" t="s">
        <v>2134</v>
      </c>
      <c r="R1716" s="492" t="s">
        <v>109</v>
      </c>
      <c r="S1716" s="419" t="s">
        <v>106</v>
      </c>
      <c r="T1716" s="644" t="s">
        <v>121</v>
      </c>
      <c r="U1716" s="644" t="s">
        <v>111</v>
      </c>
      <c r="V1716" s="419">
        <v>60</v>
      </c>
      <c r="W1716" s="644" t="s">
        <v>112</v>
      </c>
      <c r="X1716" s="419"/>
      <c r="Y1716" s="419"/>
      <c r="Z1716" s="419"/>
      <c r="AA1716" s="532">
        <v>0</v>
      </c>
      <c r="AB1716" s="422">
        <v>90</v>
      </c>
      <c r="AC1716" s="422">
        <v>10</v>
      </c>
      <c r="AD1716" s="794" t="s">
        <v>128</v>
      </c>
      <c r="AE1716" s="795" t="s">
        <v>114</v>
      </c>
      <c r="AF1716" s="648">
        <v>2</v>
      </c>
      <c r="AG1716" s="648">
        <v>779.35</v>
      </c>
      <c r="AH1716" s="796">
        <v>1558.7</v>
      </c>
      <c r="AI1716" s="796">
        <f t="shared" si="84"/>
        <v>1745.7440000000001</v>
      </c>
      <c r="AJ1716" s="797"/>
      <c r="AK1716" s="798"/>
      <c r="AL1716" s="798"/>
      <c r="AM1716" s="416" t="s">
        <v>115</v>
      </c>
      <c r="AN1716" s="644"/>
      <c r="AO1716" s="644"/>
      <c r="AP1716" s="644"/>
      <c r="AQ1716" s="644"/>
      <c r="AR1716" s="644" t="s">
        <v>6404</v>
      </c>
      <c r="AS1716" s="644"/>
      <c r="AT1716" s="644"/>
      <c r="AU1716" s="644"/>
      <c r="AV1716" s="644"/>
      <c r="AW1716" s="644"/>
      <c r="AX1716" s="644"/>
      <c r="AY1716" s="416" t="s">
        <v>104</v>
      </c>
      <c r="AZ1716" s="416" t="s">
        <v>104</v>
      </c>
      <c r="BD1716" s="1077">
        <v>1686</v>
      </c>
    </row>
    <row r="1717" spans="1:56" ht="12.95" customHeight="1">
      <c r="A1717" s="416" t="s">
        <v>1171</v>
      </c>
      <c r="B1717" s="554"/>
      <c r="C1717" s="554"/>
      <c r="D1717" s="109">
        <v>220000175</v>
      </c>
      <c r="E1717" s="951" t="s">
        <v>6405</v>
      </c>
      <c r="F1717" s="554"/>
      <c r="G1717" s="554"/>
      <c r="H1717" s="644" t="s">
        <v>669</v>
      </c>
      <c r="I1717" s="644" t="s">
        <v>655</v>
      </c>
      <c r="J1717" s="644" t="s">
        <v>670</v>
      </c>
      <c r="K1717" s="492" t="s">
        <v>103</v>
      </c>
      <c r="L1717" s="530"/>
      <c r="M1717" s="492"/>
      <c r="N1717" s="75" t="s">
        <v>105</v>
      </c>
      <c r="O1717" s="419" t="s">
        <v>106</v>
      </c>
      <c r="P1717" s="644" t="s">
        <v>107</v>
      </c>
      <c r="Q1717" s="419" t="s">
        <v>2134</v>
      </c>
      <c r="R1717" s="492" t="s">
        <v>109</v>
      </c>
      <c r="S1717" s="419" t="s">
        <v>106</v>
      </c>
      <c r="T1717" s="644" t="s">
        <v>121</v>
      </c>
      <c r="U1717" s="644" t="s">
        <v>111</v>
      </c>
      <c r="V1717" s="419">
        <v>60</v>
      </c>
      <c r="W1717" s="644" t="s">
        <v>112</v>
      </c>
      <c r="X1717" s="419"/>
      <c r="Y1717" s="419"/>
      <c r="Z1717" s="419"/>
      <c r="AA1717" s="532">
        <v>0</v>
      </c>
      <c r="AB1717" s="422">
        <v>90</v>
      </c>
      <c r="AC1717" s="422">
        <v>10</v>
      </c>
      <c r="AD1717" s="794" t="s">
        <v>128</v>
      </c>
      <c r="AE1717" s="795" t="s">
        <v>114</v>
      </c>
      <c r="AF1717" s="648">
        <v>10</v>
      </c>
      <c r="AG1717" s="648">
        <v>1194.45</v>
      </c>
      <c r="AH1717" s="796">
        <v>11944.5</v>
      </c>
      <c r="AI1717" s="796">
        <f t="shared" si="84"/>
        <v>13377.840000000002</v>
      </c>
      <c r="AJ1717" s="797"/>
      <c r="AK1717" s="798"/>
      <c r="AL1717" s="798"/>
      <c r="AM1717" s="416" t="s">
        <v>115</v>
      </c>
      <c r="AN1717" s="644"/>
      <c r="AO1717" s="644"/>
      <c r="AP1717" s="644"/>
      <c r="AQ1717" s="644"/>
      <c r="AR1717" s="644" t="s">
        <v>6406</v>
      </c>
      <c r="AS1717" s="644"/>
      <c r="AT1717" s="644"/>
      <c r="AU1717" s="644"/>
      <c r="AV1717" s="644"/>
      <c r="AW1717" s="644"/>
      <c r="AX1717" s="644"/>
      <c r="AY1717" s="416" t="s">
        <v>104</v>
      </c>
      <c r="AZ1717" s="416" t="s">
        <v>104</v>
      </c>
      <c r="BD1717" s="1077">
        <v>1687</v>
      </c>
    </row>
    <row r="1718" spans="1:56" ht="12.95" customHeight="1">
      <c r="A1718" s="416" t="s">
        <v>1171</v>
      </c>
      <c r="B1718" s="554"/>
      <c r="C1718" s="554"/>
      <c r="D1718" s="109">
        <v>220000177</v>
      </c>
      <c r="E1718" s="951" t="s">
        <v>6407</v>
      </c>
      <c r="F1718" s="554"/>
      <c r="G1718" s="554"/>
      <c r="H1718" s="644" t="s">
        <v>669</v>
      </c>
      <c r="I1718" s="644" t="s">
        <v>655</v>
      </c>
      <c r="J1718" s="644" t="s">
        <v>670</v>
      </c>
      <c r="K1718" s="492" t="s">
        <v>103</v>
      </c>
      <c r="L1718" s="530"/>
      <c r="M1718" s="492"/>
      <c r="N1718" s="75" t="s">
        <v>105</v>
      </c>
      <c r="O1718" s="419" t="s">
        <v>106</v>
      </c>
      <c r="P1718" s="644" t="s">
        <v>107</v>
      </c>
      <c r="Q1718" s="419" t="s">
        <v>2134</v>
      </c>
      <c r="R1718" s="492" t="s">
        <v>109</v>
      </c>
      <c r="S1718" s="419" t="s">
        <v>106</v>
      </c>
      <c r="T1718" s="644" t="s">
        <v>121</v>
      </c>
      <c r="U1718" s="644" t="s">
        <v>111</v>
      </c>
      <c r="V1718" s="419">
        <v>60</v>
      </c>
      <c r="W1718" s="644" t="s">
        <v>112</v>
      </c>
      <c r="X1718" s="419"/>
      <c r="Y1718" s="419"/>
      <c r="Z1718" s="419"/>
      <c r="AA1718" s="532">
        <v>0</v>
      </c>
      <c r="AB1718" s="422">
        <v>90</v>
      </c>
      <c r="AC1718" s="422">
        <v>10</v>
      </c>
      <c r="AD1718" s="794" t="s">
        <v>128</v>
      </c>
      <c r="AE1718" s="795" t="s">
        <v>114</v>
      </c>
      <c r="AF1718" s="648">
        <v>10</v>
      </c>
      <c r="AG1718" s="648">
        <v>1345.5</v>
      </c>
      <c r="AH1718" s="796">
        <v>13455</v>
      </c>
      <c r="AI1718" s="796">
        <f t="shared" si="84"/>
        <v>15069.600000000002</v>
      </c>
      <c r="AJ1718" s="797"/>
      <c r="AK1718" s="798"/>
      <c r="AL1718" s="798"/>
      <c r="AM1718" s="416" t="s">
        <v>115</v>
      </c>
      <c r="AN1718" s="644"/>
      <c r="AO1718" s="644"/>
      <c r="AP1718" s="644"/>
      <c r="AQ1718" s="644"/>
      <c r="AR1718" s="644" t="s">
        <v>6408</v>
      </c>
      <c r="AS1718" s="644"/>
      <c r="AT1718" s="644"/>
      <c r="AU1718" s="644"/>
      <c r="AV1718" s="644"/>
      <c r="AW1718" s="644"/>
      <c r="AX1718" s="644"/>
      <c r="AY1718" s="416" t="s">
        <v>104</v>
      </c>
      <c r="AZ1718" s="416" t="s">
        <v>104</v>
      </c>
      <c r="BD1718" s="1077">
        <v>1688</v>
      </c>
    </row>
    <row r="1719" spans="1:56" ht="12.95" customHeight="1">
      <c r="A1719" s="416" t="s">
        <v>1171</v>
      </c>
      <c r="B1719" s="554"/>
      <c r="C1719" s="554"/>
      <c r="D1719" s="109">
        <v>220000181</v>
      </c>
      <c r="E1719" s="951" t="s">
        <v>6409</v>
      </c>
      <c r="F1719" s="554"/>
      <c r="G1719" s="554"/>
      <c r="H1719" s="644" t="s">
        <v>669</v>
      </c>
      <c r="I1719" s="644" t="s">
        <v>655</v>
      </c>
      <c r="J1719" s="644" t="s">
        <v>670</v>
      </c>
      <c r="K1719" s="492" t="s">
        <v>103</v>
      </c>
      <c r="L1719" s="530"/>
      <c r="M1719" s="492"/>
      <c r="N1719" s="75" t="s">
        <v>105</v>
      </c>
      <c r="O1719" s="419" t="s">
        <v>106</v>
      </c>
      <c r="P1719" s="644" t="s">
        <v>107</v>
      </c>
      <c r="Q1719" s="419" t="s">
        <v>2134</v>
      </c>
      <c r="R1719" s="492" t="s">
        <v>109</v>
      </c>
      <c r="S1719" s="419" t="s">
        <v>106</v>
      </c>
      <c r="T1719" s="644" t="s">
        <v>121</v>
      </c>
      <c r="U1719" s="644" t="s">
        <v>111</v>
      </c>
      <c r="V1719" s="419">
        <v>60</v>
      </c>
      <c r="W1719" s="644" t="s">
        <v>112</v>
      </c>
      <c r="X1719" s="419"/>
      <c r="Y1719" s="419"/>
      <c r="Z1719" s="419"/>
      <c r="AA1719" s="532">
        <v>0</v>
      </c>
      <c r="AB1719" s="422">
        <v>90</v>
      </c>
      <c r="AC1719" s="422">
        <v>10</v>
      </c>
      <c r="AD1719" s="794" t="s">
        <v>128</v>
      </c>
      <c r="AE1719" s="795" t="s">
        <v>114</v>
      </c>
      <c r="AF1719" s="648">
        <v>6</v>
      </c>
      <c r="AG1719" s="648">
        <v>1182</v>
      </c>
      <c r="AH1719" s="796">
        <v>7092</v>
      </c>
      <c r="AI1719" s="796">
        <f t="shared" si="84"/>
        <v>7943.0400000000009</v>
      </c>
      <c r="AJ1719" s="797"/>
      <c r="AK1719" s="798"/>
      <c r="AL1719" s="798"/>
      <c r="AM1719" s="416" t="s">
        <v>115</v>
      </c>
      <c r="AN1719" s="644"/>
      <c r="AO1719" s="644"/>
      <c r="AP1719" s="644"/>
      <c r="AQ1719" s="644"/>
      <c r="AR1719" s="644" t="s">
        <v>6410</v>
      </c>
      <c r="AS1719" s="644"/>
      <c r="AT1719" s="644"/>
      <c r="AU1719" s="644"/>
      <c r="AV1719" s="644"/>
      <c r="AW1719" s="644"/>
      <c r="AX1719" s="644"/>
      <c r="AY1719" s="416" t="s">
        <v>104</v>
      </c>
      <c r="AZ1719" s="416" t="s">
        <v>104</v>
      </c>
      <c r="BD1719" s="1077">
        <v>1689</v>
      </c>
    </row>
    <row r="1720" spans="1:56" ht="12.95" customHeight="1">
      <c r="A1720" s="416" t="s">
        <v>1171</v>
      </c>
      <c r="B1720" s="554"/>
      <c r="C1720" s="554"/>
      <c r="D1720" s="109">
        <v>220000274</v>
      </c>
      <c r="E1720" s="951" t="s">
        <v>6411</v>
      </c>
      <c r="F1720" s="554"/>
      <c r="G1720" s="554"/>
      <c r="H1720" s="644" t="s">
        <v>669</v>
      </c>
      <c r="I1720" s="644" t="s">
        <v>655</v>
      </c>
      <c r="J1720" s="644" t="s">
        <v>670</v>
      </c>
      <c r="K1720" s="492" t="s">
        <v>103</v>
      </c>
      <c r="L1720" s="530"/>
      <c r="M1720" s="492"/>
      <c r="N1720" s="75" t="s">
        <v>105</v>
      </c>
      <c r="O1720" s="419" t="s">
        <v>106</v>
      </c>
      <c r="P1720" s="644" t="s">
        <v>107</v>
      </c>
      <c r="Q1720" s="419" t="s">
        <v>2134</v>
      </c>
      <c r="R1720" s="492" t="s">
        <v>109</v>
      </c>
      <c r="S1720" s="419" t="s">
        <v>106</v>
      </c>
      <c r="T1720" s="644" t="s">
        <v>121</v>
      </c>
      <c r="U1720" s="644" t="s">
        <v>111</v>
      </c>
      <c r="V1720" s="419">
        <v>60</v>
      </c>
      <c r="W1720" s="644" t="s">
        <v>112</v>
      </c>
      <c r="X1720" s="419"/>
      <c r="Y1720" s="419"/>
      <c r="Z1720" s="419"/>
      <c r="AA1720" s="532">
        <v>0</v>
      </c>
      <c r="AB1720" s="422">
        <v>90</v>
      </c>
      <c r="AC1720" s="422">
        <v>10</v>
      </c>
      <c r="AD1720" s="794" t="s">
        <v>128</v>
      </c>
      <c r="AE1720" s="795" t="s">
        <v>114</v>
      </c>
      <c r="AF1720" s="648">
        <v>12</v>
      </c>
      <c r="AG1720" s="648">
        <v>3126.5</v>
      </c>
      <c r="AH1720" s="796">
        <v>37518</v>
      </c>
      <c r="AI1720" s="796">
        <f t="shared" si="84"/>
        <v>42020.160000000003</v>
      </c>
      <c r="AJ1720" s="797"/>
      <c r="AK1720" s="798"/>
      <c r="AL1720" s="798"/>
      <c r="AM1720" s="416" t="s">
        <v>115</v>
      </c>
      <c r="AN1720" s="644"/>
      <c r="AO1720" s="644"/>
      <c r="AP1720" s="644"/>
      <c r="AQ1720" s="644"/>
      <c r="AR1720" s="644" t="s">
        <v>6412</v>
      </c>
      <c r="AS1720" s="644"/>
      <c r="AT1720" s="644"/>
      <c r="AU1720" s="644"/>
      <c r="AV1720" s="644"/>
      <c r="AW1720" s="644"/>
      <c r="AX1720" s="644"/>
      <c r="AY1720" s="416" t="s">
        <v>104</v>
      </c>
      <c r="AZ1720" s="416" t="s">
        <v>104</v>
      </c>
      <c r="BD1720" s="1077">
        <v>1690</v>
      </c>
    </row>
    <row r="1721" spans="1:56" ht="12.95" customHeight="1">
      <c r="A1721" s="416" t="s">
        <v>1171</v>
      </c>
      <c r="B1721" s="554"/>
      <c r="C1721" s="554"/>
      <c r="D1721" s="109">
        <v>220000285</v>
      </c>
      <c r="E1721" s="951" t="s">
        <v>6413</v>
      </c>
      <c r="F1721" s="554"/>
      <c r="G1721" s="554"/>
      <c r="H1721" s="644" t="s">
        <v>669</v>
      </c>
      <c r="I1721" s="644" t="s">
        <v>655</v>
      </c>
      <c r="J1721" s="644" t="s">
        <v>670</v>
      </c>
      <c r="K1721" s="492" t="s">
        <v>103</v>
      </c>
      <c r="L1721" s="530"/>
      <c r="M1721" s="492"/>
      <c r="N1721" s="75" t="s">
        <v>105</v>
      </c>
      <c r="O1721" s="419" t="s">
        <v>106</v>
      </c>
      <c r="P1721" s="644" t="s">
        <v>107</v>
      </c>
      <c r="Q1721" s="419" t="s">
        <v>2134</v>
      </c>
      <c r="R1721" s="492" t="s">
        <v>109</v>
      </c>
      <c r="S1721" s="419" t="s">
        <v>106</v>
      </c>
      <c r="T1721" s="644" t="s">
        <v>121</v>
      </c>
      <c r="U1721" s="644" t="s">
        <v>111</v>
      </c>
      <c r="V1721" s="419">
        <v>60</v>
      </c>
      <c r="W1721" s="644" t="s">
        <v>112</v>
      </c>
      <c r="X1721" s="419"/>
      <c r="Y1721" s="419"/>
      <c r="Z1721" s="419"/>
      <c r="AA1721" s="532">
        <v>0</v>
      </c>
      <c r="AB1721" s="422">
        <v>90</v>
      </c>
      <c r="AC1721" s="422">
        <v>10</v>
      </c>
      <c r="AD1721" s="794" t="s">
        <v>128</v>
      </c>
      <c r="AE1721" s="795" t="s">
        <v>114</v>
      </c>
      <c r="AF1721" s="648">
        <v>4</v>
      </c>
      <c r="AG1721" s="648">
        <v>14559</v>
      </c>
      <c r="AH1721" s="796">
        <v>58236</v>
      </c>
      <c r="AI1721" s="796">
        <f t="shared" si="84"/>
        <v>65224.320000000007</v>
      </c>
      <c r="AJ1721" s="797"/>
      <c r="AK1721" s="798"/>
      <c r="AL1721" s="798"/>
      <c r="AM1721" s="416" t="s">
        <v>115</v>
      </c>
      <c r="AN1721" s="644"/>
      <c r="AO1721" s="644"/>
      <c r="AP1721" s="644"/>
      <c r="AQ1721" s="644"/>
      <c r="AR1721" s="644" t="s">
        <v>6414</v>
      </c>
      <c r="AS1721" s="644"/>
      <c r="AT1721" s="644"/>
      <c r="AU1721" s="644"/>
      <c r="AV1721" s="644"/>
      <c r="AW1721" s="644"/>
      <c r="AX1721" s="644"/>
      <c r="AY1721" s="416" t="s">
        <v>104</v>
      </c>
      <c r="AZ1721" s="416" t="s">
        <v>104</v>
      </c>
      <c r="BD1721" s="1077">
        <v>1691</v>
      </c>
    </row>
    <row r="1722" spans="1:56" ht="12.95" customHeight="1">
      <c r="A1722" s="416" t="s">
        <v>1171</v>
      </c>
      <c r="B1722" s="554"/>
      <c r="C1722" s="554"/>
      <c r="D1722" s="109">
        <v>220000292</v>
      </c>
      <c r="E1722" s="951" t="s">
        <v>6415</v>
      </c>
      <c r="F1722" s="554"/>
      <c r="G1722" s="554"/>
      <c r="H1722" s="644" t="s">
        <v>669</v>
      </c>
      <c r="I1722" s="644" t="s">
        <v>655</v>
      </c>
      <c r="J1722" s="644" t="s">
        <v>670</v>
      </c>
      <c r="K1722" s="492" t="s">
        <v>103</v>
      </c>
      <c r="L1722" s="530"/>
      <c r="M1722" s="492"/>
      <c r="N1722" s="75" t="s">
        <v>105</v>
      </c>
      <c r="O1722" s="419" t="s">
        <v>106</v>
      </c>
      <c r="P1722" s="644" t="s">
        <v>107</v>
      </c>
      <c r="Q1722" s="419" t="s">
        <v>2134</v>
      </c>
      <c r="R1722" s="492" t="s">
        <v>109</v>
      </c>
      <c r="S1722" s="419" t="s">
        <v>106</v>
      </c>
      <c r="T1722" s="644" t="s">
        <v>121</v>
      </c>
      <c r="U1722" s="644" t="s">
        <v>111</v>
      </c>
      <c r="V1722" s="419">
        <v>60</v>
      </c>
      <c r="W1722" s="644" t="s">
        <v>112</v>
      </c>
      <c r="X1722" s="419"/>
      <c r="Y1722" s="419"/>
      <c r="Z1722" s="419"/>
      <c r="AA1722" s="532">
        <v>0</v>
      </c>
      <c r="AB1722" s="422">
        <v>90</v>
      </c>
      <c r="AC1722" s="422">
        <v>10</v>
      </c>
      <c r="AD1722" s="794" t="s">
        <v>128</v>
      </c>
      <c r="AE1722" s="795" t="s">
        <v>114</v>
      </c>
      <c r="AF1722" s="648">
        <v>4</v>
      </c>
      <c r="AG1722" s="648">
        <v>20737.2</v>
      </c>
      <c r="AH1722" s="796">
        <v>82948.800000000003</v>
      </c>
      <c r="AI1722" s="796">
        <f t="shared" si="84"/>
        <v>92902.656000000017</v>
      </c>
      <c r="AJ1722" s="797"/>
      <c r="AK1722" s="798"/>
      <c r="AL1722" s="798"/>
      <c r="AM1722" s="416" t="s">
        <v>115</v>
      </c>
      <c r="AN1722" s="644"/>
      <c r="AO1722" s="644"/>
      <c r="AP1722" s="644"/>
      <c r="AQ1722" s="644"/>
      <c r="AR1722" s="644" t="s">
        <v>6416</v>
      </c>
      <c r="AS1722" s="644"/>
      <c r="AT1722" s="644"/>
      <c r="AU1722" s="644"/>
      <c r="AV1722" s="644"/>
      <c r="AW1722" s="644"/>
      <c r="AX1722" s="644"/>
      <c r="AY1722" s="416" t="s">
        <v>104</v>
      </c>
      <c r="AZ1722" s="416" t="s">
        <v>104</v>
      </c>
      <c r="BA1722" s="269"/>
      <c r="BD1722" s="1077">
        <v>1692</v>
      </c>
    </row>
    <row r="1723" spans="1:56" ht="12.95" customHeight="1">
      <c r="A1723" s="416" t="s">
        <v>1171</v>
      </c>
      <c r="B1723" s="554"/>
      <c r="C1723" s="554"/>
      <c r="D1723" s="109">
        <v>220000349</v>
      </c>
      <c r="E1723" s="951" t="s">
        <v>6417</v>
      </c>
      <c r="F1723" s="554"/>
      <c r="G1723" s="554"/>
      <c r="H1723" s="644" t="s">
        <v>669</v>
      </c>
      <c r="I1723" s="644" t="s">
        <v>655</v>
      </c>
      <c r="J1723" s="644" t="s">
        <v>670</v>
      </c>
      <c r="K1723" s="492" t="s">
        <v>103</v>
      </c>
      <c r="L1723" s="530"/>
      <c r="M1723" s="492"/>
      <c r="N1723" s="75" t="s">
        <v>105</v>
      </c>
      <c r="O1723" s="419" t="s">
        <v>106</v>
      </c>
      <c r="P1723" s="644" t="s">
        <v>107</v>
      </c>
      <c r="Q1723" s="419" t="s">
        <v>2134</v>
      </c>
      <c r="R1723" s="492" t="s">
        <v>109</v>
      </c>
      <c r="S1723" s="419" t="s">
        <v>106</v>
      </c>
      <c r="T1723" s="644" t="s">
        <v>121</v>
      </c>
      <c r="U1723" s="644" t="s">
        <v>111</v>
      </c>
      <c r="V1723" s="419">
        <v>60</v>
      </c>
      <c r="W1723" s="644" t="s">
        <v>112</v>
      </c>
      <c r="X1723" s="419"/>
      <c r="Y1723" s="419"/>
      <c r="Z1723" s="419"/>
      <c r="AA1723" s="532">
        <v>0</v>
      </c>
      <c r="AB1723" s="422">
        <v>90</v>
      </c>
      <c r="AC1723" s="422">
        <v>10</v>
      </c>
      <c r="AD1723" s="794" t="s">
        <v>128</v>
      </c>
      <c r="AE1723" s="795" t="s">
        <v>114</v>
      </c>
      <c r="AF1723" s="648">
        <v>14</v>
      </c>
      <c r="AG1723" s="648">
        <v>1785</v>
      </c>
      <c r="AH1723" s="796">
        <v>24990</v>
      </c>
      <c r="AI1723" s="796">
        <f t="shared" si="84"/>
        <v>27988.800000000003</v>
      </c>
      <c r="AJ1723" s="797"/>
      <c r="AK1723" s="798"/>
      <c r="AL1723" s="798"/>
      <c r="AM1723" s="416" t="s">
        <v>115</v>
      </c>
      <c r="AN1723" s="644"/>
      <c r="AO1723" s="644"/>
      <c r="AP1723" s="644"/>
      <c r="AQ1723" s="644"/>
      <c r="AR1723" s="644" t="s">
        <v>6418</v>
      </c>
      <c r="AS1723" s="644"/>
      <c r="AT1723" s="644"/>
      <c r="AU1723" s="644"/>
      <c r="AV1723" s="644"/>
      <c r="AW1723" s="644"/>
      <c r="AX1723" s="644"/>
      <c r="AY1723" s="416" t="s">
        <v>104</v>
      </c>
      <c r="AZ1723" s="566" t="s">
        <v>104</v>
      </c>
      <c r="BD1723" s="1077">
        <v>1693</v>
      </c>
    </row>
    <row r="1724" spans="1:56" ht="12.95" customHeight="1">
      <c r="A1724" s="566" t="s">
        <v>1171</v>
      </c>
      <c r="B1724" s="554"/>
      <c r="C1724" s="554"/>
      <c r="D1724" s="846">
        <v>220000361</v>
      </c>
      <c r="E1724" s="951" t="s">
        <v>6419</v>
      </c>
      <c r="F1724" s="554"/>
      <c r="G1724" s="554"/>
      <c r="H1724" s="644" t="s">
        <v>669</v>
      </c>
      <c r="I1724" s="644" t="s">
        <v>655</v>
      </c>
      <c r="J1724" s="644" t="s">
        <v>670</v>
      </c>
      <c r="K1724" s="492" t="s">
        <v>103</v>
      </c>
      <c r="L1724" s="530"/>
      <c r="M1724" s="492"/>
      <c r="N1724" s="75" t="s">
        <v>105</v>
      </c>
      <c r="O1724" s="419" t="s">
        <v>106</v>
      </c>
      <c r="P1724" s="644" t="s">
        <v>107</v>
      </c>
      <c r="Q1724" s="419" t="s">
        <v>2134</v>
      </c>
      <c r="R1724" s="492" t="s">
        <v>109</v>
      </c>
      <c r="S1724" s="419" t="s">
        <v>106</v>
      </c>
      <c r="T1724" s="644" t="s">
        <v>121</v>
      </c>
      <c r="U1724" s="644" t="s">
        <v>111</v>
      </c>
      <c r="V1724" s="419">
        <v>60</v>
      </c>
      <c r="W1724" s="644" t="s">
        <v>112</v>
      </c>
      <c r="X1724" s="419"/>
      <c r="Y1724" s="419"/>
      <c r="Z1724" s="419"/>
      <c r="AA1724" s="532">
        <v>0</v>
      </c>
      <c r="AB1724" s="422">
        <v>90</v>
      </c>
      <c r="AC1724" s="422">
        <v>10</v>
      </c>
      <c r="AD1724" s="794" t="s">
        <v>128</v>
      </c>
      <c r="AE1724" s="795" t="s">
        <v>114</v>
      </c>
      <c r="AF1724" s="648">
        <v>65</v>
      </c>
      <c r="AG1724" s="648">
        <v>3028.35</v>
      </c>
      <c r="AH1724" s="796">
        <v>196842.75</v>
      </c>
      <c r="AI1724" s="796">
        <f t="shared" si="84"/>
        <v>220463.88000000003</v>
      </c>
      <c r="AJ1724" s="797"/>
      <c r="AK1724" s="798"/>
      <c r="AL1724" s="798"/>
      <c r="AM1724" s="416" t="s">
        <v>115</v>
      </c>
      <c r="AN1724" s="644"/>
      <c r="AO1724" s="644"/>
      <c r="AP1724" s="644"/>
      <c r="AQ1724" s="644"/>
      <c r="AR1724" s="644" t="s">
        <v>6420</v>
      </c>
      <c r="AS1724" s="644"/>
      <c r="AT1724" s="644"/>
      <c r="AU1724" s="644"/>
      <c r="AV1724" s="644"/>
      <c r="AW1724" s="644"/>
      <c r="AX1724" s="644"/>
      <c r="AY1724" s="566" t="s">
        <v>104</v>
      </c>
      <c r="AZ1724" s="416" t="s">
        <v>104</v>
      </c>
      <c r="BA1724" s="269"/>
      <c r="BD1724" s="1077">
        <v>1694</v>
      </c>
    </row>
    <row r="1725" spans="1:56" ht="12.95" customHeight="1">
      <c r="A1725" s="566" t="s">
        <v>1171</v>
      </c>
      <c r="B1725" s="554"/>
      <c r="C1725" s="554"/>
      <c r="D1725" s="846">
        <v>220000385</v>
      </c>
      <c r="E1725" s="951" t="s">
        <v>6421</v>
      </c>
      <c r="F1725" s="554"/>
      <c r="G1725" s="554"/>
      <c r="H1725" s="644" t="s">
        <v>669</v>
      </c>
      <c r="I1725" s="644" t="s">
        <v>655</v>
      </c>
      <c r="J1725" s="644" t="s">
        <v>670</v>
      </c>
      <c r="K1725" s="492" t="s">
        <v>103</v>
      </c>
      <c r="L1725" s="530"/>
      <c r="M1725" s="492"/>
      <c r="N1725" s="75" t="s">
        <v>105</v>
      </c>
      <c r="O1725" s="419" t="s">
        <v>106</v>
      </c>
      <c r="P1725" s="644" t="s">
        <v>107</v>
      </c>
      <c r="Q1725" s="419" t="s">
        <v>2134</v>
      </c>
      <c r="R1725" s="492" t="s">
        <v>109</v>
      </c>
      <c r="S1725" s="419" t="s">
        <v>106</v>
      </c>
      <c r="T1725" s="644" t="s">
        <v>121</v>
      </c>
      <c r="U1725" s="644" t="s">
        <v>111</v>
      </c>
      <c r="V1725" s="419">
        <v>60</v>
      </c>
      <c r="W1725" s="644" t="s">
        <v>112</v>
      </c>
      <c r="X1725" s="419"/>
      <c r="Y1725" s="419"/>
      <c r="Z1725" s="419"/>
      <c r="AA1725" s="532">
        <v>0</v>
      </c>
      <c r="AB1725" s="422">
        <v>90</v>
      </c>
      <c r="AC1725" s="422">
        <v>10</v>
      </c>
      <c r="AD1725" s="794" t="s">
        <v>128</v>
      </c>
      <c r="AE1725" s="795" t="s">
        <v>114</v>
      </c>
      <c r="AF1725" s="648">
        <v>63</v>
      </c>
      <c r="AG1725" s="648">
        <v>2925</v>
      </c>
      <c r="AH1725" s="796">
        <v>184275</v>
      </c>
      <c r="AI1725" s="796">
        <f t="shared" si="84"/>
        <v>206388.00000000003</v>
      </c>
      <c r="AJ1725" s="797"/>
      <c r="AK1725" s="798"/>
      <c r="AL1725" s="798"/>
      <c r="AM1725" s="416" t="s">
        <v>115</v>
      </c>
      <c r="AN1725" s="644"/>
      <c r="AO1725" s="644"/>
      <c r="AP1725" s="644"/>
      <c r="AQ1725" s="644"/>
      <c r="AR1725" s="644" t="s">
        <v>6422</v>
      </c>
      <c r="AS1725" s="644"/>
      <c r="AT1725" s="644"/>
      <c r="AU1725" s="644"/>
      <c r="AV1725" s="644"/>
      <c r="AW1725" s="644"/>
      <c r="AX1725" s="644"/>
      <c r="AY1725" s="566" t="s">
        <v>104</v>
      </c>
      <c r="AZ1725" s="416" t="s">
        <v>104</v>
      </c>
      <c r="BA1725" s="269"/>
      <c r="BD1725" s="1077">
        <v>1695</v>
      </c>
    </row>
    <row r="1726" spans="1:56" ht="12.95" customHeight="1">
      <c r="A1726" s="566" t="s">
        <v>1171</v>
      </c>
      <c r="B1726" s="554"/>
      <c r="C1726" s="554"/>
      <c r="D1726" s="846">
        <v>220000389</v>
      </c>
      <c r="E1726" s="951" t="s">
        <v>6423</v>
      </c>
      <c r="F1726" s="554"/>
      <c r="G1726" s="554"/>
      <c r="H1726" s="644" t="s">
        <v>669</v>
      </c>
      <c r="I1726" s="644" t="s">
        <v>655</v>
      </c>
      <c r="J1726" s="644" t="s">
        <v>670</v>
      </c>
      <c r="K1726" s="492" t="s">
        <v>103</v>
      </c>
      <c r="L1726" s="530"/>
      <c r="M1726" s="492"/>
      <c r="N1726" s="75" t="s">
        <v>105</v>
      </c>
      <c r="O1726" s="419" t="s">
        <v>106</v>
      </c>
      <c r="P1726" s="644" t="s">
        <v>107</v>
      </c>
      <c r="Q1726" s="419" t="s">
        <v>2134</v>
      </c>
      <c r="R1726" s="492" t="s">
        <v>109</v>
      </c>
      <c r="S1726" s="419" t="s">
        <v>106</v>
      </c>
      <c r="T1726" s="644" t="s">
        <v>121</v>
      </c>
      <c r="U1726" s="644" t="s">
        <v>111</v>
      </c>
      <c r="V1726" s="419">
        <v>60</v>
      </c>
      <c r="W1726" s="644" t="s">
        <v>112</v>
      </c>
      <c r="X1726" s="419"/>
      <c r="Y1726" s="419"/>
      <c r="Z1726" s="419"/>
      <c r="AA1726" s="532">
        <v>0</v>
      </c>
      <c r="AB1726" s="422">
        <v>90</v>
      </c>
      <c r="AC1726" s="422">
        <v>10</v>
      </c>
      <c r="AD1726" s="794" t="s">
        <v>128</v>
      </c>
      <c r="AE1726" s="795" t="s">
        <v>114</v>
      </c>
      <c r="AF1726" s="648">
        <v>39</v>
      </c>
      <c r="AG1726" s="648">
        <v>3762.18</v>
      </c>
      <c r="AH1726" s="796">
        <v>146725.01999999999</v>
      </c>
      <c r="AI1726" s="796">
        <f t="shared" si="84"/>
        <v>164332.02240000002</v>
      </c>
      <c r="AJ1726" s="797"/>
      <c r="AK1726" s="798"/>
      <c r="AL1726" s="798"/>
      <c r="AM1726" s="416" t="s">
        <v>115</v>
      </c>
      <c r="AN1726" s="644"/>
      <c r="AO1726" s="644"/>
      <c r="AP1726" s="644"/>
      <c r="AQ1726" s="644"/>
      <c r="AR1726" s="644" t="s">
        <v>6424</v>
      </c>
      <c r="AS1726" s="644"/>
      <c r="AT1726" s="644"/>
      <c r="AU1726" s="644"/>
      <c r="AV1726" s="644"/>
      <c r="AW1726" s="644"/>
      <c r="AX1726" s="644"/>
      <c r="AY1726" s="566" t="s">
        <v>104</v>
      </c>
      <c r="AZ1726" s="416" t="s">
        <v>104</v>
      </c>
      <c r="BA1726" s="269"/>
      <c r="BD1726" s="1077">
        <v>1696</v>
      </c>
    </row>
    <row r="1727" spans="1:56" ht="12.95" customHeight="1">
      <c r="A1727" s="566" t="s">
        <v>1171</v>
      </c>
      <c r="B1727" s="554"/>
      <c r="C1727" s="554"/>
      <c r="D1727" s="846">
        <v>220000440</v>
      </c>
      <c r="E1727" s="951" t="s">
        <v>6425</v>
      </c>
      <c r="F1727" s="554"/>
      <c r="G1727" s="554"/>
      <c r="H1727" s="644" t="s">
        <v>669</v>
      </c>
      <c r="I1727" s="644" t="s">
        <v>655</v>
      </c>
      <c r="J1727" s="644" t="s">
        <v>670</v>
      </c>
      <c r="K1727" s="492" t="s">
        <v>103</v>
      </c>
      <c r="L1727" s="530"/>
      <c r="M1727" s="492"/>
      <c r="N1727" s="75" t="s">
        <v>105</v>
      </c>
      <c r="O1727" s="419" t="s">
        <v>106</v>
      </c>
      <c r="P1727" s="644" t="s">
        <v>107</v>
      </c>
      <c r="Q1727" s="419" t="s">
        <v>2134</v>
      </c>
      <c r="R1727" s="492" t="s">
        <v>109</v>
      </c>
      <c r="S1727" s="419" t="s">
        <v>106</v>
      </c>
      <c r="T1727" s="644" t="s">
        <v>121</v>
      </c>
      <c r="U1727" s="644" t="s">
        <v>111</v>
      </c>
      <c r="V1727" s="419">
        <v>60</v>
      </c>
      <c r="W1727" s="644" t="s">
        <v>112</v>
      </c>
      <c r="X1727" s="419"/>
      <c r="Y1727" s="419"/>
      <c r="Z1727" s="419"/>
      <c r="AA1727" s="532">
        <v>0</v>
      </c>
      <c r="AB1727" s="422">
        <v>90</v>
      </c>
      <c r="AC1727" s="422">
        <v>10</v>
      </c>
      <c r="AD1727" s="794" t="s">
        <v>128</v>
      </c>
      <c r="AE1727" s="795" t="s">
        <v>114</v>
      </c>
      <c r="AF1727" s="648">
        <v>8</v>
      </c>
      <c r="AG1727" s="648">
        <v>6940</v>
      </c>
      <c r="AH1727" s="796">
        <v>55520</v>
      </c>
      <c r="AI1727" s="796">
        <f t="shared" si="84"/>
        <v>62182.400000000009</v>
      </c>
      <c r="AJ1727" s="797"/>
      <c r="AK1727" s="798"/>
      <c r="AL1727" s="798"/>
      <c r="AM1727" s="416" t="s">
        <v>115</v>
      </c>
      <c r="AN1727" s="644"/>
      <c r="AO1727" s="644"/>
      <c r="AP1727" s="644"/>
      <c r="AQ1727" s="644"/>
      <c r="AR1727" s="644" t="s">
        <v>6426</v>
      </c>
      <c r="AS1727" s="644"/>
      <c r="AT1727" s="644"/>
      <c r="AU1727" s="644"/>
      <c r="AV1727" s="644"/>
      <c r="AW1727" s="644"/>
      <c r="AX1727" s="644"/>
      <c r="AY1727" s="566" t="s">
        <v>104</v>
      </c>
      <c r="AZ1727" s="416" t="s">
        <v>104</v>
      </c>
      <c r="BA1727" s="269"/>
      <c r="BD1727" s="1077">
        <v>1697</v>
      </c>
    </row>
    <row r="1728" spans="1:56" ht="12.95" customHeight="1">
      <c r="A1728" s="566" t="s">
        <v>1171</v>
      </c>
      <c r="B1728" s="554"/>
      <c r="C1728" s="554"/>
      <c r="D1728" s="846">
        <v>220000442</v>
      </c>
      <c r="E1728" s="951" t="s">
        <v>6427</v>
      </c>
      <c r="F1728" s="554"/>
      <c r="G1728" s="554"/>
      <c r="H1728" s="644" t="s">
        <v>669</v>
      </c>
      <c r="I1728" s="644" t="s">
        <v>655</v>
      </c>
      <c r="J1728" s="644" t="s">
        <v>670</v>
      </c>
      <c r="K1728" s="492" t="s">
        <v>103</v>
      </c>
      <c r="L1728" s="530"/>
      <c r="M1728" s="492"/>
      <c r="N1728" s="75" t="s">
        <v>105</v>
      </c>
      <c r="O1728" s="419" t="s">
        <v>106</v>
      </c>
      <c r="P1728" s="644" t="s">
        <v>107</v>
      </c>
      <c r="Q1728" s="419" t="s">
        <v>2134</v>
      </c>
      <c r="R1728" s="492" t="s">
        <v>109</v>
      </c>
      <c r="S1728" s="419" t="s">
        <v>106</v>
      </c>
      <c r="T1728" s="644" t="s">
        <v>121</v>
      </c>
      <c r="U1728" s="644" t="s">
        <v>111</v>
      </c>
      <c r="V1728" s="419">
        <v>60</v>
      </c>
      <c r="W1728" s="644" t="s">
        <v>112</v>
      </c>
      <c r="X1728" s="419"/>
      <c r="Y1728" s="419"/>
      <c r="Z1728" s="419"/>
      <c r="AA1728" s="532">
        <v>0</v>
      </c>
      <c r="AB1728" s="422">
        <v>90</v>
      </c>
      <c r="AC1728" s="422">
        <v>10</v>
      </c>
      <c r="AD1728" s="794" t="s">
        <v>128</v>
      </c>
      <c r="AE1728" s="795" t="s">
        <v>114</v>
      </c>
      <c r="AF1728" s="648">
        <v>8</v>
      </c>
      <c r="AG1728" s="648">
        <v>13800</v>
      </c>
      <c r="AH1728" s="796">
        <v>110400</v>
      </c>
      <c r="AI1728" s="796">
        <f t="shared" si="84"/>
        <v>123648.00000000001</v>
      </c>
      <c r="AJ1728" s="797"/>
      <c r="AK1728" s="798"/>
      <c r="AL1728" s="798"/>
      <c r="AM1728" s="416" t="s">
        <v>115</v>
      </c>
      <c r="AN1728" s="644"/>
      <c r="AO1728" s="644"/>
      <c r="AP1728" s="644"/>
      <c r="AQ1728" s="644"/>
      <c r="AR1728" s="644" t="s">
        <v>6428</v>
      </c>
      <c r="AS1728" s="644"/>
      <c r="AT1728" s="644"/>
      <c r="AU1728" s="644"/>
      <c r="AV1728" s="644"/>
      <c r="AW1728" s="644"/>
      <c r="AX1728" s="644"/>
      <c r="AY1728" s="566" t="s">
        <v>104</v>
      </c>
      <c r="AZ1728" s="416" t="s">
        <v>104</v>
      </c>
      <c r="BA1728" s="269"/>
      <c r="BD1728" s="1077">
        <v>1698</v>
      </c>
    </row>
    <row r="1729" spans="1:56" ht="12.95" customHeight="1">
      <c r="A1729" s="566" t="s">
        <v>1171</v>
      </c>
      <c r="B1729" s="554"/>
      <c r="C1729" s="554"/>
      <c r="D1729" s="846">
        <v>220000451</v>
      </c>
      <c r="E1729" s="951" t="s">
        <v>6429</v>
      </c>
      <c r="F1729" s="554"/>
      <c r="G1729" s="554"/>
      <c r="H1729" s="644" t="s">
        <v>669</v>
      </c>
      <c r="I1729" s="644" t="s">
        <v>655</v>
      </c>
      <c r="J1729" s="644" t="s">
        <v>670</v>
      </c>
      <c r="K1729" s="492" t="s">
        <v>103</v>
      </c>
      <c r="L1729" s="530"/>
      <c r="M1729" s="492"/>
      <c r="N1729" s="75" t="s">
        <v>105</v>
      </c>
      <c r="O1729" s="419" t="s">
        <v>106</v>
      </c>
      <c r="P1729" s="644" t="s">
        <v>107</v>
      </c>
      <c r="Q1729" s="419" t="s">
        <v>2134</v>
      </c>
      <c r="R1729" s="492" t="s">
        <v>109</v>
      </c>
      <c r="S1729" s="419" t="s">
        <v>106</v>
      </c>
      <c r="T1729" s="644" t="s">
        <v>121</v>
      </c>
      <c r="U1729" s="644" t="s">
        <v>111</v>
      </c>
      <c r="V1729" s="419">
        <v>60</v>
      </c>
      <c r="W1729" s="644" t="s">
        <v>112</v>
      </c>
      <c r="X1729" s="419"/>
      <c r="Y1729" s="419"/>
      <c r="Z1729" s="419"/>
      <c r="AA1729" s="532">
        <v>0</v>
      </c>
      <c r="AB1729" s="422">
        <v>90</v>
      </c>
      <c r="AC1729" s="422">
        <v>10</v>
      </c>
      <c r="AD1729" s="794" t="s">
        <v>128</v>
      </c>
      <c r="AE1729" s="795" t="s">
        <v>114</v>
      </c>
      <c r="AF1729" s="648">
        <v>33</v>
      </c>
      <c r="AG1729" s="648">
        <v>13133.5</v>
      </c>
      <c r="AH1729" s="796">
        <v>433405.5</v>
      </c>
      <c r="AI1729" s="796">
        <f t="shared" si="84"/>
        <v>485414.16000000003</v>
      </c>
      <c r="AJ1729" s="797"/>
      <c r="AK1729" s="798"/>
      <c r="AL1729" s="798"/>
      <c r="AM1729" s="416" t="s">
        <v>115</v>
      </c>
      <c r="AN1729" s="644"/>
      <c r="AO1729" s="644"/>
      <c r="AP1729" s="644"/>
      <c r="AQ1729" s="644"/>
      <c r="AR1729" s="644" t="s">
        <v>6430</v>
      </c>
      <c r="AS1729" s="644"/>
      <c r="AT1729" s="644"/>
      <c r="AU1729" s="644"/>
      <c r="AV1729" s="644"/>
      <c r="AW1729" s="644"/>
      <c r="AX1729" s="644"/>
      <c r="AY1729" s="566" t="s">
        <v>104</v>
      </c>
      <c r="AZ1729" s="416" t="s">
        <v>104</v>
      </c>
      <c r="BA1729" s="269"/>
      <c r="BD1729" s="1077">
        <v>1699</v>
      </c>
    </row>
    <row r="1730" spans="1:56" ht="12.95" customHeight="1">
      <c r="A1730" s="566" t="s">
        <v>1171</v>
      </c>
      <c r="B1730" s="554"/>
      <c r="C1730" s="554"/>
      <c r="D1730" s="846">
        <v>220000476</v>
      </c>
      <c r="E1730" s="951" t="s">
        <v>6431</v>
      </c>
      <c r="F1730" s="554"/>
      <c r="G1730" s="554"/>
      <c r="H1730" s="644" t="s">
        <v>669</v>
      </c>
      <c r="I1730" s="644" t="s">
        <v>655</v>
      </c>
      <c r="J1730" s="644" t="s">
        <v>670</v>
      </c>
      <c r="K1730" s="492" t="s">
        <v>103</v>
      </c>
      <c r="L1730" s="530"/>
      <c r="M1730" s="492"/>
      <c r="N1730" s="75" t="s">
        <v>105</v>
      </c>
      <c r="O1730" s="419" t="s">
        <v>106</v>
      </c>
      <c r="P1730" s="644" t="s">
        <v>107</v>
      </c>
      <c r="Q1730" s="419" t="s">
        <v>2134</v>
      </c>
      <c r="R1730" s="492" t="s">
        <v>109</v>
      </c>
      <c r="S1730" s="419" t="s">
        <v>106</v>
      </c>
      <c r="T1730" s="644" t="s">
        <v>121</v>
      </c>
      <c r="U1730" s="644" t="s">
        <v>111</v>
      </c>
      <c r="V1730" s="419">
        <v>60</v>
      </c>
      <c r="W1730" s="644" t="s">
        <v>112</v>
      </c>
      <c r="X1730" s="419"/>
      <c r="Y1730" s="419"/>
      <c r="Z1730" s="419"/>
      <c r="AA1730" s="532">
        <v>0</v>
      </c>
      <c r="AB1730" s="422">
        <v>90</v>
      </c>
      <c r="AC1730" s="422">
        <v>10</v>
      </c>
      <c r="AD1730" s="794" t="s">
        <v>128</v>
      </c>
      <c r="AE1730" s="795" t="s">
        <v>114</v>
      </c>
      <c r="AF1730" s="648">
        <v>4</v>
      </c>
      <c r="AG1730" s="648">
        <v>34920.5</v>
      </c>
      <c r="AH1730" s="796">
        <v>139682</v>
      </c>
      <c r="AI1730" s="796">
        <f t="shared" si="84"/>
        <v>156443.84000000003</v>
      </c>
      <c r="AJ1730" s="797"/>
      <c r="AK1730" s="798"/>
      <c r="AL1730" s="798"/>
      <c r="AM1730" s="416" t="s">
        <v>115</v>
      </c>
      <c r="AN1730" s="644"/>
      <c r="AO1730" s="644"/>
      <c r="AP1730" s="644"/>
      <c r="AQ1730" s="644"/>
      <c r="AR1730" s="644" t="s">
        <v>6432</v>
      </c>
      <c r="AS1730" s="644"/>
      <c r="AT1730" s="644"/>
      <c r="AU1730" s="644"/>
      <c r="AV1730" s="644"/>
      <c r="AW1730" s="644"/>
      <c r="AX1730" s="644"/>
      <c r="AY1730" s="416" t="s">
        <v>104</v>
      </c>
      <c r="AZ1730" s="416" t="s">
        <v>104</v>
      </c>
      <c r="BA1730" s="269"/>
      <c r="BD1730" s="1077">
        <v>1700</v>
      </c>
    </row>
    <row r="1731" spans="1:56" ht="12.95" customHeight="1">
      <c r="A1731" s="416" t="s">
        <v>1171</v>
      </c>
      <c r="B1731" s="554"/>
      <c r="C1731" s="554"/>
      <c r="D1731" s="109">
        <v>220001577</v>
      </c>
      <c r="E1731" s="951" t="s">
        <v>6433</v>
      </c>
      <c r="F1731" s="554"/>
      <c r="G1731" s="554"/>
      <c r="H1731" s="644" t="s">
        <v>669</v>
      </c>
      <c r="I1731" s="644" t="s">
        <v>655</v>
      </c>
      <c r="J1731" s="644" t="s">
        <v>670</v>
      </c>
      <c r="K1731" s="492" t="s">
        <v>103</v>
      </c>
      <c r="L1731" s="530"/>
      <c r="M1731" s="492"/>
      <c r="N1731" s="75" t="s">
        <v>105</v>
      </c>
      <c r="O1731" s="419" t="s">
        <v>106</v>
      </c>
      <c r="P1731" s="644" t="s">
        <v>107</v>
      </c>
      <c r="Q1731" s="419" t="s">
        <v>2149</v>
      </c>
      <c r="R1731" s="492" t="s">
        <v>109</v>
      </c>
      <c r="S1731" s="419" t="s">
        <v>106</v>
      </c>
      <c r="T1731" s="644" t="s">
        <v>121</v>
      </c>
      <c r="U1731" s="644" t="s">
        <v>111</v>
      </c>
      <c r="V1731" s="419">
        <v>60</v>
      </c>
      <c r="W1731" s="644" t="s">
        <v>112</v>
      </c>
      <c r="X1731" s="419"/>
      <c r="Y1731" s="419"/>
      <c r="Z1731" s="419"/>
      <c r="AA1731" s="532">
        <v>0</v>
      </c>
      <c r="AB1731" s="422">
        <v>90</v>
      </c>
      <c r="AC1731" s="422">
        <v>10</v>
      </c>
      <c r="AD1731" s="794" t="s">
        <v>128</v>
      </c>
      <c r="AE1731" s="795" t="s">
        <v>114</v>
      </c>
      <c r="AF1731" s="648">
        <v>20</v>
      </c>
      <c r="AG1731" s="648">
        <v>4208.95</v>
      </c>
      <c r="AH1731" s="796">
        <v>84179</v>
      </c>
      <c r="AI1731" s="796">
        <f t="shared" si="84"/>
        <v>94280.48000000001</v>
      </c>
      <c r="AJ1731" s="797"/>
      <c r="AK1731" s="798"/>
      <c r="AL1731" s="798"/>
      <c r="AM1731" s="416" t="s">
        <v>115</v>
      </c>
      <c r="AN1731" s="644"/>
      <c r="AO1731" s="644"/>
      <c r="AP1731" s="644"/>
      <c r="AQ1731" s="644"/>
      <c r="AR1731" s="644" t="s">
        <v>6434</v>
      </c>
      <c r="AS1731" s="644"/>
      <c r="AT1731" s="644"/>
      <c r="AU1731" s="644"/>
      <c r="AV1731" s="644"/>
      <c r="AW1731" s="644"/>
      <c r="AX1731" s="644"/>
      <c r="AY1731" s="416" t="s">
        <v>104</v>
      </c>
      <c r="AZ1731" s="566" t="s">
        <v>104</v>
      </c>
      <c r="BA1731" s="269"/>
      <c r="BD1731" s="1077">
        <v>1701</v>
      </c>
    </row>
    <row r="1732" spans="1:56" ht="12.95" customHeight="1">
      <c r="A1732" s="416" t="s">
        <v>1171</v>
      </c>
      <c r="B1732" s="554"/>
      <c r="C1732" s="554"/>
      <c r="D1732" s="109">
        <v>220010124</v>
      </c>
      <c r="E1732" s="951" t="s">
        <v>6435</v>
      </c>
      <c r="F1732" s="554"/>
      <c r="G1732" s="554"/>
      <c r="H1732" s="872" t="s">
        <v>669</v>
      </c>
      <c r="I1732" s="873" t="s">
        <v>655</v>
      </c>
      <c r="J1732" s="873" t="s">
        <v>670</v>
      </c>
      <c r="K1732" s="492" t="s">
        <v>103</v>
      </c>
      <c r="L1732" s="1137"/>
      <c r="M1732" s="492"/>
      <c r="N1732" s="819" t="s">
        <v>105</v>
      </c>
      <c r="O1732" s="419" t="s">
        <v>106</v>
      </c>
      <c r="P1732" s="644" t="s">
        <v>107</v>
      </c>
      <c r="Q1732" s="419" t="s">
        <v>2149</v>
      </c>
      <c r="R1732" s="492" t="s">
        <v>109</v>
      </c>
      <c r="S1732" s="419" t="s">
        <v>106</v>
      </c>
      <c r="T1732" s="644" t="s">
        <v>121</v>
      </c>
      <c r="U1732" s="644" t="s">
        <v>111</v>
      </c>
      <c r="V1732" s="419">
        <v>60</v>
      </c>
      <c r="W1732" s="644" t="s">
        <v>112</v>
      </c>
      <c r="X1732" s="425"/>
      <c r="Y1732" s="419"/>
      <c r="Z1732" s="419"/>
      <c r="AA1732" s="532">
        <v>0</v>
      </c>
      <c r="AB1732" s="422">
        <v>90</v>
      </c>
      <c r="AC1732" s="422">
        <v>10</v>
      </c>
      <c r="AD1732" s="794" t="s">
        <v>128</v>
      </c>
      <c r="AE1732" s="887" t="s">
        <v>114</v>
      </c>
      <c r="AF1732" s="648">
        <v>5</v>
      </c>
      <c r="AG1732" s="648">
        <v>4033.33</v>
      </c>
      <c r="AH1732" s="796">
        <v>20166.650000000001</v>
      </c>
      <c r="AI1732" s="796">
        <f t="shared" si="84"/>
        <v>22586.648000000005</v>
      </c>
      <c r="AJ1732" s="797"/>
      <c r="AK1732" s="798"/>
      <c r="AL1732" s="798"/>
      <c r="AM1732" s="416" t="s">
        <v>115</v>
      </c>
      <c r="AN1732" s="875"/>
      <c r="AO1732" s="875"/>
      <c r="AP1732" s="644"/>
      <c r="AQ1732" s="644"/>
      <c r="AR1732" s="644" t="s">
        <v>6436</v>
      </c>
      <c r="AS1732" s="644"/>
      <c r="AT1732" s="644"/>
      <c r="AU1732" s="644"/>
      <c r="AV1732" s="644"/>
      <c r="AW1732" s="644"/>
      <c r="AX1732" s="644"/>
      <c r="AY1732" s="416" t="s">
        <v>104</v>
      </c>
      <c r="AZ1732" s="566" t="s">
        <v>104</v>
      </c>
      <c r="BD1732" s="1077">
        <v>1702</v>
      </c>
    </row>
    <row r="1733" spans="1:56" ht="12.95" customHeight="1">
      <c r="A1733" s="416" t="s">
        <v>1171</v>
      </c>
      <c r="B1733" s="554"/>
      <c r="C1733" s="554"/>
      <c r="D1733" s="109">
        <v>220025162</v>
      </c>
      <c r="E1733" s="951" t="s">
        <v>6437</v>
      </c>
      <c r="F1733" s="554"/>
      <c r="G1733" s="554"/>
      <c r="H1733" s="644" t="s">
        <v>669</v>
      </c>
      <c r="I1733" s="867" t="s">
        <v>655</v>
      </c>
      <c r="J1733" s="644" t="s">
        <v>670</v>
      </c>
      <c r="K1733" s="492" t="s">
        <v>103</v>
      </c>
      <c r="L1733" s="530"/>
      <c r="M1733" s="492"/>
      <c r="N1733" s="75" t="s">
        <v>105</v>
      </c>
      <c r="O1733" s="419" t="s">
        <v>106</v>
      </c>
      <c r="P1733" s="644" t="s">
        <v>107</v>
      </c>
      <c r="Q1733" s="419" t="s">
        <v>2149</v>
      </c>
      <c r="R1733" s="492" t="s">
        <v>109</v>
      </c>
      <c r="S1733" s="419" t="s">
        <v>106</v>
      </c>
      <c r="T1733" s="644" t="s">
        <v>121</v>
      </c>
      <c r="U1733" s="644" t="s">
        <v>111</v>
      </c>
      <c r="V1733" s="419">
        <v>60</v>
      </c>
      <c r="W1733" s="644" t="s">
        <v>112</v>
      </c>
      <c r="X1733" s="419"/>
      <c r="Y1733" s="419"/>
      <c r="Z1733" s="419"/>
      <c r="AA1733" s="532">
        <v>0</v>
      </c>
      <c r="AB1733" s="422">
        <v>90</v>
      </c>
      <c r="AC1733" s="422">
        <v>10</v>
      </c>
      <c r="AD1733" s="794" t="s">
        <v>128</v>
      </c>
      <c r="AE1733" s="795" t="s">
        <v>114</v>
      </c>
      <c r="AF1733" s="648">
        <v>42</v>
      </c>
      <c r="AG1733" s="648">
        <v>2835</v>
      </c>
      <c r="AH1733" s="796">
        <v>119070</v>
      </c>
      <c r="AI1733" s="796">
        <f t="shared" si="84"/>
        <v>133358.40000000002</v>
      </c>
      <c r="AJ1733" s="797"/>
      <c r="AK1733" s="798"/>
      <c r="AL1733" s="798"/>
      <c r="AM1733" s="416" t="s">
        <v>115</v>
      </c>
      <c r="AN1733" s="644"/>
      <c r="AO1733" s="644"/>
      <c r="AP1733" s="644"/>
      <c r="AQ1733" s="644"/>
      <c r="AR1733" s="644" t="s">
        <v>6438</v>
      </c>
      <c r="AS1733" s="644"/>
      <c r="AT1733" s="644"/>
      <c r="AU1733" s="644"/>
      <c r="AV1733" s="644"/>
      <c r="AW1733" s="644"/>
      <c r="AX1733" s="644"/>
      <c r="AY1733" s="416" t="s">
        <v>104</v>
      </c>
      <c r="AZ1733" s="416" t="s">
        <v>104</v>
      </c>
      <c r="BA1733" s="269"/>
      <c r="BD1733" s="1077">
        <v>1703</v>
      </c>
    </row>
    <row r="1734" spans="1:56" ht="12.95" customHeight="1">
      <c r="A1734" s="416" t="s">
        <v>1171</v>
      </c>
      <c r="B1734" s="554"/>
      <c r="C1734" s="554"/>
      <c r="D1734" s="109">
        <v>220025169</v>
      </c>
      <c r="E1734" s="951" t="s">
        <v>6439</v>
      </c>
      <c r="F1734" s="554"/>
      <c r="G1734" s="554"/>
      <c r="H1734" s="644" t="s">
        <v>669</v>
      </c>
      <c r="I1734" s="644" t="s">
        <v>655</v>
      </c>
      <c r="J1734" s="644" t="s">
        <v>670</v>
      </c>
      <c r="K1734" s="492" t="s">
        <v>103</v>
      </c>
      <c r="L1734" s="530"/>
      <c r="M1734" s="492"/>
      <c r="N1734" s="75" t="s">
        <v>105</v>
      </c>
      <c r="O1734" s="419" t="s">
        <v>106</v>
      </c>
      <c r="P1734" s="644" t="s">
        <v>107</v>
      </c>
      <c r="Q1734" s="419" t="s">
        <v>2149</v>
      </c>
      <c r="R1734" s="492" t="s">
        <v>109</v>
      </c>
      <c r="S1734" s="419" t="s">
        <v>106</v>
      </c>
      <c r="T1734" s="644" t="s">
        <v>121</v>
      </c>
      <c r="U1734" s="644" t="s">
        <v>111</v>
      </c>
      <c r="V1734" s="419">
        <v>60</v>
      </c>
      <c r="W1734" s="644" t="s">
        <v>112</v>
      </c>
      <c r="X1734" s="419"/>
      <c r="Y1734" s="419"/>
      <c r="Z1734" s="419"/>
      <c r="AA1734" s="532">
        <v>0</v>
      </c>
      <c r="AB1734" s="422">
        <v>90</v>
      </c>
      <c r="AC1734" s="422">
        <v>10</v>
      </c>
      <c r="AD1734" s="794" t="s">
        <v>128</v>
      </c>
      <c r="AE1734" s="795" t="s">
        <v>114</v>
      </c>
      <c r="AF1734" s="648">
        <v>27</v>
      </c>
      <c r="AG1734" s="648">
        <v>2130</v>
      </c>
      <c r="AH1734" s="796">
        <v>57510</v>
      </c>
      <c r="AI1734" s="796">
        <f t="shared" si="84"/>
        <v>64411.200000000004</v>
      </c>
      <c r="AJ1734" s="797"/>
      <c r="AK1734" s="798"/>
      <c r="AL1734" s="798"/>
      <c r="AM1734" s="416" t="s">
        <v>115</v>
      </c>
      <c r="AN1734" s="644"/>
      <c r="AO1734" s="644"/>
      <c r="AP1734" s="644"/>
      <c r="AQ1734" s="644"/>
      <c r="AR1734" s="644" t="s">
        <v>6440</v>
      </c>
      <c r="AS1734" s="644"/>
      <c r="AT1734" s="644"/>
      <c r="AU1734" s="644"/>
      <c r="AV1734" s="644"/>
      <c r="AW1734" s="644"/>
      <c r="AX1734" s="644"/>
      <c r="AY1734" s="416" t="s">
        <v>104</v>
      </c>
      <c r="AZ1734" s="416" t="s">
        <v>104</v>
      </c>
      <c r="BA1734" s="269"/>
      <c r="BD1734" s="1077">
        <v>1704</v>
      </c>
    </row>
    <row r="1735" spans="1:56" ht="12.95" customHeight="1">
      <c r="A1735" s="416" t="s">
        <v>1171</v>
      </c>
      <c r="B1735" s="554"/>
      <c r="C1735" s="554"/>
      <c r="D1735" s="109">
        <v>220025197</v>
      </c>
      <c r="E1735" s="951" t="s">
        <v>6441</v>
      </c>
      <c r="F1735" s="554"/>
      <c r="G1735" s="554"/>
      <c r="H1735" s="644" t="s">
        <v>669</v>
      </c>
      <c r="I1735" s="644" t="s">
        <v>655</v>
      </c>
      <c r="J1735" s="644" t="s">
        <v>670</v>
      </c>
      <c r="K1735" s="492" t="s">
        <v>103</v>
      </c>
      <c r="L1735" s="530"/>
      <c r="M1735" s="492"/>
      <c r="N1735" s="75" t="s">
        <v>105</v>
      </c>
      <c r="O1735" s="419" t="s">
        <v>106</v>
      </c>
      <c r="P1735" s="644" t="s">
        <v>107</v>
      </c>
      <c r="Q1735" s="419" t="s">
        <v>2149</v>
      </c>
      <c r="R1735" s="492" t="s">
        <v>109</v>
      </c>
      <c r="S1735" s="419" t="s">
        <v>106</v>
      </c>
      <c r="T1735" s="644" t="s">
        <v>121</v>
      </c>
      <c r="U1735" s="644" t="s">
        <v>111</v>
      </c>
      <c r="V1735" s="419">
        <v>60</v>
      </c>
      <c r="W1735" s="644" t="s">
        <v>112</v>
      </c>
      <c r="X1735" s="419"/>
      <c r="Y1735" s="419"/>
      <c r="Z1735" s="419"/>
      <c r="AA1735" s="532">
        <v>0</v>
      </c>
      <c r="AB1735" s="422">
        <v>90</v>
      </c>
      <c r="AC1735" s="422">
        <v>10</v>
      </c>
      <c r="AD1735" s="794" t="s">
        <v>128</v>
      </c>
      <c r="AE1735" s="795" t="s">
        <v>114</v>
      </c>
      <c r="AF1735" s="648">
        <v>18</v>
      </c>
      <c r="AG1735" s="648">
        <v>7840.33</v>
      </c>
      <c r="AH1735" s="796">
        <v>141125.94</v>
      </c>
      <c r="AI1735" s="796">
        <f t="shared" si="84"/>
        <v>158061.0528</v>
      </c>
      <c r="AJ1735" s="797"/>
      <c r="AK1735" s="798"/>
      <c r="AL1735" s="798"/>
      <c r="AM1735" s="416" t="s">
        <v>115</v>
      </c>
      <c r="AN1735" s="644"/>
      <c r="AO1735" s="644"/>
      <c r="AP1735" s="644"/>
      <c r="AQ1735" s="644"/>
      <c r="AR1735" s="644" t="s">
        <v>6442</v>
      </c>
      <c r="AS1735" s="644"/>
      <c r="AT1735" s="644"/>
      <c r="AU1735" s="644"/>
      <c r="AV1735" s="644"/>
      <c r="AW1735" s="644"/>
      <c r="AX1735" s="644"/>
      <c r="AY1735" s="416" t="s">
        <v>104</v>
      </c>
      <c r="AZ1735" s="416" t="s">
        <v>104</v>
      </c>
      <c r="BA1735" s="269"/>
      <c r="BD1735" s="1077">
        <v>1705</v>
      </c>
    </row>
    <row r="1736" spans="1:56" s="213" customFormat="1" ht="13.15" customHeight="1">
      <c r="A1736" s="416" t="s">
        <v>1171</v>
      </c>
      <c r="B1736" s="554"/>
      <c r="C1736" s="554"/>
      <c r="D1736" s="109">
        <v>220032873</v>
      </c>
      <c r="E1736" s="951" t="s">
        <v>6443</v>
      </c>
      <c r="F1736" s="554"/>
      <c r="G1736" s="554"/>
      <c r="H1736" s="644" t="s">
        <v>669</v>
      </c>
      <c r="I1736" s="644" t="s">
        <v>655</v>
      </c>
      <c r="J1736" s="644" t="s">
        <v>670</v>
      </c>
      <c r="K1736" s="492" t="s">
        <v>103</v>
      </c>
      <c r="L1736" s="530"/>
      <c r="M1736" s="492"/>
      <c r="N1736" s="75" t="s">
        <v>105</v>
      </c>
      <c r="O1736" s="419" t="s">
        <v>106</v>
      </c>
      <c r="P1736" s="644" t="s">
        <v>107</v>
      </c>
      <c r="Q1736" s="419" t="s">
        <v>2149</v>
      </c>
      <c r="R1736" s="492" t="s">
        <v>109</v>
      </c>
      <c r="S1736" s="419" t="s">
        <v>106</v>
      </c>
      <c r="T1736" s="644" t="s">
        <v>121</v>
      </c>
      <c r="U1736" s="644" t="s">
        <v>111</v>
      </c>
      <c r="V1736" s="419">
        <v>60</v>
      </c>
      <c r="W1736" s="644" t="s">
        <v>112</v>
      </c>
      <c r="X1736" s="419"/>
      <c r="Y1736" s="419"/>
      <c r="Z1736" s="419"/>
      <c r="AA1736" s="532">
        <v>0</v>
      </c>
      <c r="AB1736" s="422">
        <v>90</v>
      </c>
      <c r="AC1736" s="422">
        <v>10</v>
      </c>
      <c r="AD1736" s="794" t="s">
        <v>128</v>
      </c>
      <c r="AE1736" s="795" t="s">
        <v>114</v>
      </c>
      <c r="AF1736" s="648">
        <v>21</v>
      </c>
      <c r="AG1736" s="648">
        <v>3585.5</v>
      </c>
      <c r="AH1736" s="796">
        <v>75295.5</v>
      </c>
      <c r="AI1736" s="796">
        <f t="shared" si="84"/>
        <v>84330.96</v>
      </c>
      <c r="AJ1736" s="797"/>
      <c r="AK1736" s="798"/>
      <c r="AL1736" s="798"/>
      <c r="AM1736" s="416" t="s">
        <v>115</v>
      </c>
      <c r="AN1736" s="644"/>
      <c r="AO1736" s="644"/>
      <c r="AP1736" s="644"/>
      <c r="AQ1736" s="644"/>
      <c r="AR1736" s="644" t="s">
        <v>6444</v>
      </c>
      <c r="AS1736" s="644"/>
      <c r="AT1736" s="644"/>
      <c r="AU1736" s="644"/>
      <c r="AV1736" s="644"/>
      <c r="AW1736" s="644"/>
      <c r="AX1736" s="644"/>
      <c r="AY1736" s="416" t="s">
        <v>104</v>
      </c>
      <c r="AZ1736" s="416" t="s">
        <v>104</v>
      </c>
      <c r="BA1736" s="103"/>
      <c r="BB1736" s="1"/>
      <c r="BC1736" s="1"/>
      <c r="BD1736" s="1077">
        <v>1706</v>
      </c>
    </row>
    <row r="1737" spans="1:56" ht="12.95" customHeight="1">
      <c r="A1737" s="416" t="s">
        <v>1171</v>
      </c>
      <c r="B1737" s="554"/>
      <c r="C1737" s="554"/>
      <c r="D1737" s="109">
        <v>220032874</v>
      </c>
      <c r="E1737" s="951" t="s">
        <v>6445</v>
      </c>
      <c r="F1737" s="554"/>
      <c r="G1737" s="554"/>
      <c r="H1737" s="644" t="s">
        <v>669</v>
      </c>
      <c r="I1737" s="644" t="s">
        <v>655</v>
      </c>
      <c r="J1737" s="644" t="s">
        <v>670</v>
      </c>
      <c r="K1737" s="492" t="s">
        <v>103</v>
      </c>
      <c r="L1737" s="530"/>
      <c r="M1737" s="492"/>
      <c r="N1737" s="75" t="s">
        <v>105</v>
      </c>
      <c r="O1737" s="419" t="s">
        <v>106</v>
      </c>
      <c r="P1737" s="644" t="s">
        <v>107</v>
      </c>
      <c r="Q1737" s="419" t="s">
        <v>2149</v>
      </c>
      <c r="R1737" s="492" t="s">
        <v>109</v>
      </c>
      <c r="S1737" s="419" t="s">
        <v>106</v>
      </c>
      <c r="T1737" s="644" t="s">
        <v>121</v>
      </c>
      <c r="U1737" s="644" t="s">
        <v>111</v>
      </c>
      <c r="V1737" s="419">
        <v>60</v>
      </c>
      <c r="W1737" s="644" t="s">
        <v>112</v>
      </c>
      <c r="X1737" s="419"/>
      <c r="Y1737" s="419"/>
      <c r="Z1737" s="419"/>
      <c r="AA1737" s="532">
        <v>0</v>
      </c>
      <c r="AB1737" s="422">
        <v>90</v>
      </c>
      <c r="AC1737" s="422">
        <v>10</v>
      </c>
      <c r="AD1737" s="794" t="s">
        <v>128</v>
      </c>
      <c r="AE1737" s="795" t="s">
        <v>114</v>
      </c>
      <c r="AF1737" s="648">
        <v>20</v>
      </c>
      <c r="AG1737" s="648">
        <v>4988.4799999999996</v>
      </c>
      <c r="AH1737" s="796">
        <v>99769.599999999991</v>
      </c>
      <c r="AI1737" s="796">
        <f t="shared" si="84"/>
        <v>111741.952</v>
      </c>
      <c r="AJ1737" s="797"/>
      <c r="AK1737" s="798"/>
      <c r="AL1737" s="798"/>
      <c r="AM1737" s="416" t="s">
        <v>115</v>
      </c>
      <c r="AN1737" s="644"/>
      <c r="AO1737" s="644"/>
      <c r="AP1737" s="644"/>
      <c r="AQ1737" s="644"/>
      <c r="AR1737" s="644" t="s">
        <v>6446</v>
      </c>
      <c r="AS1737" s="644"/>
      <c r="AT1737" s="644"/>
      <c r="AU1737" s="644"/>
      <c r="AV1737" s="644"/>
      <c r="AW1737" s="644"/>
      <c r="AX1737" s="644"/>
      <c r="AY1737" s="416" t="s">
        <v>104</v>
      </c>
      <c r="AZ1737" s="416" t="s">
        <v>104</v>
      </c>
      <c r="BA1737" s="269"/>
      <c r="BD1737" s="1077">
        <v>1707</v>
      </c>
    </row>
    <row r="1738" spans="1:56" ht="12.95" customHeight="1">
      <c r="A1738" s="416" t="s">
        <v>1171</v>
      </c>
      <c r="B1738" s="554"/>
      <c r="C1738" s="554"/>
      <c r="D1738" s="109">
        <v>220032875</v>
      </c>
      <c r="E1738" s="951" t="s">
        <v>6447</v>
      </c>
      <c r="F1738" s="554"/>
      <c r="G1738" s="554"/>
      <c r="H1738" s="644" t="s">
        <v>669</v>
      </c>
      <c r="I1738" s="644" t="s">
        <v>655</v>
      </c>
      <c r="J1738" s="644" t="s">
        <v>670</v>
      </c>
      <c r="K1738" s="492" t="s">
        <v>103</v>
      </c>
      <c r="L1738" s="530"/>
      <c r="M1738" s="492"/>
      <c r="N1738" s="75" t="s">
        <v>105</v>
      </c>
      <c r="O1738" s="419" t="s">
        <v>106</v>
      </c>
      <c r="P1738" s="644" t="s">
        <v>107</v>
      </c>
      <c r="Q1738" s="419" t="s">
        <v>2149</v>
      </c>
      <c r="R1738" s="492" t="s">
        <v>109</v>
      </c>
      <c r="S1738" s="419" t="s">
        <v>106</v>
      </c>
      <c r="T1738" s="644" t="s">
        <v>121</v>
      </c>
      <c r="U1738" s="644" t="s">
        <v>111</v>
      </c>
      <c r="V1738" s="419">
        <v>60</v>
      </c>
      <c r="W1738" s="644" t="s">
        <v>112</v>
      </c>
      <c r="X1738" s="419"/>
      <c r="Y1738" s="419"/>
      <c r="Z1738" s="419"/>
      <c r="AA1738" s="532">
        <v>0</v>
      </c>
      <c r="AB1738" s="422">
        <v>90</v>
      </c>
      <c r="AC1738" s="422">
        <v>10</v>
      </c>
      <c r="AD1738" s="794" t="s">
        <v>128</v>
      </c>
      <c r="AE1738" s="795" t="s">
        <v>114</v>
      </c>
      <c r="AF1738" s="648">
        <v>19</v>
      </c>
      <c r="AG1738" s="648">
        <v>2739.52</v>
      </c>
      <c r="AH1738" s="796">
        <v>52050.879999999997</v>
      </c>
      <c r="AI1738" s="796">
        <f t="shared" si="84"/>
        <v>58296.9856</v>
      </c>
      <c r="AJ1738" s="797"/>
      <c r="AK1738" s="798"/>
      <c r="AL1738" s="798"/>
      <c r="AM1738" s="416" t="s">
        <v>115</v>
      </c>
      <c r="AN1738" s="644"/>
      <c r="AO1738" s="644"/>
      <c r="AP1738" s="644"/>
      <c r="AQ1738" s="644"/>
      <c r="AR1738" s="644" t="s">
        <v>6448</v>
      </c>
      <c r="AS1738" s="644"/>
      <c r="AT1738" s="644"/>
      <c r="AU1738" s="644"/>
      <c r="AV1738" s="644"/>
      <c r="AW1738" s="644"/>
      <c r="AX1738" s="644"/>
      <c r="AY1738" s="416" t="s">
        <v>104</v>
      </c>
      <c r="AZ1738" s="416" t="s">
        <v>104</v>
      </c>
      <c r="BA1738" s="269"/>
      <c r="BD1738" s="1077">
        <v>1708</v>
      </c>
    </row>
    <row r="1739" spans="1:56" ht="12.95" customHeight="1">
      <c r="A1739" s="566" t="s">
        <v>1171</v>
      </c>
      <c r="B1739" s="554"/>
      <c r="C1739" s="554"/>
      <c r="D1739" s="846">
        <v>220032876</v>
      </c>
      <c r="E1739" s="951" t="s">
        <v>6449</v>
      </c>
      <c r="F1739" s="554"/>
      <c r="G1739" s="554"/>
      <c r="H1739" s="644" t="s">
        <v>669</v>
      </c>
      <c r="I1739" s="644" t="s">
        <v>655</v>
      </c>
      <c r="J1739" s="644" t="s">
        <v>670</v>
      </c>
      <c r="K1739" s="492" t="s">
        <v>103</v>
      </c>
      <c r="L1739" s="530"/>
      <c r="M1739" s="492"/>
      <c r="N1739" s="75" t="s">
        <v>105</v>
      </c>
      <c r="O1739" s="419" t="s">
        <v>106</v>
      </c>
      <c r="P1739" s="644" t="s">
        <v>107</v>
      </c>
      <c r="Q1739" s="419" t="s">
        <v>2149</v>
      </c>
      <c r="R1739" s="492" t="s">
        <v>109</v>
      </c>
      <c r="S1739" s="419" t="s">
        <v>106</v>
      </c>
      <c r="T1739" s="644" t="s">
        <v>121</v>
      </c>
      <c r="U1739" s="644" t="s">
        <v>111</v>
      </c>
      <c r="V1739" s="419">
        <v>60</v>
      </c>
      <c r="W1739" s="644" t="s">
        <v>112</v>
      </c>
      <c r="X1739" s="419"/>
      <c r="Y1739" s="419"/>
      <c r="Z1739" s="419"/>
      <c r="AA1739" s="532">
        <v>0</v>
      </c>
      <c r="AB1739" s="422">
        <v>90</v>
      </c>
      <c r="AC1739" s="422">
        <v>10</v>
      </c>
      <c r="AD1739" s="794" t="s">
        <v>128</v>
      </c>
      <c r="AE1739" s="795" t="s">
        <v>114</v>
      </c>
      <c r="AF1739" s="648">
        <v>16</v>
      </c>
      <c r="AG1739" s="648">
        <v>5838.35</v>
      </c>
      <c r="AH1739" s="796">
        <v>93413.6</v>
      </c>
      <c r="AI1739" s="796">
        <f t="shared" si="84"/>
        <v>104623.23200000002</v>
      </c>
      <c r="AJ1739" s="797"/>
      <c r="AK1739" s="798"/>
      <c r="AL1739" s="798"/>
      <c r="AM1739" s="416" t="s">
        <v>115</v>
      </c>
      <c r="AN1739" s="644"/>
      <c r="AO1739" s="644"/>
      <c r="AP1739" s="644"/>
      <c r="AQ1739" s="644"/>
      <c r="AR1739" s="644" t="s">
        <v>6450</v>
      </c>
      <c r="AS1739" s="644"/>
      <c r="AT1739" s="644"/>
      <c r="AU1739" s="644"/>
      <c r="AV1739" s="644"/>
      <c r="AW1739" s="644"/>
      <c r="AX1739" s="644"/>
      <c r="AY1739" s="416" t="s">
        <v>104</v>
      </c>
      <c r="AZ1739" s="416" t="s">
        <v>104</v>
      </c>
      <c r="BA1739" s="269"/>
      <c r="BD1739" s="1077">
        <v>1709</v>
      </c>
    </row>
    <row r="1740" spans="1:56" ht="12.95" customHeight="1">
      <c r="A1740" s="954" t="s">
        <v>8487</v>
      </c>
      <c r="B1740" s="554"/>
      <c r="C1740" s="554"/>
      <c r="D1740" s="109">
        <v>220035757</v>
      </c>
      <c r="E1740" s="951" t="s">
        <v>6451</v>
      </c>
      <c r="F1740" s="554"/>
      <c r="G1740" s="554"/>
      <c r="H1740" s="310" t="s">
        <v>666</v>
      </c>
      <c r="I1740" s="310" t="s">
        <v>655</v>
      </c>
      <c r="J1740" s="310" t="s">
        <v>667</v>
      </c>
      <c r="K1740" s="492" t="s">
        <v>103</v>
      </c>
      <c r="L1740" s="514" t="s">
        <v>104</v>
      </c>
      <c r="M1740" s="310"/>
      <c r="N1740" s="75" t="s">
        <v>105</v>
      </c>
      <c r="O1740" s="419" t="s">
        <v>106</v>
      </c>
      <c r="P1740" s="644" t="s">
        <v>107</v>
      </c>
      <c r="Q1740" s="419" t="s">
        <v>2149</v>
      </c>
      <c r="R1740" s="492" t="s">
        <v>109</v>
      </c>
      <c r="S1740" s="419" t="s">
        <v>106</v>
      </c>
      <c r="T1740" s="644" t="s">
        <v>121</v>
      </c>
      <c r="U1740" s="644" t="s">
        <v>111</v>
      </c>
      <c r="V1740" s="419">
        <v>60</v>
      </c>
      <c r="W1740" s="644" t="s">
        <v>112</v>
      </c>
      <c r="X1740" s="514"/>
      <c r="Y1740" s="514"/>
      <c r="Z1740" s="514"/>
      <c r="AA1740" s="532">
        <v>0</v>
      </c>
      <c r="AB1740" s="422">
        <v>90</v>
      </c>
      <c r="AC1740" s="422">
        <v>10</v>
      </c>
      <c r="AD1740" s="955" t="s">
        <v>128</v>
      </c>
      <c r="AE1740" s="310" t="s">
        <v>114</v>
      </c>
      <c r="AF1740" s="535">
        <v>6</v>
      </c>
      <c r="AG1740" s="535">
        <v>15000</v>
      </c>
      <c r="AH1740" s="796">
        <v>90000</v>
      </c>
      <c r="AI1740" s="796">
        <f t="shared" si="84"/>
        <v>100800.00000000001</v>
      </c>
      <c r="AJ1740" s="797"/>
      <c r="AK1740" s="798"/>
      <c r="AL1740" s="798"/>
      <c r="AM1740" s="954" t="s">
        <v>115</v>
      </c>
      <c r="AN1740" s="310"/>
      <c r="AO1740" s="310"/>
      <c r="AP1740" s="310"/>
      <c r="AQ1740" s="310"/>
      <c r="AR1740" s="310" t="s">
        <v>6452</v>
      </c>
      <c r="AS1740" s="310"/>
      <c r="AT1740" s="310"/>
      <c r="AU1740" s="310"/>
      <c r="AV1740" s="310"/>
      <c r="AW1740" s="310"/>
      <c r="AX1740" s="310"/>
      <c r="AY1740" s="954" t="s">
        <v>104</v>
      </c>
      <c r="AZ1740" s="954" t="s">
        <v>104</v>
      </c>
      <c r="BA1740" s="269"/>
      <c r="BD1740" s="1077">
        <v>1710</v>
      </c>
    </row>
    <row r="1741" spans="1:56" ht="12.95" customHeight="1">
      <c r="A1741" s="956" t="s">
        <v>978</v>
      </c>
      <c r="B1741" s="554"/>
      <c r="C1741" s="554"/>
      <c r="D1741" s="941">
        <v>230001920</v>
      </c>
      <c r="E1741" s="951" t="s">
        <v>6453</v>
      </c>
      <c r="F1741" s="554"/>
      <c r="G1741" s="554"/>
      <c r="H1741" s="839" t="s">
        <v>6454</v>
      </c>
      <c r="I1741" s="839" t="s">
        <v>6455</v>
      </c>
      <c r="J1741" s="839" t="s">
        <v>6456</v>
      </c>
      <c r="K1741" s="822" t="s">
        <v>103</v>
      </c>
      <c r="L1741" s="855" t="s">
        <v>104</v>
      </c>
      <c r="M1741" s="822"/>
      <c r="N1741" s="75" t="s">
        <v>105</v>
      </c>
      <c r="O1741" s="823" t="s">
        <v>106</v>
      </c>
      <c r="P1741" s="839" t="s">
        <v>107</v>
      </c>
      <c r="Q1741" s="419" t="s">
        <v>2134</v>
      </c>
      <c r="R1741" s="822" t="s">
        <v>109</v>
      </c>
      <c r="S1741" s="823" t="s">
        <v>106</v>
      </c>
      <c r="T1741" s="839" t="s">
        <v>121</v>
      </c>
      <c r="U1741" s="839" t="s">
        <v>111</v>
      </c>
      <c r="V1741" s="823">
        <v>60</v>
      </c>
      <c r="W1741" s="839" t="s">
        <v>112</v>
      </c>
      <c r="X1741" s="823"/>
      <c r="Y1741" s="823"/>
      <c r="Z1741" s="823"/>
      <c r="AA1741" s="532">
        <v>0</v>
      </c>
      <c r="AB1741" s="422">
        <v>90</v>
      </c>
      <c r="AC1741" s="422">
        <v>10</v>
      </c>
      <c r="AD1741" s="849" t="s">
        <v>547</v>
      </c>
      <c r="AE1741" s="795" t="s">
        <v>114</v>
      </c>
      <c r="AF1741" s="808">
        <v>140</v>
      </c>
      <c r="AG1741" s="808">
        <v>3900</v>
      </c>
      <c r="AH1741" s="796">
        <v>546000</v>
      </c>
      <c r="AI1741" s="796">
        <f t="shared" si="84"/>
        <v>611520</v>
      </c>
      <c r="AJ1741" s="797"/>
      <c r="AK1741" s="798"/>
      <c r="AL1741" s="798"/>
      <c r="AM1741" s="956" t="s">
        <v>115</v>
      </c>
      <c r="AN1741" s="839"/>
      <c r="AO1741" s="839"/>
      <c r="AP1741" s="839"/>
      <c r="AQ1741" s="839"/>
      <c r="AR1741" s="839" t="s">
        <v>6457</v>
      </c>
      <c r="AS1741" s="839"/>
      <c r="AT1741" s="839"/>
      <c r="AU1741" s="839"/>
      <c r="AV1741" s="839"/>
      <c r="AW1741" s="839"/>
      <c r="AX1741" s="839"/>
      <c r="AY1741" s="956" t="s">
        <v>104</v>
      </c>
      <c r="AZ1741" s="956" t="s">
        <v>104</v>
      </c>
      <c r="BA1741" s="269"/>
      <c r="BD1741" s="1077">
        <v>1711</v>
      </c>
    </row>
    <row r="1742" spans="1:56" ht="12.95" customHeight="1">
      <c r="A1742" s="419" t="s">
        <v>317</v>
      </c>
      <c r="B1742" s="554"/>
      <c r="C1742" s="554"/>
      <c r="D1742" s="109">
        <v>270009578</v>
      </c>
      <c r="E1742" s="951" t="s">
        <v>6458</v>
      </c>
      <c r="F1742" s="554"/>
      <c r="G1742" s="554"/>
      <c r="H1742" s="47" t="s">
        <v>6459</v>
      </c>
      <c r="I1742" s="47" t="s">
        <v>6460</v>
      </c>
      <c r="J1742" s="47" t="s">
        <v>6461</v>
      </c>
      <c r="K1742" s="75" t="s">
        <v>103</v>
      </c>
      <c r="L1742" s="108"/>
      <c r="M1742" s="142" t="s">
        <v>120</v>
      </c>
      <c r="N1742" s="75" t="s">
        <v>83</v>
      </c>
      <c r="O1742" s="47">
        <v>230000000</v>
      </c>
      <c r="P1742" s="416" t="s">
        <v>107</v>
      </c>
      <c r="Q1742" s="419" t="s">
        <v>2149</v>
      </c>
      <c r="R1742" s="75" t="s">
        <v>109</v>
      </c>
      <c r="S1742" s="47" t="s">
        <v>106</v>
      </c>
      <c r="T1742" s="47" t="s">
        <v>121</v>
      </c>
      <c r="U1742" s="416" t="s">
        <v>111</v>
      </c>
      <c r="V1742" s="47">
        <v>60</v>
      </c>
      <c r="W1742" s="416" t="s">
        <v>112</v>
      </c>
      <c r="X1742" s="416"/>
      <c r="Y1742" s="416"/>
      <c r="Z1742" s="801"/>
      <c r="AA1742" s="492">
        <v>30</v>
      </c>
      <c r="AB1742" s="492">
        <v>60</v>
      </c>
      <c r="AC1742" s="492">
        <v>10</v>
      </c>
      <c r="AD1742" s="800" t="s">
        <v>2823</v>
      </c>
      <c r="AE1742" s="795" t="s">
        <v>114</v>
      </c>
      <c r="AF1742" s="802">
        <v>9070</v>
      </c>
      <c r="AG1742" s="802">
        <v>2000</v>
      </c>
      <c r="AH1742" s="796">
        <v>18140000</v>
      </c>
      <c r="AI1742" s="796">
        <f t="shared" si="84"/>
        <v>20316800.000000004</v>
      </c>
      <c r="AJ1742" s="797"/>
      <c r="AK1742" s="798"/>
      <c r="AL1742" s="798"/>
      <c r="AM1742" s="803" t="s">
        <v>115</v>
      </c>
      <c r="AN1742" s="47"/>
      <c r="AO1742" s="803"/>
      <c r="AP1742" s="47"/>
      <c r="AQ1742" s="47"/>
      <c r="AR1742" s="803" t="s">
        <v>6462</v>
      </c>
      <c r="AS1742" s="47"/>
      <c r="AT1742" s="47"/>
      <c r="AU1742" s="47"/>
      <c r="AV1742" s="47"/>
      <c r="AW1742" s="47"/>
      <c r="AX1742" s="47"/>
      <c r="AY1742" s="416"/>
      <c r="AZ1742" s="416"/>
      <c r="BD1742" s="1077">
        <v>1712</v>
      </c>
    </row>
    <row r="1743" spans="1:56" ht="12.95" customHeight="1">
      <c r="A1743" s="920" t="s">
        <v>8487</v>
      </c>
      <c r="B1743" s="554"/>
      <c r="C1743" s="554"/>
      <c r="D1743" s="941">
        <v>220024652</v>
      </c>
      <c r="E1743" s="951" t="s">
        <v>6463</v>
      </c>
      <c r="F1743" s="554"/>
      <c r="G1743" s="554"/>
      <c r="H1743" s="839" t="s">
        <v>675</v>
      </c>
      <c r="I1743" s="839" t="s">
        <v>676</v>
      </c>
      <c r="J1743" s="839" t="s">
        <v>677</v>
      </c>
      <c r="K1743" s="822" t="s">
        <v>103</v>
      </c>
      <c r="L1743" s="855" t="s">
        <v>104</v>
      </c>
      <c r="M1743" s="822" t="s">
        <v>120</v>
      </c>
      <c r="N1743" s="855" t="s">
        <v>83</v>
      </c>
      <c r="O1743" s="823" t="s">
        <v>106</v>
      </c>
      <c r="P1743" s="839" t="s">
        <v>107</v>
      </c>
      <c r="Q1743" s="823" t="s">
        <v>2149</v>
      </c>
      <c r="R1743" s="822" t="s">
        <v>109</v>
      </c>
      <c r="S1743" s="942" t="s">
        <v>106</v>
      </c>
      <c r="T1743" s="836" t="s">
        <v>121</v>
      </c>
      <c r="U1743" s="836" t="s">
        <v>111</v>
      </c>
      <c r="V1743" s="964">
        <v>60</v>
      </c>
      <c r="W1743" s="836" t="s">
        <v>112</v>
      </c>
      <c r="X1743" s="942"/>
      <c r="Y1743" s="942"/>
      <c r="Z1743" s="942"/>
      <c r="AA1743" s="492">
        <v>30</v>
      </c>
      <c r="AB1743" s="492">
        <v>60</v>
      </c>
      <c r="AC1743" s="492">
        <v>10</v>
      </c>
      <c r="AD1743" s="944" t="s">
        <v>128</v>
      </c>
      <c r="AE1743" s="836" t="s">
        <v>114</v>
      </c>
      <c r="AF1743" s="808">
        <v>10</v>
      </c>
      <c r="AG1743" s="808">
        <v>15407.7</v>
      </c>
      <c r="AH1743" s="796">
        <v>154077</v>
      </c>
      <c r="AI1743" s="796">
        <f t="shared" si="84"/>
        <v>172566.24000000002</v>
      </c>
      <c r="AJ1743" s="797"/>
      <c r="AK1743" s="798"/>
      <c r="AL1743" s="798"/>
      <c r="AM1743" s="920" t="s">
        <v>115</v>
      </c>
      <c r="AN1743" s="836"/>
      <c r="AO1743" s="836"/>
      <c r="AP1743" s="836"/>
      <c r="AQ1743" s="836"/>
      <c r="AR1743" s="836" t="s">
        <v>6464</v>
      </c>
      <c r="AS1743" s="836"/>
      <c r="AT1743" s="836"/>
      <c r="AU1743" s="836"/>
      <c r="AV1743" s="836"/>
      <c r="AW1743" s="836"/>
      <c r="AX1743" s="836"/>
      <c r="AY1743" s="920" t="s">
        <v>104</v>
      </c>
      <c r="AZ1743" s="920" t="s">
        <v>104</v>
      </c>
      <c r="BA1743" s="269"/>
      <c r="BD1743" s="1077">
        <v>1713</v>
      </c>
    </row>
    <row r="1744" spans="1:56" ht="12.95" customHeight="1">
      <c r="A1744" s="920" t="s">
        <v>8487</v>
      </c>
      <c r="B1744" s="554"/>
      <c r="C1744" s="554"/>
      <c r="D1744" s="941">
        <v>220027949</v>
      </c>
      <c r="E1744" s="951" t="s">
        <v>6465</v>
      </c>
      <c r="F1744" s="554"/>
      <c r="G1744" s="554"/>
      <c r="H1744" s="839" t="s">
        <v>6466</v>
      </c>
      <c r="I1744" s="839" t="s">
        <v>676</v>
      </c>
      <c r="J1744" s="839" t="s">
        <v>3961</v>
      </c>
      <c r="K1744" s="822" t="s">
        <v>103</v>
      </c>
      <c r="L1744" s="855" t="s">
        <v>104</v>
      </c>
      <c r="M1744" s="822"/>
      <c r="N1744" s="75" t="s">
        <v>105</v>
      </c>
      <c r="O1744" s="823" t="s">
        <v>106</v>
      </c>
      <c r="P1744" s="839" t="s">
        <v>107</v>
      </c>
      <c r="Q1744" s="823" t="s">
        <v>2149</v>
      </c>
      <c r="R1744" s="822" t="s">
        <v>109</v>
      </c>
      <c r="S1744" s="823" t="s">
        <v>106</v>
      </c>
      <c r="T1744" s="839" t="s">
        <v>121</v>
      </c>
      <c r="U1744" s="839" t="s">
        <v>111</v>
      </c>
      <c r="V1744" s="823">
        <v>60</v>
      </c>
      <c r="W1744" s="416" t="s">
        <v>112</v>
      </c>
      <c r="X1744" s="942"/>
      <c r="Y1744" s="942"/>
      <c r="Z1744" s="942"/>
      <c r="AA1744" s="532">
        <v>0</v>
      </c>
      <c r="AB1744" s="422">
        <v>90</v>
      </c>
      <c r="AC1744" s="422">
        <v>10</v>
      </c>
      <c r="AD1744" s="944" t="s">
        <v>128</v>
      </c>
      <c r="AE1744" s="836" t="s">
        <v>114</v>
      </c>
      <c r="AF1744" s="808">
        <v>22</v>
      </c>
      <c r="AG1744" s="808">
        <v>5610</v>
      </c>
      <c r="AH1744" s="796">
        <v>123420</v>
      </c>
      <c r="AI1744" s="796">
        <f t="shared" si="84"/>
        <v>138230.40000000002</v>
      </c>
      <c r="AJ1744" s="797"/>
      <c r="AK1744" s="798"/>
      <c r="AL1744" s="798"/>
      <c r="AM1744" s="920" t="s">
        <v>115</v>
      </c>
      <c r="AN1744" s="836"/>
      <c r="AO1744" s="836"/>
      <c r="AP1744" s="836"/>
      <c r="AQ1744" s="836"/>
      <c r="AR1744" s="836" t="s">
        <v>6467</v>
      </c>
      <c r="AS1744" s="836"/>
      <c r="AT1744" s="836"/>
      <c r="AU1744" s="836"/>
      <c r="AV1744" s="836"/>
      <c r="AW1744" s="836"/>
      <c r="AX1744" s="836"/>
      <c r="AY1744" s="920" t="s">
        <v>104</v>
      </c>
      <c r="AZ1744" s="920" t="s">
        <v>104</v>
      </c>
      <c r="BA1744" s="269"/>
      <c r="BD1744" s="1077">
        <v>1714</v>
      </c>
    </row>
    <row r="1745" spans="1:56" ht="12.95" customHeight="1">
      <c r="A1745" s="956" t="s">
        <v>978</v>
      </c>
      <c r="B1745" s="554"/>
      <c r="C1745" s="554"/>
      <c r="D1745" s="941">
        <v>230002863</v>
      </c>
      <c r="E1745" s="951" t="s">
        <v>6468</v>
      </c>
      <c r="F1745" s="554"/>
      <c r="G1745" s="554"/>
      <c r="H1745" s="839" t="s">
        <v>6469</v>
      </c>
      <c r="I1745" s="839" t="s">
        <v>6470</v>
      </c>
      <c r="J1745" s="839" t="s">
        <v>6471</v>
      </c>
      <c r="K1745" s="822" t="s">
        <v>103</v>
      </c>
      <c r="L1745" s="855" t="s">
        <v>104</v>
      </c>
      <c r="M1745" s="822"/>
      <c r="N1745" s="75" t="s">
        <v>105</v>
      </c>
      <c r="O1745" s="823" t="s">
        <v>106</v>
      </c>
      <c r="P1745" s="839" t="s">
        <v>107</v>
      </c>
      <c r="Q1745" s="419" t="s">
        <v>2134</v>
      </c>
      <c r="R1745" s="822" t="s">
        <v>109</v>
      </c>
      <c r="S1745" s="823" t="s">
        <v>106</v>
      </c>
      <c r="T1745" s="839" t="s">
        <v>121</v>
      </c>
      <c r="U1745" s="839" t="s">
        <v>111</v>
      </c>
      <c r="V1745" s="823">
        <v>60</v>
      </c>
      <c r="W1745" s="839" t="s">
        <v>112</v>
      </c>
      <c r="X1745" s="823"/>
      <c r="Y1745" s="823"/>
      <c r="Z1745" s="823"/>
      <c r="AA1745" s="532">
        <v>0</v>
      </c>
      <c r="AB1745" s="422">
        <v>90</v>
      </c>
      <c r="AC1745" s="422">
        <v>10</v>
      </c>
      <c r="AD1745" s="849" t="s">
        <v>547</v>
      </c>
      <c r="AE1745" s="795" t="s">
        <v>114</v>
      </c>
      <c r="AF1745" s="808">
        <v>20</v>
      </c>
      <c r="AG1745" s="808">
        <v>1488</v>
      </c>
      <c r="AH1745" s="796">
        <v>29760</v>
      </c>
      <c r="AI1745" s="796">
        <f t="shared" si="84"/>
        <v>33331.200000000004</v>
      </c>
      <c r="AJ1745" s="797"/>
      <c r="AK1745" s="798"/>
      <c r="AL1745" s="798"/>
      <c r="AM1745" s="956" t="s">
        <v>115</v>
      </c>
      <c r="AN1745" s="839"/>
      <c r="AO1745" s="839"/>
      <c r="AP1745" s="839"/>
      <c r="AQ1745" s="839"/>
      <c r="AR1745" s="839" t="s">
        <v>6472</v>
      </c>
      <c r="AS1745" s="839"/>
      <c r="AT1745" s="839"/>
      <c r="AU1745" s="839"/>
      <c r="AV1745" s="839"/>
      <c r="AW1745" s="839"/>
      <c r="AX1745" s="839"/>
      <c r="AY1745" s="956" t="s">
        <v>104</v>
      </c>
      <c r="AZ1745" s="956" t="s">
        <v>104</v>
      </c>
      <c r="BA1745" s="269"/>
      <c r="BD1745" s="1077">
        <v>1715</v>
      </c>
    </row>
    <row r="1746" spans="1:56" ht="12.95" customHeight="1">
      <c r="A1746" s="956" t="s">
        <v>978</v>
      </c>
      <c r="B1746" s="554"/>
      <c r="C1746" s="554"/>
      <c r="D1746" s="941">
        <v>230000066</v>
      </c>
      <c r="E1746" s="951" t="s">
        <v>6473</v>
      </c>
      <c r="F1746" s="554"/>
      <c r="G1746" s="554"/>
      <c r="H1746" s="839" t="s">
        <v>6474</v>
      </c>
      <c r="I1746" s="839" t="s">
        <v>6475</v>
      </c>
      <c r="J1746" s="839" t="s">
        <v>6476</v>
      </c>
      <c r="K1746" s="822" t="s">
        <v>103</v>
      </c>
      <c r="L1746" s="855" t="s">
        <v>104</v>
      </c>
      <c r="M1746" s="822"/>
      <c r="N1746" s="75" t="s">
        <v>105</v>
      </c>
      <c r="O1746" s="823" t="s">
        <v>106</v>
      </c>
      <c r="P1746" s="839" t="s">
        <v>107</v>
      </c>
      <c r="Q1746" s="419" t="s">
        <v>2134</v>
      </c>
      <c r="R1746" s="822" t="s">
        <v>109</v>
      </c>
      <c r="S1746" s="823" t="s">
        <v>106</v>
      </c>
      <c r="T1746" s="839" t="s">
        <v>121</v>
      </c>
      <c r="U1746" s="839" t="s">
        <v>111</v>
      </c>
      <c r="V1746" s="823">
        <v>60</v>
      </c>
      <c r="W1746" s="839" t="s">
        <v>112</v>
      </c>
      <c r="X1746" s="823"/>
      <c r="Y1746" s="823"/>
      <c r="Z1746" s="823"/>
      <c r="AA1746" s="532">
        <v>0</v>
      </c>
      <c r="AB1746" s="422">
        <v>90</v>
      </c>
      <c r="AC1746" s="422">
        <v>10</v>
      </c>
      <c r="AD1746" s="800" t="s">
        <v>113</v>
      </c>
      <c r="AE1746" s="795" t="s">
        <v>114</v>
      </c>
      <c r="AF1746" s="808">
        <v>480</v>
      </c>
      <c r="AG1746" s="808">
        <v>520</v>
      </c>
      <c r="AH1746" s="796">
        <v>249600</v>
      </c>
      <c r="AI1746" s="796">
        <f t="shared" ref="AI1746:AI1794" si="85">AH1746*1.12</f>
        <v>279552</v>
      </c>
      <c r="AJ1746" s="797"/>
      <c r="AK1746" s="798"/>
      <c r="AL1746" s="798"/>
      <c r="AM1746" s="956" t="s">
        <v>115</v>
      </c>
      <c r="AN1746" s="839"/>
      <c r="AO1746" s="839"/>
      <c r="AP1746" s="839"/>
      <c r="AQ1746" s="839"/>
      <c r="AR1746" s="839" t="s">
        <v>6477</v>
      </c>
      <c r="AS1746" s="839"/>
      <c r="AT1746" s="839"/>
      <c r="AU1746" s="839"/>
      <c r="AV1746" s="839"/>
      <c r="AW1746" s="839"/>
      <c r="AX1746" s="839"/>
      <c r="AY1746" s="956" t="s">
        <v>104</v>
      </c>
      <c r="AZ1746" s="956" t="s">
        <v>104</v>
      </c>
      <c r="BA1746" s="269"/>
      <c r="BD1746" s="1077">
        <v>1716</v>
      </c>
    </row>
    <row r="1747" spans="1:56" ht="12.95" customHeight="1">
      <c r="A1747" s="416" t="s">
        <v>1186</v>
      </c>
      <c r="B1747" s="554"/>
      <c r="C1747" s="554"/>
      <c r="D1747" s="109">
        <v>120011224</v>
      </c>
      <c r="E1747" s="951" t="s">
        <v>6478</v>
      </c>
      <c r="F1747" s="554"/>
      <c r="G1747" s="554"/>
      <c r="H1747" s="644" t="s">
        <v>6479</v>
      </c>
      <c r="I1747" s="644" t="s">
        <v>2606</v>
      </c>
      <c r="J1747" s="644" t="s">
        <v>6480</v>
      </c>
      <c r="K1747" s="492" t="s">
        <v>149</v>
      </c>
      <c r="L1747" s="108" t="s">
        <v>4707</v>
      </c>
      <c r="M1747" s="142" t="s">
        <v>120</v>
      </c>
      <c r="N1747" s="142" t="s">
        <v>83</v>
      </c>
      <c r="O1747" s="419" t="s">
        <v>106</v>
      </c>
      <c r="P1747" s="644" t="s">
        <v>107</v>
      </c>
      <c r="Q1747" s="419" t="s">
        <v>2149</v>
      </c>
      <c r="R1747" s="492" t="s">
        <v>109</v>
      </c>
      <c r="S1747" s="419" t="s">
        <v>106</v>
      </c>
      <c r="T1747" s="644" t="s">
        <v>121</v>
      </c>
      <c r="U1747" s="644" t="s">
        <v>111</v>
      </c>
      <c r="V1747" s="419">
        <v>90</v>
      </c>
      <c r="W1747" s="644" t="s">
        <v>112</v>
      </c>
      <c r="X1747" s="419"/>
      <c r="Y1747" s="419"/>
      <c r="Z1747" s="419"/>
      <c r="AA1747" s="492">
        <v>30</v>
      </c>
      <c r="AB1747" s="492">
        <v>60</v>
      </c>
      <c r="AC1747" s="492">
        <v>10</v>
      </c>
      <c r="AD1747" s="794" t="s">
        <v>122</v>
      </c>
      <c r="AE1747" s="795" t="s">
        <v>114</v>
      </c>
      <c r="AF1747" s="648">
        <v>18</v>
      </c>
      <c r="AG1747" s="648">
        <v>3974208</v>
      </c>
      <c r="AH1747" s="796">
        <v>71535744</v>
      </c>
      <c r="AI1747" s="796">
        <f t="shared" si="85"/>
        <v>80120033.280000001</v>
      </c>
      <c r="AJ1747" s="797"/>
      <c r="AK1747" s="798"/>
      <c r="AL1747" s="798"/>
      <c r="AM1747" s="416" t="s">
        <v>115</v>
      </c>
      <c r="AN1747" s="644"/>
      <c r="AO1747" s="644"/>
      <c r="AP1747" s="644"/>
      <c r="AQ1747" s="644"/>
      <c r="AR1747" s="644" t="s">
        <v>6481</v>
      </c>
      <c r="AS1747" s="644"/>
      <c r="AT1747" s="644"/>
      <c r="AU1747" s="644"/>
      <c r="AV1747" s="644"/>
      <c r="AW1747" s="644"/>
      <c r="AX1747" s="644"/>
      <c r="AY1747" s="416" t="s">
        <v>4556</v>
      </c>
      <c r="AZ1747" s="47"/>
      <c r="BA1747" s="269"/>
      <c r="BD1747" s="1077">
        <v>1717</v>
      </c>
    </row>
    <row r="1748" spans="1:56" ht="12.95" customHeight="1">
      <c r="A1748" s="419" t="s">
        <v>8486</v>
      </c>
      <c r="B1748" s="554"/>
      <c r="C1748" s="554"/>
      <c r="D1748" s="109">
        <v>220032355</v>
      </c>
      <c r="E1748" s="951" t="s">
        <v>6482</v>
      </c>
      <c r="F1748" s="554"/>
      <c r="G1748" s="554"/>
      <c r="H1748" s="47" t="s">
        <v>6483</v>
      </c>
      <c r="I1748" s="47" t="s">
        <v>681</v>
      </c>
      <c r="J1748" s="47" t="s">
        <v>6484</v>
      </c>
      <c r="K1748" s="75" t="s">
        <v>149</v>
      </c>
      <c r="L1748" s="229"/>
      <c r="M1748" s="142"/>
      <c r="N1748" s="75" t="s">
        <v>105</v>
      </c>
      <c r="O1748" s="47">
        <v>230000000</v>
      </c>
      <c r="P1748" s="416" t="s">
        <v>107</v>
      </c>
      <c r="Q1748" s="419" t="s">
        <v>2149</v>
      </c>
      <c r="R1748" s="75" t="s">
        <v>109</v>
      </c>
      <c r="S1748" s="47" t="s">
        <v>106</v>
      </c>
      <c r="T1748" s="47" t="s">
        <v>121</v>
      </c>
      <c r="U1748" s="416" t="s">
        <v>111</v>
      </c>
      <c r="V1748" s="47">
        <v>80</v>
      </c>
      <c r="W1748" s="416" t="s">
        <v>112</v>
      </c>
      <c r="X1748" s="416"/>
      <c r="Y1748" s="416"/>
      <c r="Z1748" s="801"/>
      <c r="AA1748" s="532">
        <v>0</v>
      </c>
      <c r="AB1748" s="422">
        <v>90</v>
      </c>
      <c r="AC1748" s="422">
        <v>10</v>
      </c>
      <c r="AD1748" s="794" t="s">
        <v>128</v>
      </c>
      <c r="AE1748" s="795" t="s">
        <v>114</v>
      </c>
      <c r="AF1748" s="802">
        <v>4</v>
      </c>
      <c r="AG1748" s="802">
        <v>2233634.65</v>
      </c>
      <c r="AH1748" s="796">
        <v>8934538.5999999996</v>
      </c>
      <c r="AI1748" s="796">
        <f t="shared" si="85"/>
        <v>10006683.232000001</v>
      </c>
      <c r="AJ1748" s="797"/>
      <c r="AK1748" s="798"/>
      <c r="AL1748" s="798"/>
      <c r="AM1748" s="803" t="s">
        <v>115</v>
      </c>
      <c r="AN1748" s="47"/>
      <c r="AO1748" s="803"/>
      <c r="AP1748" s="47"/>
      <c r="AQ1748" s="47"/>
      <c r="AR1748" s="803" t="s">
        <v>6485</v>
      </c>
      <c r="AS1748" s="47"/>
      <c r="AT1748" s="47"/>
      <c r="AU1748" s="47"/>
      <c r="AV1748" s="47"/>
      <c r="AW1748" s="47"/>
      <c r="AX1748" s="47"/>
      <c r="AY1748" s="416"/>
      <c r="AZ1748" s="416"/>
      <c r="BA1748" s="269"/>
      <c r="BD1748" s="1077">
        <v>1718</v>
      </c>
    </row>
    <row r="1749" spans="1:56" ht="12.95" customHeight="1">
      <c r="A1749" s="419" t="s">
        <v>317</v>
      </c>
      <c r="B1749" s="554"/>
      <c r="C1749" s="554"/>
      <c r="D1749" s="109">
        <v>150002831</v>
      </c>
      <c r="E1749" s="951" t="s">
        <v>6486</v>
      </c>
      <c r="F1749" s="554"/>
      <c r="G1749" s="554"/>
      <c r="H1749" s="47" t="s">
        <v>6487</v>
      </c>
      <c r="I1749" s="47" t="s">
        <v>6488</v>
      </c>
      <c r="J1749" s="47" t="s">
        <v>6489</v>
      </c>
      <c r="K1749" s="75" t="s">
        <v>103</v>
      </c>
      <c r="L1749" s="229"/>
      <c r="M1749" s="142"/>
      <c r="N1749" s="75" t="s">
        <v>105</v>
      </c>
      <c r="O1749" s="47">
        <v>230000000</v>
      </c>
      <c r="P1749" s="416" t="s">
        <v>107</v>
      </c>
      <c r="Q1749" s="419" t="s">
        <v>2149</v>
      </c>
      <c r="R1749" s="75" t="s">
        <v>109</v>
      </c>
      <c r="S1749" s="47" t="s">
        <v>106</v>
      </c>
      <c r="T1749" s="47" t="s">
        <v>121</v>
      </c>
      <c r="U1749" s="416" t="s">
        <v>111</v>
      </c>
      <c r="V1749" s="47">
        <v>60</v>
      </c>
      <c r="W1749" s="416" t="s">
        <v>112</v>
      </c>
      <c r="X1749" s="416"/>
      <c r="Y1749" s="416"/>
      <c r="Z1749" s="801"/>
      <c r="AA1749" s="532">
        <v>0</v>
      </c>
      <c r="AB1749" s="422">
        <v>90</v>
      </c>
      <c r="AC1749" s="422">
        <v>10</v>
      </c>
      <c r="AD1749" s="794" t="s">
        <v>128</v>
      </c>
      <c r="AE1749" s="795" t="s">
        <v>114</v>
      </c>
      <c r="AF1749" s="802">
        <v>3</v>
      </c>
      <c r="AG1749" s="802">
        <v>1096801</v>
      </c>
      <c r="AH1749" s="796">
        <v>3290403</v>
      </c>
      <c r="AI1749" s="796">
        <f t="shared" si="85"/>
        <v>3685251.3600000003</v>
      </c>
      <c r="AJ1749" s="797"/>
      <c r="AK1749" s="798"/>
      <c r="AL1749" s="798"/>
      <c r="AM1749" s="803" t="s">
        <v>115</v>
      </c>
      <c r="AN1749" s="47"/>
      <c r="AO1749" s="803"/>
      <c r="AP1749" s="47"/>
      <c r="AQ1749" s="47"/>
      <c r="AR1749" s="803" t="s">
        <v>6490</v>
      </c>
      <c r="AS1749" s="47"/>
      <c r="AT1749" s="47"/>
      <c r="AU1749" s="47"/>
      <c r="AV1749" s="47"/>
      <c r="AW1749" s="47"/>
      <c r="AX1749" s="47"/>
      <c r="AY1749" s="416"/>
      <c r="AZ1749" s="416"/>
      <c r="BA1749" s="269"/>
      <c r="BD1749" s="1077">
        <v>1719</v>
      </c>
    </row>
    <row r="1750" spans="1:56" ht="12.95" customHeight="1">
      <c r="A1750" s="416" t="s">
        <v>1186</v>
      </c>
      <c r="B1750" s="554"/>
      <c r="C1750" s="554"/>
      <c r="D1750" s="950">
        <v>210001015</v>
      </c>
      <c r="E1750" s="951" t="s">
        <v>6491</v>
      </c>
      <c r="F1750" s="554"/>
      <c r="G1750" s="554"/>
      <c r="H1750" s="795" t="s">
        <v>6492</v>
      </c>
      <c r="I1750" s="795" t="s">
        <v>6493</v>
      </c>
      <c r="J1750" s="795" t="s">
        <v>6494</v>
      </c>
      <c r="K1750" s="75" t="s">
        <v>103</v>
      </c>
      <c r="L1750" s="229"/>
      <c r="M1750" s="75"/>
      <c r="N1750" s="75" t="s">
        <v>105</v>
      </c>
      <c r="O1750" s="831" t="s">
        <v>106</v>
      </c>
      <c r="P1750" s="795" t="s">
        <v>107</v>
      </c>
      <c r="Q1750" s="419" t="s">
        <v>2149</v>
      </c>
      <c r="R1750" s="952" t="s">
        <v>109</v>
      </c>
      <c r="S1750" s="831" t="s">
        <v>106</v>
      </c>
      <c r="T1750" s="795" t="s">
        <v>121</v>
      </c>
      <c r="U1750" s="795" t="s">
        <v>111</v>
      </c>
      <c r="V1750" s="831">
        <v>60</v>
      </c>
      <c r="W1750" s="795" t="s">
        <v>112</v>
      </c>
      <c r="X1750" s="831"/>
      <c r="Y1750" s="831"/>
      <c r="Z1750" s="831"/>
      <c r="AA1750" s="532">
        <v>0</v>
      </c>
      <c r="AB1750" s="422">
        <v>90</v>
      </c>
      <c r="AC1750" s="422">
        <v>10</v>
      </c>
      <c r="AD1750" s="953" t="s">
        <v>128</v>
      </c>
      <c r="AE1750" s="795" t="s">
        <v>114</v>
      </c>
      <c r="AF1750" s="802">
        <v>6</v>
      </c>
      <c r="AG1750" s="802">
        <v>7480</v>
      </c>
      <c r="AH1750" s="50">
        <v>0</v>
      </c>
      <c r="AI1750" s="45">
        <f t="shared" si="85"/>
        <v>0</v>
      </c>
      <c r="AJ1750" s="797"/>
      <c r="AK1750" s="798"/>
      <c r="AL1750" s="798"/>
      <c r="AM1750" s="803" t="s">
        <v>115</v>
      </c>
      <c r="AN1750" s="795"/>
      <c r="AO1750" s="795"/>
      <c r="AP1750" s="795"/>
      <c r="AQ1750" s="795"/>
      <c r="AR1750" s="827" t="s">
        <v>6495</v>
      </c>
      <c r="AS1750" s="827"/>
      <c r="AT1750" s="47"/>
      <c r="AU1750" s="827"/>
      <c r="AV1750" s="827"/>
      <c r="AW1750" s="827"/>
      <c r="AX1750" s="827"/>
      <c r="AY1750" s="416" t="s">
        <v>4556</v>
      </c>
      <c r="AZ1750" s="827"/>
      <c r="BA1750" s="269"/>
      <c r="BD1750" s="1077">
        <v>1720</v>
      </c>
    </row>
    <row r="1751" spans="1:56" ht="12.95" customHeight="1">
      <c r="A1751" s="416" t="s">
        <v>1186</v>
      </c>
      <c r="B1751" s="276"/>
      <c r="C1751" s="276"/>
      <c r="D1751" s="1289">
        <v>210001015</v>
      </c>
      <c r="E1751" s="450" t="s">
        <v>7713</v>
      </c>
      <c r="F1751" s="450"/>
      <c r="G1751" s="276"/>
      <c r="H1751" s="795" t="s">
        <v>6492</v>
      </c>
      <c r="I1751" s="795" t="s">
        <v>6493</v>
      </c>
      <c r="J1751" s="795" t="s">
        <v>6494</v>
      </c>
      <c r="K1751" s="71" t="s">
        <v>103</v>
      </c>
      <c r="L1751" s="334"/>
      <c r="M1751" s="71"/>
      <c r="N1751" s="71" t="s">
        <v>105</v>
      </c>
      <c r="O1751" s="831" t="s">
        <v>106</v>
      </c>
      <c r="P1751" s="795" t="s">
        <v>107</v>
      </c>
      <c r="Q1751" s="419" t="s">
        <v>2134</v>
      </c>
      <c r="R1751" s="1290" t="s">
        <v>109</v>
      </c>
      <c r="S1751" s="831" t="s">
        <v>106</v>
      </c>
      <c r="T1751" s="795" t="s">
        <v>121</v>
      </c>
      <c r="U1751" s="795" t="s">
        <v>111</v>
      </c>
      <c r="V1751" s="831">
        <v>60</v>
      </c>
      <c r="W1751" s="795" t="s">
        <v>112</v>
      </c>
      <c r="X1751" s="831"/>
      <c r="Y1751" s="831"/>
      <c r="Z1751" s="831"/>
      <c r="AA1751" s="419">
        <v>0</v>
      </c>
      <c r="AB1751" s="644">
        <v>90</v>
      </c>
      <c r="AC1751" s="644">
        <v>10</v>
      </c>
      <c r="AD1751" s="953" t="s">
        <v>128</v>
      </c>
      <c r="AE1751" s="795" t="s">
        <v>114</v>
      </c>
      <c r="AF1751" s="42">
        <v>6</v>
      </c>
      <c r="AG1751" s="50">
        <v>7480</v>
      </c>
      <c r="AH1751" s="798">
        <f>AF1751*AG1751</f>
        <v>44880</v>
      </c>
      <c r="AI1751" s="798">
        <f t="shared" si="85"/>
        <v>50265.600000000006</v>
      </c>
      <c r="AJ1751" s="797"/>
      <c r="AK1751" s="798"/>
      <c r="AL1751" s="798"/>
      <c r="AM1751" s="803" t="s">
        <v>115</v>
      </c>
      <c r="AN1751" s="795"/>
      <c r="AO1751" s="795"/>
      <c r="AP1751" s="795"/>
      <c r="AQ1751" s="795"/>
      <c r="AR1751" s="827" t="s">
        <v>6495</v>
      </c>
      <c r="AS1751" s="827"/>
      <c r="AT1751" s="47"/>
      <c r="AU1751" s="827"/>
      <c r="AV1751" s="827"/>
      <c r="AW1751" s="827"/>
      <c r="AX1751" s="827"/>
      <c r="AY1751" s="644" t="s">
        <v>7607</v>
      </c>
      <c r="AZ1751" s="209"/>
      <c r="BA1751" s="215"/>
      <c r="BB1751" s="213"/>
      <c r="BC1751" s="221"/>
      <c r="BD1751" s="1077">
        <v>1721</v>
      </c>
    </row>
    <row r="1752" spans="1:56" ht="12.95" customHeight="1">
      <c r="A1752" s="419" t="s">
        <v>1186</v>
      </c>
      <c r="B1752" s="276"/>
      <c r="C1752" s="276"/>
      <c r="D1752" s="121">
        <v>210013804</v>
      </c>
      <c r="E1752" s="37" t="s">
        <v>6496</v>
      </c>
      <c r="F1752" s="276"/>
      <c r="G1752" s="276"/>
      <c r="H1752" s="41" t="s">
        <v>6497</v>
      </c>
      <c r="I1752" s="41" t="s">
        <v>2610</v>
      </c>
      <c r="J1752" s="41" t="s">
        <v>2624</v>
      </c>
      <c r="K1752" s="73" t="s">
        <v>103</v>
      </c>
      <c r="L1752" s="1491"/>
      <c r="M1752" s="39" t="s">
        <v>120</v>
      </c>
      <c r="N1752" s="77" t="s">
        <v>83</v>
      </c>
      <c r="O1752" s="41" t="s">
        <v>106</v>
      </c>
      <c r="P1752" s="35" t="s">
        <v>107</v>
      </c>
      <c r="Q1752" s="39" t="s">
        <v>2149</v>
      </c>
      <c r="R1752" s="35" t="s">
        <v>109</v>
      </c>
      <c r="S1752" s="41" t="s">
        <v>106</v>
      </c>
      <c r="T1752" s="41" t="s">
        <v>121</v>
      </c>
      <c r="U1752" s="35" t="s">
        <v>111</v>
      </c>
      <c r="V1752" s="41">
        <v>60</v>
      </c>
      <c r="W1752" s="35" t="s">
        <v>112</v>
      </c>
      <c r="X1752" s="35"/>
      <c r="Y1752" s="35"/>
      <c r="Z1752" s="996"/>
      <c r="AA1752" s="532">
        <v>30</v>
      </c>
      <c r="AB1752" s="422">
        <v>60</v>
      </c>
      <c r="AC1752" s="422">
        <v>10</v>
      </c>
      <c r="AD1752" s="294" t="s">
        <v>113</v>
      </c>
      <c r="AE1752" s="46" t="s">
        <v>114</v>
      </c>
      <c r="AF1752" s="1492">
        <v>19</v>
      </c>
      <c r="AG1752" s="1492">
        <v>15398.67</v>
      </c>
      <c r="AH1752" s="45">
        <v>0</v>
      </c>
      <c r="AI1752" s="45">
        <f t="shared" si="85"/>
        <v>0</v>
      </c>
      <c r="AJ1752" s="45"/>
      <c r="AK1752" s="45"/>
      <c r="AL1752" s="45"/>
      <c r="AM1752" s="1293" t="s">
        <v>115</v>
      </c>
      <c r="AN1752" s="1293"/>
      <c r="AO1752" s="1293"/>
      <c r="AP1752" s="41"/>
      <c r="AQ1752" s="41"/>
      <c r="AR1752" s="37" t="s">
        <v>6498</v>
      </c>
      <c r="AS1752" s="41"/>
      <c r="AT1752" s="47"/>
      <c r="AU1752" s="41"/>
      <c r="AV1752" s="41"/>
      <c r="AW1752" s="41"/>
      <c r="AX1752" s="41"/>
      <c r="AY1752" s="35" t="s">
        <v>8482</v>
      </c>
      <c r="AZ1752" s="35" t="s">
        <v>3944</v>
      </c>
      <c r="BA1752" s="329"/>
      <c r="BB1752" s="213"/>
      <c r="BC1752" s="213"/>
      <c r="BD1752" s="1077">
        <v>1722</v>
      </c>
    </row>
    <row r="1753" spans="1:56" ht="12.95" customHeight="1">
      <c r="A1753" s="416" t="s">
        <v>1186</v>
      </c>
      <c r="B1753" s="554"/>
      <c r="C1753" s="554"/>
      <c r="D1753" s="950">
        <v>220008105</v>
      </c>
      <c r="E1753" s="951" t="s">
        <v>6499</v>
      </c>
      <c r="F1753" s="554"/>
      <c r="G1753" s="554"/>
      <c r="H1753" s="795" t="s">
        <v>6500</v>
      </c>
      <c r="I1753" s="795" t="s">
        <v>2616</v>
      </c>
      <c r="J1753" s="795" t="s">
        <v>6501</v>
      </c>
      <c r="K1753" s="75" t="s">
        <v>103</v>
      </c>
      <c r="L1753" s="229"/>
      <c r="M1753" s="75"/>
      <c r="N1753" s="75" t="s">
        <v>105</v>
      </c>
      <c r="O1753" s="831" t="s">
        <v>106</v>
      </c>
      <c r="P1753" s="795" t="s">
        <v>107</v>
      </c>
      <c r="Q1753" s="419" t="s">
        <v>2149</v>
      </c>
      <c r="R1753" s="952" t="s">
        <v>109</v>
      </c>
      <c r="S1753" s="831" t="s">
        <v>106</v>
      </c>
      <c r="T1753" s="795" t="s">
        <v>121</v>
      </c>
      <c r="U1753" s="795" t="s">
        <v>111</v>
      </c>
      <c r="V1753" s="831">
        <v>60</v>
      </c>
      <c r="W1753" s="795" t="s">
        <v>112</v>
      </c>
      <c r="X1753" s="831"/>
      <c r="Y1753" s="831"/>
      <c r="Z1753" s="831"/>
      <c r="AA1753" s="532">
        <v>0</v>
      </c>
      <c r="AB1753" s="422">
        <v>90</v>
      </c>
      <c r="AC1753" s="422">
        <v>10</v>
      </c>
      <c r="AD1753" s="953" t="s">
        <v>128</v>
      </c>
      <c r="AE1753" s="795" t="s">
        <v>114</v>
      </c>
      <c r="AF1753" s="802">
        <v>17</v>
      </c>
      <c r="AG1753" s="802">
        <v>45750</v>
      </c>
      <c r="AH1753" s="50">
        <v>0</v>
      </c>
      <c r="AI1753" s="45">
        <f t="shared" si="85"/>
        <v>0</v>
      </c>
      <c r="AJ1753" s="797"/>
      <c r="AK1753" s="798"/>
      <c r="AL1753" s="798"/>
      <c r="AM1753" s="803" t="s">
        <v>115</v>
      </c>
      <c r="AN1753" s="795"/>
      <c r="AO1753" s="795"/>
      <c r="AP1753" s="795"/>
      <c r="AQ1753" s="795"/>
      <c r="AR1753" s="827" t="s">
        <v>6502</v>
      </c>
      <c r="AS1753" s="827"/>
      <c r="AT1753" s="47"/>
      <c r="AU1753" s="827"/>
      <c r="AV1753" s="827"/>
      <c r="AW1753" s="827"/>
      <c r="AX1753" s="827"/>
      <c r="AY1753" s="416" t="s">
        <v>4556</v>
      </c>
      <c r="AZ1753" s="827"/>
      <c r="BA1753" s="269"/>
      <c r="BD1753" s="1077">
        <v>1723</v>
      </c>
    </row>
    <row r="1754" spans="1:56" ht="12.95" customHeight="1">
      <c r="A1754" s="416" t="s">
        <v>1186</v>
      </c>
      <c r="B1754" s="276"/>
      <c r="C1754" s="276"/>
      <c r="D1754" s="1289">
        <v>220008105</v>
      </c>
      <c r="E1754" s="450" t="s">
        <v>7714</v>
      </c>
      <c r="F1754" s="450"/>
      <c r="G1754" s="276"/>
      <c r="H1754" s="795" t="s">
        <v>6500</v>
      </c>
      <c r="I1754" s="795" t="s">
        <v>2616</v>
      </c>
      <c r="J1754" s="795" t="s">
        <v>6501</v>
      </c>
      <c r="K1754" s="71" t="s">
        <v>103</v>
      </c>
      <c r="L1754" s="334"/>
      <c r="M1754" s="71"/>
      <c r="N1754" s="71" t="s">
        <v>105</v>
      </c>
      <c r="O1754" s="831" t="s">
        <v>106</v>
      </c>
      <c r="P1754" s="795" t="s">
        <v>107</v>
      </c>
      <c r="Q1754" s="419" t="s">
        <v>2134</v>
      </c>
      <c r="R1754" s="1290" t="s">
        <v>109</v>
      </c>
      <c r="S1754" s="831" t="s">
        <v>106</v>
      </c>
      <c r="T1754" s="795" t="s">
        <v>121</v>
      </c>
      <c r="U1754" s="795" t="s">
        <v>111</v>
      </c>
      <c r="V1754" s="831">
        <v>60</v>
      </c>
      <c r="W1754" s="795" t="s">
        <v>112</v>
      </c>
      <c r="X1754" s="831"/>
      <c r="Y1754" s="831"/>
      <c r="Z1754" s="831"/>
      <c r="AA1754" s="419">
        <v>0</v>
      </c>
      <c r="AB1754" s="644">
        <v>90</v>
      </c>
      <c r="AC1754" s="644">
        <v>10</v>
      </c>
      <c r="AD1754" s="953" t="s">
        <v>128</v>
      </c>
      <c r="AE1754" s="795" t="s">
        <v>114</v>
      </c>
      <c r="AF1754" s="42">
        <v>17</v>
      </c>
      <c r="AG1754" s="50">
        <v>45750</v>
      </c>
      <c r="AH1754" s="798">
        <f>AF1754*AG1754</f>
        <v>777750</v>
      </c>
      <c r="AI1754" s="798">
        <f t="shared" si="85"/>
        <v>871080.00000000012</v>
      </c>
      <c r="AJ1754" s="797"/>
      <c r="AK1754" s="798"/>
      <c r="AL1754" s="798"/>
      <c r="AM1754" s="803" t="s">
        <v>115</v>
      </c>
      <c r="AN1754" s="795"/>
      <c r="AO1754" s="795"/>
      <c r="AP1754" s="795"/>
      <c r="AQ1754" s="795"/>
      <c r="AR1754" s="827" t="s">
        <v>6502</v>
      </c>
      <c r="AS1754" s="827"/>
      <c r="AT1754" s="47"/>
      <c r="AU1754" s="827"/>
      <c r="AV1754" s="827"/>
      <c r="AW1754" s="827"/>
      <c r="AX1754" s="827"/>
      <c r="AY1754" s="644" t="s">
        <v>7607</v>
      </c>
      <c r="AZ1754" s="209"/>
      <c r="BA1754" s="215"/>
      <c r="BB1754" s="213"/>
      <c r="BC1754" s="221"/>
      <c r="BD1754" s="1077">
        <v>1724</v>
      </c>
    </row>
    <row r="1755" spans="1:56" ht="12.95" customHeight="1">
      <c r="A1755" s="416" t="s">
        <v>1186</v>
      </c>
      <c r="B1755" s="554"/>
      <c r="C1755" s="554"/>
      <c r="D1755" s="950">
        <v>120003947</v>
      </c>
      <c r="E1755" s="951" t="s">
        <v>6503</v>
      </c>
      <c r="F1755" s="554"/>
      <c r="G1755" s="554"/>
      <c r="H1755" s="795" t="s">
        <v>6504</v>
      </c>
      <c r="I1755" s="795" t="s">
        <v>2616</v>
      </c>
      <c r="J1755" s="795" t="s">
        <v>6505</v>
      </c>
      <c r="K1755" s="75" t="s">
        <v>103</v>
      </c>
      <c r="L1755" s="108" t="s">
        <v>4707</v>
      </c>
      <c r="M1755" s="142"/>
      <c r="N1755" s="75" t="s">
        <v>105</v>
      </c>
      <c r="O1755" s="831" t="s">
        <v>106</v>
      </c>
      <c r="P1755" s="795" t="s">
        <v>107</v>
      </c>
      <c r="Q1755" s="419" t="s">
        <v>2149</v>
      </c>
      <c r="R1755" s="952" t="s">
        <v>109</v>
      </c>
      <c r="S1755" s="831" t="s">
        <v>106</v>
      </c>
      <c r="T1755" s="795" t="s">
        <v>121</v>
      </c>
      <c r="U1755" s="795" t="s">
        <v>111</v>
      </c>
      <c r="V1755" s="831">
        <v>60</v>
      </c>
      <c r="W1755" s="795" t="s">
        <v>112</v>
      </c>
      <c r="X1755" s="831"/>
      <c r="Y1755" s="831"/>
      <c r="Z1755" s="831"/>
      <c r="AA1755" s="532">
        <v>0</v>
      </c>
      <c r="AB1755" s="422">
        <v>90</v>
      </c>
      <c r="AC1755" s="422">
        <v>10</v>
      </c>
      <c r="AD1755" s="953" t="s">
        <v>128</v>
      </c>
      <c r="AE1755" s="795" t="s">
        <v>114</v>
      </c>
      <c r="AF1755" s="802">
        <v>7</v>
      </c>
      <c r="AG1755" s="802">
        <v>51704.17</v>
      </c>
      <c r="AH1755" s="50">
        <v>0</v>
      </c>
      <c r="AI1755" s="45">
        <f t="shared" si="85"/>
        <v>0</v>
      </c>
      <c r="AJ1755" s="797"/>
      <c r="AK1755" s="798"/>
      <c r="AL1755" s="798"/>
      <c r="AM1755" s="803" t="s">
        <v>115</v>
      </c>
      <c r="AN1755" s="795"/>
      <c r="AO1755" s="795"/>
      <c r="AP1755" s="795"/>
      <c r="AQ1755" s="795"/>
      <c r="AR1755" s="827" t="s">
        <v>6506</v>
      </c>
      <c r="AS1755" s="827"/>
      <c r="AT1755" s="47"/>
      <c r="AU1755" s="827"/>
      <c r="AV1755" s="827"/>
      <c r="AW1755" s="827"/>
      <c r="AX1755" s="827"/>
      <c r="AY1755" s="416" t="s">
        <v>4556</v>
      </c>
      <c r="AZ1755" s="827"/>
      <c r="BA1755" s="269"/>
      <c r="BD1755" s="1077">
        <v>1725</v>
      </c>
    </row>
    <row r="1756" spans="1:56" ht="12.95" customHeight="1">
      <c r="A1756" s="416" t="s">
        <v>1186</v>
      </c>
      <c r="B1756" s="276"/>
      <c r="C1756" s="276"/>
      <c r="D1756" s="1289">
        <v>120003947</v>
      </c>
      <c r="E1756" s="450" t="s">
        <v>7715</v>
      </c>
      <c r="F1756" s="450"/>
      <c r="G1756" s="276"/>
      <c r="H1756" s="795" t="s">
        <v>6504</v>
      </c>
      <c r="I1756" s="795" t="s">
        <v>2616</v>
      </c>
      <c r="J1756" s="795" t="s">
        <v>6505</v>
      </c>
      <c r="K1756" s="71" t="s">
        <v>103</v>
      </c>
      <c r="L1756" s="360"/>
      <c r="M1756" s="72"/>
      <c r="N1756" s="71" t="s">
        <v>105</v>
      </c>
      <c r="O1756" s="831" t="s">
        <v>106</v>
      </c>
      <c r="P1756" s="795" t="s">
        <v>107</v>
      </c>
      <c r="Q1756" s="419" t="s">
        <v>2134</v>
      </c>
      <c r="R1756" s="1290" t="s">
        <v>109</v>
      </c>
      <c r="S1756" s="831" t="s">
        <v>106</v>
      </c>
      <c r="T1756" s="795" t="s">
        <v>121</v>
      </c>
      <c r="U1756" s="795" t="s">
        <v>111</v>
      </c>
      <c r="V1756" s="831">
        <v>60</v>
      </c>
      <c r="W1756" s="795" t="s">
        <v>112</v>
      </c>
      <c r="X1756" s="831"/>
      <c r="Y1756" s="831"/>
      <c r="Z1756" s="831"/>
      <c r="AA1756" s="419">
        <v>0</v>
      </c>
      <c r="AB1756" s="644">
        <v>90</v>
      </c>
      <c r="AC1756" s="644">
        <v>10</v>
      </c>
      <c r="AD1756" s="953" t="s">
        <v>128</v>
      </c>
      <c r="AE1756" s="795" t="s">
        <v>114</v>
      </c>
      <c r="AF1756" s="42">
        <v>7</v>
      </c>
      <c r="AG1756" s="50">
        <v>51704.17</v>
      </c>
      <c r="AH1756" s="798">
        <f>AF1756*AG1756</f>
        <v>361929.19</v>
      </c>
      <c r="AI1756" s="798">
        <f t="shared" si="85"/>
        <v>405360.69280000002</v>
      </c>
      <c r="AJ1756" s="797"/>
      <c r="AK1756" s="798"/>
      <c r="AL1756" s="798"/>
      <c r="AM1756" s="803" t="s">
        <v>115</v>
      </c>
      <c r="AN1756" s="795"/>
      <c r="AO1756" s="795"/>
      <c r="AP1756" s="795"/>
      <c r="AQ1756" s="795"/>
      <c r="AR1756" s="827" t="s">
        <v>6506</v>
      </c>
      <c r="AS1756" s="827"/>
      <c r="AT1756" s="47"/>
      <c r="AU1756" s="827"/>
      <c r="AV1756" s="827"/>
      <c r="AW1756" s="827"/>
      <c r="AX1756" s="827"/>
      <c r="AY1756" s="644" t="s">
        <v>7607</v>
      </c>
      <c r="AZ1756" s="209"/>
      <c r="BA1756" s="215"/>
      <c r="BB1756" s="213"/>
      <c r="BC1756" s="221"/>
      <c r="BD1756" s="1077">
        <v>1726</v>
      </c>
    </row>
    <row r="1757" spans="1:56" ht="12.95" customHeight="1">
      <c r="A1757" s="416" t="s">
        <v>1171</v>
      </c>
      <c r="B1757" s="554"/>
      <c r="C1757" s="554"/>
      <c r="D1757" s="109">
        <v>210000109</v>
      </c>
      <c r="E1757" s="951" t="s">
        <v>6507</v>
      </c>
      <c r="F1757" s="554"/>
      <c r="G1757" s="554"/>
      <c r="H1757" s="644" t="s">
        <v>6508</v>
      </c>
      <c r="I1757" s="644" t="s">
        <v>894</v>
      </c>
      <c r="J1757" s="644" t="s">
        <v>6509</v>
      </c>
      <c r="K1757" s="492" t="s">
        <v>402</v>
      </c>
      <c r="L1757" s="530"/>
      <c r="M1757" s="492" t="s">
        <v>120</v>
      </c>
      <c r="N1757" s="142" t="s">
        <v>83</v>
      </c>
      <c r="O1757" s="419" t="s">
        <v>106</v>
      </c>
      <c r="P1757" s="644" t="s">
        <v>107</v>
      </c>
      <c r="Q1757" s="419" t="s">
        <v>2149</v>
      </c>
      <c r="R1757" s="492" t="s">
        <v>109</v>
      </c>
      <c r="S1757" s="419" t="s">
        <v>106</v>
      </c>
      <c r="T1757" s="644" t="s">
        <v>121</v>
      </c>
      <c r="U1757" s="644" t="s">
        <v>111</v>
      </c>
      <c r="V1757" s="419">
        <v>60</v>
      </c>
      <c r="W1757" s="644" t="s">
        <v>112</v>
      </c>
      <c r="X1757" s="419"/>
      <c r="Y1757" s="419"/>
      <c r="Z1757" s="419"/>
      <c r="AA1757" s="492">
        <v>30</v>
      </c>
      <c r="AB1757" s="492">
        <v>60</v>
      </c>
      <c r="AC1757" s="492">
        <v>10</v>
      </c>
      <c r="AD1757" s="794" t="s">
        <v>178</v>
      </c>
      <c r="AE1757" s="795" t="s">
        <v>114</v>
      </c>
      <c r="AF1757" s="648">
        <v>1.58</v>
      </c>
      <c r="AG1757" s="648">
        <v>1580972</v>
      </c>
      <c r="AH1757" s="796">
        <v>0</v>
      </c>
      <c r="AI1757" s="796">
        <f t="shared" si="85"/>
        <v>0</v>
      </c>
      <c r="AJ1757" s="797"/>
      <c r="AK1757" s="798"/>
      <c r="AL1757" s="798"/>
      <c r="AM1757" s="416" t="s">
        <v>115</v>
      </c>
      <c r="AN1757" s="644"/>
      <c r="AO1757" s="644"/>
      <c r="AP1757" s="644"/>
      <c r="AQ1757" s="644"/>
      <c r="AR1757" s="644" t="s">
        <v>6510</v>
      </c>
      <c r="AS1757" s="644"/>
      <c r="AT1757" s="644"/>
      <c r="AU1757" s="644"/>
      <c r="AV1757" s="644"/>
      <c r="AW1757" s="644"/>
      <c r="AX1757" s="644"/>
      <c r="AY1757" s="416" t="s">
        <v>104</v>
      </c>
      <c r="AZ1757" s="416" t="s">
        <v>104</v>
      </c>
      <c r="BA1757" s="269"/>
      <c r="BD1757" s="1077">
        <v>1727</v>
      </c>
    </row>
    <row r="1758" spans="1:56" ht="12.95" customHeight="1">
      <c r="A1758" s="416" t="s">
        <v>1171</v>
      </c>
      <c r="B1758" s="276"/>
      <c r="C1758" s="276"/>
      <c r="D1758" s="109">
        <v>210000109</v>
      </c>
      <c r="E1758" s="951" t="s">
        <v>7554</v>
      </c>
      <c r="F1758" s="276"/>
      <c r="G1758" s="276"/>
      <c r="H1758" s="644" t="s">
        <v>6508</v>
      </c>
      <c r="I1758" s="644" t="s">
        <v>894</v>
      </c>
      <c r="J1758" s="644" t="s">
        <v>6509</v>
      </c>
      <c r="K1758" s="492" t="s">
        <v>149</v>
      </c>
      <c r="L1758" s="530"/>
      <c r="M1758" s="492" t="s">
        <v>120</v>
      </c>
      <c r="N1758" s="142" t="s">
        <v>83</v>
      </c>
      <c r="O1758" s="419" t="s">
        <v>106</v>
      </c>
      <c r="P1758" s="644" t="s">
        <v>107</v>
      </c>
      <c r="Q1758" s="419" t="s">
        <v>2149</v>
      </c>
      <c r="R1758" s="492" t="s">
        <v>109</v>
      </c>
      <c r="S1758" s="419" t="s">
        <v>106</v>
      </c>
      <c r="T1758" s="644" t="s">
        <v>121</v>
      </c>
      <c r="U1758" s="644" t="s">
        <v>111</v>
      </c>
      <c r="V1758" s="419">
        <v>60</v>
      </c>
      <c r="W1758" s="644" t="s">
        <v>112</v>
      </c>
      <c r="X1758" s="419"/>
      <c r="Y1758" s="419"/>
      <c r="Z1758" s="419"/>
      <c r="AA1758" s="492">
        <v>30</v>
      </c>
      <c r="AB1758" s="492">
        <v>60</v>
      </c>
      <c r="AC1758" s="492">
        <v>10</v>
      </c>
      <c r="AD1758" s="794" t="s">
        <v>178</v>
      </c>
      <c r="AE1758" s="795" t="s">
        <v>114</v>
      </c>
      <c r="AF1758" s="648">
        <v>1.58</v>
      </c>
      <c r="AG1758" s="648">
        <v>1580972</v>
      </c>
      <c r="AH1758" s="796">
        <v>2497935.7600000002</v>
      </c>
      <c r="AI1758" s="796">
        <f t="shared" si="85"/>
        <v>2797688.0512000006</v>
      </c>
      <c r="AJ1758" s="797"/>
      <c r="AK1758" s="798"/>
      <c r="AL1758" s="798"/>
      <c r="AM1758" s="416" t="s">
        <v>115</v>
      </c>
      <c r="AN1758" s="644"/>
      <c r="AO1758" s="644"/>
      <c r="AP1758" s="644"/>
      <c r="AQ1758" s="644"/>
      <c r="AR1758" s="644" t="s">
        <v>6510</v>
      </c>
      <c r="AS1758" s="644"/>
      <c r="AT1758" s="644"/>
      <c r="AU1758" s="644"/>
      <c r="AV1758" s="644"/>
      <c r="AW1758" s="644"/>
      <c r="AX1758" s="644"/>
      <c r="AY1758" s="416" t="s">
        <v>58</v>
      </c>
      <c r="AZ1758" s="416" t="s">
        <v>104</v>
      </c>
      <c r="BA1758" s="213"/>
      <c r="BB1758" s="213"/>
      <c r="BC1758" s="213"/>
      <c r="BD1758" s="1077">
        <v>1728</v>
      </c>
    </row>
    <row r="1759" spans="1:56" ht="12.95" customHeight="1">
      <c r="A1759" s="416" t="s">
        <v>1171</v>
      </c>
      <c r="B1759" s="554"/>
      <c r="C1759" s="554"/>
      <c r="D1759" s="109">
        <v>210000113</v>
      </c>
      <c r="E1759" s="951" t="s">
        <v>6511</v>
      </c>
      <c r="F1759" s="554"/>
      <c r="G1759" s="554"/>
      <c r="H1759" s="644" t="s">
        <v>6508</v>
      </c>
      <c r="I1759" s="644" t="s">
        <v>894</v>
      </c>
      <c r="J1759" s="644" t="s">
        <v>6509</v>
      </c>
      <c r="K1759" s="492" t="s">
        <v>402</v>
      </c>
      <c r="L1759" s="530"/>
      <c r="M1759" s="492" t="s">
        <v>120</v>
      </c>
      <c r="N1759" s="142" t="s">
        <v>83</v>
      </c>
      <c r="O1759" s="419" t="s">
        <v>106</v>
      </c>
      <c r="P1759" s="644" t="s">
        <v>107</v>
      </c>
      <c r="Q1759" s="419" t="s">
        <v>2149</v>
      </c>
      <c r="R1759" s="492" t="s">
        <v>109</v>
      </c>
      <c r="S1759" s="419" t="s">
        <v>106</v>
      </c>
      <c r="T1759" s="644" t="s">
        <v>121</v>
      </c>
      <c r="U1759" s="644" t="s">
        <v>111</v>
      </c>
      <c r="V1759" s="419">
        <v>60</v>
      </c>
      <c r="W1759" s="644" t="s">
        <v>112</v>
      </c>
      <c r="X1759" s="419"/>
      <c r="Y1759" s="419"/>
      <c r="Z1759" s="419"/>
      <c r="AA1759" s="492">
        <v>30</v>
      </c>
      <c r="AB1759" s="492">
        <v>60</v>
      </c>
      <c r="AC1759" s="492">
        <v>10</v>
      </c>
      <c r="AD1759" s="794" t="s">
        <v>178</v>
      </c>
      <c r="AE1759" s="795" t="s">
        <v>114</v>
      </c>
      <c r="AF1759" s="648">
        <v>3.18</v>
      </c>
      <c r="AG1759" s="648">
        <v>1582541.39</v>
      </c>
      <c r="AH1759" s="796">
        <v>0</v>
      </c>
      <c r="AI1759" s="796">
        <f t="shared" si="85"/>
        <v>0</v>
      </c>
      <c r="AJ1759" s="797"/>
      <c r="AK1759" s="798"/>
      <c r="AL1759" s="798"/>
      <c r="AM1759" s="416" t="s">
        <v>115</v>
      </c>
      <c r="AN1759" s="644"/>
      <c r="AO1759" s="644"/>
      <c r="AP1759" s="644"/>
      <c r="AQ1759" s="644"/>
      <c r="AR1759" s="644" t="s">
        <v>6512</v>
      </c>
      <c r="AS1759" s="644"/>
      <c r="AT1759" s="644"/>
      <c r="AU1759" s="644"/>
      <c r="AV1759" s="644"/>
      <c r="AW1759" s="644"/>
      <c r="AX1759" s="644"/>
      <c r="AY1759" s="416" t="s">
        <v>104</v>
      </c>
      <c r="AZ1759" s="416" t="s">
        <v>104</v>
      </c>
      <c r="BA1759" s="269"/>
      <c r="BD1759" s="1077">
        <v>1729</v>
      </c>
    </row>
    <row r="1760" spans="1:56" ht="12.95" customHeight="1">
      <c r="A1760" s="416" t="s">
        <v>1171</v>
      </c>
      <c r="B1760" s="276"/>
      <c r="C1760" s="276"/>
      <c r="D1760" s="109">
        <v>210000113</v>
      </c>
      <c r="E1760" s="951" t="s">
        <v>7555</v>
      </c>
      <c r="F1760" s="276"/>
      <c r="G1760" s="276"/>
      <c r="H1760" s="644" t="s">
        <v>6508</v>
      </c>
      <c r="I1760" s="644" t="s">
        <v>894</v>
      </c>
      <c r="J1760" s="644" t="s">
        <v>6509</v>
      </c>
      <c r="K1760" s="492" t="s">
        <v>149</v>
      </c>
      <c r="L1760" s="530"/>
      <c r="M1760" s="492" t="s">
        <v>120</v>
      </c>
      <c r="N1760" s="142" t="s">
        <v>83</v>
      </c>
      <c r="O1760" s="419" t="s">
        <v>106</v>
      </c>
      <c r="P1760" s="644" t="s">
        <v>107</v>
      </c>
      <c r="Q1760" s="419" t="s">
        <v>2149</v>
      </c>
      <c r="R1760" s="492" t="s">
        <v>109</v>
      </c>
      <c r="S1760" s="419" t="s">
        <v>106</v>
      </c>
      <c r="T1760" s="644" t="s">
        <v>121</v>
      </c>
      <c r="U1760" s="644" t="s">
        <v>111</v>
      </c>
      <c r="V1760" s="419">
        <v>60</v>
      </c>
      <c r="W1760" s="644" t="s">
        <v>112</v>
      </c>
      <c r="X1760" s="419"/>
      <c r="Y1760" s="419"/>
      <c r="Z1760" s="419"/>
      <c r="AA1760" s="492">
        <v>30</v>
      </c>
      <c r="AB1760" s="492">
        <v>60</v>
      </c>
      <c r="AC1760" s="492">
        <v>10</v>
      </c>
      <c r="AD1760" s="794" t="s">
        <v>178</v>
      </c>
      <c r="AE1760" s="795" t="s">
        <v>114</v>
      </c>
      <c r="AF1760" s="648">
        <v>3.18</v>
      </c>
      <c r="AG1760" s="648">
        <v>1582541.39</v>
      </c>
      <c r="AH1760" s="796">
        <v>5032481.6201999998</v>
      </c>
      <c r="AI1760" s="796">
        <f t="shared" si="85"/>
        <v>5636379.414624</v>
      </c>
      <c r="AJ1760" s="797"/>
      <c r="AK1760" s="798"/>
      <c r="AL1760" s="798"/>
      <c r="AM1760" s="416" t="s">
        <v>115</v>
      </c>
      <c r="AN1760" s="644"/>
      <c r="AO1760" s="644"/>
      <c r="AP1760" s="644"/>
      <c r="AQ1760" s="644"/>
      <c r="AR1760" s="644" t="s">
        <v>6512</v>
      </c>
      <c r="AS1760" s="644"/>
      <c r="AT1760" s="644"/>
      <c r="AU1760" s="644"/>
      <c r="AV1760" s="644"/>
      <c r="AW1760" s="644"/>
      <c r="AX1760" s="644"/>
      <c r="AY1760" s="416" t="s">
        <v>58</v>
      </c>
      <c r="AZ1760" s="416" t="s">
        <v>104</v>
      </c>
      <c r="BA1760" s="213"/>
      <c r="BB1760" s="213"/>
      <c r="BC1760" s="213"/>
      <c r="BD1760" s="1077">
        <v>1730</v>
      </c>
    </row>
    <row r="1761" spans="1:56" ht="12.95" customHeight="1">
      <c r="A1761" s="416" t="s">
        <v>1171</v>
      </c>
      <c r="B1761" s="554"/>
      <c r="C1761" s="554"/>
      <c r="D1761" s="109">
        <v>210018318</v>
      </c>
      <c r="E1761" s="951" t="s">
        <v>6513</v>
      </c>
      <c r="F1761" s="554"/>
      <c r="G1761" s="554"/>
      <c r="H1761" s="644" t="s">
        <v>6514</v>
      </c>
      <c r="I1761" s="644" t="s">
        <v>894</v>
      </c>
      <c r="J1761" s="644" t="s">
        <v>6515</v>
      </c>
      <c r="K1761" s="492" t="s">
        <v>402</v>
      </c>
      <c r="L1761" s="530"/>
      <c r="M1761" s="492" t="s">
        <v>120</v>
      </c>
      <c r="N1761" s="142" t="s">
        <v>83</v>
      </c>
      <c r="O1761" s="419" t="s">
        <v>106</v>
      </c>
      <c r="P1761" s="644" t="s">
        <v>107</v>
      </c>
      <c r="Q1761" s="419" t="s">
        <v>2149</v>
      </c>
      <c r="R1761" s="492" t="s">
        <v>109</v>
      </c>
      <c r="S1761" s="419" t="s">
        <v>106</v>
      </c>
      <c r="T1761" s="644" t="s">
        <v>121</v>
      </c>
      <c r="U1761" s="644" t="s">
        <v>111</v>
      </c>
      <c r="V1761" s="419">
        <v>60</v>
      </c>
      <c r="W1761" s="644" t="s">
        <v>112</v>
      </c>
      <c r="X1761" s="419"/>
      <c r="Y1761" s="419"/>
      <c r="Z1761" s="419"/>
      <c r="AA1761" s="492">
        <v>30</v>
      </c>
      <c r="AB1761" s="492">
        <v>60</v>
      </c>
      <c r="AC1761" s="492">
        <v>10</v>
      </c>
      <c r="AD1761" s="794" t="s">
        <v>896</v>
      </c>
      <c r="AE1761" s="795" t="s">
        <v>114</v>
      </c>
      <c r="AF1761" s="648">
        <v>0.1</v>
      </c>
      <c r="AG1761" s="648">
        <v>935939.77</v>
      </c>
      <c r="AH1761" s="796">
        <v>0</v>
      </c>
      <c r="AI1761" s="796">
        <f t="shared" si="85"/>
        <v>0</v>
      </c>
      <c r="AJ1761" s="797"/>
      <c r="AK1761" s="798"/>
      <c r="AL1761" s="798"/>
      <c r="AM1761" s="416" t="s">
        <v>115</v>
      </c>
      <c r="AN1761" s="644"/>
      <c r="AO1761" s="644"/>
      <c r="AP1761" s="644"/>
      <c r="AQ1761" s="644"/>
      <c r="AR1761" s="644" t="s">
        <v>6516</v>
      </c>
      <c r="AS1761" s="644"/>
      <c r="AT1761" s="644"/>
      <c r="AU1761" s="644"/>
      <c r="AV1761" s="644"/>
      <c r="AW1761" s="644"/>
      <c r="AX1761" s="644"/>
      <c r="AY1761" s="416" t="s">
        <v>104</v>
      </c>
      <c r="AZ1761" s="416" t="s">
        <v>104</v>
      </c>
      <c r="BA1761" s="269"/>
      <c r="BD1761" s="1077">
        <v>1731</v>
      </c>
    </row>
    <row r="1762" spans="1:56" ht="12.95" customHeight="1">
      <c r="A1762" s="416" t="s">
        <v>1171</v>
      </c>
      <c r="B1762" s="276"/>
      <c r="C1762" s="276"/>
      <c r="D1762" s="109">
        <v>210018318</v>
      </c>
      <c r="E1762" s="951" t="s">
        <v>7556</v>
      </c>
      <c r="F1762" s="276"/>
      <c r="G1762" s="276"/>
      <c r="H1762" s="644" t="s">
        <v>6514</v>
      </c>
      <c r="I1762" s="644" t="s">
        <v>894</v>
      </c>
      <c r="J1762" s="644" t="s">
        <v>6515</v>
      </c>
      <c r="K1762" s="492" t="s">
        <v>149</v>
      </c>
      <c r="L1762" s="530"/>
      <c r="M1762" s="492" t="s">
        <v>120</v>
      </c>
      <c r="N1762" s="142" t="s">
        <v>83</v>
      </c>
      <c r="O1762" s="419" t="s">
        <v>106</v>
      </c>
      <c r="P1762" s="644" t="s">
        <v>107</v>
      </c>
      <c r="Q1762" s="419" t="s">
        <v>2149</v>
      </c>
      <c r="R1762" s="492" t="s">
        <v>109</v>
      </c>
      <c r="S1762" s="419" t="s">
        <v>106</v>
      </c>
      <c r="T1762" s="644" t="s">
        <v>121</v>
      </c>
      <c r="U1762" s="644" t="s">
        <v>111</v>
      </c>
      <c r="V1762" s="419">
        <v>60</v>
      </c>
      <c r="W1762" s="644" t="s">
        <v>112</v>
      </c>
      <c r="X1762" s="419"/>
      <c r="Y1762" s="419"/>
      <c r="Z1762" s="419"/>
      <c r="AA1762" s="492">
        <v>30</v>
      </c>
      <c r="AB1762" s="492">
        <v>60</v>
      </c>
      <c r="AC1762" s="492">
        <v>10</v>
      </c>
      <c r="AD1762" s="794" t="s">
        <v>896</v>
      </c>
      <c r="AE1762" s="795" t="s">
        <v>114</v>
      </c>
      <c r="AF1762" s="648">
        <v>0.1</v>
      </c>
      <c r="AG1762" s="648">
        <v>935939.77</v>
      </c>
      <c r="AH1762" s="796">
        <v>93593.977000000014</v>
      </c>
      <c r="AI1762" s="796">
        <f t="shared" si="85"/>
        <v>104825.25424000002</v>
      </c>
      <c r="AJ1762" s="797"/>
      <c r="AK1762" s="798"/>
      <c r="AL1762" s="798"/>
      <c r="AM1762" s="416" t="s">
        <v>115</v>
      </c>
      <c r="AN1762" s="644"/>
      <c r="AO1762" s="644"/>
      <c r="AP1762" s="644"/>
      <c r="AQ1762" s="644"/>
      <c r="AR1762" s="644" t="s">
        <v>6516</v>
      </c>
      <c r="AS1762" s="644"/>
      <c r="AT1762" s="644"/>
      <c r="AU1762" s="644"/>
      <c r="AV1762" s="644"/>
      <c r="AW1762" s="644"/>
      <c r="AX1762" s="644"/>
      <c r="AY1762" s="416" t="s">
        <v>58</v>
      </c>
      <c r="AZ1762" s="416" t="s">
        <v>104</v>
      </c>
      <c r="BA1762" s="213"/>
      <c r="BB1762" s="213"/>
      <c r="BC1762" s="213"/>
      <c r="BD1762" s="1077">
        <v>1732</v>
      </c>
    </row>
    <row r="1763" spans="1:56" ht="12.95" customHeight="1">
      <c r="A1763" s="416" t="s">
        <v>1171</v>
      </c>
      <c r="B1763" s="554"/>
      <c r="C1763" s="554"/>
      <c r="D1763" s="109">
        <v>210034665</v>
      </c>
      <c r="E1763" s="951" t="s">
        <v>6517</v>
      </c>
      <c r="F1763" s="554"/>
      <c r="G1763" s="554"/>
      <c r="H1763" s="644" t="s">
        <v>6518</v>
      </c>
      <c r="I1763" s="644" t="s">
        <v>894</v>
      </c>
      <c r="J1763" s="644" t="s">
        <v>6519</v>
      </c>
      <c r="K1763" s="492" t="s">
        <v>402</v>
      </c>
      <c r="L1763" s="530"/>
      <c r="M1763" s="492" t="s">
        <v>120</v>
      </c>
      <c r="N1763" s="142" t="s">
        <v>83</v>
      </c>
      <c r="O1763" s="419" t="s">
        <v>106</v>
      </c>
      <c r="P1763" s="644" t="s">
        <v>107</v>
      </c>
      <c r="Q1763" s="419" t="s">
        <v>2149</v>
      </c>
      <c r="R1763" s="492" t="s">
        <v>109</v>
      </c>
      <c r="S1763" s="419" t="s">
        <v>106</v>
      </c>
      <c r="T1763" s="644" t="s">
        <v>121</v>
      </c>
      <c r="U1763" s="644" t="s">
        <v>111</v>
      </c>
      <c r="V1763" s="419">
        <v>60</v>
      </c>
      <c r="W1763" s="644" t="s">
        <v>112</v>
      </c>
      <c r="X1763" s="419"/>
      <c r="Y1763" s="419"/>
      <c r="Z1763" s="419"/>
      <c r="AA1763" s="492">
        <v>30</v>
      </c>
      <c r="AB1763" s="492">
        <v>60</v>
      </c>
      <c r="AC1763" s="492">
        <v>10</v>
      </c>
      <c r="AD1763" s="794" t="s">
        <v>896</v>
      </c>
      <c r="AE1763" s="795" t="s">
        <v>114</v>
      </c>
      <c r="AF1763" s="648">
        <v>4.18</v>
      </c>
      <c r="AG1763" s="648">
        <v>640397.03</v>
      </c>
      <c r="AH1763" s="796">
        <v>0</v>
      </c>
      <c r="AI1763" s="796">
        <f t="shared" si="85"/>
        <v>0</v>
      </c>
      <c r="AJ1763" s="797"/>
      <c r="AK1763" s="798"/>
      <c r="AL1763" s="798"/>
      <c r="AM1763" s="416" t="s">
        <v>115</v>
      </c>
      <c r="AN1763" s="644"/>
      <c r="AO1763" s="644"/>
      <c r="AP1763" s="644"/>
      <c r="AQ1763" s="644"/>
      <c r="AR1763" s="644" t="s">
        <v>6520</v>
      </c>
      <c r="AS1763" s="644"/>
      <c r="AT1763" s="644"/>
      <c r="AU1763" s="644"/>
      <c r="AV1763" s="644"/>
      <c r="AW1763" s="644"/>
      <c r="AX1763" s="644"/>
      <c r="AY1763" s="416" t="s">
        <v>104</v>
      </c>
      <c r="AZ1763" s="416" t="s">
        <v>104</v>
      </c>
      <c r="BA1763" s="269"/>
      <c r="BD1763" s="1077">
        <v>1733</v>
      </c>
    </row>
    <row r="1764" spans="1:56" ht="12.95" customHeight="1">
      <c r="A1764" s="416" t="s">
        <v>1171</v>
      </c>
      <c r="B1764" s="276"/>
      <c r="C1764" s="276" t="s">
        <v>7603</v>
      </c>
      <c r="D1764" s="109">
        <v>210034665</v>
      </c>
      <c r="E1764" s="951" t="s">
        <v>7557</v>
      </c>
      <c r="F1764" s="276"/>
      <c r="G1764" s="276"/>
      <c r="H1764" s="644" t="s">
        <v>6518</v>
      </c>
      <c r="I1764" s="644" t="s">
        <v>894</v>
      </c>
      <c r="J1764" s="644" t="s">
        <v>6519</v>
      </c>
      <c r="K1764" s="492" t="s">
        <v>149</v>
      </c>
      <c r="L1764" s="530"/>
      <c r="M1764" s="492" t="s">
        <v>120</v>
      </c>
      <c r="N1764" s="142" t="s">
        <v>83</v>
      </c>
      <c r="O1764" s="419" t="s">
        <v>106</v>
      </c>
      <c r="P1764" s="644" t="s">
        <v>107</v>
      </c>
      <c r="Q1764" s="419" t="s">
        <v>2149</v>
      </c>
      <c r="R1764" s="492" t="s">
        <v>109</v>
      </c>
      <c r="S1764" s="419" t="s">
        <v>106</v>
      </c>
      <c r="T1764" s="644" t="s">
        <v>121</v>
      </c>
      <c r="U1764" s="644" t="s">
        <v>111</v>
      </c>
      <c r="V1764" s="419">
        <v>60</v>
      </c>
      <c r="W1764" s="644" t="s">
        <v>112</v>
      </c>
      <c r="X1764" s="419"/>
      <c r="Y1764" s="419"/>
      <c r="Z1764" s="419"/>
      <c r="AA1764" s="492">
        <v>30</v>
      </c>
      <c r="AB1764" s="492">
        <v>60</v>
      </c>
      <c r="AC1764" s="492">
        <v>10</v>
      </c>
      <c r="AD1764" s="794" t="s">
        <v>896</v>
      </c>
      <c r="AE1764" s="795" t="s">
        <v>114</v>
      </c>
      <c r="AF1764" s="648">
        <v>4.18</v>
      </c>
      <c r="AG1764" s="648">
        <v>640397.03</v>
      </c>
      <c r="AH1764" s="796">
        <v>2676859.5853999997</v>
      </c>
      <c r="AI1764" s="796">
        <f t="shared" si="85"/>
        <v>2998082.7356480001</v>
      </c>
      <c r="AJ1764" s="797"/>
      <c r="AK1764" s="798"/>
      <c r="AL1764" s="798"/>
      <c r="AM1764" s="416" t="s">
        <v>115</v>
      </c>
      <c r="AN1764" s="644"/>
      <c r="AO1764" s="644"/>
      <c r="AP1764" s="644"/>
      <c r="AQ1764" s="644"/>
      <c r="AR1764" s="644" t="s">
        <v>6520</v>
      </c>
      <c r="AS1764" s="644"/>
      <c r="AT1764" s="644"/>
      <c r="AU1764" s="644"/>
      <c r="AV1764" s="644"/>
      <c r="AW1764" s="644"/>
      <c r="AX1764" s="644"/>
      <c r="AY1764" s="416" t="s">
        <v>58</v>
      </c>
      <c r="AZ1764" s="416" t="s">
        <v>104</v>
      </c>
      <c r="BA1764" s="213"/>
      <c r="BB1764" s="213"/>
      <c r="BC1764" s="213"/>
      <c r="BD1764" s="1077">
        <v>1734</v>
      </c>
    </row>
    <row r="1765" spans="1:56" ht="12.95" customHeight="1">
      <c r="A1765" s="416" t="s">
        <v>1171</v>
      </c>
      <c r="B1765" s="554"/>
      <c r="C1765" s="554"/>
      <c r="D1765" s="109">
        <v>210035490</v>
      </c>
      <c r="E1765" s="951" t="s">
        <v>6521</v>
      </c>
      <c r="F1765" s="554"/>
      <c r="G1765" s="554"/>
      <c r="H1765" s="644" t="s">
        <v>6522</v>
      </c>
      <c r="I1765" s="644" t="s">
        <v>894</v>
      </c>
      <c r="J1765" s="644" t="s">
        <v>6523</v>
      </c>
      <c r="K1765" s="492" t="s">
        <v>402</v>
      </c>
      <c r="L1765" s="530"/>
      <c r="M1765" s="492" t="s">
        <v>120</v>
      </c>
      <c r="N1765" s="142" t="s">
        <v>83</v>
      </c>
      <c r="O1765" s="419" t="s">
        <v>106</v>
      </c>
      <c r="P1765" s="644" t="s">
        <v>107</v>
      </c>
      <c r="Q1765" s="419" t="s">
        <v>2149</v>
      </c>
      <c r="R1765" s="492" t="s">
        <v>109</v>
      </c>
      <c r="S1765" s="419" t="s">
        <v>106</v>
      </c>
      <c r="T1765" s="644" t="s">
        <v>121</v>
      </c>
      <c r="U1765" s="644" t="s">
        <v>111</v>
      </c>
      <c r="V1765" s="419">
        <v>60</v>
      </c>
      <c r="W1765" s="644" t="s">
        <v>112</v>
      </c>
      <c r="X1765" s="419"/>
      <c r="Y1765" s="419"/>
      <c r="Z1765" s="419"/>
      <c r="AA1765" s="492">
        <v>30</v>
      </c>
      <c r="AB1765" s="492">
        <v>60</v>
      </c>
      <c r="AC1765" s="492">
        <v>10</v>
      </c>
      <c r="AD1765" s="794" t="s">
        <v>425</v>
      </c>
      <c r="AE1765" s="795" t="s">
        <v>114</v>
      </c>
      <c r="AF1765" s="648">
        <v>370</v>
      </c>
      <c r="AG1765" s="648">
        <v>1239.22</v>
      </c>
      <c r="AH1765" s="796">
        <v>0</v>
      </c>
      <c r="AI1765" s="796">
        <f t="shared" si="85"/>
        <v>0</v>
      </c>
      <c r="AJ1765" s="797"/>
      <c r="AK1765" s="798"/>
      <c r="AL1765" s="798"/>
      <c r="AM1765" s="416" t="s">
        <v>115</v>
      </c>
      <c r="AN1765" s="644"/>
      <c r="AO1765" s="644"/>
      <c r="AP1765" s="644"/>
      <c r="AQ1765" s="644"/>
      <c r="AR1765" s="644" t="s">
        <v>6524</v>
      </c>
      <c r="AS1765" s="644"/>
      <c r="AT1765" s="644"/>
      <c r="AU1765" s="644"/>
      <c r="AV1765" s="644"/>
      <c r="AW1765" s="644"/>
      <c r="AX1765" s="644"/>
      <c r="AY1765" s="416" t="s">
        <v>104</v>
      </c>
      <c r="AZ1765" s="416" t="s">
        <v>104</v>
      </c>
      <c r="BA1765" s="269"/>
      <c r="BD1765" s="1077">
        <v>1735</v>
      </c>
    </row>
    <row r="1766" spans="1:56" ht="12.95" customHeight="1">
      <c r="A1766" s="416" t="s">
        <v>1171</v>
      </c>
      <c r="B1766" s="276"/>
      <c r="C1766" s="276" t="s">
        <v>7603</v>
      </c>
      <c r="D1766" s="109">
        <v>210035490</v>
      </c>
      <c r="E1766" s="951" t="s">
        <v>7558</v>
      </c>
      <c r="F1766" s="276"/>
      <c r="G1766" s="276"/>
      <c r="H1766" s="644" t="s">
        <v>6522</v>
      </c>
      <c r="I1766" s="644" t="s">
        <v>894</v>
      </c>
      <c r="J1766" s="644" t="s">
        <v>6523</v>
      </c>
      <c r="K1766" s="492" t="s">
        <v>149</v>
      </c>
      <c r="L1766" s="530"/>
      <c r="M1766" s="492" t="s">
        <v>120</v>
      </c>
      <c r="N1766" s="142" t="s">
        <v>83</v>
      </c>
      <c r="O1766" s="419" t="s">
        <v>106</v>
      </c>
      <c r="P1766" s="644" t="s">
        <v>107</v>
      </c>
      <c r="Q1766" s="419" t="s">
        <v>2149</v>
      </c>
      <c r="R1766" s="492" t="s">
        <v>109</v>
      </c>
      <c r="S1766" s="419" t="s">
        <v>106</v>
      </c>
      <c r="T1766" s="644" t="s">
        <v>121</v>
      </c>
      <c r="U1766" s="644" t="s">
        <v>111</v>
      </c>
      <c r="V1766" s="419">
        <v>60</v>
      </c>
      <c r="W1766" s="644" t="s">
        <v>112</v>
      </c>
      <c r="X1766" s="419"/>
      <c r="Y1766" s="419"/>
      <c r="Z1766" s="419"/>
      <c r="AA1766" s="492">
        <v>30</v>
      </c>
      <c r="AB1766" s="492">
        <v>60</v>
      </c>
      <c r="AC1766" s="492">
        <v>10</v>
      </c>
      <c r="AD1766" s="794" t="s">
        <v>425</v>
      </c>
      <c r="AE1766" s="795" t="s">
        <v>114</v>
      </c>
      <c r="AF1766" s="648">
        <v>370</v>
      </c>
      <c r="AG1766" s="648">
        <v>1239.22</v>
      </c>
      <c r="AH1766" s="796">
        <v>458511.4</v>
      </c>
      <c r="AI1766" s="796">
        <f t="shared" si="85"/>
        <v>513532.7680000001</v>
      </c>
      <c r="AJ1766" s="797"/>
      <c r="AK1766" s="798"/>
      <c r="AL1766" s="798"/>
      <c r="AM1766" s="416" t="s">
        <v>115</v>
      </c>
      <c r="AN1766" s="644"/>
      <c r="AO1766" s="644"/>
      <c r="AP1766" s="644"/>
      <c r="AQ1766" s="644"/>
      <c r="AR1766" s="644" t="s">
        <v>6524</v>
      </c>
      <c r="AS1766" s="644"/>
      <c r="AT1766" s="644"/>
      <c r="AU1766" s="644"/>
      <c r="AV1766" s="644"/>
      <c r="AW1766" s="644"/>
      <c r="AX1766" s="644"/>
      <c r="AY1766" s="416" t="s">
        <v>58</v>
      </c>
      <c r="AZ1766" s="416" t="s">
        <v>104</v>
      </c>
      <c r="BA1766" s="213"/>
      <c r="BB1766" s="213"/>
      <c r="BC1766" s="213"/>
      <c r="BD1766" s="1077">
        <v>1736</v>
      </c>
    </row>
    <row r="1767" spans="1:56" ht="12.95" customHeight="1">
      <c r="A1767" s="416" t="s">
        <v>1171</v>
      </c>
      <c r="B1767" s="554"/>
      <c r="C1767" s="554"/>
      <c r="D1767" s="109">
        <v>210019476</v>
      </c>
      <c r="E1767" s="951" t="s">
        <v>6525</v>
      </c>
      <c r="F1767" s="554"/>
      <c r="G1767" s="554"/>
      <c r="H1767" s="644" t="s">
        <v>898</v>
      </c>
      <c r="I1767" s="644" t="s">
        <v>899</v>
      </c>
      <c r="J1767" s="644" t="s">
        <v>900</v>
      </c>
      <c r="K1767" s="492" t="s">
        <v>402</v>
      </c>
      <c r="L1767" s="530"/>
      <c r="M1767" s="492" t="s">
        <v>120</v>
      </c>
      <c r="N1767" s="142" t="s">
        <v>83</v>
      </c>
      <c r="O1767" s="419" t="s">
        <v>106</v>
      </c>
      <c r="P1767" s="644" t="s">
        <v>107</v>
      </c>
      <c r="Q1767" s="419" t="s">
        <v>2149</v>
      </c>
      <c r="R1767" s="492" t="s">
        <v>109</v>
      </c>
      <c r="S1767" s="419" t="s">
        <v>106</v>
      </c>
      <c r="T1767" s="644" t="s">
        <v>121</v>
      </c>
      <c r="U1767" s="644" t="s">
        <v>111</v>
      </c>
      <c r="V1767" s="419">
        <v>60</v>
      </c>
      <c r="W1767" s="644" t="s">
        <v>112</v>
      </c>
      <c r="X1767" s="419"/>
      <c r="Y1767" s="419"/>
      <c r="Z1767" s="419"/>
      <c r="AA1767" s="492">
        <v>30</v>
      </c>
      <c r="AB1767" s="492">
        <v>60</v>
      </c>
      <c r="AC1767" s="492">
        <v>10</v>
      </c>
      <c r="AD1767" s="800" t="s">
        <v>113</v>
      </c>
      <c r="AE1767" s="795" t="s">
        <v>114</v>
      </c>
      <c r="AF1767" s="648">
        <v>213.26</v>
      </c>
      <c r="AG1767" s="648">
        <v>6136.44</v>
      </c>
      <c r="AH1767" s="796">
        <v>0</v>
      </c>
      <c r="AI1767" s="796">
        <f t="shared" si="85"/>
        <v>0</v>
      </c>
      <c r="AJ1767" s="797"/>
      <c r="AK1767" s="798"/>
      <c r="AL1767" s="798"/>
      <c r="AM1767" s="416" t="s">
        <v>115</v>
      </c>
      <c r="AN1767" s="644"/>
      <c r="AO1767" s="644"/>
      <c r="AP1767" s="644"/>
      <c r="AQ1767" s="644"/>
      <c r="AR1767" s="644" t="s">
        <v>6526</v>
      </c>
      <c r="AS1767" s="644"/>
      <c r="AT1767" s="644"/>
      <c r="AU1767" s="644"/>
      <c r="AV1767" s="644"/>
      <c r="AW1767" s="644"/>
      <c r="AX1767" s="644"/>
      <c r="AY1767" s="416" t="s">
        <v>104</v>
      </c>
      <c r="AZ1767" s="416" t="s">
        <v>104</v>
      </c>
      <c r="BA1767" s="269"/>
      <c r="BD1767" s="1077">
        <v>1737</v>
      </c>
    </row>
    <row r="1768" spans="1:56" ht="12.95" customHeight="1">
      <c r="A1768" s="416" t="s">
        <v>1171</v>
      </c>
      <c r="B1768" s="276"/>
      <c r="C1768" s="276" t="s">
        <v>7603</v>
      </c>
      <c r="D1768" s="109">
        <v>210019476</v>
      </c>
      <c r="E1768" s="951" t="s">
        <v>7559</v>
      </c>
      <c r="F1768" s="276"/>
      <c r="G1768" s="276"/>
      <c r="H1768" s="644" t="s">
        <v>898</v>
      </c>
      <c r="I1768" s="644" t="s">
        <v>899</v>
      </c>
      <c r="J1768" s="644" t="s">
        <v>900</v>
      </c>
      <c r="K1768" s="492" t="s">
        <v>149</v>
      </c>
      <c r="L1768" s="530"/>
      <c r="M1768" s="492" t="s">
        <v>120</v>
      </c>
      <c r="N1768" s="142" t="s">
        <v>83</v>
      </c>
      <c r="O1768" s="419" t="s">
        <v>106</v>
      </c>
      <c r="P1768" s="644" t="s">
        <v>107</v>
      </c>
      <c r="Q1768" s="419" t="s">
        <v>2149</v>
      </c>
      <c r="R1768" s="492" t="s">
        <v>109</v>
      </c>
      <c r="S1768" s="419" t="s">
        <v>106</v>
      </c>
      <c r="T1768" s="644" t="s">
        <v>121</v>
      </c>
      <c r="U1768" s="644" t="s">
        <v>111</v>
      </c>
      <c r="V1768" s="419">
        <v>60</v>
      </c>
      <c r="W1768" s="644" t="s">
        <v>112</v>
      </c>
      <c r="X1768" s="419"/>
      <c r="Y1768" s="419"/>
      <c r="Z1768" s="419"/>
      <c r="AA1768" s="492">
        <v>30</v>
      </c>
      <c r="AB1768" s="492">
        <v>60</v>
      </c>
      <c r="AC1768" s="492">
        <v>10</v>
      </c>
      <c r="AD1768" s="800" t="s">
        <v>113</v>
      </c>
      <c r="AE1768" s="795" t="s">
        <v>114</v>
      </c>
      <c r="AF1768" s="648">
        <v>213.26</v>
      </c>
      <c r="AG1768" s="648">
        <v>6136.44</v>
      </c>
      <c r="AH1768" s="796">
        <v>1308657.1943999999</v>
      </c>
      <c r="AI1768" s="796">
        <f t="shared" si="85"/>
        <v>1465696.057728</v>
      </c>
      <c r="AJ1768" s="797"/>
      <c r="AK1768" s="798"/>
      <c r="AL1768" s="798"/>
      <c r="AM1768" s="416" t="s">
        <v>115</v>
      </c>
      <c r="AN1768" s="644"/>
      <c r="AO1768" s="644"/>
      <c r="AP1768" s="644"/>
      <c r="AQ1768" s="644"/>
      <c r="AR1768" s="644" t="s">
        <v>6526</v>
      </c>
      <c r="AS1768" s="644"/>
      <c r="AT1768" s="644"/>
      <c r="AU1768" s="644"/>
      <c r="AV1768" s="644"/>
      <c r="AW1768" s="644"/>
      <c r="AX1768" s="644"/>
      <c r="AY1768" s="416" t="s">
        <v>58</v>
      </c>
      <c r="AZ1768" s="416" t="s">
        <v>104</v>
      </c>
      <c r="BA1768" s="213"/>
      <c r="BB1768" s="213"/>
      <c r="BC1768" s="213"/>
      <c r="BD1768" s="1077">
        <v>1738</v>
      </c>
    </row>
    <row r="1769" spans="1:56" ht="12.95" customHeight="1">
      <c r="A1769" s="566" t="s">
        <v>1171</v>
      </c>
      <c r="B1769" s="554"/>
      <c r="C1769" s="554"/>
      <c r="D1769" s="846">
        <v>210019477</v>
      </c>
      <c r="E1769" s="951" t="s">
        <v>6527</v>
      </c>
      <c r="F1769" s="554"/>
      <c r="G1769" s="554"/>
      <c r="H1769" s="644" t="s">
        <v>898</v>
      </c>
      <c r="I1769" s="644" t="s">
        <v>899</v>
      </c>
      <c r="J1769" s="644" t="s">
        <v>900</v>
      </c>
      <c r="K1769" s="492" t="s">
        <v>402</v>
      </c>
      <c r="L1769" s="530"/>
      <c r="M1769" s="492" t="s">
        <v>120</v>
      </c>
      <c r="N1769" s="142" t="s">
        <v>83</v>
      </c>
      <c r="O1769" s="419" t="s">
        <v>106</v>
      </c>
      <c r="P1769" s="644" t="s">
        <v>107</v>
      </c>
      <c r="Q1769" s="419" t="s">
        <v>2149</v>
      </c>
      <c r="R1769" s="492" t="s">
        <v>109</v>
      </c>
      <c r="S1769" s="419" t="s">
        <v>106</v>
      </c>
      <c r="T1769" s="644" t="s">
        <v>121</v>
      </c>
      <c r="U1769" s="644" t="s">
        <v>111</v>
      </c>
      <c r="V1769" s="419">
        <v>60</v>
      </c>
      <c r="W1769" s="644" t="s">
        <v>112</v>
      </c>
      <c r="X1769" s="419"/>
      <c r="Y1769" s="419"/>
      <c r="Z1769" s="419"/>
      <c r="AA1769" s="492">
        <v>30</v>
      </c>
      <c r="AB1769" s="492">
        <v>60</v>
      </c>
      <c r="AC1769" s="492">
        <v>10</v>
      </c>
      <c r="AD1769" s="800" t="s">
        <v>113</v>
      </c>
      <c r="AE1769" s="795" t="s">
        <v>114</v>
      </c>
      <c r="AF1769" s="648">
        <v>127.74</v>
      </c>
      <c r="AG1769" s="648">
        <v>6090.87</v>
      </c>
      <c r="AH1769" s="796">
        <v>0</v>
      </c>
      <c r="AI1769" s="796">
        <f t="shared" si="85"/>
        <v>0</v>
      </c>
      <c r="AJ1769" s="797"/>
      <c r="AK1769" s="798"/>
      <c r="AL1769" s="798"/>
      <c r="AM1769" s="416" t="s">
        <v>115</v>
      </c>
      <c r="AN1769" s="644"/>
      <c r="AO1769" s="644"/>
      <c r="AP1769" s="644"/>
      <c r="AQ1769" s="644"/>
      <c r="AR1769" s="644" t="s">
        <v>6528</v>
      </c>
      <c r="AS1769" s="644"/>
      <c r="AT1769" s="644"/>
      <c r="AU1769" s="644"/>
      <c r="AV1769" s="644"/>
      <c r="AW1769" s="644"/>
      <c r="AX1769" s="644"/>
      <c r="AY1769" s="416" t="s">
        <v>104</v>
      </c>
      <c r="AZ1769" s="566" t="s">
        <v>104</v>
      </c>
      <c r="BA1769" s="269"/>
      <c r="BD1769" s="1077">
        <v>1739</v>
      </c>
    </row>
    <row r="1770" spans="1:56" ht="12.95" customHeight="1">
      <c r="A1770" s="416" t="s">
        <v>1171</v>
      </c>
      <c r="B1770" s="276"/>
      <c r="C1770" s="276" t="s">
        <v>7603</v>
      </c>
      <c r="D1770" s="109">
        <v>210019477</v>
      </c>
      <c r="E1770" s="951" t="s">
        <v>7560</v>
      </c>
      <c r="F1770" s="276"/>
      <c r="G1770" s="276"/>
      <c r="H1770" s="644" t="s">
        <v>898</v>
      </c>
      <c r="I1770" s="644" t="s">
        <v>899</v>
      </c>
      <c r="J1770" s="644" t="s">
        <v>900</v>
      </c>
      <c r="K1770" s="492" t="s">
        <v>149</v>
      </c>
      <c r="L1770" s="530"/>
      <c r="M1770" s="492" t="s">
        <v>120</v>
      </c>
      <c r="N1770" s="142" t="s">
        <v>83</v>
      </c>
      <c r="O1770" s="419" t="s">
        <v>106</v>
      </c>
      <c r="P1770" s="644" t="s">
        <v>107</v>
      </c>
      <c r="Q1770" s="419" t="s">
        <v>2149</v>
      </c>
      <c r="R1770" s="492" t="s">
        <v>109</v>
      </c>
      <c r="S1770" s="419" t="s">
        <v>106</v>
      </c>
      <c r="T1770" s="644" t="s">
        <v>121</v>
      </c>
      <c r="U1770" s="644" t="s">
        <v>111</v>
      </c>
      <c r="V1770" s="419">
        <v>60</v>
      </c>
      <c r="W1770" s="644" t="s">
        <v>112</v>
      </c>
      <c r="X1770" s="419"/>
      <c r="Y1770" s="419"/>
      <c r="Z1770" s="419"/>
      <c r="AA1770" s="492">
        <v>30</v>
      </c>
      <c r="AB1770" s="492">
        <v>60</v>
      </c>
      <c r="AC1770" s="492">
        <v>10</v>
      </c>
      <c r="AD1770" s="800" t="s">
        <v>113</v>
      </c>
      <c r="AE1770" s="795" t="s">
        <v>114</v>
      </c>
      <c r="AF1770" s="648">
        <v>127.74</v>
      </c>
      <c r="AG1770" s="648">
        <v>6090.87</v>
      </c>
      <c r="AH1770" s="796">
        <v>778047.73379999993</v>
      </c>
      <c r="AI1770" s="796">
        <f t="shared" si="85"/>
        <v>871413.46185600001</v>
      </c>
      <c r="AJ1770" s="797"/>
      <c r="AK1770" s="798"/>
      <c r="AL1770" s="798"/>
      <c r="AM1770" s="416" t="s">
        <v>115</v>
      </c>
      <c r="AN1770" s="644"/>
      <c r="AO1770" s="644"/>
      <c r="AP1770" s="644"/>
      <c r="AQ1770" s="644"/>
      <c r="AR1770" s="644" t="s">
        <v>6528</v>
      </c>
      <c r="AS1770" s="644"/>
      <c r="AT1770" s="644"/>
      <c r="AU1770" s="644"/>
      <c r="AV1770" s="644"/>
      <c r="AW1770" s="644"/>
      <c r="AX1770" s="644"/>
      <c r="AY1770" s="416" t="s">
        <v>58</v>
      </c>
      <c r="AZ1770" s="405" t="s">
        <v>104</v>
      </c>
      <c r="BA1770" s="213"/>
      <c r="BB1770" s="213"/>
      <c r="BC1770" s="213"/>
      <c r="BD1770" s="1077">
        <v>1740</v>
      </c>
    </row>
    <row r="1771" spans="1:56" ht="12.95" customHeight="1">
      <c r="A1771" s="416" t="s">
        <v>1171</v>
      </c>
      <c r="B1771" s="554"/>
      <c r="C1771" s="554"/>
      <c r="D1771" s="109">
        <v>210019490</v>
      </c>
      <c r="E1771" s="951" t="s">
        <v>6529</v>
      </c>
      <c r="F1771" s="554"/>
      <c r="G1771" s="554"/>
      <c r="H1771" s="644" t="s">
        <v>898</v>
      </c>
      <c r="I1771" s="644" t="s">
        <v>899</v>
      </c>
      <c r="J1771" s="644" t="s">
        <v>900</v>
      </c>
      <c r="K1771" s="492" t="s">
        <v>402</v>
      </c>
      <c r="L1771" s="530"/>
      <c r="M1771" s="492" t="s">
        <v>120</v>
      </c>
      <c r="N1771" s="142" t="s">
        <v>83</v>
      </c>
      <c r="O1771" s="419" t="s">
        <v>106</v>
      </c>
      <c r="P1771" s="644" t="s">
        <v>107</v>
      </c>
      <c r="Q1771" s="419" t="s">
        <v>2149</v>
      </c>
      <c r="R1771" s="492" t="s">
        <v>109</v>
      </c>
      <c r="S1771" s="419" t="s">
        <v>106</v>
      </c>
      <c r="T1771" s="644" t="s">
        <v>121</v>
      </c>
      <c r="U1771" s="644" t="s">
        <v>111</v>
      </c>
      <c r="V1771" s="419">
        <v>60</v>
      </c>
      <c r="W1771" s="644" t="s">
        <v>112</v>
      </c>
      <c r="X1771" s="419"/>
      <c r="Y1771" s="419"/>
      <c r="Z1771" s="419"/>
      <c r="AA1771" s="492">
        <v>30</v>
      </c>
      <c r="AB1771" s="492">
        <v>60</v>
      </c>
      <c r="AC1771" s="492">
        <v>10</v>
      </c>
      <c r="AD1771" s="800" t="s">
        <v>113</v>
      </c>
      <c r="AE1771" s="795" t="s">
        <v>114</v>
      </c>
      <c r="AF1771" s="648">
        <v>7.36</v>
      </c>
      <c r="AG1771" s="648">
        <v>7119.19</v>
      </c>
      <c r="AH1771" s="796">
        <v>0</v>
      </c>
      <c r="AI1771" s="796">
        <f t="shared" si="85"/>
        <v>0</v>
      </c>
      <c r="AJ1771" s="797"/>
      <c r="AK1771" s="798"/>
      <c r="AL1771" s="798"/>
      <c r="AM1771" s="416" t="s">
        <v>115</v>
      </c>
      <c r="AN1771" s="644"/>
      <c r="AO1771" s="644"/>
      <c r="AP1771" s="644"/>
      <c r="AQ1771" s="644"/>
      <c r="AR1771" s="644" t="s">
        <v>6530</v>
      </c>
      <c r="AS1771" s="644"/>
      <c r="AT1771" s="644"/>
      <c r="AU1771" s="644"/>
      <c r="AV1771" s="644"/>
      <c r="AW1771" s="644"/>
      <c r="AX1771" s="644"/>
      <c r="AY1771" s="416" t="s">
        <v>104</v>
      </c>
      <c r="AZ1771" s="416" t="s">
        <v>104</v>
      </c>
      <c r="BA1771" s="269"/>
      <c r="BD1771" s="1077">
        <v>1741</v>
      </c>
    </row>
    <row r="1772" spans="1:56" ht="12.95" customHeight="1">
      <c r="A1772" s="416" t="s">
        <v>1171</v>
      </c>
      <c r="B1772" s="276"/>
      <c r="C1772" s="276" t="s">
        <v>7603</v>
      </c>
      <c r="D1772" s="109">
        <v>210019490</v>
      </c>
      <c r="E1772" s="951" t="s">
        <v>7561</v>
      </c>
      <c r="F1772" s="276"/>
      <c r="G1772" s="276"/>
      <c r="H1772" s="644" t="s">
        <v>898</v>
      </c>
      <c r="I1772" s="644" t="s">
        <v>899</v>
      </c>
      <c r="J1772" s="644" t="s">
        <v>900</v>
      </c>
      <c r="K1772" s="492" t="s">
        <v>149</v>
      </c>
      <c r="L1772" s="530"/>
      <c r="M1772" s="492" t="s">
        <v>120</v>
      </c>
      <c r="N1772" s="142" t="s">
        <v>83</v>
      </c>
      <c r="O1772" s="419" t="s">
        <v>106</v>
      </c>
      <c r="P1772" s="644" t="s">
        <v>107</v>
      </c>
      <c r="Q1772" s="419" t="s">
        <v>2149</v>
      </c>
      <c r="R1772" s="492" t="s">
        <v>109</v>
      </c>
      <c r="S1772" s="419" t="s">
        <v>106</v>
      </c>
      <c r="T1772" s="644" t="s">
        <v>121</v>
      </c>
      <c r="U1772" s="644" t="s">
        <v>111</v>
      </c>
      <c r="V1772" s="419">
        <v>60</v>
      </c>
      <c r="W1772" s="644" t="s">
        <v>112</v>
      </c>
      <c r="X1772" s="419"/>
      <c r="Y1772" s="419"/>
      <c r="Z1772" s="419"/>
      <c r="AA1772" s="492">
        <v>30</v>
      </c>
      <c r="AB1772" s="492">
        <v>60</v>
      </c>
      <c r="AC1772" s="492">
        <v>10</v>
      </c>
      <c r="AD1772" s="800" t="s">
        <v>113</v>
      </c>
      <c r="AE1772" s="795" t="s">
        <v>114</v>
      </c>
      <c r="AF1772" s="648">
        <v>7.36</v>
      </c>
      <c r="AG1772" s="648">
        <v>7119.19</v>
      </c>
      <c r="AH1772" s="796">
        <v>52397.238400000002</v>
      </c>
      <c r="AI1772" s="796">
        <f t="shared" si="85"/>
        <v>58684.907008000009</v>
      </c>
      <c r="AJ1772" s="797"/>
      <c r="AK1772" s="798"/>
      <c r="AL1772" s="798"/>
      <c r="AM1772" s="416" t="s">
        <v>115</v>
      </c>
      <c r="AN1772" s="644"/>
      <c r="AO1772" s="644"/>
      <c r="AP1772" s="644"/>
      <c r="AQ1772" s="644"/>
      <c r="AR1772" s="644" t="s">
        <v>6530</v>
      </c>
      <c r="AS1772" s="644"/>
      <c r="AT1772" s="644"/>
      <c r="AU1772" s="644"/>
      <c r="AV1772" s="644"/>
      <c r="AW1772" s="644"/>
      <c r="AX1772" s="644"/>
      <c r="AY1772" s="416" t="s">
        <v>58</v>
      </c>
      <c r="AZ1772" s="416" t="s">
        <v>104</v>
      </c>
      <c r="BA1772" s="213"/>
      <c r="BB1772" s="213"/>
      <c r="BC1772" s="213"/>
      <c r="BD1772" s="1077">
        <v>1742</v>
      </c>
    </row>
    <row r="1773" spans="1:56" ht="12.95" customHeight="1">
      <c r="A1773" s="416" t="s">
        <v>1171</v>
      </c>
      <c r="B1773" s="554"/>
      <c r="C1773" s="554"/>
      <c r="D1773" s="109">
        <v>210021711</v>
      </c>
      <c r="E1773" s="951" t="s">
        <v>6531</v>
      </c>
      <c r="F1773" s="554"/>
      <c r="G1773" s="554"/>
      <c r="H1773" s="644" t="s">
        <v>898</v>
      </c>
      <c r="I1773" s="644" t="s">
        <v>899</v>
      </c>
      <c r="J1773" s="644" t="s">
        <v>900</v>
      </c>
      <c r="K1773" s="492" t="s">
        <v>402</v>
      </c>
      <c r="L1773" s="530"/>
      <c r="M1773" s="492" t="s">
        <v>120</v>
      </c>
      <c r="N1773" s="142" t="s">
        <v>83</v>
      </c>
      <c r="O1773" s="419" t="s">
        <v>106</v>
      </c>
      <c r="P1773" s="644" t="s">
        <v>107</v>
      </c>
      <c r="Q1773" s="419" t="s">
        <v>2149</v>
      </c>
      <c r="R1773" s="492" t="s">
        <v>109</v>
      </c>
      <c r="S1773" s="419" t="s">
        <v>106</v>
      </c>
      <c r="T1773" s="644" t="s">
        <v>121</v>
      </c>
      <c r="U1773" s="644" t="s">
        <v>111</v>
      </c>
      <c r="V1773" s="419">
        <v>60</v>
      </c>
      <c r="W1773" s="644" t="s">
        <v>112</v>
      </c>
      <c r="X1773" s="419"/>
      <c r="Y1773" s="419"/>
      <c r="Z1773" s="419"/>
      <c r="AA1773" s="492">
        <v>30</v>
      </c>
      <c r="AB1773" s="492">
        <v>60</v>
      </c>
      <c r="AC1773" s="492">
        <v>10</v>
      </c>
      <c r="AD1773" s="800" t="s">
        <v>113</v>
      </c>
      <c r="AE1773" s="795" t="s">
        <v>114</v>
      </c>
      <c r="AF1773" s="648">
        <v>44.3</v>
      </c>
      <c r="AG1773" s="648">
        <v>7090.16</v>
      </c>
      <c r="AH1773" s="796">
        <v>0</v>
      </c>
      <c r="AI1773" s="796">
        <f t="shared" si="85"/>
        <v>0</v>
      </c>
      <c r="AJ1773" s="797"/>
      <c r="AK1773" s="798"/>
      <c r="AL1773" s="798"/>
      <c r="AM1773" s="416" t="s">
        <v>115</v>
      </c>
      <c r="AN1773" s="644"/>
      <c r="AO1773" s="644"/>
      <c r="AP1773" s="644"/>
      <c r="AQ1773" s="644"/>
      <c r="AR1773" s="644" t="s">
        <v>6532</v>
      </c>
      <c r="AS1773" s="644"/>
      <c r="AT1773" s="644"/>
      <c r="AU1773" s="644"/>
      <c r="AV1773" s="644"/>
      <c r="AW1773" s="644"/>
      <c r="AX1773" s="644"/>
      <c r="AY1773" s="416" t="s">
        <v>104</v>
      </c>
      <c r="AZ1773" s="416" t="s">
        <v>104</v>
      </c>
      <c r="BA1773" s="269"/>
      <c r="BD1773" s="1077">
        <v>1743</v>
      </c>
    </row>
    <row r="1774" spans="1:56" ht="12.95" customHeight="1">
      <c r="A1774" s="416" t="s">
        <v>1171</v>
      </c>
      <c r="B1774" s="276"/>
      <c r="C1774" s="276" t="s">
        <v>7603</v>
      </c>
      <c r="D1774" s="109">
        <v>210021711</v>
      </c>
      <c r="E1774" s="951" t="s">
        <v>7562</v>
      </c>
      <c r="F1774" s="276"/>
      <c r="G1774" s="276"/>
      <c r="H1774" s="644" t="s">
        <v>898</v>
      </c>
      <c r="I1774" s="644" t="s">
        <v>899</v>
      </c>
      <c r="J1774" s="644" t="s">
        <v>900</v>
      </c>
      <c r="K1774" s="492" t="s">
        <v>149</v>
      </c>
      <c r="L1774" s="530"/>
      <c r="M1774" s="492" t="s">
        <v>120</v>
      </c>
      <c r="N1774" s="142" t="s">
        <v>83</v>
      </c>
      <c r="O1774" s="419" t="s">
        <v>106</v>
      </c>
      <c r="P1774" s="644" t="s">
        <v>107</v>
      </c>
      <c r="Q1774" s="419" t="s">
        <v>2149</v>
      </c>
      <c r="R1774" s="492" t="s">
        <v>109</v>
      </c>
      <c r="S1774" s="419" t="s">
        <v>106</v>
      </c>
      <c r="T1774" s="644" t="s">
        <v>121</v>
      </c>
      <c r="U1774" s="644" t="s">
        <v>111</v>
      </c>
      <c r="V1774" s="419">
        <v>60</v>
      </c>
      <c r="W1774" s="644" t="s">
        <v>112</v>
      </c>
      <c r="X1774" s="419"/>
      <c r="Y1774" s="419"/>
      <c r="Z1774" s="419"/>
      <c r="AA1774" s="492">
        <v>30</v>
      </c>
      <c r="AB1774" s="492">
        <v>60</v>
      </c>
      <c r="AC1774" s="492">
        <v>10</v>
      </c>
      <c r="AD1774" s="800" t="s">
        <v>113</v>
      </c>
      <c r="AE1774" s="795" t="s">
        <v>114</v>
      </c>
      <c r="AF1774" s="648">
        <v>44.3</v>
      </c>
      <c r="AG1774" s="648">
        <v>7090.16</v>
      </c>
      <c r="AH1774" s="796">
        <v>314094.08799999999</v>
      </c>
      <c r="AI1774" s="796">
        <f t="shared" si="85"/>
        <v>351785.37856000004</v>
      </c>
      <c r="AJ1774" s="797"/>
      <c r="AK1774" s="798"/>
      <c r="AL1774" s="798"/>
      <c r="AM1774" s="416" t="s">
        <v>115</v>
      </c>
      <c r="AN1774" s="644"/>
      <c r="AO1774" s="644"/>
      <c r="AP1774" s="644"/>
      <c r="AQ1774" s="644"/>
      <c r="AR1774" s="644" t="s">
        <v>6532</v>
      </c>
      <c r="AS1774" s="644"/>
      <c r="AT1774" s="644"/>
      <c r="AU1774" s="644"/>
      <c r="AV1774" s="644"/>
      <c r="AW1774" s="644"/>
      <c r="AX1774" s="644"/>
      <c r="AY1774" s="416" t="s">
        <v>58</v>
      </c>
      <c r="AZ1774" s="416" t="s">
        <v>104</v>
      </c>
      <c r="BA1774" s="213"/>
      <c r="BB1774" s="213"/>
      <c r="BC1774" s="213"/>
      <c r="BD1774" s="1077">
        <v>1744</v>
      </c>
    </row>
    <row r="1775" spans="1:56" ht="12.95" customHeight="1">
      <c r="A1775" s="416" t="s">
        <v>1171</v>
      </c>
      <c r="B1775" s="554"/>
      <c r="C1775" s="554"/>
      <c r="D1775" s="109">
        <v>210021712</v>
      </c>
      <c r="E1775" s="951" t="s">
        <v>6533</v>
      </c>
      <c r="F1775" s="554"/>
      <c r="G1775" s="554"/>
      <c r="H1775" s="644" t="s">
        <v>898</v>
      </c>
      <c r="I1775" s="644" t="s">
        <v>899</v>
      </c>
      <c r="J1775" s="644" t="s">
        <v>900</v>
      </c>
      <c r="K1775" s="492" t="s">
        <v>402</v>
      </c>
      <c r="L1775" s="530"/>
      <c r="M1775" s="492" t="s">
        <v>120</v>
      </c>
      <c r="N1775" s="142" t="s">
        <v>83</v>
      </c>
      <c r="O1775" s="419" t="s">
        <v>106</v>
      </c>
      <c r="P1775" s="644" t="s">
        <v>107</v>
      </c>
      <c r="Q1775" s="419" t="s">
        <v>2149</v>
      </c>
      <c r="R1775" s="492" t="s">
        <v>109</v>
      </c>
      <c r="S1775" s="419" t="s">
        <v>106</v>
      </c>
      <c r="T1775" s="644" t="s">
        <v>121</v>
      </c>
      <c r="U1775" s="644" t="s">
        <v>111</v>
      </c>
      <c r="V1775" s="419">
        <v>60</v>
      </c>
      <c r="W1775" s="644" t="s">
        <v>112</v>
      </c>
      <c r="X1775" s="419"/>
      <c r="Y1775" s="419"/>
      <c r="Z1775" s="419"/>
      <c r="AA1775" s="492">
        <v>30</v>
      </c>
      <c r="AB1775" s="492">
        <v>60</v>
      </c>
      <c r="AC1775" s="492">
        <v>10</v>
      </c>
      <c r="AD1775" s="800" t="s">
        <v>113</v>
      </c>
      <c r="AE1775" s="795" t="s">
        <v>114</v>
      </c>
      <c r="AF1775" s="648">
        <v>23.45</v>
      </c>
      <c r="AG1775" s="648">
        <v>6351.69</v>
      </c>
      <c r="AH1775" s="796">
        <v>0</v>
      </c>
      <c r="AI1775" s="796">
        <f t="shared" si="85"/>
        <v>0</v>
      </c>
      <c r="AJ1775" s="797"/>
      <c r="AK1775" s="798"/>
      <c r="AL1775" s="798"/>
      <c r="AM1775" s="416" t="s">
        <v>115</v>
      </c>
      <c r="AN1775" s="644"/>
      <c r="AO1775" s="644"/>
      <c r="AP1775" s="644"/>
      <c r="AQ1775" s="644"/>
      <c r="AR1775" s="644" t="s">
        <v>6534</v>
      </c>
      <c r="AS1775" s="644"/>
      <c r="AT1775" s="644"/>
      <c r="AU1775" s="644"/>
      <c r="AV1775" s="644"/>
      <c r="AW1775" s="644"/>
      <c r="AX1775" s="644"/>
      <c r="AY1775" s="416" t="s">
        <v>104</v>
      </c>
      <c r="AZ1775" s="416" t="s">
        <v>104</v>
      </c>
      <c r="BD1775" s="1077">
        <v>1745</v>
      </c>
    </row>
    <row r="1776" spans="1:56" ht="12.95" customHeight="1">
      <c r="A1776" s="416" t="s">
        <v>1171</v>
      </c>
      <c r="B1776" s="276"/>
      <c r="C1776" s="276" t="s">
        <v>7603</v>
      </c>
      <c r="D1776" s="109">
        <v>210021712</v>
      </c>
      <c r="E1776" s="951" t="s">
        <v>7563</v>
      </c>
      <c r="F1776" s="276"/>
      <c r="G1776" s="276"/>
      <c r="H1776" s="644" t="s">
        <v>898</v>
      </c>
      <c r="I1776" s="644" t="s">
        <v>899</v>
      </c>
      <c r="J1776" s="644" t="s">
        <v>900</v>
      </c>
      <c r="K1776" s="492" t="s">
        <v>149</v>
      </c>
      <c r="L1776" s="530"/>
      <c r="M1776" s="492" t="s">
        <v>120</v>
      </c>
      <c r="N1776" s="142" t="s">
        <v>83</v>
      </c>
      <c r="O1776" s="419" t="s">
        <v>106</v>
      </c>
      <c r="P1776" s="644" t="s">
        <v>107</v>
      </c>
      <c r="Q1776" s="419" t="s">
        <v>2149</v>
      </c>
      <c r="R1776" s="492" t="s">
        <v>109</v>
      </c>
      <c r="S1776" s="419" t="s">
        <v>106</v>
      </c>
      <c r="T1776" s="644" t="s">
        <v>121</v>
      </c>
      <c r="U1776" s="644" t="s">
        <v>111</v>
      </c>
      <c r="V1776" s="419">
        <v>60</v>
      </c>
      <c r="W1776" s="644" t="s">
        <v>112</v>
      </c>
      <c r="X1776" s="419"/>
      <c r="Y1776" s="419"/>
      <c r="Z1776" s="419"/>
      <c r="AA1776" s="492">
        <v>30</v>
      </c>
      <c r="AB1776" s="492">
        <v>60</v>
      </c>
      <c r="AC1776" s="492">
        <v>10</v>
      </c>
      <c r="AD1776" s="800" t="s">
        <v>113</v>
      </c>
      <c r="AE1776" s="795" t="s">
        <v>114</v>
      </c>
      <c r="AF1776" s="648">
        <v>23.45</v>
      </c>
      <c r="AG1776" s="648">
        <v>6351.69</v>
      </c>
      <c r="AH1776" s="796">
        <v>148947.1305</v>
      </c>
      <c r="AI1776" s="796">
        <f t="shared" si="85"/>
        <v>166820.78616000002</v>
      </c>
      <c r="AJ1776" s="797"/>
      <c r="AK1776" s="798"/>
      <c r="AL1776" s="798"/>
      <c r="AM1776" s="416" t="s">
        <v>115</v>
      </c>
      <c r="AN1776" s="644"/>
      <c r="AO1776" s="644"/>
      <c r="AP1776" s="644"/>
      <c r="AQ1776" s="644"/>
      <c r="AR1776" s="644" t="s">
        <v>6534</v>
      </c>
      <c r="AS1776" s="644"/>
      <c r="AT1776" s="644"/>
      <c r="AU1776" s="644"/>
      <c r="AV1776" s="644"/>
      <c r="AW1776" s="644"/>
      <c r="AX1776" s="644"/>
      <c r="AY1776" s="416" t="s">
        <v>58</v>
      </c>
      <c r="AZ1776" s="416" t="s">
        <v>104</v>
      </c>
      <c r="BA1776" s="213"/>
      <c r="BB1776" s="213"/>
      <c r="BC1776" s="213"/>
      <c r="BD1776" s="1077">
        <v>1746</v>
      </c>
    </row>
    <row r="1777" spans="1:56" ht="12.95" customHeight="1">
      <c r="A1777" s="416" t="s">
        <v>1171</v>
      </c>
      <c r="B1777" s="554"/>
      <c r="C1777" s="554"/>
      <c r="D1777" s="109">
        <v>210021714</v>
      </c>
      <c r="E1777" s="951" t="s">
        <v>6535</v>
      </c>
      <c r="F1777" s="554"/>
      <c r="G1777" s="554"/>
      <c r="H1777" s="644" t="s">
        <v>898</v>
      </c>
      <c r="I1777" s="644" t="s">
        <v>899</v>
      </c>
      <c r="J1777" s="644" t="s">
        <v>900</v>
      </c>
      <c r="K1777" s="492" t="s">
        <v>402</v>
      </c>
      <c r="L1777" s="530"/>
      <c r="M1777" s="492" t="s">
        <v>120</v>
      </c>
      <c r="N1777" s="142" t="s">
        <v>83</v>
      </c>
      <c r="O1777" s="419" t="s">
        <v>106</v>
      </c>
      <c r="P1777" s="644" t="s">
        <v>107</v>
      </c>
      <c r="Q1777" s="419" t="s">
        <v>2149</v>
      </c>
      <c r="R1777" s="492" t="s">
        <v>109</v>
      </c>
      <c r="S1777" s="419" t="s">
        <v>106</v>
      </c>
      <c r="T1777" s="644" t="s">
        <v>121</v>
      </c>
      <c r="U1777" s="644" t="s">
        <v>111</v>
      </c>
      <c r="V1777" s="419">
        <v>60</v>
      </c>
      <c r="W1777" s="644" t="s">
        <v>112</v>
      </c>
      <c r="X1777" s="419"/>
      <c r="Y1777" s="419"/>
      <c r="Z1777" s="419"/>
      <c r="AA1777" s="492">
        <v>30</v>
      </c>
      <c r="AB1777" s="492">
        <v>60</v>
      </c>
      <c r="AC1777" s="492">
        <v>10</v>
      </c>
      <c r="AD1777" s="800" t="s">
        <v>113</v>
      </c>
      <c r="AE1777" s="795" t="s">
        <v>114</v>
      </c>
      <c r="AF1777" s="648">
        <v>79.849999999999994</v>
      </c>
      <c r="AG1777" s="648">
        <v>6492.94</v>
      </c>
      <c r="AH1777" s="796">
        <v>0</v>
      </c>
      <c r="AI1777" s="796">
        <f t="shared" si="85"/>
        <v>0</v>
      </c>
      <c r="AJ1777" s="797"/>
      <c r="AK1777" s="798"/>
      <c r="AL1777" s="798"/>
      <c r="AM1777" s="416" t="s">
        <v>115</v>
      </c>
      <c r="AN1777" s="644"/>
      <c r="AO1777" s="644"/>
      <c r="AP1777" s="644"/>
      <c r="AQ1777" s="644"/>
      <c r="AR1777" s="644" t="s">
        <v>6536</v>
      </c>
      <c r="AS1777" s="644"/>
      <c r="AT1777" s="644"/>
      <c r="AU1777" s="644"/>
      <c r="AV1777" s="644"/>
      <c r="AW1777" s="644"/>
      <c r="AX1777" s="644"/>
      <c r="AY1777" s="416" t="s">
        <v>104</v>
      </c>
      <c r="AZ1777" s="416" t="s">
        <v>104</v>
      </c>
      <c r="BD1777" s="1077">
        <v>1747</v>
      </c>
    </row>
    <row r="1778" spans="1:56" ht="12.95" customHeight="1">
      <c r="A1778" s="416" t="s">
        <v>1171</v>
      </c>
      <c r="B1778" s="276"/>
      <c r="C1778" s="276" t="s">
        <v>7603</v>
      </c>
      <c r="D1778" s="109">
        <v>210021714</v>
      </c>
      <c r="E1778" s="951" t="s">
        <v>7564</v>
      </c>
      <c r="F1778" s="276"/>
      <c r="G1778" s="276"/>
      <c r="H1778" s="644" t="s">
        <v>898</v>
      </c>
      <c r="I1778" s="644" t="s">
        <v>899</v>
      </c>
      <c r="J1778" s="644" t="s">
        <v>900</v>
      </c>
      <c r="K1778" s="492" t="s">
        <v>149</v>
      </c>
      <c r="L1778" s="530"/>
      <c r="M1778" s="492" t="s">
        <v>120</v>
      </c>
      <c r="N1778" s="142" t="s">
        <v>83</v>
      </c>
      <c r="O1778" s="419" t="s">
        <v>106</v>
      </c>
      <c r="P1778" s="644" t="s">
        <v>107</v>
      </c>
      <c r="Q1778" s="419" t="s">
        <v>2149</v>
      </c>
      <c r="R1778" s="492" t="s">
        <v>109</v>
      </c>
      <c r="S1778" s="419" t="s">
        <v>106</v>
      </c>
      <c r="T1778" s="644" t="s">
        <v>121</v>
      </c>
      <c r="U1778" s="644" t="s">
        <v>111</v>
      </c>
      <c r="V1778" s="419">
        <v>60</v>
      </c>
      <c r="W1778" s="644" t="s">
        <v>112</v>
      </c>
      <c r="X1778" s="419"/>
      <c r="Y1778" s="419"/>
      <c r="Z1778" s="419"/>
      <c r="AA1778" s="492">
        <v>30</v>
      </c>
      <c r="AB1778" s="492">
        <v>60</v>
      </c>
      <c r="AC1778" s="492">
        <v>10</v>
      </c>
      <c r="AD1778" s="800" t="s">
        <v>113</v>
      </c>
      <c r="AE1778" s="795" t="s">
        <v>114</v>
      </c>
      <c r="AF1778" s="648">
        <v>79.849999999999994</v>
      </c>
      <c r="AG1778" s="648">
        <v>6492.94</v>
      </c>
      <c r="AH1778" s="796">
        <v>518461.2589999999</v>
      </c>
      <c r="AI1778" s="796">
        <f t="shared" si="85"/>
        <v>580676.6100799999</v>
      </c>
      <c r="AJ1778" s="797"/>
      <c r="AK1778" s="798"/>
      <c r="AL1778" s="798"/>
      <c r="AM1778" s="416" t="s">
        <v>115</v>
      </c>
      <c r="AN1778" s="644"/>
      <c r="AO1778" s="644"/>
      <c r="AP1778" s="644"/>
      <c r="AQ1778" s="644"/>
      <c r="AR1778" s="644" t="s">
        <v>6536</v>
      </c>
      <c r="AS1778" s="644"/>
      <c r="AT1778" s="644"/>
      <c r="AU1778" s="644"/>
      <c r="AV1778" s="644"/>
      <c r="AW1778" s="644"/>
      <c r="AX1778" s="644"/>
      <c r="AY1778" s="416" t="s">
        <v>58</v>
      </c>
      <c r="AZ1778" s="416" t="s">
        <v>104</v>
      </c>
      <c r="BA1778" s="213"/>
      <c r="BB1778" s="213"/>
      <c r="BC1778" s="213"/>
      <c r="BD1778" s="1077">
        <v>1748</v>
      </c>
    </row>
    <row r="1779" spans="1:56" ht="12.95" customHeight="1">
      <c r="A1779" s="416" t="s">
        <v>1171</v>
      </c>
      <c r="B1779" s="554"/>
      <c r="C1779" s="554"/>
      <c r="D1779" s="109">
        <v>210022107</v>
      </c>
      <c r="E1779" s="951" t="s">
        <v>6537</v>
      </c>
      <c r="F1779" s="554"/>
      <c r="G1779" s="554"/>
      <c r="H1779" s="644" t="s">
        <v>898</v>
      </c>
      <c r="I1779" s="644" t="s">
        <v>899</v>
      </c>
      <c r="J1779" s="644" t="s">
        <v>900</v>
      </c>
      <c r="K1779" s="492" t="s">
        <v>402</v>
      </c>
      <c r="L1779" s="530"/>
      <c r="M1779" s="492" t="s">
        <v>120</v>
      </c>
      <c r="N1779" s="142" t="s">
        <v>83</v>
      </c>
      <c r="O1779" s="419" t="s">
        <v>106</v>
      </c>
      <c r="P1779" s="644" t="s">
        <v>107</v>
      </c>
      <c r="Q1779" s="419" t="s">
        <v>2149</v>
      </c>
      <c r="R1779" s="492" t="s">
        <v>109</v>
      </c>
      <c r="S1779" s="419" t="s">
        <v>106</v>
      </c>
      <c r="T1779" s="644" t="s">
        <v>121</v>
      </c>
      <c r="U1779" s="644" t="s">
        <v>111</v>
      </c>
      <c r="V1779" s="419">
        <v>60</v>
      </c>
      <c r="W1779" s="644" t="s">
        <v>112</v>
      </c>
      <c r="X1779" s="419"/>
      <c r="Y1779" s="419"/>
      <c r="Z1779" s="419"/>
      <c r="AA1779" s="492">
        <v>30</v>
      </c>
      <c r="AB1779" s="492">
        <v>60</v>
      </c>
      <c r="AC1779" s="492">
        <v>10</v>
      </c>
      <c r="AD1779" s="800" t="s">
        <v>113</v>
      </c>
      <c r="AE1779" s="795" t="s">
        <v>114</v>
      </c>
      <c r="AF1779" s="648">
        <v>52.6</v>
      </c>
      <c r="AG1779" s="648">
        <v>6694.2</v>
      </c>
      <c r="AH1779" s="796">
        <v>0</v>
      </c>
      <c r="AI1779" s="796">
        <f t="shared" si="85"/>
        <v>0</v>
      </c>
      <c r="AJ1779" s="797"/>
      <c r="AK1779" s="798"/>
      <c r="AL1779" s="798"/>
      <c r="AM1779" s="416" t="s">
        <v>115</v>
      </c>
      <c r="AN1779" s="644"/>
      <c r="AO1779" s="644"/>
      <c r="AP1779" s="644"/>
      <c r="AQ1779" s="644"/>
      <c r="AR1779" s="644" t="s">
        <v>6538</v>
      </c>
      <c r="AS1779" s="644"/>
      <c r="AT1779" s="644"/>
      <c r="AU1779" s="644"/>
      <c r="AV1779" s="644"/>
      <c r="AW1779" s="644"/>
      <c r="AX1779" s="644"/>
      <c r="AY1779" s="416" t="s">
        <v>104</v>
      </c>
      <c r="AZ1779" s="416" t="s">
        <v>104</v>
      </c>
      <c r="BD1779" s="1077">
        <v>1749</v>
      </c>
    </row>
    <row r="1780" spans="1:56" ht="12.95" customHeight="1">
      <c r="A1780" s="416" t="s">
        <v>1171</v>
      </c>
      <c r="B1780" s="276"/>
      <c r="C1780" s="276" t="s">
        <v>7603</v>
      </c>
      <c r="D1780" s="109">
        <v>210022107</v>
      </c>
      <c r="E1780" s="951" t="s">
        <v>7565</v>
      </c>
      <c r="F1780" s="276"/>
      <c r="G1780" s="276"/>
      <c r="H1780" s="644" t="s">
        <v>898</v>
      </c>
      <c r="I1780" s="644" t="s">
        <v>899</v>
      </c>
      <c r="J1780" s="644" t="s">
        <v>900</v>
      </c>
      <c r="K1780" s="492" t="s">
        <v>149</v>
      </c>
      <c r="L1780" s="530"/>
      <c r="M1780" s="492" t="s">
        <v>120</v>
      </c>
      <c r="N1780" s="142" t="s">
        <v>83</v>
      </c>
      <c r="O1780" s="419" t="s">
        <v>106</v>
      </c>
      <c r="P1780" s="644" t="s">
        <v>107</v>
      </c>
      <c r="Q1780" s="419" t="s">
        <v>2149</v>
      </c>
      <c r="R1780" s="492" t="s">
        <v>109</v>
      </c>
      <c r="S1780" s="419" t="s">
        <v>106</v>
      </c>
      <c r="T1780" s="644" t="s">
        <v>121</v>
      </c>
      <c r="U1780" s="644" t="s">
        <v>111</v>
      </c>
      <c r="V1780" s="419">
        <v>60</v>
      </c>
      <c r="W1780" s="644" t="s">
        <v>112</v>
      </c>
      <c r="X1780" s="419"/>
      <c r="Y1780" s="419"/>
      <c r="Z1780" s="419"/>
      <c r="AA1780" s="492">
        <v>30</v>
      </c>
      <c r="AB1780" s="492">
        <v>60</v>
      </c>
      <c r="AC1780" s="492">
        <v>10</v>
      </c>
      <c r="AD1780" s="800" t="s">
        <v>113</v>
      </c>
      <c r="AE1780" s="795" t="s">
        <v>114</v>
      </c>
      <c r="AF1780" s="648">
        <v>52.6</v>
      </c>
      <c r="AG1780" s="648">
        <v>6694.2</v>
      </c>
      <c r="AH1780" s="796">
        <v>352114.92</v>
      </c>
      <c r="AI1780" s="796">
        <f t="shared" si="85"/>
        <v>394368.71040000004</v>
      </c>
      <c r="AJ1780" s="797"/>
      <c r="AK1780" s="798"/>
      <c r="AL1780" s="798"/>
      <c r="AM1780" s="416" t="s">
        <v>115</v>
      </c>
      <c r="AN1780" s="644"/>
      <c r="AO1780" s="644"/>
      <c r="AP1780" s="644"/>
      <c r="AQ1780" s="644"/>
      <c r="AR1780" s="644" t="s">
        <v>6538</v>
      </c>
      <c r="AS1780" s="644"/>
      <c r="AT1780" s="644"/>
      <c r="AU1780" s="644"/>
      <c r="AV1780" s="644"/>
      <c r="AW1780" s="644"/>
      <c r="AX1780" s="644"/>
      <c r="AY1780" s="416" t="s">
        <v>58</v>
      </c>
      <c r="AZ1780" s="416" t="s">
        <v>104</v>
      </c>
      <c r="BA1780" s="213"/>
      <c r="BB1780" s="213"/>
      <c r="BC1780" s="213"/>
      <c r="BD1780" s="1077">
        <v>1750</v>
      </c>
    </row>
    <row r="1781" spans="1:56" ht="12.95" customHeight="1">
      <c r="A1781" s="416" t="s">
        <v>1028</v>
      </c>
      <c r="B1781" s="554"/>
      <c r="C1781" s="554"/>
      <c r="D1781" s="109">
        <v>210032429</v>
      </c>
      <c r="E1781" s="951" t="s">
        <v>6539</v>
      </c>
      <c r="F1781" s="554"/>
      <c r="G1781" s="554"/>
      <c r="H1781" s="644" t="s">
        <v>6540</v>
      </c>
      <c r="I1781" s="644" t="s">
        <v>6541</v>
      </c>
      <c r="J1781" s="644" t="s">
        <v>6542</v>
      </c>
      <c r="K1781" s="492" t="s">
        <v>149</v>
      </c>
      <c r="L1781" s="229"/>
      <c r="M1781" s="492"/>
      <c r="N1781" s="75" t="s">
        <v>105</v>
      </c>
      <c r="O1781" s="419" t="s">
        <v>106</v>
      </c>
      <c r="P1781" s="644" t="s">
        <v>107</v>
      </c>
      <c r="Q1781" s="419" t="s">
        <v>2149</v>
      </c>
      <c r="R1781" s="492" t="s">
        <v>109</v>
      </c>
      <c r="S1781" s="419" t="s">
        <v>106</v>
      </c>
      <c r="T1781" s="644" t="s">
        <v>121</v>
      </c>
      <c r="U1781" s="644" t="s">
        <v>111</v>
      </c>
      <c r="V1781" s="419">
        <v>60</v>
      </c>
      <c r="W1781" s="644" t="s">
        <v>112</v>
      </c>
      <c r="X1781" s="419"/>
      <c r="Y1781" s="419"/>
      <c r="Z1781" s="419"/>
      <c r="AA1781" s="532">
        <v>0</v>
      </c>
      <c r="AB1781" s="422">
        <v>90</v>
      </c>
      <c r="AC1781" s="422">
        <v>10</v>
      </c>
      <c r="AD1781" s="794" t="s">
        <v>425</v>
      </c>
      <c r="AE1781" s="795" t="s">
        <v>114</v>
      </c>
      <c r="AF1781" s="648">
        <v>10000</v>
      </c>
      <c r="AG1781" s="648">
        <v>738.93</v>
      </c>
      <c r="AH1781" s="796">
        <v>7389299.9999999991</v>
      </c>
      <c r="AI1781" s="796">
        <f t="shared" si="85"/>
        <v>8276016</v>
      </c>
      <c r="AJ1781" s="797"/>
      <c r="AK1781" s="798"/>
      <c r="AL1781" s="798"/>
      <c r="AM1781" s="416" t="s">
        <v>115</v>
      </c>
      <c r="AN1781" s="644"/>
      <c r="AO1781" s="644"/>
      <c r="AP1781" s="644"/>
      <c r="AQ1781" s="644"/>
      <c r="AR1781" s="644" t="s">
        <v>6543</v>
      </c>
      <c r="AS1781" s="644"/>
      <c r="AT1781" s="644"/>
      <c r="AU1781" s="644"/>
      <c r="AV1781" s="644"/>
      <c r="AW1781" s="644"/>
      <c r="AX1781" s="644"/>
      <c r="AY1781" s="416" t="s">
        <v>104</v>
      </c>
      <c r="AZ1781" s="416" t="s">
        <v>104</v>
      </c>
      <c r="BD1781" s="1077">
        <v>1751</v>
      </c>
    </row>
    <row r="1782" spans="1:56" ht="12.95" customHeight="1">
      <c r="A1782" s="416" t="s">
        <v>1028</v>
      </c>
      <c r="B1782" s="554"/>
      <c r="C1782" s="554"/>
      <c r="D1782" s="109">
        <v>210026690</v>
      </c>
      <c r="E1782" s="951" t="s">
        <v>6544</v>
      </c>
      <c r="F1782" s="554"/>
      <c r="G1782" s="554"/>
      <c r="H1782" s="644" t="s">
        <v>6545</v>
      </c>
      <c r="I1782" s="644" t="s">
        <v>6541</v>
      </c>
      <c r="J1782" s="644" t="s">
        <v>6546</v>
      </c>
      <c r="K1782" s="492" t="s">
        <v>149</v>
      </c>
      <c r="L1782" s="229"/>
      <c r="M1782" s="492"/>
      <c r="N1782" s="75" t="s">
        <v>105</v>
      </c>
      <c r="O1782" s="419" t="s">
        <v>106</v>
      </c>
      <c r="P1782" s="644" t="s">
        <v>107</v>
      </c>
      <c r="Q1782" s="419" t="s">
        <v>2149</v>
      </c>
      <c r="R1782" s="492" t="s">
        <v>109</v>
      </c>
      <c r="S1782" s="419" t="s">
        <v>106</v>
      </c>
      <c r="T1782" s="644" t="s">
        <v>121</v>
      </c>
      <c r="U1782" s="644" t="s">
        <v>111</v>
      </c>
      <c r="V1782" s="419">
        <v>60</v>
      </c>
      <c r="W1782" s="644" t="s">
        <v>112</v>
      </c>
      <c r="X1782" s="419"/>
      <c r="Y1782" s="419"/>
      <c r="Z1782" s="419"/>
      <c r="AA1782" s="532">
        <v>0</v>
      </c>
      <c r="AB1782" s="422">
        <v>90</v>
      </c>
      <c r="AC1782" s="422">
        <v>10</v>
      </c>
      <c r="AD1782" s="794" t="s">
        <v>425</v>
      </c>
      <c r="AE1782" s="795" t="s">
        <v>114</v>
      </c>
      <c r="AF1782" s="648">
        <v>48000</v>
      </c>
      <c r="AG1782" s="648">
        <v>357.08</v>
      </c>
      <c r="AH1782" s="796">
        <v>17139840</v>
      </c>
      <c r="AI1782" s="796">
        <f t="shared" si="85"/>
        <v>19196620.800000001</v>
      </c>
      <c r="AJ1782" s="797"/>
      <c r="AK1782" s="798"/>
      <c r="AL1782" s="798"/>
      <c r="AM1782" s="416" t="s">
        <v>115</v>
      </c>
      <c r="AN1782" s="644"/>
      <c r="AO1782" s="644"/>
      <c r="AP1782" s="644"/>
      <c r="AQ1782" s="644"/>
      <c r="AR1782" s="644" t="s">
        <v>6547</v>
      </c>
      <c r="AS1782" s="644"/>
      <c r="AT1782" s="644"/>
      <c r="AU1782" s="644"/>
      <c r="AV1782" s="644"/>
      <c r="AW1782" s="644"/>
      <c r="AX1782" s="644"/>
      <c r="AY1782" s="416" t="s">
        <v>104</v>
      </c>
      <c r="AZ1782" s="416" t="s">
        <v>104</v>
      </c>
      <c r="BD1782" s="1077">
        <v>1752</v>
      </c>
    </row>
    <row r="1783" spans="1:56" ht="12.95" customHeight="1">
      <c r="A1783" s="956" t="s">
        <v>978</v>
      </c>
      <c r="B1783" s="554"/>
      <c r="C1783" s="554"/>
      <c r="D1783" s="941">
        <v>230002430</v>
      </c>
      <c r="E1783" s="951" t="s">
        <v>6548</v>
      </c>
      <c r="F1783" s="554"/>
      <c r="G1783" s="554"/>
      <c r="H1783" s="839" t="s">
        <v>6549</v>
      </c>
      <c r="I1783" s="839" t="s">
        <v>6550</v>
      </c>
      <c r="J1783" s="839" t="s">
        <v>6551</v>
      </c>
      <c r="K1783" s="822" t="s">
        <v>103</v>
      </c>
      <c r="L1783" s="855" t="s">
        <v>104</v>
      </c>
      <c r="M1783" s="822"/>
      <c r="N1783" s="75" t="s">
        <v>105</v>
      </c>
      <c r="O1783" s="823" t="s">
        <v>106</v>
      </c>
      <c r="P1783" s="839" t="s">
        <v>107</v>
      </c>
      <c r="Q1783" s="419" t="s">
        <v>2134</v>
      </c>
      <c r="R1783" s="822" t="s">
        <v>109</v>
      </c>
      <c r="S1783" s="823" t="s">
        <v>106</v>
      </c>
      <c r="T1783" s="839" t="s">
        <v>121</v>
      </c>
      <c r="U1783" s="839" t="s">
        <v>111</v>
      </c>
      <c r="V1783" s="823">
        <v>60</v>
      </c>
      <c r="W1783" s="839" t="s">
        <v>112</v>
      </c>
      <c r="X1783" s="823"/>
      <c r="Y1783" s="823"/>
      <c r="Z1783" s="823"/>
      <c r="AA1783" s="532">
        <v>0</v>
      </c>
      <c r="AB1783" s="422">
        <v>90</v>
      </c>
      <c r="AC1783" s="422">
        <v>10</v>
      </c>
      <c r="AD1783" s="849" t="s">
        <v>2843</v>
      </c>
      <c r="AE1783" s="795" t="s">
        <v>114</v>
      </c>
      <c r="AF1783" s="808">
        <v>548</v>
      </c>
      <c r="AG1783" s="808">
        <v>2000</v>
      </c>
      <c r="AH1783" s="796">
        <v>1096000</v>
      </c>
      <c r="AI1783" s="796">
        <f t="shared" si="85"/>
        <v>1227520.0000000002</v>
      </c>
      <c r="AJ1783" s="797"/>
      <c r="AK1783" s="798"/>
      <c r="AL1783" s="798"/>
      <c r="AM1783" s="956" t="s">
        <v>115</v>
      </c>
      <c r="AN1783" s="839"/>
      <c r="AO1783" s="839"/>
      <c r="AP1783" s="839"/>
      <c r="AQ1783" s="839"/>
      <c r="AR1783" s="839" t="s">
        <v>6552</v>
      </c>
      <c r="AS1783" s="839"/>
      <c r="AT1783" s="839"/>
      <c r="AU1783" s="839"/>
      <c r="AV1783" s="839"/>
      <c r="AW1783" s="839"/>
      <c r="AX1783" s="839"/>
      <c r="AY1783" s="956" t="s">
        <v>104</v>
      </c>
      <c r="AZ1783" s="956" t="s">
        <v>104</v>
      </c>
      <c r="BD1783" s="1077">
        <v>1753</v>
      </c>
    </row>
    <row r="1784" spans="1:56" ht="12.95" customHeight="1">
      <c r="A1784" s="956" t="s">
        <v>978</v>
      </c>
      <c r="B1784" s="554"/>
      <c r="C1784" s="554"/>
      <c r="D1784" s="941">
        <v>230002431</v>
      </c>
      <c r="E1784" s="951" t="s">
        <v>6553</v>
      </c>
      <c r="F1784" s="554"/>
      <c r="G1784" s="554"/>
      <c r="H1784" s="839" t="s">
        <v>6549</v>
      </c>
      <c r="I1784" s="839" t="s">
        <v>6550</v>
      </c>
      <c r="J1784" s="839" t="s">
        <v>6551</v>
      </c>
      <c r="K1784" s="822" t="s">
        <v>103</v>
      </c>
      <c r="L1784" s="855" t="s">
        <v>104</v>
      </c>
      <c r="M1784" s="822"/>
      <c r="N1784" s="75" t="s">
        <v>105</v>
      </c>
      <c r="O1784" s="823" t="s">
        <v>106</v>
      </c>
      <c r="P1784" s="839" t="s">
        <v>107</v>
      </c>
      <c r="Q1784" s="419" t="s">
        <v>2134</v>
      </c>
      <c r="R1784" s="822" t="s">
        <v>109</v>
      </c>
      <c r="S1784" s="823" t="s">
        <v>106</v>
      </c>
      <c r="T1784" s="839" t="s">
        <v>121</v>
      </c>
      <c r="U1784" s="839" t="s">
        <v>111</v>
      </c>
      <c r="V1784" s="823">
        <v>60</v>
      </c>
      <c r="W1784" s="839" t="s">
        <v>112</v>
      </c>
      <c r="X1784" s="823"/>
      <c r="Y1784" s="823"/>
      <c r="Z1784" s="823"/>
      <c r="AA1784" s="532">
        <v>0</v>
      </c>
      <c r="AB1784" s="422">
        <v>90</v>
      </c>
      <c r="AC1784" s="422">
        <v>10</v>
      </c>
      <c r="AD1784" s="849" t="s">
        <v>2843</v>
      </c>
      <c r="AE1784" s="795" t="s">
        <v>114</v>
      </c>
      <c r="AF1784" s="808">
        <v>2156.2399999999998</v>
      </c>
      <c r="AG1784" s="808">
        <v>2000</v>
      </c>
      <c r="AH1784" s="796">
        <v>4312480</v>
      </c>
      <c r="AI1784" s="796">
        <f t="shared" si="85"/>
        <v>4829977.6000000006</v>
      </c>
      <c r="AJ1784" s="797"/>
      <c r="AK1784" s="798"/>
      <c r="AL1784" s="798"/>
      <c r="AM1784" s="956" t="s">
        <v>115</v>
      </c>
      <c r="AN1784" s="839"/>
      <c r="AO1784" s="839"/>
      <c r="AP1784" s="839"/>
      <c r="AQ1784" s="839"/>
      <c r="AR1784" s="839" t="s">
        <v>6554</v>
      </c>
      <c r="AS1784" s="839"/>
      <c r="AT1784" s="839"/>
      <c r="AU1784" s="839"/>
      <c r="AV1784" s="839"/>
      <c r="AW1784" s="839"/>
      <c r="AX1784" s="839"/>
      <c r="AY1784" s="956" t="s">
        <v>104</v>
      </c>
      <c r="AZ1784" s="956" t="s">
        <v>104</v>
      </c>
      <c r="BD1784" s="1077">
        <v>1754</v>
      </c>
    </row>
    <row r="1785" spans="1:56" ht="12.95" customHeight="1">
      <c r="A1785" s="956" t="s">
        <v>978</v>
      </c>
      <c r="B1785" s="554"/>
      <c r="C1785" s="554"/>
      <c r="D1785" s="941">
        <v>230002426</v>
      </c>
      <c r="E1785" s="951" t="s">
        <v>6555</v>
      </c>
      <c r="F1785" s="554"/>
      <c r="G1785" s="554"/>
      <c r="H1785" s="839" t="s">
        <v>6556</v>
      </c>
      <c r="I1785" s="839" t="s">
        <v>6550</v>
      </c>
      <c r="J1785" s="839" t="s">
        <v>6557</v>
      </c>
      <c r="K1785" s="822" t="s">
        <v>103</v>
      </c>
      <c r="L1785" s="855" t="s">
        <v>104</v>
      </c>
      <c r="M1785" s="822"/>
      <c r="N1785" s="75" t="s">
        <v>105</v>
      </c>
      <c r="O1785" s="823" t="s">
        <v>106</v>
      </c>
      <c r="P1785" s="839" t="s">
        <v>107</v>
      </c>
      <c r="Q1785" s="419" t="s">
        <v>2134</v>
      </c>
      <c r="R1785" s="822" t="s">
        <v>109</v>
      </c>
      <c r="S1785" s="823" t="s">
        <v>106</v>
      </c>
      <c r="T1785" s="839" t="s">
        <v>121</v>
      </c>
      <c r="U1785" s="839" t="s">
        <v>111</v>
      </c>
      <c r="V1785" s="823">
        <v>60</v>
      </c>
      <c r="W1785" s="839" t="s">
        <v>112</v>
      </c>
      <c r="X1785" s="823"/>
      <c r="Y1785" s="823"/>
      <c r="Z1785" s="823"/>
      <c r="AA1785" s="532">
        <v>0</v>
      </c>
      <c r="AB1785" s="422">
        <v>90</v>
      </c>
      <c r="AC1785" s="422">
        <v>10</v>
      </c>
      <c r="AD1785" s="849" t="s">
        <v>2843</v>
      </c>
      <c r="AE1785" s="795" t="s">
        <v>114</v>
      </c>
      <c r="AF1785" s="808">
        <v>75.12</v>
      </c>
      <c r="AG1785" s="808">
        <v>1412.25</v>
      </c>
      <c r="AH1785" s="50">
        <v>0</v>
      </c>
      <c r="AI1785" s="45">
        <f t="shared" si="85"/>
        <v>0</v>
      </c>
      <c r="AJ1785" s="797"/>
      <c r="AK1785" s="798"/>
      <c r="AL1785" s="798"/>
      <c r="AM1785" s="956" t="s">
        <v>115</v>
      </c>
      <c r="AN1785" s="839"/>
      <c r="AO1785" s="839"/>
      <c r="AP1785" s="839"/>
      <c r="AQ1785" s="839"/>
      <c r="AR1785" s="839" t="s">
        <v>6558</v>
      </c>
      <c r="AS1785" s="839"/>
      <c r="AT1785" s="839"/>
      <c r="AU1785" s="839"/>
      <c r="AV1785" s="839"/>
      <c r="AW1785" s="839"/>
      <c r="AX1785" s="839"/>
      <c r="AY1785" s="956" t="s">
        <v>104</v>
      </c>
      <c r="AZ1785" s="956" t="s">
        <v>104</v>
      </c>
      <c r="BA1785" s="269"/>
      <c r="BD1785" s="1077">
        <v>1755</v>
      </c>
    </row>
    <row r="1786" spans="1:56" ht="12.95" customHeight="1">
      <c r="A1786" s="956" t="s">
        <v>978</v>
      </c>
      <c r="B1786" s="276"/>
      <c r="C1786" s="276"/>
      <c r="D1786" s="1294">
        <v>230002426</v>
      </c>
      <c r="E1786" s="36" t="s">
        <v>7717</v>
      </c>
      <c r="F1786" s="36"/>
      <c r="G1786" s="276"/>
      <c r="H1786" s="839" t="s">
        <v>6556</v>
      </c>
      <c r="I1786" s="839" t="s">
        <v>6550</v>
      </c>
      <c r="J1786" s="839" t="s">
        <v>6557</v>
      </c>
      <c r="K1786" s="810" t="s">
        <v>103</v>
      </c>
      <c r="L1786" s="839"/>
      <c r="M1786" s="839"/>
      <c r="N1786" s="71" t="s">
        <v>105</v>
      </c>
      <c r="O1786" s="823" t="s">
        <v>106</v>
      </c>
      <c r="P1786" s="839" t="s">
        <v>107</v>
      </c>
      <c r="Q1786" s="419" t="s">
        <v>2134</v>
      </c>
      <c r="R1786" s="839" t="s">
        <v>109</v>
      </c>
      <c r="S1786" s="823" t="s">
        <v>106</v>
      </c>
      <c r="T1786" s="839" t="s">
        <v>121</v>
      </c>
      <c r="U1786" s="839" t="s">
        <v>111</v>
      </c>
      <c r="V1786" s="823">
        <v>60</v>
      </c>
      <c r="W1786" s="839" t="s">
        <v>112</v>
      </c>
      <c r="X1786" s="823"/>
      <c r="Y1786" s="823"/>
      <c r="Z1786" s="823"/>
      <c r="AA1786" s="419">
        <v>0</v>
      </c>
      <c r="AB1786" s="644">
        <v>90</v>
      </c>
      <c r="AC1786" s="644">
        <v>10</v>
      </c>
      <c r="AD1786" s="849" t="s">
        <v>2843</v>
      </c>
      <c r="AE1786" s="795" t="s">
        <v>114</v>
      </c>
      <c r="AF1786" s="42">
        <v>575.12</v>
      </c>
      <c r="AG1786" s="50">
        <v>1412.25</v>
      </c>
      <c r="AH1786" s="798">
        <f>AF1786*AG1786</f>
        <v>812213.22</v>
      </c>
      <c r="AI1786" s="798">
        <f t="shared" si="85"/>
        <v>909678.8064</v>
      </c>
      <c r="AJ1786" s="797"/>
      <c r="AK1786" s="798"/>
      <c r="AL1786" s="798"/>
      <c r="AM1786" s="956" t="s">
        <v>115</v>
      </c>
      <c r="AN1786" s="839"/>
      <c r="AO1786" s="839"/>
      <c r="AP1786" s="839"/>
      <c r="AQ1786" s="839"/>
      <c r="AR1786" s="839" t="s">
        <v>6558</v>
      </c>
      <c r="AS1786" s="839"/>
      <c r="AT1786" s="839"/>
      <c r="AU1786" s="839"/>
      <c r="AV1786" s="839"/>
      <c r="AW1786" s="839"/>
      <c r="AX1786" s="839"/>
      <c r="AY1786" s="956" t="s">
        <v>104</v>
      </c>
      <c r="AZ1786" s="956" t="s">
        <v>104</v>
      </c>
      <c r="BA1786" s="799"/>
      <c r="BB1786" s="213"/>
      <c r="BC1786" s="221"/>
      <c r="BD1786" s="1077">
        <v>1756</v>
      </c>
    </row>
    <row r="1787" spans="1:56" ht="12.95" customHeight="1">
      <c r="A1787" s="956" t="s">
        <v>978</v>
      </c>
      <c r="B1787" s="554"/>
      <c r="C1787" s="554"/>
      <c r="D1787" s="941">
        <v>230002427</v>
      </c>
      <c r="E1787" s="951" t="s">
        <v>6559</v>
      </c>
      <c r="F1787" s="554"/>
      <c r="G1787" s="554"/>
      <c r="H1787" s="839" t="s">
        <v>6556</v>
      </c>
      <c r="I1787" s="839" t="s">
        <v>6550</v>
      </c>
      <c r="J1787" s="839" t="s">
        <v>6557</v>
      </c>
      <c r="K1787" s="822" t="s">
        <v>103</v>
      </c>
      <c r="L1787" s="855" t="s">
        <v>104</v>
      </c>
      <c r="M1787" s="822"/>
      <c r="N1787" s="75" t="s">
        <v>105</v>
      </c>
      <c r="O1787" s="823" t="s">
        <v>106</v>
      </c>
      <c r="P1787" s="839" t="s">
        <v>107</v>
      </c>
      <c r="Q1787" s="419" t="s">
        <v>2134</v>
      </c>
      <c r="R1787" s="822" t="s">
        <v>109</v>
      </c>
      <c r="S1787" s="823" t="s">
        <v>106</v>
      </c>
      <c r="T1787" s="839" t="s">
        <v>121</v>
      </c>
      <c r="U1787" s="839" t="s">
        <v>111</v>
      </c>
      <c r="V1787" s="823">
        <v>60</v>
      </c>
      <c r="W1787" s="839" t="s">
        <v>112</v>
      </c>
      <c r="X1787" s="823"/>
      <c r="Y1787" s="823"/>
      <c r="Z1787" s="823"/>
      <c r="AA1787" s="532">
        <v>0</v>
      </c>
      <c r="AB1787" s="422">
        <v>90</v>
      </c>
      <c r="AC1787" s="422">
        <v>10</v>
      </c>
      <c r="AD1787" s="849" t="s">
        <v>2843</v>
      </c>
      <c r="AE1787" s="795" t="s">
        <v>114</v>
      </c>
      <c r="AF1787" s="808">
        <v>1441.75</v>
      </c>
      <c r="AG1787" s="808">
        <v>3200</v>
      </c>
      <c r="AH1787" s="50">
        <v>0</v>
      </c>
      <c r="AI1787" s="45">
        <f t="shared" si="85"/>
        <v>0</v>
      </c>
      <c r="AJ1787" s="797"/>
      <c r="AK1787" s="798"/>
      <c r="AL1787" s="798"/>
      <c r="AM1787" s="956" t="s">
        <v>115</v>
      </c>
      <c r="AN1787" s="839"/>
      <c r="AO1787" s="839"/>
      <c r="AP1787" s="839"/>
      <c r="AQ1787" s="839"/>
      <c r="AR1787" s="839" t="s">
        <v>6560</v>
      </c>
      <c r="AS1787" s="839"/>
      <c r="AT1787" s="839"/>
      <c r="AU1787" s="839"/>
      <c r="AV1787" s="839"/>
      <c r="AW1787" s="839"/>
      <c r="AX1787" s="839"/>
      <c r="AY1787" s="956" t="s">
        <v>104</v>
      </c>
      <c r="AZ1787" s="956" t="s">
        <v>104</v>
      </c>
      <c r="BA1787" s="269"/>
      <c r="BD1787" s="1077">
        <v>1757</v>
      </c>
    </row>
    <row r="1788" spans="1:56" ht="12.95" customHeight="1">
      <c r="A1788" s="956" t="s">
        <v>978</v>
      </c>
      <c r="B1788" s="276"/>
      <c r="C1788" s="276"/>
      <c r="D1788" s="1294">
        <v>230002427</v>
      </c>
      <c r="E1788" s="36" t="s">
        <v>7718</v>
      </c>
      <c r="F1788" s="36"/>
      <c r="G1788" s="276"/>
      <c r="H1788" s="839" t="s">
        <v>6556</v>
      </c>
      <c r="I1788" s="839" t="s">
        <v>6550</v>
      </c>
      <c r="J1788" s="839" t="s">
        <v>6557</v>
      </c>
      <c r="K1788" s="810" t="s">
        <v>103</v>
      </c>
      <c r="L1788" s="839"/>
      <c r="M1788" s="839"/>
      <c r="N1788" s="71" t="s">
        <v>105</v>
      </c>
      <c r="O1788" s="823" t="s">
        <v>106</v>
      </c>
      <c r="P1788" s="839" t="s">
        <v>107</v>
      </c>
      <c r="Q1788" s="419" t="s">
        <v>2134</v>
      </c>
      <c r="R1788" s="839" t="s">
        <v>109</v>
      </c>
      <c r="S1788" s="823" t="s">
        <v>106</v>
      </c>
      <c r="T1788" s="839" t="s">
        <v>121</v>
      </c>
      <c r="U1788" s="839" t="s">
        <v>111</v>
      </c>
      <c r="V1788" s="823">
        <v>60</v>
      </c>
      <c r="W1788" s="839" t="s">
        <v>112</v>
      </c>
      <c r="X1788" s="823"/>
      <c r="Y1788" s="823"/>
      <c r="Z1788" s="823"/>
      <c r="AA1788" s="419">
        <v>0</v>
      </c>
      <c r="AB1788" s="644">
        <v>90</v>
      </c>
      <c r="AC1788" s="644">
        <v>10</v>
      </c>
      <c r="AD1788" s="849" t="s">
        <v>2843</v>
      </c>
      <c r="AE1788" s="795" t="s">
        <v>114</v>
      </c>
      <c r="AF1788" s="42">
        <v>1505.05</v>
      </c>
      <c r="AG1788" s="50">
        <v>3200</v>
      </c>
      <c r="AH1788" s="798">
        <f>AF1788*AG1788</f>
        <v>4816160</v>
      </c>
      <c r="AI1788" s="798">
        <f t="shared" si="85"/>
        <v>5394099.2000000002</v>
      </c>
      <c r="AJ1788" s="797"/>
      <c r="AK1788" s="798"/>
      <c r="AL1788" s="798"/>
      <c r="AM1788" s="956" t="s">
        <v>115</v>
      </c>
      <c r="AN1788" s="839"/>
      <c r="AO1788" s="839"/>
      <c r="AP1788" s="839"/>
      <c r="AQ1788" s="839"/>
      <c r="AR1788" s="839" t="s">
        <v>6560</v>
      </c>
      <c r="AS1788" s="839"/>
      <c r="AT1788" s="839"/>
      <c r="AU1788" s="839"/>
      <c r="AV1788" s="839"/>
      <c r="AW1788" s="839"/>
      <c r="AX1788" s="839"/>
      <c r="AY1788" s="956" t="s">
        <v>104</v>
      </c>
      <c r="AZ1788" s="956" t="s">
        <v>104</v>
      </c>
      <c r="BA1788" s="799"/>
      <c r="BB1788" s="213"/>
      <c r="BC1788" s="221"/>
      <c r="BD1788" s="1077">
        <v>1758</v>
      </c>
    </row>
    <row r="1789" spans="1:56" ht="12.95" customHeight="1">
      <c r="A1789" s="956" t="s">
        <v>978</v>
      </c>
      <c r="B1789" s="554"/>
      <c r="C1789" s="554"/>
      <c r="D1789" s="941">
        <v>230002652</v>
      </c>
      <c r="E1789" s="951" t="s">
        <v>6561</v>
      </c>
      <c r="F1789" s="554"/>
      <c r="G1789" s="554"/>
      <c r="H1789" s="839" t="s">
        <v>6556</v>
      </c>
      <c r="I1789" s="839" t="s">
        <v>6550</v>
      </c>
      <c r="J1789" s="839" t="s">
        <v>6557</v>
      </c>
      <c r="K1789" s="822" t="s">
        <v>103</v>
      </c>
      <c r="L1789" s="855" t="s">
        <v>104</v>
      </c>
      <c r="M1789" s="822"/>
      <c r="N1789" s="75" t="s">
        <v>105</v>
      </c>
      <c r="O1789" s="823" t="s">
        <v>106</v>
      </c>
      <c r="P1789" s="839" t="s">
        <v>107</v>
      </c>
      <c r="Q1789" s="419" t="s">
        <v>2134</v>
      </c>
      <c r="R1789" s="822" t="s">
        <v>109</v>
      </c>
      <c r="S1789" s="823" t="s">
        <v>106</v>
      </c>
      <c r="T1789" s="839" t="s">
        <v>121</v>
      </c>
      <c r="U1789" s="839" t="s">
        <v>111</v>
      </c>
      <c r="V1789" s="823">
        <v>60</v>
      </c>
      <c r="W1789" s="839" t="s">
        <v>112</v>
      </c>
      <c r="X1789" s="823"/>
      <c r="Y1789" s="823"/>
      <c r="Z1789" s="823"/>
      <c r="AA1789" s="532">
        <v>0</v>
      </c>
      <c r="AB1789" s="422">
        <v>90</v>
      </c>
      <c r="AC1789" s="422">
        <v>10</v>
      </c>
      <c r="AD1789" s="849" t="s">
        <v>2843</v>
      </c>
      <c r="AE1789" s="795" t="s">
        <v>114</v>
      </c>
      <c r="AF1789" s="808">
        <v>41.35</v>
      </c>
      <c r="AG1789" s="808">
        <v>2000</v>
      </c>
      <c r="AH1789" s="796">
        <v>82700</v>
      </c>
      <c r="AI1789" s="796">
        <f t="shared" si="85"/>
        <v>92624.000000000015</v>
      </c>
      <c r="AJ1789" s="797"/>
      <c r="AK1789" s="798"/>
      <c r="AL1789" s="798"/>
      <c r="AM1789" s="956" t="s">
        <v>115</v>
      </c>
      <c r="AN1789" s="839"/>
      <c r="AO1789" s="839"/>
      <c r="AP1789" s="839"/>
      <c r="AQ1789" s="839"/>
      <c r="AR1789" s="839" t="s">
        <v>6562</v>
      </c>
      <c r="AS1789" s="839"/>
      <c r="AT1789" s="839"/>
      <c r="AU1789" s="839"/>
      <c r="AV1789" s="839"/>
      <c r="AW1789" s="839"/>
      <c r="AX1789" s="839"/>
      <c r="AY1789" s="956" t="s">
        <v>104</v>
      </c>
      <c r="AZ1789" s="956" t="s">
        <v>104</v>
      </c>
      <c r="BD1789" s="1077">
        <v>1759</v>
      </c>
    </row>
    <row r="1790" spans="1:56" ht="12.95" customHeight="1">
      <c r="A1790" s="956" t="s">
        <v>978</v>
      </c>
      <c r="B1790" s="554"/>
      <c r="C1790" s="554"/>
      <c r="D1790" s="941">
        <v>230002679</v>
      </c>
      <c r="E1790" s="951" t="s">
        <v>6563</v>
      </c>
      <c r="F1790" s="554"/>
      <c r="G1790" s="554"/>
      <c r="H1790" s="839" t="s">
        <v>6556</v>
      </c>
      <c r="I1790" s="839" t="s">
        <v>6550</v>
      </c>
      <c r="J1790" s="839" t="s">
        <v>6557</v>
      </c>
      <c r="K1790" s="822" t="s">
        <v>103</v>
      </c>
      <c r="L1790" s="855" t="s">
        <v>104</v>
      </c>
      <c r="M1790" s="822"/>
      <c r="N1790" s="75" t="s">
        <v>105</v>
      </c>
      <c r="O1790" s="823" t="s">
        <v>106</v>
      </c>
      <c r="P1790" s="839" t="s">
        <v>107</v>
      </c>
      <c r="Q1790" s="419" t="s">
        <v>2134</v>
      </c>
      <c r="R1790" s="822" t="s">
        <v>109</v>
      </c>
      <c r="S1790" s="823" t="s">
        <v>106</v>
      </c>
      <c r="T1790" s="839" t="s">
        <v>121</v>
      </c>
      <c r="U1790" s="839" t="s">
        <v>111</v>
      </c>
      <c r="V1790" s="823">
        <v>60</v>
      </c>
      <c r="W1790" s="839" t="s">
        <v>112</v>
      </c>
      <c r="X1790" s="823"/>
      <c r="Y1790" s="823"/>
      <c r="Z1790" s="823"/>
      <c r="AA1790" s="532">
        <v>0</v>
      </c>
      <c r="AB1790" s="422">
        <v>90</v>
      </c>
      <c r="AC1790" s="422">
        <v>10</v>
      </c>
      <c r="AD1790" s="849" t="s">
        <v>2843</v>
      </c>
      <c r="AE1790" s="795" t="s">
        <v>114</v>
      </c>
      <c r="AF1790" s="808">
        <v>61.35</v>
      </c>
      <c r="AG1790" s="808">
        <v>3200</v>
      </c>
      <c r="AH1790" s="796">
        <v>196320</v>
      </c>
      <c r="AI1790" s="796">
        <f t="shared" si="85"/>
        <v>219878.40000000002</v>
      </c>
      <c r="AJ1790" s="797"/>
      <c r="AK1790" s="798"/>
      <c r="AL1790" s="798"/>
      <c r="AM1790" s="956" t="s">
        <v>115</v>
      </c>
      <c r="AN1790" s="839"/>
      <c r="AO1790" s="839"/>
      <c r="AP1790" s="839"/>
      <c r="AQ1790" s="839"/>
      <c r="AR1790" s="839" t="s">
        <v>6564</v>
      </c>
      <c r="AS1790" s="839"/>
      <c r="AT1790" s="839"/>
      <c r="AU1790" s="839"/>
      <c r="AV1790" s="839"/>
      <c r="AW1790" s="839"/>
      <c r="AX1790" s="839"/>
      <c r="AY1790" s="956" t="s">
        <v>104</v>
      </c>
      <c r="AZ1790" s="956" t="s">
        <v>104</v>
      </c>
      <c r="BD1790" s="1077">
        <v>1760</v>
      </c>
    </row>
    <row r="1791" spans="1:56" ht="12.95" customHeight="1">
      <c r="A1791" s="956" t="s">
        <v>978</v>
      </c>
      <c r="B1791" s="554"/>
      <c r="C1791" s="554"/>
      <c r="D1791" s="941">
        <v>230002680</v>
      </c>
      <c r="E1791" s="951" t="s">
        <v>6565</v>
      </c>
      <c r="F1791" s="554"/>
      <c r="G1791" s="554"/>
      <c r="H1791" s="839" t="s">
        <v>6556</v>
      </c>
      <c r="I1791" s="839" t="s">
        <v>6550</v>
      </c>
      <c r="J1791" s="839" t="s">
        <v>6557</v>
      </c>
      <c r="K1791" s="822" t="s">
        <v>103</v>
      </c>
      <c r="L1791" s="855" t="s">
        <v>104</v>
      </c>
      <c r="M1791" s="822"/>
      <c r="N1791" s="75" t="s">
        <v>105</v>
      </c>
      <c r="O1791" s="823" t="s">
        <v>106</v>
      </c>
      <c r="P1791" s="839" t="s">
        <v>107</v>
      </c>
      <c r="Q1791" s="419" t="s">
        <v>2134</v>
      </c>
      <c r="R1791" s="822" t="s">
        <v>109</v>
      </c>
      <c r="S1791" s="823" t="s">
        <v>106</v>
      </c>
      <c r="T1791" s="839" t="s">
        <v>121</v>
      </c>
      <c r="U1791" s="839" t="s">
        <v>111</v>
      </c>
      <c r="V1791" s="823">
        <v>60</v>
      </c>
      <c r="W1791" s="839" t="s">
        <v>112</v>
      </c>
      <c r="X1791" s="823"/>
      <c r="Y1791" s="823"/>
      <c r="Z1791" s="823"/>
      <c r="AA1791" s="532">
        <v>0</v>
      </c>
      <c r="AB1791" s="422">
        <v>90</v>
      </c>
      <c r="AC1791" s="422">
        <v>10</v>
      </c>
      <c r="AD1791" s="849" t="s">
        <v>128</v>
      </c>
      <c r="AE1791" s="795" t="s">
        <v>114</v>
      </c>
      <c r="AF1791" s="808">
        <v>400</v>
      </c>
      <c r="AG1791" s="808">
        <v>2312</v>
      </c>
      <c r="AH1791" s="796">
        <v>924800</v>
      </c>
      <c r="AI1791" s="796">
        <f t="shared" si="85"/>
        <v>1035776.0000000001</v>
      </c>
      <c r="AJ1791" s="797"/>
      <c r="AK1791" s="798"/>
      <c r="AL1791" s="798"/>
      <c r="AM1791" s="956" t="s">
        <v>115</v>
      </c>
      <c r="AN1791" s="839"/>
      <c r="AO1791" s="839"/>
      <c r="AP1791" s="839"/>
      <c r="AQ1791" s="839"/>
      <c r="AR1791" s="839" t="s">
        <v>6566</v>
      </c>
      <c r="AS1791" s="839"/>
      <c r="AT1791" s="839"/>
      <c r="AU1791" s="839"/>
      <c r="AV1791" s="839"/>
      <c r="AW1791" s="839"/>
      <c r="AX1791" s="839"/>
      <c r="AY1791" s="956" t="s">
        <v>104</v>
      </c>
      <c r="AZ1791" s="956" t="s">
        <v>104</v>
      </c>
      <c r="BD1791" s="1077">
        <v>1761</v>
      </c>
    </row>
    <row r="1792" spans="1:56" ht="12.95" customHeight="1">
      <c r="A1792" s="956" t="s">
        <v>978</v>
      </c>
      <c r="B1792" s="554"/>
      <c r="C1792" s="554"/>
      <c r="D1792" s="941">
        <v>230002681</v>
      </c>
      <c r="E1792" s="951" t="s">
        <v>6567</v>
      </c>
      <c r="F1792" s="554"/>
      <c r="G1792" s="554"/>
      <c r="H1792" s="839" t="s">
        <v>6556</v>
      </c>
      <c r="I1792" s="839" t="s">
        <v>6550</v>
      </c>
      <c r="J1792" s="839" t="s">
        <v>6557</v>
      </c>
      <c r="K1792" s="822" t="s">
        <v>103</v>
      </c>
      <c r="L1792" s="855" t="s">
        <v>104</v>
      </c>
      <c r="M1792" s="822"/>
      <c r="N1792" s="75" t="s">
        <v>105</v>
      </c>
      <c r="O1792" s="823" t="s">
        <v>106</v>
      </c>
      <c r="P1792" s="839" t="s">
        <v>107</v>
      </c>
      <c r="Q1792" s="419" t="s">
        <v>2134</v>
      </c>
      <c r="R1792" s="822" t="s">
        <v>109</v>
      </c>
      <c r="S1792" s="823" t="s">
        <v>106</v>
      </c>
      <c r="T1792" s="839" t="s">
        <v>121</v>
      </c>
      <c r="U1792" s="839" t="s">
        <v>111</v>
      </c>
      <c r="V1792" s="823">
        <v>60</v>
      </c>
      <c r="W1792" s="839" t="s">
        <v>112</v>
      </c>
      <c r="X1792" s="823"/>
      <c r="Y1792" s="823"/>
      <c r="Z1792" s="823"/>
      <c r="AA1792" s="532">
        <v>0</v>
      </c>
      <c r="AB1792" s="422">
        <v>90</v>
      </c>
      <c r="AC1792" s="422">
        <v>10</v>
      </c>
      <c r="AD1792" s="849" t="s">
        <v>128</v>
      </c>
      <c r="AE1792" s="795" t="s">
        <v>114</v>
      </c>
      <c r="AF1792" s="808">
        <v>300</v>
      </c>
      <c r="AG1792" s="808">
        <v>3200</v>
      </c>
      <c r="AH1792" s="796">
        <v>960000</v>
      </c>
      <c r="AI1792" s="796">
        <f t="shared" si="85"/>
        <v>1075200</v>
      </c>
      <c r="AJ1792" s="797"/>
      <c r="AK1792" s="798"/>
      <c r="AL1792" s="798"/>
      <c r="AM1792" s="956" t="s">
        <v>115</v>
      </c>
      <c r="AN1792" s="839"/>
      <c r="AO1792" s="839"/>
      <c r="AP1792" s="839"/>
      <c r="AQ1792" s="839"/>
      <c r="AR1792" s="839" t="s">
        <v>6568</v>
      </c>
      <c r="AS1792" s="839"/>
      <c r="AT1792" s="839"/>
      <c r="AU1792" s="839"/>
      <c r="AV1792" s="839"/>
      <c r="AW1792" s="839"/>
      <c r="AX1792" s="839"/>
      <c r="AY1792" s="956" t="s">
        <v>104</v>
      </c>
      <c r="AZ1792" s="956" t="s">
        <v>104</v>
      </c>
      <c r="BD1792" s="1077">
        <v>1762</v>
      </c>
    </row>
    <row r="1793" spans="1:56" ht="12.95" customHeight="1">
      <c r="A1793" s="956" t="s">
        <v>978</v>
      </c>
      <c r="B1793" s="554"/>
      <c r="C1793" s="554"/>
      <c r="D1793" s="941">
        <v>210026672</v>
      </c>
      <c r="E1793" s="951" t="s">
        <v>6569</v>
      </c>
      <c r="F1793" s="554"/>
      <c r="G1793" s="554"/>
      <c r="H1793" s="839" t="s">
        <v>6570</v>
      </c>
      <c r="I1793" s="839" t="s">
        <v>6571</v>
      </c>
      <c r="J1793" s="839" t="s">
        <v>6572</v>
      </c>
      <c r="K1793" s="822" t="s">
        <v>103</v>
      </c>
      <c r="L1793" s="855" t="s">
        <v>104</v>
      </c>
      <c r="M1793" s="822"/>
      <c r="N1793" s="75" t="s">
        <v>105</v>
      </c>
      <c r="O1793" s="823" t="s">
        <v>106</v>
      </c>
      <c r="P1793" s="839" t="s">
        <v>107</v>
      </c>
      <c r="Q1793" s="823" t="s">
        <v>2149</v>
      </c>
      <c r="R1793" s="822" t="s">
        <v>109</v>
      </c>
      <c r="S1793" s="823" t="s">
        <v>106</v>
      </c>
      <c r="T1793" s="839" t="s">
        <v>121</v>
      </c>
      <c r="U1793" s="839" t="s">
        <v>111</v>
      </c>
      <c r="V1793" s="823">
        <v>60</v>
      </c>
      <c r="W1793" s="839" t="s">
        <v>112</v>
      </c>
      <c r="X1793" s="823"/>
      <c r="Y1793" s="823"/>
      <c r="Z1793" s="823"/>
      <c r="AA1793" s="532">
        <v>0</v>
      </c>
      <c r="AB1793" s="422">
        <v>90</v>
      </c>
      <c r="AC1793" s="422">
        <v>10</v>
      </c>
      <c r="AD1793" s="849" t="s">
        <v>178</v>
      </c>
      <c r="AE1793" s="795" t="s">
        <v>114</v>
      </c>
      <c r="AF1793" s="808">
        <v>9.27</v>
      </c>
      <c r="AG1793" s="808">
        <v>1300000</v>
      </c>
      <c r="AH1793" s="50">
        <v>0</v>
      </c>
      <c r="AI1793" s="45">
        <f t="shared" si="85"/>
        <v>0</v>
      </c>
      <c r="AJ1793" s="797"/>
      <c r="AK1793" s="798"/>
      <c r="AL1793" s="798"/>
      <c r="AM1793" s="956" t="s">
        <v>115</v>
      </c>
      <c r="AN1793" s="839"/>
      <c r="AO1793" s="839"/>
      <c r="AP1793" s="839"/>
      <c r="AQ1793" s="839"/>
      <c r="AR1793" s="839" t="s">
        <v>6573</v>
      </c>
      <c r="AS1793" s="839"/>
      <c r="AT1793" s="839"/>
      <c r="AU1793" s="839"/>
      <c r="AV1793" s="839"/>
      <c r="AW1793" s="839"/>
      <c r="AX1793" s="839"/>
      <c r="AY1793" s="956" t="s">
        <v>104</v>
      </c>
      <c r="AZ1793" s="956" t="s">
        <v>104</v>
      </c>
      <c r="BD1793" s="1077">
        <v>1763</v>
      </c>
    </row>
    <row r="1794" spans="1:56" ht="12.95" customHeight="1">
      <c r="A1794" s="956" t="s">
        <v>978</v>
      </c>
      <c r="B1794" s="276"/>
      <c r="C1794" s="276"/>
      <c r="D1794" s="1294">
        <v>210026672</v>
      </c>
      <c r="E1794" s="450" t="s">
        <v>7719</v>
      </c>
      <c r="F1794" s="450"/>
      <c r="G1794" s="276"/>
      <c r="H1794" s="97" t="s">
        <v>6570</v>
      </c>
      <c r="I1794" s="97" t="s">
        <v>6571</v>
      </c>
      <c r="J1794" s="97" t="s">
        <v>6572</v>
      </c>
      <c r="K1794" s="810" t="s">
        <v>103</v>
      </c>
      <c r="L1794" s="1295"/>
      <c r="M1794" s="810"/>
      <c r="N1794" s="71" t="s">
        <v>105</v>
      </c>
      <c r="O1794" s="823" t="s">
        <v>106</v>
      </c>
      <c r="P1794" s="839" t="s">
        <v>107</v>
      </c>
      <c r="Q1794" s="823" t="s">
        <v>3118</v>
      </c>
      <c r="R1794" s="810" t="s">
        <v>109</v>
      </c>
      <c r="S1794" s="823" t="s">
        <v>106</v>
      </c>
      <c r="T1794" s="839" t="s">
        <v>121</v>
      </c>
      <c r="U1794" s="839" t="s">
        <v>111</v>
      </c>
      <c r="V1794" s="823">
        <v>60</v>
      </c>
      <c r="W1794" s="839" t="s">
        <v>112</v>
      </c>
      <c r="X1794" s="823"/>
      <c r="Y1794" s="823"/>
      <c r="Z1794" s="823"/>
      <c r="AA1794" s="419">
        <v>0</v>
      </c>
      <c r="AB1794" s="644">
        <v>90</v>
      </c>
      <c r="AC1794" s="644">
        <v>10</v>
      </c>
      <c r="AD1794" s="849" t="s">
        <v>178</v>
      </c>
      <c r="AE1794" s="795" t="s">
        <v>114</v>
      </c>
      <c r="AF1794" s="42">
        <v>5.27</v>
      </c>
      <c r="AG1794" s="50">
        <v>1300000</v>
      </c>
      <c r="AH1794" s="798">
        <v>0</v>
      </c>
      <c r="AI1794" s="798">
        <f t="shared" si="85"/>
        <v>0</v>
      </c>
      <c r="AJ1794" s="797"/>
      <c r="AK1794" s="798"/>
      <c r="AL1794" s="798"/>
      <c r="AM1794" s="956" t="s">
        <v>115</v>
      </c>
      <c r="AN1794" s="839"/>
      <c r="AO1794" s="839"/>
      <c r="AP1794" s="839"/>
      <c r="AQ1794" s="839"/>
      <c r="AR1794" s="839" t="s">
        <v>6573</v>
      </c>
      <c r="AS1794" s="839"/>
      <c r="AT1794" s="839"/>
      <c r="AU1794" s="839"/>
      <c r="AV1794" s="839"/>
      <c r="AW1794" s="839"/>
      <c r="AX1794" s="839"/>
      <c r="AY1794" s="956" t="s">
        <v>104</v>
      </c>
      <c r="AZ1794" s="956" t="s">
        <v>104</v>
      </c>
      <c r="BA1794" s="565"/>
      <c r="BB1794" s="213"/>
      <c r="BC1794" s="221"/>
      <c r="BD1794" s="1077">
        <v>1764</v>
      </c>
    </row>
    <row r="1795" spans="1:56" ht="12.95" customHeight="1">
      <c r="A1795" s="1045" t="s">
        <v>978</v>
      </c>
      <c r="B1795" s="663"/>
      <c r="C1795" s="663"/>
      <c r="D1795" s="1046">
        <v>210026672</v>
      </c>
      <c r="E1795" s="663" t="s">
        <v>8842</v>
      </c>
      <c r="F1795" s="560"/>
      <c r="G1795" s="1042"/>
      <c r="H1795" s="561" t="s">
        <v>6570</v>
      </c>
      <c r="I1795" s="561" t="s">
        <v>6571</v>
      </c>
      <c r="J1795" s="561" t="s">
        <v>6572</v>
      </c>
      <c r="K1795" s="1047" t="s">
        <v>103</v>
      </c>
      <c r="L1795" s="1380"/>
      <c r="M1795" s="1379"/>
      <c r="N1795" s="1383" t="s">
        <v>105</v>
      </c>
      <c r="O1795" s="1048" t="s">
        <v>106</v>
      </c>
      <c r="P1795" s="1049" t="s">
        <v>107</v>
      </c>
      <c r="Q1795" s="1048" t="s">
        <v>2134</v>
      </c>
      <c r="R1795" s="1047" t="s">
        <v>109</v>
      </c>
      <c r="S1795" s="1048" t="s">
        <v>106</v>
      </c>
      <c r="T1795" s="1049" t="s">
        <v>121</v>
      </c>
      <c r="U1795" s="1049" t="s">
        <v>111</v>
      </c>
      <c r="V1795" s="1048">
        <v>60</v>
      </c>
      <c r="W1795" s="1049" t="s">
        <v>112</v>
      </c>
      <c r="X1795" s="1048"/>
      <c r="Y1795" s="1048"/>
      <c r="Z1795" s="1048"/>
      <c r="AA1795" s="339">
        <v>0</v>
      </c>
      <c r="AB1795" s="562">
        <v>90</v>
      </c>
      <c r="AC1795" s="562">
        <v>10</v>
      </c>
      <c r="AD1795" s="1050" t="s">
        <v>178</v>
      </c>
      <c r="AE1795" s="658" t="s">
        <v>114</v>
      </c>
      <c r="AF1795" s="1043">
        <v>5.27</v>
      </c>
      <c r="AG1795" s="1044">
        <v>1300000</v>
      </c>
      <c r="AH1795" s="660">
        <v>6850999.9999999991</v>
      </c>
      <c r="AI1795" s="660">
        <v>7673120</v>
      </c>
      <c r="AJ1795" s="659"/>
      <c r="AK1795" s="660"/>
      <c r="AL1795" s="660"/>
      <c r="AM1795" s="1045" t="s">
        <v>115</v>
      </c>
      <c r="AN1795" s="1049"/>
      <c r="AO1795" s="1049"/>
      <c r="AP1795" s="1049"/>
      <c r="AQ1795" s="1049"/>
      <c r="AR1795" s="1049" t="s">
        <v>6573</v>
      </c>
      <c r="AS1795" s="1049"/>
      <c r="AT1795" s="1049"/>
      <c r="AU1795" s="1049"/>
      <c r="AV1795" s="1049"/>
      <c r="AW1795" s="1049"/>
      <c r="AX1795" s="1049"/>
      <c r="AY1795" s="1045" t="s">
        <v>104</v>
      </c>
      <c r="AZ1795" s="1045" t="s">
        <v>64</v>
      </c>
      <c r="BA1795" s="1255"/>
      <c r="BB1795" s="213"/>
      <c r="BC1795" s="1399" t="e">
        <f>VLOOKUP(#REF!,$E$15:$BD$2845,53,0)</f>
        <v>#REF!</v>
      </c>
      <c r="BD1795" s="1399" t="e">
        <f>BC1795+0.5</f>
        <v>#REF!</v>
      </c>
    </row>
    <row r="1796" spans="1:56" ht="12.95" customHeight="1">
      <c r="A1796" s="956" t="s">
        <v>978</v>
      </c>
      <c r="B1796" s="554"/>
      <c r="C1796" s="554"/>
      <c r="D1796" s="941">
        <v>230002862</v>
      </c>
      <c r="E1796" s="951" t="s">
        <v>6574</v>
      </c>
      <c r="F1796" s="554"/>
      <c r="G1796" s="554"/>
      <c r="H1796" s="839" t="s">
        <v>6575</v>
      </c>
      <c r="I1796" s="839" t="s">
        <v>6571</v>
      </c>
      <c r="J1796" s="839" t="s">
        <v>6576</v>
      </c>
      <c r="K1796" s="822" t="s">
        <v>103</v>
      </c>
      <c r="L1796" s="855" t="s">
        <v>104</v>
      </c>
      <c r="M1796" s="822"/>
      <c r="N1796" s="75" t="s">
        <v>105</v>
      </c>
      <c r="O1796" s="823" t="s">
        <v>106</v>
      </c>
      <c r="P1796" s="839" t="s">
        <v>107</v>
      </c>
      <c r="Q1796" s="823" t="s">
        <v>2149</v>
      </c>
      <c r="R1796" s="822" t="s">
        <v>109</v>
      </c>
      <c r="S1796" s="823" t="s">
        <v>106</v>
      </c>
      <c r="T1796" s="839" t="s">
        <v>121</v>
      </c>
      <c r="U1796" s="839" t="s">
        <v>111</v>
      </c>
      <c r="V1796" s="823">
        <v>60</v>
      </c>
      <c r="W1796" s="839" t="s">
        <v>112</v>
      </c>
      <c r="X1796" s="823"/>
      <c r="Y1796" s="823"/>
      <c r="Z1796" s="823"/>
      <c r="AA1796" s="532">
        <v>0</v>
      </c>
      <c r="AB1796" s="422">
        <v>90</v>
      </c>
      <c r="AC1796" s="422">
        <v>10</v>
      </c>
      <c r="AD1796" s="849" t="s">
        <v>425</v>
      </c>
      <c r="AE1796" s="795" t="s">
        <v>114</v>
      </c>
      <c r="AF1796" s="648">
        <v>313</v>
      </c>
      <c r="AG1796" s="808">
        <v>143.53</v>
      </c>
      <c r="AH1796" s="50">
        <v>0</v>
      </c>
      <c r="AI1796" s="45">
        <f>AH1796*1.12</f>
        <v>0</v>
      </c>
      <c r="AJ1796" s="797"/>
      <c r="AK1796" s="798"/>
      <c r="AL1796" s="798"/>
      <c r="AM1796" s="956" t="s">
        <v>115</v>
      </c>
      <c r="AN1796" s="839"/>
      <c r="AO1796" s="839"/>
      <c r="AP1796" s="839"/>
      <c r="AQ1796" s="839"/>
      <c r="AR1796" s="839" t="s">
        <v>6577</v>
      </c>
      <c r="AS1796" s="839"/>
      <c r="AT1796" s="839"/>
      <c r="AU1796" s="839"/>
      <c r="AV1796" s="839"/>
      <c r="AW1796" s="839"/>
      <c r="AX1796" s="839"/>
      <c r="AY1796" s="956" t="s">
        <v>104</v>
      </c>
      <c r="AZ1796" s="956" t="s">
        <v>104</v>
      </c>
      <c r="BD1796" s="1077">
        <v>1765</v>
      </c>
    </row>
    <row r="1797" spans="1:56" ht="12.95" customHeight="1">
      <c r="A1797" s="956" t="s">
        <v>978</v>
      </c>
      <c r="B1797" s="276"/>
      <c r="C1797" s="276"/>
      <c r="D1797" s="1294">
        <v>230002862</v>
      </c>
      <c r="E1797" s="450" t="s">
        <v>7720</v>
      </c>
      <c r="F1797" s="450"/>
      <c r="G1797" s="276"/>
      <c r="H1797" s="97" t="s">
        <v>6575</v>
      </c>
      <c r="I1797" s="97" t="s">
        <v>6571</v>
      </c>
      <c r="J1797" s="97" t="s">
        <v>6576</v>
      </c>
      <c r="K1797" s="810" t="s">
        <v>103</v>
      </c>
      <c r="L1797" s="1295"/>
      <c r="M1797" s="810"/>
      <c r="N1797" s="71" t="s">
        <v>105</v>
      </c>
      <c r="O1797" s="823" t="s">
        <v>106</v>
      </c>
      <c r="P1797" s="839" t="s">
        <v>107</v>
      </c>
      <c r="Q1797" s="823" t="s">
        <v>3118</v>
      </c>
      <c r="R1797" s="810" t="s">
        <v>109</v>
      </c>
      <c r="S1797" s="823" t="s">
        <v>106</v>
      </c>
      <c r="T1797" s="839" t="s">
        <v>121</v>
      </c>
      <c r="U1797" s="839" t="s">
        <v>111</v>
      </c>
      <c r="V1797" s="823">
        <v>60</v>
      </c>
      <c r="W1797" s="839" t="s">
        <v>112</v>
      </c>
      <c r="X1797" s="823"/>
      <c r="Y1797" s="823"/>
      <c r="Z1797" s="823"/>
      <c r="AA1797" s="419">
        <v>0</v>
      </c>
      <c r="AB1797" s="644">
        <v>90</v>
      </c>
      <c r="AC1797" s="644">
        <v>10</v>
      </c>
      <c r="AD1797" s="849" t="s">
        <v>425</v>
      </c>
      <c r="AE1797" s="795" t="s">
        <v>114</v>
      </c>
      <c r="AF1797" s="42">
        <v>243</v>
      </c>
      <c r="AG1797" s="50">
        <v>143.53</v>
      </c>
      <c r="AH1797" s="798">
        <v>0</v>
      </c>
      <c r="AI1797" s="798">
        <f>AH1797*1.12</f>
        <v>0</v>
      </c>
      <c r="AJ1797" s="797"/>
      <c r="AK1797" s="798"/>
      <c r="AL1797" s="798"/>
      <c r="AM1797" s="956" t="s">
        <v>115</v>
      </c>
      <c r="AN1797" s="839"/>
      <c r="AO1797" s="839"/>
      <c r="AP1797" s="839"/>
      <c r="AQ1797" s="839"/>
      <c r="AR1797" s="839" t="s">
        <v>6577</v>
      </c>
      <c r="AS1797" s="839"/>
      <c r="AT1797" s="839"/>
      <c r="AU1797" s="839"/>
      <c r="AV1797" s="839"/>
      <c r="AW1797" s="839"/>
      <c r="AX1797" s="839"/>
      <c r="AY1797" s="956" t="s">
        <v>104</v>
      </c>
      <c r="AZ1797" s="956" t="s">
        <v>104</v>
      </c>
      <c r="BA1797" s="565"/>
      <c r="BB1797" s="213"/>
      <c r="BC1797" s="221"/>
      <c r="BD1797" s="1077">
        <v>1766</v>
      </c>
    </row>
    <row r="1798" spans="1:56" ht="12.95" customHeight="1">
      <c r="A1798" s="1045" t="s">
        <v>978</v>
      </c>
      <c r="B1798" s="663"/>
      <c r="C1798" s="663"/>
      <c r="D1798" s="1046">
        <v>230002862</v>
      </c>
      <c r="E1798" s="663" t="s">
        <v>8843</v>
      </c>
      <c r="F1798" s="560"/>
      <c r="G1798" s="1042"/>
      <c r="H1798" s="561" t="s">
        <v>6575</v>
      </c>
      <c r="I1798" s="561" t="s">
        <v>6571</v>
      </c>
      <c r="J1798" s="561" t="s">
        <v>6576</v>
      </c>
      <c r="K1798" s="1047" t="s">
        <v>103</v>
      </c>
      <c r="L1798" s="1380"/>
      <c r="M1798" s="1379"/>
      <c r="N1798" s="1383" t="s">
        <v>105</v>
      </c>
      <c r="O1798" s="1048" t="s">
        <v>106</v>
      </c>
      <c r="P1798" s="1049" t="s">
        <v>107</v>
      </c>
      <c r="Q1798" s="1048" t="s">
        <v>2134</v>
      </c>
      <c r="R1798" s="1047" t="s">
        <v>109</v>
      </c>
      <c r="S1798" s="1048" t="s">
        <v>106</v>
      </c>
      <c r="T1798" s="1049" t="s">
        <v>121</v>
      </c>
      <c r="U1798" s="1049" t="s">
        <v>111</v>
      </c>
      <c r="V1798" s="1048">
        <v>60</v>
      </c>
      <c r="W1798" s="1049" t="s">
        <v>112</v>
      </c>
      <c r="X1798" s="1048"/>
      <c r="Y1798" s="1048"/>
      <c r="Z1798" s="1048"/>
      <c r="AA1798" s="339">
        <v>0</v>
      </c>
      <c r="AB1798" s="562">
        <v>90</v>
      </c>
      <c r="AC1798" s="562">
        <v>10</v>
      </c>
      <c r="AD1798" s="1050" t="s">
        <v>425</v>
      </c>
      <c r="AE1798" s="658" t="s">
        <v>114</v>
      </c>
      <c r="AF1798" s="1043">
        <v>243</v>
      </c>
      <c r="AG1798" s="1044">
        <v>143.53</v>
      </c>
      <c r="AH1798" s="660">
        <v>34877.79</v>
      </c>
      <c r="AI1798" s="660">
        <v>39063.124800000005</v>
      </c>
      <c r="AJ1798" s="659"/>
      <c r="AK1798" s="660"/>
      <c r="AL1798" s="660"/>
      <c r="AM1798" s="1045" t="s">
        <v>115</v>
      </c>
      <c r="AN1798" s="1049"/>
      <c r="AO1798" s="1049"/>
      <c r="AP1798" s="1049"/>
      <c r="AQ1798" s="1049"/>
      <c r="AR1798" s="1049" t="s">
        <v>6577</v>
      </c>
      <c r="AS1798" s="1049"/>
      <c r="AT1798" s="1049"/>
      <c r="AU1798" s="1049"/>
      <c r="AV1798" s="1049"/>
      <c r="AW1798" s="1049"/>
      <c r="AX1798" s="1049"/>
      <c r="AY1798" s="1045" t="s">
        <v>104</v>
      </c>
      <c r="AZ1798" s="1045" t="s">
        <v>64</v>
      </c>
      <c r="BA1798" s="1255"/>
      <c r="BB1798" s="213"/>
      <c r="BC1798" s="1399" t="e">
        <f>VLOOKUP(#REF!,$E$15:$BD$2845,53,0)</f>
        <v>#REF!</v>
      </c>
      <c r="BD1798" s="1399" t="e">
        <f>BC1798+0.5</f>
        <v>#REF!</v>
      </c>
    </row>
    <row r="1799" spans="1:56" ht="12.95" customHeight="1">
      <c r="A1799" s="956" t="s">
        <v>978</v>
      </c>
      <c r="B1799" s="554"/>
      <c r="C1799" s="554"/>
      <c r="D1799" s="941">
        <v>230000070</v>
      </c>
      <c r="E1799" s="951" t="s">
        <v>6578</v>
      </c>
      <c r="F1799" s="554"/>
      <c r="G1799" s="554"/>
      <c r="H1799" s="839" t="s">
        <v>6579</v>
      </c>
      <c r="I1799" s="839" t="s">
        <v>6580</v>
      </c>
      <c r="J1799" s="839" t="s">
        <v>6581</v>
      </c>
      <c r="K1799" s="822" t="s">
        <v>103</v>
      </c>
      <c r="L1799" s="855" t="s">
        <v>104</v>
      </c>
      <c r="M1799" s="822"/>
      <c r="N1799" s="75" t="s">
        <v>105</v>
      </c>
      <c r="O1799" s="823" t="s">
        <v>106</v>
      </c>
      <c r="P1799" s="839" t="s">
        <v>107</v>
      </c>
      <c r="Q1799" s="823" t="s">
        <v>2149</v>
      </c>
      <c r="R1799" s="822" t="s">
        <v>109</v>
      </c>
      <c r="S1799" s="823" t="s">
        <v>106</v>
      </c>
      <c r="T1799" s="839" t="s">
        <v>121</v>
      </c>
      <c r="U1799" s="839" t="s">
        <v>111</v>
      </c>
      <c r="V1799" s="823">
        <v>60</v>
      </c>
      <c r="W1799" s="839" t="s">
        <v>112</v>
      </c>
      <c r="X1799" s="823"/>
      <c r="Y1799" s="823"/>
      <c r="Z1799" s="823"/>
      <c r="AA1799" s="532">
        <v>0</v>
      </c>
      <c r="AB1799" s="422">
        <v>90</v>
      </c>
      <c r="AC1799" s="422">
        <v>10</v>
      </c>
      <c r="AD1799" s="800" t="s">
        <v>113</v>
      </c>
      <c r="AE1799" s="795" t="s">
        <v>114</v>
      </c>
      <c r="AF1799" s="808">
        <v>505</v>
      </c>
      <c r="AG1799" s="808">
        <v>1900</v>
      </c>
      <c r="AH1799" s="50">
        <v>0</v>
      </c>
      <c r="AI1799" s="45">
        <f t="shared" ref="AI1799:AI1862" si="86">AH1799*1.12</f>
        <v>0</v>
      </c>
      <c r="AJ1799" s="797"/>
      <c r="AK1799" s="798"/>
      <c r="AL1799" s="798"/>
      <c r="AM1799" s="956" t="s">
        <v>115</v>
      </c>
      <c r="AN1799" s="839"/>
      <c r="AO1799" s="839"/>
      <c r="AP1799" s="839"/>
      <c r="AQ1799" s="839"/>
      <c r="AR1799" s="839" t="s">
        <v>6582</v>
      </c>
      <c r="AS1799" s="839"/>
      <c r="AT1799" s="839"/>
      <c r="AU1799" s="839"/>
      <c r="AV1799" s="839"/>
      <c r="AW1799" s="839"/>
      <c r="AX1799" s="839"/>
      <c r="AY1799" s="956" t="s">
        <v>104</v>
      </c>
      <c r="AZ1799" s="956" t="s">
        <v>104</v>
      </c>
      <c r="BD1799" s="1077">
        <v>1767</v>
      </c>
    </row>
    <row r="1800" spans="1:56" ht="12.95" customHeight="1">
      <c r="A1800" s="956" t="s">
        <v>978</v>
      </c>
      <c r="B1800" s="276"/>
      <c r="C1800" s="276"/>
      <c r="D1800" s="1294">
        <v>230000070</v>
      </c>
      <c r="E1800" s="450" t="s">
        <v>7721</v>
      </c>
      <c r="F1800" s="450"/>
      <c r="G1800" s="276"/>
      <c r="H1800" s="97" t="s">
        <v>6579</v>
      </c>
      <c r="I1800" s="97" t="s">
        <v>6580</v>
      </c>
      <c r="J1800" s="97" t="s">
        <v>6581</v>
      </c>
      <c r="K1800" s="810" t="s">
        <v>103</v>
      </c>
      <c r="L1800" s="1295"/>
      <c r="M1800" s="810"/>
      <c r="N1800" s="71" t="s">
        <v>105</v>
      </c>
      <c r="O1800" s="823" t="s">
        <v>106</v>
      </c>
      <c r="P1800" s="839" t="s">
        <v>107</v>
      </c>
      <c r="Q1800" s="823" t="s">
        <v>3118</v>
      </c>
      <c r="R1800" s="810" t="s">
        <v>109</v>
      </c>
      <c r="S1800" s="823" t="s">
        <v>106</v>
      </c>
      <c r="T1800" s="839" t="s">
        <v>121</v>
      </c>
      <c r="U1800" s="839" t="s">
        <v>111</v>
      </c>
      <c r="V1800" s="823">
        <v>60</v>
      </c>
      <c r="W1800" s="839" t="s">
        <v>112</v>
      </c>
      <c r="X1800" s="823"/>
      <c r="Y1800" s="823"/>
      <c r="Z1800" s="823"/>
      <c r="AA1800" s="419">
        <v>0</v>
      </c>
      <c r="AB1800" s="644">
        <v>90</v>
      </c>
      <c r="AC1800" s="644">
        <v>10</v>
      </c>
      <c r="AD1800" s="800" t="s">
        <v>113</v>
      </c>
      <c r="AE1800" s="795" t="s">
        <v>114</v>
      </c>
      <c r="AF1800" s="42">
        <v>505</v>
      </c>
      <c r="AG1800" s="50">
        <v>1900</v>
      </c>
      <c r="AH1800" s="798">
        <f>AF1800*AG1800</f>
        <v>959500</v>
      </c>
      <c r="AI1800" s="798">
        <f t="shared" si="86"/>
        <v>1074640</v>
      </c>
      <c r="AJ1800" s="797"/>
      <c r="AK1800" s="798"/>
      <c r="AL1800" s="798"/>
      <c r="AM1800" s="956" t="s">
        <v>115</v>
      </c>
      <c r="AN1800" s="839"/>
      <c r="AO1800" s="839"/>
      <c r="AP1800" s="839"/>
      <c r="AQ1800" s="839"/>
      <c r="AR1800" s="839" t="s">
        <v>6582</v>
      </c>
      <c r="AS1800" s="839"/>
      <c r="AT1800" s="839"/>
      <c r="AU1800" s="839"/>
      <c r="AV1800" s="839"/>
      <c r="AW1800" s="839"/>
      <c r="AX1800" s="839"/>
      <c r="AY1800" s="956" t="s">
        <v>104</v>
      </c>
      <c r="AZ1800" s="956" t="s">
        <v>104</v>
      </c>
      <c r="BA1800" s="565"/>
      <c r="BB1800" s="213"/>
      <c r="BC1800" s="221"/>
      <c r="BD1800" s="1077">
        <v>1768</v>
      </c>
    </row>
    <row r="1801" spans="1:56" ht="12.95" customHeight="1">
      <c r="A1801" s="419" t="s">
        <v>8488</v>
      </c>
      <c r="B1801" s="554"/>
      <c r="C1801" s="554"/>
      <c r="D1801" s="109">
        <v>120008234</v>
      </c>
      <c r="E1801" s="951" t="s">
        <v>6583</v>
      </c>
      <c r="F1801" s="554"/>
      <c r="G1801" s="554"/>
      <c r="H1801" s="47" t="s">
        <v>2657</v>
      </c>
      <c r="I1801" s="47" t="s">
        <v>2658</v>
      </c>
      <c r="J1801" s="47" t="s">
        <v>2659</v>
      </c>
      <c r="K1801" s="75" t="s">
        <v>103</v>
      </c>
      <c r="L1801" s="108" t="s">
        <v>4707</v>
      </c>
      <c r="M1801" s="142"/>
      <c r="N1801" s="75" t="s">
        <v>105</v>
      </c>
      <c r="O1801" s="47" t="s">
        <v>106</v>
      </c>
      <c r="P1801" s="416" t="s">
        <v>107</v>
      </c>
      <c r="Q1801" s="419" t="s">
        <v>2149</v>
      </c>
      <c r="R1801" s="75" t="s">
        <v>109</v>
      </c>
      <c r="S1801" s="47" t="s">
        <v>106</v>
      </c>
      <c r="T1801" s="47" t="s">
        <v>121</v>
      </c>
      <c r="U1801" s="416" t="s">
        <v>111</v>
      </c>
      <c r="V1801" s="47">
        <v>90</v>
      </c>
      <c r="W1801" s="416" t="s">
        <v>112</v>
      </c>
      <c r="X1801" s="416"/>
      <c r="Y1801" s="416"/>
      <c r="Z1801" s="801"/>
      <c r="AA1801" s="532">
        <v>0</v>
      </c>
      <c r="AB1801" s="422">
        <v>90</v>
      </c>
      <c r="AC1801" s="422">
        <v>10</v>
      </c>
      <c r="AD1801" s="800" t="s">
        <v>122</v>
      </c>
      <c r="AE1801" s="795" t="s">
        <v>114</v>
      </c>
      <c r="AF1801" s="802">
        <v>1</v>
      </c>
      <c r="AG1801" s="802">
        <v>81196</v>
      </c>
      <c r="AH1801" s="796">
        <v>81196</v>
      </c>
      <c r="AI1801" s="796">
        <f t="shared" si="86"/>
        <v>90939.520000000004</v>
      </c>
      <c r="AJ1801" s="797"/>
      <c r="AK1801" s="798"/>
      <c r="AL1801" s="798"/>
      <c r="AM1801" s="803" t="s">
        <v>115</v>
      </c>
      <c r="AN1801" s="803"/>
      <c r="AO1801" s="803"/>
      <c r="AP1801" s="47"/>
      <c r="AQ1801" s="47"/>
      <c r="AR1801" s="644" t="s">
        <v>6584</v>
      </c>
      <c r="AS1801" s="47"/>
      <c r="AT1801" s="47"/>
      <c r="AU1801" s="47"/>
      <c r="AV1801" s="47"/>
      <c r="AW1801" s="47"/>
      <c r="AX1801" s="47"/>
      <c r="AY1801" s="416" t="s">
        <v>4556</v>
      </c>
      <c r="AZ1801" s="416"/>
      <c r="BD1801" s="1077">
        <v>1769</v>
      </c>
    </row>
    <row r="1802" spans="1:56" ht="12.95" customHeight="1">
      <c r="A1802" s="416" t="s">
        <v>1171</v>
      </c>
      <c r="B1802" s="554"/>
      <c r="C1802" s="554"/>
      <c r="D1802" s="109">
        <v>210014504</v>
      </c>
      <c r="E1802" s="951" t="s">
        <v>6585</v>
      </c>
      <c r="F1802" s="554"/>
      <c r="G1802" s="554"/>
      <c r="H1802" s="644" t="s">
        <v>6586</v>
      </c>
      <c r="I1802" s="644" t="s">
        <v>6587</v>
      </c>
      <c r="J1802" s="644" t="s">
        <v>6588</v>
      </c>
      <c r="K1802" s="492" t="s">
        <v>103</v>
      </c>
      <c r="L1802" s="229"/>
      <c r="M1802" s="492" t="s">
        <v>120</v>
      </c>
      <c r="N1802" s="142" t="s">
        <v>83</v>
      </c>
      <c r="O1802" s="419" t="s">
        <v>106</v>
      </c>
      <c r="P1802" s="644" t="s">
        <v>107</v>
      </c>
      <c r="Q1802" s="419" t="s">
        <v>2134</v>
      </c>
      <c r="R1802" s="492" t="s">
        <v>109</v>
      </c>
      <c r="S1802" s="419" t="s">
        <v>106</v>
      </c>
      <c r="T1802" s="644" t="s">
        <v>121</v>
      </c>
      <c r="U1802" s="644" t="s">
        <v>111</v>
      </c>
      <c r="V1802" s="419">
        <v>60</v>
      </c>
      <c r="W1802" s="644" t="s">
        <v>112</v>
      </c>
      <c r="X1802" s="419"/>
      <c r="Y1802" s="419"/>
      <c r="Z1802" s="419"/>
      <c r="AA1802" s="492">
        <v>30</v>
      </c>
      <c r="AB1802" s="492">
        <v>60</v>
      </c>
      <c r="AC1802" s="492">
        <v>10</v>
      </c>
      <c r="AD1802" s="794" t="s">
        <v>128</v>
      </c>
      <c r="AE1802" s="795" t="s">
        <v>114</v>
      </c>
      <c r="AF1802" s="648">
        <v>18</v>
      </c>
      <c r="AG1802" s="648">
        <v>35835</v>
      </c>
      <c r="AH1802" s="796">
        <v>645030</v>
      </c>
      <c r="AI1802" s="796">
        <f t="shared" si="86"/>
        <v>722433.60000000009</v>
      </c>
      <c r="AJ1802" s="797"/>
      <c r="AK1802" s="798"/>
      <c r="AL1802" s="798"/>
      <c r="AM1802" s="416" t="s">
        <v>115</v>
      </c>
      <c r="AN1802" s="644"/>
      <c r="AO1802" s="644"/>
      <c r="AP1802" s="644"/>
      <c r="AQ1802" s="644"/>
      <c r="AR1802" s="644" t="s">
        <v>6589</v>
      </c>
      <c r="AS1802" s="644"/>
      <c r="AT1802" s="644"/>
      <c r="AU1802" s="644"/>
      <c r="AV1802" s="644"/>
      <c r="AW1802" s="644"/>
      <c r="AX1802" s="644"/>
      <c r="AY1802" s="416" t="s">
        <v>104</v>
      </c>
      <c r="AZ1802" s="416" t="s">
        <v>104</v>
      </c>
      <c r="BD1802" s="1077">
        <v>1770</v>
      </c>
    </row>
    <row r="1803" spans="1:56" ht="12.95" customHeight="1">
      <c r="A1803" s="416" t="s">
        <v>1171</v>
      </c>
      <c r="B1803" s="554"/>
      <c r="C1803" s="554"/>
      <c r="D1803" s="109">
        <v>210015771</v>
      </c>
      <c r="E1803" s="951" t="s">
        <v>6590</v>
      </c>
      <c r="F1803" s="554"/>
      <c r="G1803" s="554"/>
      <c r="H1803" s="644" t="s">
        <v>6586</v>
      </c>
      <c r="I1803" s="644" t="s">
        <v>6587</v>
      </c>
      <c r="J1803" s="644" t="s">
        <v>6588</v>
      </c>
      <c r="K1803" s="492" t="s">
        <v>103</v>
      </c>
      <c r="L1803" s="229"/>
      <c r="M1803" s="492" t="s">
        <v>120</v>
      </c>
      <c r="N1803" s="142" t="s">
        <v>83</v>
      </c>
      <c r="O1803" s="419" t="s">
        <v>106</v>
      </c>
      <c r="P1803" s="644" t="s">
        <v>107</v>
      </c>
      <c r="Q1803" s="419" t="s">
        <v>2134</v>
      </c>
      <c r="R1803" s="492" t="s">
        <v>109</v>
      </c>
      <c r="S1803" s="419" t="s">
        <v>106</v>
      </c>
      <c r="T1803" s="644" t="s">
        <v>121</v>
      </c>
      <c r="U1803" s="644" t="s">
        <v>111</v>
      </c>
      <c r="V1803" s="419">
        <v>60</v>
      </c>
      <c r="W1803" s="644" t="s">
        <v>112</v>
      </c>
      <c r="X1803" s="419"/>
      <c r="Y1803" s="419"/>
      <c r="Z1803" s="419"/>
      <c r="AA1803" s="492">
        <v>30</v>
      </c>
      <c r="AB1803" s="492">
        <v>60</v>
      </c>
      <c r="AC1803" s="492">
        <v>10</v>
      </c>
      <c r="AD1803" s="794" t="s">
        <v>128</v>
      </c>
      <c r="AE1803" s="795" t="s">
        <v>114</v>
      </c>
      <c r="AF1803" s="648">
        <v>54</v>
      </c>
      <c r="AG1803" s="648">
        <v>20358.5</v>
      </c>
      <c r="AH1803" s="50">
        <v>0</v>
      </c>
      <c r="AI1803" s="45">
        <f t="shared" si="86"/>
        <v>0</v>
      </c>
      <c r="AJ1803" s="797"/>
      <c r="AK1803" s="798"/>
      <c r="AL1803" s="798"/>
      <c r="AM1803" s="416" t="s">
        <v>115</v>
      </c>
      <c r="AN1803" s="644"/>
      <c r="AO1803" s="644"/>
      <c r="AP1803" s="644"/>
      <c r="AQ1803" s="644"/>
      <c r="AR1803" s="644" t="s">
        <v>6591</v>
      </c>
      <c r="AS1803" s="644"/>
      <c r="AT1803" s="644"/>
      <c r="AU1803" s="644"/>
      <c r="AV1803" s="644"/>
      <c r="AW1803" s="644"/>
      <c r="AX1803" s="644"/>
      <c r="AY1803" s="416" t="s">
        <v>104</v>
      </c>
      <c r="AZ1803" s="416" t="s">
        <v>104</v>
      </c>
      <c r="BD1803" s="1077">
        <v>1771</v>
      </c>
    </row>
    <row r="1804" spans="1:56" ht="12.95" customHeight="1">
      <c r="A1804" s="35" t="s">
        <v>1171</v>
      </c>
      <c r="B1804" s="276"/>
      <c r="C1804" s="276"/>
      <c r="D1804" s="121">
        <v>210015771</v>
      </c>
      <c r="E1804" s="37" t="s">
        <v>7723</v>
      </c>
      <c r="F1804" s="37"/>
      <c r="G1804" s="276"/>
      <c r="H1804" s="37" t="s">
        <v>6586</v>
      </c>
      <c r="I1804" s="37" t="s">
        <v>6587</v>
      </c>
      <c r="J1804" s="37" t="s">
        <v>6588</v>
      </c>
      <c r="K1804" s="107" t="s">
        <v>103</v>
      </c>
      <c r="L1804" s="39"/>
      <c r="M1804" s="37" t="s">
        <v>120</v>
      </c>
      <c r="N1804" s="83" t="s">
        <v>83</v>
      </c>
      <c r="O1804" s="39" t="s">
        <v>106</v>
      </c>
      <c r="P1804" s="37" t="s">
        <v>107</v>
      </c>
      <c r="Q1804" s="39" t="s">
        <v>2134</v>
      </c>
      <c r="R1804" s="37" t="s">
        <v>109</v>
      </c>
      <c r="S1804" s="39" t="s">
        <v>106</v>
      </c>
      <c r="T1804" s="37" t="s">
        <v>121</v>
      </c>
      <c r="U1804" s="37" t="s">
        <v>111</v>
      </c>
      <c r="V1804" s="39">
        <v>60</v>
      </c>
      <c r="W1804" s="37" t="s">
        <v>112</v>
      </c>
      <c r="X1804" s="39"/>
      <c r="Y1804" s="39"/>
      <c r="Z1804" s="39"/>
      <c r="AA1804" s="419">
        <v>30</v>
      </c>
      <c r="AB1804" s="644">
        <v>60</v>
      </c>
      <c r="AC1804" s="644">
        <v>10</v>
      </c>
      <c r="AD1804" s="42" t="s">
        <v>128</v>
      </c>
      <c r="AE1804" s="37" t="s">
        <v>114</v>
      </c>
      <c r="AF1804" s="42">
        <v>57</v>
      </c>
      <c r="AG1804" s="50">
        <v>20358.5</v>
      </c>
      <c r="AH1804" s="798">
        <f>AF1804*AG1804</f>
        <v>1160434.5</v>
      </c>
      <c r="AI1804" s="798">
        <f t="shared" si="86"/>
        <v>1299686.6400000001</v>
      </c>
      <c r="AJ1804" s="797"/>
      <c r="AK1804" s="798"/>
      <c r="AL1804" s="798"/>
      <c r="AM1804" s="35" t="s">
        <v>115</v>
      </c>
      <c r="AN1804" s="37"/>
      <c r="AO1804" s="37"/>
      <c r="AP1804" s="37"/>
      <c r="AQ1804" s="37"/>
      <c r="AR1804" s="37" t="s">
        <v>6591</v>
      </c>
      <c r="AS1804" s="37"/>
      <c r="AT1804" s="37"/>
      <c r="AU1804" s="37"/>
      <c r="AV1804" s="37"/>
      <c r="AW1804" s="37"/>
      <c r="AX1804" s="37"/>
      <c r="AY1804" s="35" t="s">
        <v>104</v>
      </c>
      <c r="AZ1804" s="35"/>
      <c r="BA1804" s="329"/>
      <c r="BB1804" s="213"/>
      <c r="BC1804" s="221"/>
      <c r="BD1804" s="1077">
        <v>1772</v>
      </c>
    </row>
    <row r="1805" spans="1:56" ht="12.95" customHeight="1">
      <c r="A1805" s="416" t="s">
        <v>1171</v>
      </c>
      <c r="B1805" s="554"/>
      <c r="C1805" s="554"/>
      <c r="D1805" s="109">
        <v>210015772</v>
      </c>
      <c r="E1805" s="951" t="s">
        <v>6592</v>
      </c>
      <c r="F1805" s="554"/>
      <c r="G1805" s="554"/>
      <c r="H1805" s="644" t="s">
        <v>6586</v>
      </c>
      <c r="I1805" s="644" t="s">
        <v>6587</v>
      </c>
      <c r="J1805" s="644" t="s">
        <v>6588</v>
      </c>
      <c r="K1805" s="492" t="s">
        <v>103</v>
      </c>
      <c r="L1805" s="229"/>
      <c r="M1805" s="492" t="s">
        <v>120</v>
      </c>
      <c r="N1805" s="142" t="s">
        <v>83</v>
      </c>
      <c r="O1805" s="419" t="s">
        <v>106</v>
      </c>
      <c r="P1805" s="644" t="s">
        <v>107</v>
      </c>
      <c r="Q1805" s="419" t="s">
        <v>2134</v>
      </c>
      <c r="R1805" s="492" t="s">
        <v>109</v>
      </c>
      <c r="S1805" s="419" t="s">
        <v>106</v>
      </c>
      <c r="T1805" s="644" t="s">
        <v>121</v>
      </c>
      <c r="U1805" s="644" t="s">
        <v>111</v>
      </c>
      <c r="V1805" s="419">
        <v>60</v>
      </c>
      <c r="W1805" s="644" t="s">
        <v>112</v>
      </c>
      <c r="X1805" s="419"/>
      <c r="Y1805" s="419"/>
      <c r="Z1805" s="419"/>
      <c r="AA1805" s="492">
        <v>30</v>
      </c>
      <c r="AB1805" s="492">
        <v>60</v>
      </c>
      <c r="AC1805" s="492">
        <v>10</v>
      </c>
      <c r="AD1805" s="794" t="s">
        <v>128</v>
      </c>
      <c r="AE1805" s="795" t="s">
        <v>114</v>
      </c>
      <c r="AF1805" s="648">
        <v>49</v>
      </c>
      <c r="AG1805" s="648">
        <v>12229.69</v>
      </c>
      <c r="AH1805" s="50">
        <v>0</v>
      </c>
      <c r="AI1805" s="45">
        <f t="shared" si="86"/>
        <v>0</v>
      </c>
      <c r="AJ1805" s="797"/>
      <c r="AK1805" s="798"/>
      <c r="AL1805" s="798"/>
      <c r="AM1805" s="416" t="s">
        <v>115</v>
      </c>
      <c r="AN1805" s="644"/>
      <c r="AO1805" s="644"/>
      <c r="AP1805" s="644"/>
      <c r="AQ1805" s="644"/>
      <c r="AR1805" s="644" t="s">
        <v>6593</v>
      </c>
      <c r="AS1805" s="644"/>
      <c r="AT1805" s="644"/>
      <c r="AU1805" s="644"/>
      <c r="AV1805" s="644"/>
      <c r="AW1805" s="644"/>
      <c r="AX1805" s="644"/>
      <c r="AY1805" s="416" t="s">
        <v>104</v>
      </c>
      <c r="AZ1805" s="416" t="s">
        <v>104</v>
      </c>
      <c r="BD1805" s="1077">
        <v>1773</v>
      </c>
    </row>
    <row r="1806" spans="1:56" ht="12.95" customHeight="1">
      <c r="A1806" s="35" t="s">
        <v>1171</v>
      </c>
      <c r="B1806" s="276"/>
      <c r="C1806" s="276"/>
      <c r="D1806" s="121">
        <v>210015772</v>
      </c>
      <c r="E1806" s="37" t="s">
        <v>7724</v>
      </c>
      <c r="F1806" s="37"/>
      <c r="G1806" s="276"/>
      <c r="H1806" s="37" t="s">
        <v>6586</v>
      </c>
      <c r="I1806" s="37" t="s">
        <v>6587</v>
      </c>
      <c r="J1806" s="37" t="s">
        <v>6588</v>
      </c>
      <c r="K1806" s="107" t="s">
        <v>103</v>
      </c>
      <c r="L1806" s="39"/>
      <c r="M1806" s="37" t="s">
        <v>120</v>
      </c>
      <c r="N1806" s="83" t="s">
        <v>83</v>
      </c>
      <c r="O1806" s="39" t="s">
        <v>106</v>
      </c>
      <c r="P1806" s="37" t="s">
        <v>107</v>
      </c>
      <c r="Q1806" s="39" t="s">
        <v>2134</v>
      </c>
      <c r="R1806" s="37" t="s">
        <v>109</v>
      </c>
      <c r="S1806" s="39" t="s">
        <v>106</v>
      </c>
      <c r="T1806" s="37" t="s">
        <v>121</v>
      </c>
      <c r="U1806" s="37" t="s">
        <v>111</v>
      </c>
      <c r="V1806" s="39">
        <v>60</v>
      </c>
      <c r="W1806" s="37" t="s">
        <v>112</v>
      </c>
      <c r="X1806" s="39"/>
      <c r="Y1806" s="39"/>
      <c r="Z1806" s="39"/>
      <c r="AA1806" s="419">
        <v>30</v>
      </c>
      <c r="AB1806" s="644">
        <v>60</v>
      </c>
      <c r="AC1806" s="644">
        <v>10</v>
      </c>
      <c r="AD1806" s="42" t="s">
        <v>128</v>
      </c>
      <c r="AE1806" s="37" t="s">
        <v>114</v>
      </c>
      <c r="AF1806" s="42">
        <v>52</v>
      </c>
      <c r="AG1806" s="50">
        <v>12229.69</v>
      </c>
      <c r="AH1806" s="798">
        <f>AF1806*AG1806</f>
        <v>635943.88</v>
      </c>
      <c r="AI1806" s="798">
        <f t="shared" si="86"/>
        <v>712257.14560000005</v>
      </c>
      <c r="AJ1806" s="797"/>
      <c r="AK1806" s="798"/>
      <c r="AL1806" s="798"/>
      <c r="AM1806" s="35" t="s">
        <v>115</v>
      </c>
      <c r="AN1806" s="37"/>
      <c r="AO1806" s="37"/>
      <c r="AP1806" s="37"/>
      <c r="AQ1806" s="37"/>
      <c r="AR1806" s="37" t="s">
        <v>6593</v>
      </c>
      <c r="AS1806" s="37"/>
      <c r="AT1806" s="37"/>
      <c r="AU1806" s="37"/>
      <c r="AV1806" s="37"/>
      <c r="AW1806" s="37"/>
      <c r="AX1806" s="37"/>
      <c r="AY1806" s="35" t="s">
        <v>104</v>
      </c>
      <c r="AZ1806" s="35"/>
      <c r="BA1806" s="329"/>
      <c r="BB1806" s="213"/>
      <c r="BC1806" s="221"/>
      <c r="BD1806" s="1077">
        <v>1774</v>
      </c>
    </row>
    <row r="1807" spans="1:56" ht="12.95" customHeight="1">
      <c r="A1807" s="416" t="s">
        <v>1171</v>
      </c>
      <c r="B1807" s="554"/>
      <c r="C1807" s="554"/>
      <c r="D1807" s="109">
        <v>210015774</v>
      </c>
      <c r="E1807" s="951" t="s">
        <v>6594</v>
      </c>
      <c r="F1807" s="554"/>
      <c r="G1807" s="554"/>
      <c r="H1807" s="644" t="s">
        <v>6586</v>
      </c>
      <c r="I1807" s="644" t="s">
        <v>6587</v>
      </c>
      <c r="J1807" s="644" t="s">
        <v>6588</v>
      </c>
      <c r="K1807" s="492" t="s">
        <v>103</v>
      </c>
      <c r="L1807" s="229"/>
      <c r="M1807" s="492" t="s">
        <v>120</v>
      </c>
      <c r="N1807" s="142" t="s">
        <v>83</v>
      </c>
      <c r="O1807" s="419" t="s">
        <v>106</v>
      </c>
      <c r="P1807" s="644" t="s">
        <v>107</v>
      </c>
      <c r="Q1807" s="419" t="s">
        <v>2134</v>
      </c>
      <c r="R1807" s="492" t="s">
        <v>109</v>
      </c>
      <c r="S1807" s="419" t="s">
        <v>106</v>
      </c>
      <c r="T1807" s="644" t="s">
        <v>121</v>
      </c>
      <c r="U1807" s="644" t="s">
        <v>111</v>
      </c>
      <c r="V1807" s="419">
        <v>60</v>
      </c>
      <c r="W1807" s="644" t="s">
        <v>112</v>
      </c>
      <c r="X1807" s="419"/>
      <c r="Y1807" s="419"/>
      <c r="Z1807" s="419"/>
      <c r="AA1807" s="492">
        <v>30</v>
      </c>
      <c r="AB1807" s="492">
        <v>60</v>
      </c>
      <c r="AC1807" s="492">
        <v>10</v>
      </c>
      <c r="AD1807" s="794" t="s">
        <v>128</v>
      </c>
      <c r="AE1807" s="795" t="s">
        <v>114</v>
      </c>
      <c r="AF1807" s="648">
        <v>71</v>
      </c>
      <c r="AG1807" s="648">
        <v>19300</v>
      </c>
      <c r="AH1807" s="796">
        <v>1370300</v>
      </c>
      <c r="AI1807" s="796">
        <f t="shared" si="86"/>
        <v>1534736.0000000002</v>
      </c>
      <c r="AJ1807" s="797"/>
      <c r="AK1807" s="798"/>
      <c r="AL1807" s="798"/>
      <c r="AM1807" s="416" t="s">
        <v>115</v>
      </c>
      <c r="AN1807" s="644"/>
      <c r="AO1807" s="644"/>
      <c r="AP1807" s="644"/>
      <c r="AQ1807" s="644"/>
      <c r="AR1807" s="644" t="s">
        <v>6595</v>
      </c>
      <c r="AS1807" s="644"/>
      <c r="AT1807" s="644"/>
      <c r="AU1807" s="644"/>
      <c r="AV1807" s="644"/>
      <c r="AW1807" s="644"/>
      <c r="AX1807" s="644"/>
      <c r="AY1807" s="416" t="s">
        <v>104</v>
      </c>
      <c r="AZ1807" s="416" t="s">
        <v>104</v>
      </c>
      <c r="BD1807" s="1077">
        <v>1775</v>
      </c>
    </row>
    <row r="1808" spans="1:56" ht="12.95" customHeight="1">
      <c r="A1808" s="416" t="s">
        <v>1171</v>
      </c>
      <c r="B1808" s="554"/>
      <c r="C1808" s="554"/>
      <c r="D1808" s="109">
        <v>210035522</v>
      </c>
      <c r="E1808" s="951" t="s">
        <v>6596</v>
      </c>
      <c r="F1808" s="554"/>
      <c r="G1808" s="554"/>
      <c r="H1808" s="644" t="s">
        <v>6586</v>
      </c>
      <c r="I1808" s="644" t="s">
        <v>6587</v>
      </c>
      <c r="J1808" s="644" t="s">
        <v>6588</v>
      </c>
      <c r="K1808" s="492" t="s">
        <v>103</v>
      </c>
      <c r="L1808" s="229"/>
      <c r="M1808" s="492" t="s">
        <v>120</v>
      </c>
      <c r="N1808" s="142" t="s">
        <v>83</v>
      </c>
      <c r="O1808" s="419" t="s">
        <v>106</v>
      </c>
      <c r="P1808" s="644" t="s">
        <v>107</v>
      </c>
      <c r="Q1808" s="419" t="s">
        <v>2134</v>
      </c>
      <c r="R1808" s="492" t="s">
        <v>109</v>
      </c>
      <c r="S1808" s="419" t="s">
        <v>106</v>
      </c>
      <c r="T1808" s="644" t="s">
        <v>121</v>
      </c>
      <c r="U1808" s="644" t="s">
        <v>111</v>
      </c>
      <c r="V1808" s="419">
        <v>60</v>
      </c>
      <c r="W1808" s="644" t="s">
        <v>112</v>
      </c>
      <c r="X1808" s="419"/>
      <c r="Y1808" s="419"/>
      <c r="Z1808" s="419"/>
      <c r="AA1808" s="492">
        <v>30</v>
      </c>
      <c r="AB1808" s="492">
        <v>60</v>
      </c>
      <c r="AC1808" s="492">
        <v>10</v>
      </c>
      <c r="AD1808" s="794" t="s">
        <v>128</v>
      </c>
      <c r="AE1808" s="795" t="s">
        <v>114</v>
      </c>
      <c r="AF1808" s="648">
        <v>23</v>
      </c>
      <c r="AG1808" s="648">
        <v>7850</v>
      </c>
      <c r="AH1808" s="796">
        <v>180550</v>
      </c>
      <c r="AI1808" s="796">
        <f t="shared" si="86"/>
        <v>202216.00000000003</v>
      </c>
      <c r="AJ1808" s="797"/>
      <c r="AK1808" s="798"/>
      <c r="AL1808" s="798"/>
      <c r="AM1808" s="416" t="s">
        <v>115</v>
      </c>
      <c r="AN1808" s="644"/>
      <c r="AO1808" s="644"/>
      <c r="AP1808" s="644"/>
      <c r="AQ1808" s="644"/>
      <c r="AR1808" s="644" t="s">
        <v>6597</v>
      </c>
      <c r="AS1808" s="644"/>
      <c r="AT1808" s="644"/>
      <c r="AU1808" s="644"/>
      <c r="AV1808" s="644"/>
      <c r="AW1808" s="644"/>
      <c r="AX1808" s="644"/>
      <c r="AY1808" s="416" t="s">
        <v>104</v>
      </c>
      <c r="AZ1808" s="416" t="s">
        <v>104</v>
      </c>
      <c r="BD1808" s="1077">
        <v>1776</v>
      </c>
    </row>
    <row r="1809" spans="1:56" ht="12.95" customHeight="1">
      <c r="A1809" s="416" t="s">
        <v>1171</v>
      </c>
      <c r="B1809" s="554"/>
      <c r="C1809" s="554"/>
      <c r="D1809" s="109">
        <v>210035523</v>
      </c>
      <c r="E1809" s="951" t="s">
        <v>6598</v>
      </c>
      <c r="F1809" s="554"/>
      <c r="G1809" s="554"/>
      <c r="H1809" s="644" t="s">
        <v>6586</v>
      </c>
      <c r="I1809" s="644" t="s">
        <v>6587</v>
      </c>
      <c r="J1809" s="644" t="s">
        <v>6588</v>
      </c>
      <c r="K1809" s="492" t="s">
        <v>103</v>
      </c>
      <c r="L1809" s="229"/>
      <c r="M1809" s="492" t="s">
        <v>120</v>
      </c>
      <c r="N1809" s="142" t="s">
        <v>83</v>
      </c>
      <c r="O1809" s="419" t="s">
        <v>106</v>
      </c>
      <c r="P1809" s="644" t="s">
        <v>107</v>
      </c>
      <c r="Q1809" s="419" t="s">
        <v>2134</v>
      </c>
      <c r="R1809" s="492" t="s">
        <v>109</v>
      </c>
      <c r="S1809" s="419" t="s">
        <v>106</v>
      </c>
      <c r="T1809" s="644" t="s">
        <v>121</v>
      </c>
      <c r="U1809" s="644" t="s">
        <v>111</v>
      </c>
      <c r="V1809" s="419">
        <v>60</v>
      </c>
      <c r="W1809" s="644" t="s">
        <v>112</v>
      </c>
      <c r="X1809" s="419"/>
      <c r="Y1809" s="419"/>
      <c r="Z1809" s="419"/>
      <c r="AA1809" s="492">
        <v>30</v>
      </c>
      <c r="AB1809" s="492">
        <v>60</v>
      </c>
      <c r="AC1809" s="492">
        <v>10</v>
      </c>
      <c r="AD1809" s="794" t="s">
        <v>128</v>
      </c>
      <c r="AE1809" s="795" t="s">
        <v>114</v>
      </c>
      <c r="AF1809" s="648">
        <v>29</v>
      </c>
      <c r="AG1809" s="648">
        <v>10140</v>
      </c>
      <c r="AH1809" s="796">
        <v>294060</v>
      </c>
      <c r="AI1809" s="796">
        <f t="shared" si="86"/>
        <v>329347.20000000001</v>
      </c>
      <c r="AJ1809" s="797"/>
      <c r="AK1809" s="798"/>
      <c r="AL1809" s="798"/>
      <c r="AM1809" s="416" t="s">
        <v>115</v>
      </c>
      <c r="AN1809" s="644"/>
      <c r="AO1809" s="644"/>
      <c r="AP1809" s="644"/>
      <c r="AQ1809" s="644"/>
      <c r="AR1809" s="644" t="s">
        <v>6599</v>
      </c>
      <c r="AS1809" s="644"/>
      <c r="AT1809" s="644"/>
      <c r="AU1809" s="644"/>
      <c r="AV1809" s="644"/>
      <c r="AW1809" s="644"/>
      <c r="AX1809" s="644"/>
      <c r="AY1809" s="416" t="s">
        <v>104</v>
      </c>
      <c r="AZ1809" s="416" t="s">
        <v>104</v>
      </c>
      <c r="BD1809" s="1077">
        <v>1777</v>
      </c>
    </row>
    <row r="1810" spans="1:56" ht="12.95" customHeight="1">
      <c r="A1810" s="416" t="s">
        <v>1171</v>
      </c>
      <c r="B1810" s="554"/>
      <c r="C1810" s="554"/>
      <c r="D1810" s="109">
        <v>210035524</v>
      </c>
      <c r="E1810" s="951" t="s">
        <v>6600</v>
      </c>
      <c r="F1810" s="554"/>
      <c r="G1810" s="554"/>
      <c r="H1810" s="644" t="s">
        <v>6586</v>
      </c>
      <c r="I1810" s="644" t="s">
        <v>6587</v>
      </c>
      <c r="J1810" s="644" t="s">
        <v>6588</v>
      </c>
      <c r="K1810" s="492" t="s">
        <v>103</v>
      </c>
      <c r="L1810" s="229"/>
      <c r="M1810" s="492" t="s">
        <v>120</v>
      </c>
      <c r="N1810" s="142" t="s">
        <v>83</v>
      </c>
      <c r="O1810" s="419" t="s">
        <v>106</v>
      </c>
      <c r="P1810" s="644" t="s">
        <v>107</v>
      </c>
      <c r="Q1810" s="419" t="s">
        <v>2134</v>
      </c>
      <c r="R1810" s="492" t="s">
        <v>109</v>
      </c>
      <c r="S1810" s="419" t="s">
        <v>106</v>
      </c>
      <c r="T1810" s="644" t="s">
        <v>121</v>
      </c>
      <c r="U1810" s="644" t="s">
        <v>111</v>
      </c>
      <c r="V1810" s="419">
        <v>60</v>
      </c>
      <c r="W1810" s="644" t="s">
        <v>112</v>
      </c>
      <c r="X1810" s="419"/>
      <c r="Y1810" s="419"/>
      <c r="Z1810" s="419"/>
      <c r="AA1810" s="492">
        <v>30</v>
      </c>
      <c r="AB1810" s="492">
        <v>60</v>
      </c>
      <c r="AC1810" s="492">
        <v>10</v>
      </c>
      <c r="AD1810" s="794" t="s">
        <v>128</v>
      </c>
      <c r="AE1810" s="795" t="s">
        <v>114</v>
      </c>
      <c r="AF1810" s="648">
        <v>41</v>
      </c>
      <c r="AG1810" s="648">
        <v>19325</v>
      </c>
      <c r="AH1810" s="796">
        <v>792325</v>
      </c>
      <c r="AI1810" s="796">
        <f t="shared" si="86"/>
        <v>887404.00000000012</v>
      </c>
      <c r="AJ1810" s="797"/>
      <c r="AK1810" s="798"/>
      <c r="AL1810" s="798"/>
      <c r="AM1810" s="416" t="s">
        <v>115</v>
      </c>
      <c r="AN1810" s="644"/>
      <c r="AO1810" s="644"/>
      <c r="AP1810" s="644"/>
      <c r="AQ1810" s="644"/>
      <c r="AR1810" s="644" t="s">
        <v>6601</v>
      </c>
      <c r="AS1810" s="644"/>
      <c r="AT1810" s="644"/>
      <c r="AU1810" s="644"/>
      <c r="AV1810" s="644"/>
      <c r="AW1810" s="644"/>
      <c r="AX1810" s="644"/>
      <c r="AY1810" s="416" t="s">
        <v>104</v>
      </c>
      <c r="AZ1810" s="416" t="s">
        <v>104</v>
      </c>
      <c r="BD1810" s="1077">
        <v>1778</v>
      </c>
    </row>
    <row r="1811" spans="1:56" ht="12.95" customHeight="1">
      <c r="A1811" s="416" t="s">
        <v>1171</v>
      </c>
      <c r="B1811" s="554"/>
      <c r="C1811" s="554"/>
      <c r="D1811" s="109">
        <v>210035525</v>
      </c>
      <c r="E1811" s="951" t="s">
        <v>6602</v>
      </c>
      <c r="F1811" s="554"/>
      <c r="G1811" s="554"/>
      <c r="H1811" s="644" t="s">
        <v>6586</v>
      </c>
      <c r="I1811" s="644" t="s">
        <v>6587</v>
      </c>
      <c r="J1811" s="644" t="s">
        <v>6588</v>
      </c>
      <c r="K1811" s="492" t="s">
        <v>103</v>
      </c>
      <c r="L1811" s="229"/>
      <c r="M1811" s="492" t="s">
        <v>120</v>
      </c>
      <c r="N1811" s="142" t="s">
        <v>83</v>
      </c>
      <c r="O1811" s="419" t="s">
        <v>106</v>
      </c>
      <c r="P1811" s="644" t="s">
        <v>107</v>
      </c>
      <c r="Q1811" s="419" t="s">
        <v>2134</v>
      </c>
      <c r="R1811" s="492" t="s">
        <v>109</v>
      </c>
      <c r="S1811" s="419" t="s">
        <v>106</v>
      </c>
      <c r="T1811" s="644" t="s">
        <v>121</v>
      </c>
      <c r="U1811" s="644" t="s">
        <v>111</v>
      </c>
      <c r="V1811" s="419">
        <v>60</v>
      </c>
      <c r="W1811" s="644" t="s">
        <v>112</v>
      </c>
      <c r="X1811" s="419"/>
      <c r="Y1811" s="419"/>
      <c r="Z1811" s="419"/>
      <c r="AA1811" s="492">
        <v>30</v>
      </c>
      <c r="AB1811" s="492">
        <v>60</v>
      </c>
      <c r="AC1811" s="492">
        <v>10</v>
      </c>
      <c r="AD1811" s="794" t="s">
        <v>128</v>
      </c>
      <c r="AE1811" s="795" t="s">
        <v>114</v>
      </c>
      <c r="AF1811" s="648">
        <v>57</v>
      </c>
      <c r="AG1811" s="648">
        <v>19670</v>
      </c>
      <c r="AH1811" s="796">
        <v>1121190</v>
      </c>
      <c r="AI1811" s="796">
        <f t="shared" si="86"/>
        <v>1255732.8</v>
      </c>
      <c r="AJ1811" s="797"/>
      <c r="AK1811" s="798"/>
      <c r="AL1811" s="798"/>
      <c r="AM1811" s="416" t="s">
        <v>115</v>
      </c>
      <c r="AN1811" s="644"/>
      <c r="AO1811" s="644"/>
      <c r="AP1811" s="644"/>
      <c r="AQ1811" s="644"/>
      <c r="AR1811" s="644" t="s">
        <v>6603</v>
      </c>
      <c r="AS1811" s="644"/>
      <c r="AT1811" s="644"/>
      <c r="AU1811" s="644"/>
      <c r="AV1811" s="644"/>
      <c r="AW1811" s="644"/>
      <c r="AX1811" s="644"/>
      <c r="AY1811" s="416" t="s">
        <v>104</v>
      </c>
      <c r="AZ1811" s="416" t="s">
        <v>104</v>
      </c>
      <c r="BD1811" s="1077">
        <v>1779</v>
      </c>
    </row>
    <row r="1812" spans="1:56" ht="12.95" customHeight="1">
      <c r="A1812" s="416" t="s">
        <v>1171</v>
      </c>
      <c r="B1812" s="554"/>
      <c r="C1812" s="554"/>
      <c r="D1812" s="109">
        <v>210014505</v>
      </c>
      <c r="E1812" s="951" t="s">
        <v>6604</v>
      </c>
      <c r="F1812" s="554"/>
      <c r="G1812" s="554"/>
      <c r="H1812" s="644" t="s">
        <v>6605</v>
      </c>
      <c r="I1812" s="644" t="s">
        <v>6587</v>
      </c>
      <c r="J1812" s="644" t="s">
        <v>6606</v>
      </c>
      <c r="K1812" s="492" t="s">
        <v>103</v>
      </c>
      <c r="L1812" s="229"/>
      <c r="M1812" s="492" t="s">
        <v>120</v>
      </c>
      <c r="N1812" s="142" t="s">
        <v>83</v>
      </c>
      <c r="O1812" s="419" t="s">
        <v>106</v>
      </c>
      <c r="P1812" s="644" t="s">
        <v>107</v>
      </c>
      <c r="Q1812" s="419" t="s">
        <v>2134</v>
      </c>
      <c r="R1812" s="492" t="s">
        <v>109</v>
      </c>
      <c r="S1812" s="419" t="s">
        <v>106</v>
      </c>
      <c r="T1812" s="644" t="s">
        <v>121</v>
      </c>
      <c r="U1812" s="644" t="s">
        <v>111</v>
      </c>
      <c r="V1812" s="419">
        <v>60</v>
      </c>
      <c r="W1812" s="644" t="s">
        <v>112</v>
      </c>
      <c r="X1812" s="419"/>
      <c r="Y1812" s="419"/>
      <c r="Z1812" s="419"/>
      <c r="AA1812" s="492">
        <v>30</v>
      </c>
      <c r="AB1812" s="492">
        <v>60</v>
      </c>
      <c r="AC1812" s="492">
        <v>10</v>
      </c>
      <c r="AD1812" s="794" t="s">
        <v>128</v>
      </c>
      <c r="AE1812" s="795" t="s">
        <v>114</v>
      </c>
      <c r="AF1812" s="648">
        <v>4</v>
      </c>
      <c r="AG1812" s="648">
        <v>106900</v>
      </c>
      <c r="AH1812" s="796">
        <v>427600</v>
      </c>
      <c r="AI1812" s="796">
        <f t="shared" si="86"/>
        <v>478912.00000000006</v>
      </c>
      <c r="AJ1812" s="797"/>
      <c r="AK1812" s="798"/>
      <c r="AL1812" s="798"/>
      <c r="AM1812" s="416" t="s">
        <v>115</v>
      </c>
      <c r="AN1812" s="644"/>
      <c r="AO1812" s="644"/>
      <c r="AP1812" s="644"/>
      <c r="AQ1812" s="644"/>
      <c r="AR1812" s="644" t="s">
        <v>6607</v>
      </c>
      <c r="AS1812" s="644"/>
      <c r="AT1812" s="644"/>
      <c r="AU1812" s="644"/>
      <c r="AV1812" s="644"/>
      <c r="AW1812" s="644"/>
      <c r="AX1812" s="644"/>
      <c r="AY1812" s="416" t="s">
        <v>104</v>
      </c>
      <c r="AZ1812" s="416" t="s">
        <v>104</v>
      </c>
      <c r="BD1812" s="1077">
        <v>1780</v>
      </c>
    </row>
    <row r="1813" spans="1:56" ht="12.95" customHeight="1">
      <c r="A1813" s="956" t="s">
        <v>978</v>
      </c>
      <c r="B1813" s="554"/>
      <c r="C1813" s="554"/>
      <c r="D1813" s="941">
        <v>230001661</v>
      </c>
      <c r="E1813" s="951" t="s">
        <v>6608</v>
      </c>
      <c r="F1813" s="554"/>
      <c r="G1813" s="554"/>
      <c r="H1813" s="839" t="s">
        <v>6609</v>
      </c>
      <c r="I1813" s="839" t="s">
        <v>6610</v>
      </c>
      <c r="J1813" s="839" t="s">
        <v>6611</v>
      </c>
      <c r="K1813" s="822" t="s">
        <v>103</v>
      </c>
      <c r="L1813" s="855" t="s">
        <v>104</v>
      </c>
      <c r="M1813" s="822"/>
      <c r="N1813" s="75" t="s">
        <v>105</v>
      </c>
      <c r="O1813" s="823" t="s">
        <v>106</v>
      </c>
      <c r="P1813" s="839" t="s">
        <v>107</v>
      </c>
      <c r="Q1813" s="823" t="s">
        <v>2149</v>
      </c>
      <c r="R1813" s="822" t="s">
        <v>109</v>
      </c>
      <c r="S1813" s="823" t="s">
        <v>106</v>
      </c>
      <c r="T1813" s="839" t="s">
        <v>121</v>
      </c>
      <c r="U1813" s="839" t="s">
        <v>111</v>
      </c>
      <c r="V1813" s="823">
        <v>60</v>
      </c>
      <c r="W1813" s="839" t="s">
        <v>112</v>
      </c>
      <c r="X1813" s="823"/>
      <c r="Y1813" s="823"/>
      <c r="Z1813" s="823"/>
      <c r="AA1813" s="532">
        <v>0</v>
      </c>
      <c r="AB1813" s="422">
        <v>90</v>
      </c>
      <c r="AC1813" s="422">
        <v>10</v>
      </c>
      <c r="AD1813" s="849" t="s">
        <v>128</v>
      </c>
      <c r="AE1813" s="795" t="s">
        <v>114</v>
      </c>
      <c r="AF1813" s="808">
        <v>5</v>
      </c>
      <c r="AG1813" s="808">
        <v>36128.400000000001</v>
      </c>
      <c r="AH1813" s="50">
        <v>0</v>
      </c>
      <c r="AI1813" s="45">
        <f t="shared" si="86"/>
        <v>0</v>
      </c>
      <c r="AJ1813" s="797"/>
      <c r="AK1813" s="798"/>
      <c r="AL1813" s="798"/>
      <c r="AM1813" s="956" t="s">
        <v>115</v>
      </c>
      <c r="AN1813" s="839"/>
      <c r="AO1813" s="839"/>
      <c r="AP1813" s="839"/>
      <c r="AQ1813" s="839"/>
      <c r="AR1813" s="839" t="s">
        <v>6612</v>
      </c>
      <c r="AS1813" s="839"/>
      <c r="AT1813" s="839"/>
      <c r="AU1813" s="839"/>
      <c r="AV1813" s="839"/>
      <c r="AW1813" s="839"/>
      <c r="AX1813" s="839"/>
      <c r="AY1813" s="956" t="s">
        <v>104</v>
      </c>
      <c r="AZ1813" s="956" t="s">
        <v>104</v>
      </c>
      <c r="BA1813" s="269"/>
      <c r="BD1813" s="1077">
        <v>1781</v>
      </c>
    </row>
    <row r="1814" spans="1:56" ht="12.95" customHeight="1">
      <c r="A1814" s="956" t="s">
        <v>978</v>
      </c>
      <c r="B1814" s="276"/>
      <c r="C1814" s="276"/>
      <c r="D1814" s="1294">
        <v>230001661</v>
      </c>
      <c r="E1814" s="450" t="s">
        <v>7725</v>
      </c>
      <c r="F1814" s="450"/>
      <c r="G1814" s="276"/>
      <c r="H1814" s="97" t="s">
        <v>6609</v>
      </c>
      <c r="I1814" s="97" t="s">
        <v>6610</v>
      </c>
      <c r="J1814" s="97" t="s">
        <v>6611</v>
      </c>
      <c r="K1814" s="810" t="s">
        <v>103</v>
      </c>
      <c r="L1814" s="1295"/>
      <c r="M1814" s="810"/>
      <c r="N1814" s="71" t="s">
        <v>105</v>
      </c>
      <c r="O1814" s="823" t="s">
        <v>106</v>
      </c>
      <c r="P1814" s="839" t="s">
        <v>107</v>
      </c>
      <c r="Q1814" s="823" t="s">
        <v>3118</v>
      </c>
      <c r="R1814" s="810" t="s">
        <v>109</v>
      </c>
      <c r="S1814" s="823" t="s">
        <v>106</v>
      </c>
      <c r="T1814" s="839" t="s">
        <v>121</v>
      </c>
      <c r="U1814" s="839" t="s">
        <v>111</v>
      </c>
      <c r="V1814" s="823">
        <v>60</v>
      </c>
      <c r="W1814" s="839" t="s">
        <v>112</v>
      </c>
      <c r="X1814" s="823"/>
      <c r="Y1814" s="823"/>
      <c r="Z1814" s="823"/>
      <c r="AA1814" s="419">
        <v>0</v>
      </c>
      <c r="AB1814" s="644">
        <v>90</v>
      </c>
      <c r="AC1814" s="644">
        <v>10</v>
      </c>
      <c r="AD1814" s="849" t="s">
        <v>128</v>
      </c>
      <c r="AE1814" s="795" t="s">
        <v>114</v>
      </c>
      <c r="AF1814" s="42">
        <v>5</v>
      </c>
      <c r="AG1814" s="50">
        <v>36128.400000000001</v>
      </c>
      <c r="AH1814" s="798">
        <f>AF1814*AG1814</f>
        <v>180642</v>
      </c>
      <c r="AI1814" s="798">
        <f t="shared" si="86"/>
        <v>202319.04</v>
      </c>
      <c r="AJ1814" s="797"/>
      <c r="AK1814" s="798"/>
      <c r="AL1814" s="798"/>
      <c r="AM1814" s="956" t="s">
        <v>115</v>
      </c>
      <c r="AN1814" s="839"/>
      <c r="AO1814" s="839"/>
      <c r="AP1814" s="839"/>
      <c r="AQ1814" s="839"/>
      <c r="AR1814" s="839" t="s">
        <v>6612</v>
      </c>
      <c r="AS1814" s="839"/>
      <c r="AT1814" s="839"/>
      <c r="AU1814" s="839"/>
      <c r="AV1814" s="839"/>
      <c r="AW1814" s="839"/>
      <c r="AX1814" s="839"/>
      <c r="AY1814" s="956" t="s">
        <v>104</v>
      </c>
      <c r="AZ1814" s="956" t="s">
        <v>104</v>
      </c>
      <c r="BA1814" s="565"/>
      <c r="BB1814" s="213"/>
      <c r="BC1814" s="221"/>
      <c r="BD1814" s="1077">
        <v>1782</v>
      </c>
    </row>
    <row r="1815" spans="1:56" ht="12.95" customHeight="1">
      <c r="A1815" s="419" t="s">
        <v>3114</v>
      </c>
      <c r="B1815" s="554"/>
      <c r="C1815" s="554"/>
      <c r="D1815" s="109">
        <v>210029895</v>
      </c>
      <c r="E1815" s="951" t="s">
        <v>6613</v>
      </c>
      <c r="F1815" s="554"/>
      <c r="G1815" s="554"/>
      <c r="H1815" s="47" t="s">
        <v>6614</v>
      </c>
      <c r="I1815" s="47" t="s">
        <v>6615</v>
      </c>
      <c r="J1815" s="47" t="s">
        <v>6616</v>
      </c>
      <c r="K1815" s="75" t="s">
        <v>103</v>
      </c>
      <c r="L1815" s="229"/>
      <c r="M1815" s="142"/>
      <c r="N1815" s="75" t="s">
        <v>105</v>
      </c>
      <c r="O1815" s="47">
        <v>230000000</v>
      </c>
      <c r="P1815" s="416" t="s">
        <v>107</v>
      </c>
      <c r="Q1815" s="419" t="s">
        <v>2149</v>
      </c>
      <c r="R1815" s="75" t="s">
        <v>109</v>
      </c>
      <c r="S1815" s="47" t="s">
        <v>106</v>
      </c>
      <c r="T1815" s="47" t="s">
        <v>121</v>
      </c>
      <c r="U1815" s="416" t="s">
        <v>111</v>
      </c>
      <c r="V1815" s="47" t="s">
        <v>3117</v>
      </c>
      <c r="W1815" s="416" t="s">
        <v>112</v>
      </c>
      <c r="X1815" s="416"/>
      <c r="Y1815" s="416"/>
      <c r="Z1815" s="801"/>
      <c r="AA1815" s="532">
        <v>0</v>
      </c>
      <c r="AB1815" s="422">
        <v>90</v>
      </c>
      <c r="AC1815" s="422">
        <v>10</v>
      </c>
      <c r="AD1815" s="794" t="s">
        <v>128</v>
      </c>
      <c r="AE1815" s="795" t="s">
        <v>114</v>
      </c>
      <c r="AF1815" s="802">
        <v>80</v>
      </c>
      <c r="AG1815" s="802">
        <v>43124.66</v>
      </c>
      <c r="AH1815" s="796">
        <v>3449972.8000000003</v>
      </c>
      <c r="AI1815" s="796">
        <f t="shared" si="86"/>
        <v>3863969.5360000008</v>
      </c>
      <c r="AJ1815" s="797"/>
      <c r="AK1815" s="798"/>
      <c r="AL1815" s="798"/>
      <c r="AM1815" s="803" t="s">
        <v>115</v>
      </c>
      <c r="AN1815" s="47"/>
      <c r="AO1815" s="803"/>
      <c r="AP1815" s="47"/>
      <c r="AQ1815" s="47"/>
      <c r="AR1815" s="803" t="s">
        <v>6617</v>
      </c>
      <c r="AS1815" s="47"/>
      <c r="AT1815" s="47"/>
      <c r="AU1815" s="47"/>
      <c r="AV1815" s="47"/>
      <c r="AW1815" s="47"/>
      <c r="AX1815" s="47"/>
      <c r="AY1815" s="416"/>
      <c r="AZ1815" s="416"/>
      <c r="BD1815" s="1077">
        <v>1783</v>
      </c>
    </row>
    <row r="1816" spans="1:56" ht="12.95" customHeight="1">
      <c r="A1816" s="416" t="s">
        <v>1171</v>
      </c>
      <c r="B1816" s="554"/>
      <c r="C1816" s="554"/>
      <c r="D1816" s="109">
        <v>210022097</v>
      </c>
      <c r="E1816" s="951" t="s">
        <v>6618</v>
      </c>
      <c r="F1816" s="554"/>
      <c r="G1816" s="554"/>
      <c r="H1816" s="644" t="s">
        <v>6619</v>
      </c>
      <c r="I1816" s="644" t="s">
        <v>6620</v>
      </c>
      <c r="J1816" s="644" t="s">
        <v>6621</v>
      </c>
      <c r="K1816" s="492" t="s">
        <v>103</v>
      </c>
      <c r="L1816" s="229"/>
      <c r="M1816" s="492"/>
      <c r="N1816" s="75" t="s">
        <v>105</v>
      </c>
      <c r="O1816" s="419" t="s">
        <v>106</v>
      </c>
      <c r="P1816" s="644" t="s">
        <v>107</v>
      </c>
      <c r="Q1816" s="419" t="s">
        <v>3118</v>
      </c>
      <c r="R1816" s="492" t="s">
        <v>109</v>
      </c>
      <c r="S1816" s="419" t="s">
        <v>106</v>
      </c>
      <c r="T1816" s="644" t="s">
        <v>121</v>
      </c>
      <c r="U1816" s="644" t="s">
        <v>111</v>
      </c>
      <c r="V1816" s="419">
        <v>60</v>
      </c>
      <c r="W1816" s="644" t="s">
        <v>112</v>
      </c>
      <c r="X1816" s="419"/>
      <c r="Y1816" s="419"/>
      <c r="Z1816" s="419"/>
      <c r="AA1816" s="532">
        <v>0</v>
      </c>
      <c r="AB1816" s="422">
        <v>90</v>
      </c>
      <c r="AC1816" s="422">
        <v>10</v>
      </c>
      <c r="AD1816" s="794" t="s">
        <v>128</v>
      </c>
      <c r="AE1816" s="795" t="s">
        <v>114</v>
      </c>
      <c r="AF1816" s="648">
        <v>181</v>
      </c>
      <c r="AG1816" s="648">
        <v>6633.44</v>
      </c>
      <c r="AH1816" s="796">
        <v>1200652.6399999999</v>
      </c>
      <c r="AI1816" s="796">
        <f t="shared" si="86"/>
        <v>1344730.9568</v>
      </c>
      <c r="AJ1816" s="797"/>
      <c r="AK1816" s="798"/>
      <c r="AL1816" s="798"/>
      <c r="AM1816" s="416" t="s">
        <v>115</v>
      </c>
      <c r="AN1816" s="644"/>
      <c r="AO1816" s="644"/>
      <c r="AP1816" s="644"/>
      <c r="AQ1816" s="644"/>
      <c r="AR1816" s="644" t="s">
        <v>6622</v>
      </c>
      <c r="AS1816" s="644"/>
      <c r="AT1816" s="644"/>
      <c r="AU1816" s="644"/>
      <c r="AV1816" s="644"/>
      <c r="AW1816" s="644"/>
      <c r="AX1816" s="644"/>
      <c r="AY1816" s="416" t="s">
        <v>104</v>
      </c>
      <c r="AZ1816" s="416" t="s">
        <v>104</v>
      </c>
      <c r="BD1816" s="1077">
        <v>1784</v>
      </c>
    </row>
    <row r="1817" spans="1:56" ht="12.95" customHeight="1">
      <c r="A1817" s="416" t="s">
        <v>1171</v>
      </c>
      <c r="B1817" s="554"/>
      <c r="C1817" s="554"/>
      <c r="D1817" s="109">
        <v>210036475</v>
      </c>
      <c r="E1817" s="951" t="s">
        <v>6623</v>
      </c>
      <c r="F1817" s="554"/>
      <c r="G1817" s="554"/>
      <c r="H1817" s="644" t="s">
        <v>6619</v>
      </c>
      <c r="I1817" s="644" t="s">
        <v>6620</v>
      </c>
      <c r="J1817" s="644" t="s">
        <v>6621</v>
      </c>
      <c r="K1817" s="492" t="s">
        <v>103</v>
      </c>
      <c r="L1817" s="229"/>
      <c r="M1817" s="492"/>
      <c r="N1817" s="75" t="s">
        <v>105</v>
      </c>
      <c r="O1817" s="419" t="s">
        <v>106</v>
      </c>
      <c r="P1817" s="644" t="s">
        <v>107</v>
      </c>
      <c r="Q1817" s="419" t="s">
        <v>3118</v>
      </c>
      <c r="R1817" s="492" t="s">
        <v>109</v>
      </c>
      <c r="S1817" s="419" t="s">
        <v>106</v>
      </c>
      <c r="T1817" s="644" t="s">
        <v>121</v>
      </c>
      <c r="U1817" s="644" t="s">
        <v>111</v>
      </c>
      <c r="V1817" s="419">
        <v>60</v>
      </c>
      <c r="W1817" s="644" t="s">
        <v>112</v>
      </c>
      <c r="X1817" s="419"/>
      <c r="Y1817" s="419"/>
      <c r="Z1817" s="419"/>
      <c r="AA1817" s="532">
        <v>0</v>
      </c>
      <c r="AB1817" s="422">
        <v>90</v>
      </c>
      <c r="AC1817" s="422">
        <v>10</v>
      </c>
      <c r="AD1817" s="794" t="s">
        <v>128</v>
      </c>
      <c r="AE1817" s="795" t="s">
        <v>114</v>
      </c>
      <c r="AF1817" s="648">
        <v>66</v>
      </c>
      <c r="AG1817" s="648">
        <v>32430</v>
      </c>
      <c r="AH1817" s="796">
        <v>2140380</v>
      </c>
      <c r="AI1817" s="796">
        <f t="shared" si="86"/>
        <v>2397225.6</v>
      </c>
      <c r="AJ1817" s="797"/>
      <c r="AK1817" s="798"/>
      <c r="AL1817" s="798"/>
      <c r="AM1817" s="416" t="s">
        <v>115</v>
      </c>
      <c r="AN1817" s="644"/>
      <c r="AO1817" s="644"/>
      <c r="AP1817" s="644"/>
      <c r="AQ1817" s="644"/>
      <c r="AR1817" s="644" t="s">
        <v>6624</v>
      </c>
      <c r="AS1817" s="644"/>
      <c r="AT1817" s="644"/>
      <c r="AU1817" s="644"/>
      <c r="AV1817" s="644"/>
      <c r="AW1817" s="644"/>
      <c r="AX1817" s="644"/>
      <c r="AY1817" s="416" t="s">
        <v>104</v>
      </c>
      <c r="AZ1817" s="416" t="s">
        <v>104</v>
      </c>
      <c r="BD1817" s="1077">
        <v>1785</v>
      </c>
    </row>
    <row r="1818" spans="1:56" ht="12.95" customHeight="1">
      <c r="A1818" s="956" t="s">
        <v>978</v>
      </c>
      <c r="B1818" s="554"/>
      <c r="C1818" s="554"/>
      <c r="D1818" s="941">
        <v>230001705</v>
      </c>
      <c r="E1818" s="951" t="s">
        <v>6625</v>
      </c>
      <c r="F1818" s="554"/>
      <c r="G1818" s="554"/>
      <c r="H1818" s="839" t="s">
        <v>6626</v>
      </c>
      <c r="I1818" s="839" t="s">
        <v>6627</v>
      </c>
      <c r="J1818" s="839" t="s">
        <v>6628</v>
      </c>
      <c r="K1818" s="822" t="s">
        <v>103</v>
      </c>
      <c r="L1818" s="855" t="s">
        <v>104</v>
      </c>
      <c r="M1818" s="822"/>
      <c r="N1818" s="75" t="s">
        <v>105</v>
      </c>
      <c r="O1818" s="823" t="s">
        <v>106</v>
      </c>
      <c r="P1818" s="839" t="s">
        <v>107</v>
      </c>
      <c r="Q1818" s="823" t="s">
        <v>2149</v>
      </c>
      <c r="R1818" s="822" t="s">
        <v>109</v>
      </c>
      <c r="S1818" s="823" t="s">
        <v>106</v>
      </c>
      <c r="T1818" s="839" t="s">
        <v>121</v>
      </c>
      <c r="U1818" s="839" t="s">
        <v>111</v>
      </c>
      <c r="V1818" s="823">
        <v>60</v>
      </c>
      <c r="W1818" s="839" t="s">
        <v>112</v>
      </c>
      <c r="X1818" s="823"/>
      <c r="Y1818" s="823"/>
      <c r="Z1818" s="823"/>
      <c r="AA1818" s="532">
        <v>0</v>
      </c>
      <c r="AB1818" s="422">
        <v>90</v>
      </c>
      <c r="AC1818" s="422">
        <v>10</v>
      </c>
      <c r="AD1818" s="849" t="s">
        <v>128</v>
      </c>
      <c r="AE1818" s="795" t="s">
        <v>114</v>
      </c>
      <c r="AF1818" s="808">
        <v>20</v>
      </c>
      <c r="AG1818" s="808">
        <v>16500</v>
      </c>
      <c r="AH1818" s="50">
        <v>0</v>
      </c>
      <c r="AI1818" s="45">
        <f t="shared" si="86"/>
        <v>0</v>
      </c>
      <c r="AJ1818" s="797"/>
      <c r="AK1818" s="798"/>
      <c r="AL1818" s="798"/>
      <c r="AM1818" s="956" t="s">
        <v>115</v>
      </c>
      <c r="AN1818" s="839"/>
      <c r="AO1818" s="839"/>
      <c r="AP1818" s="839"/>
      <c r="AQ1818" s="839"/>
      <c r="AR1818" s="839" t="s">
        <v>6629</v>
      </c>
      <c r="AS1818" s="839"/>
      <c r="AT1818" s="839"/>
      <c r="AU1818" s="839"/>
      <c r="AV1818" s="839"/>
      <c r="AW1818" s="839"/>
      <c r="AX1818" s="839"/>
      <c r="AY1818" s="956" t="s">
        <v>104</v>
      </c>
      <c r="AZ1818" s="956" t="s">
        <v>104</v>
      </c>
      <c r="BD1818" s="1077">
        <v>1786</v>
      </c>
    </row>
    <row r="1819" spans="1:56" ht="12.95" customHeight="1">
      <c r="A1819" s="956" t="s">
        <v>978</v>
      </c>
      <c r="B1819" s="276"/>
      <c r="C1819" s="276"/>
      <c r="D1819" s="1294">
        <v>230001705</v>
      </c>
      <c r="E1819" s="450" t="s">
        <v>7726</v>
      </c>
      <c r="F1819" s="450"/>
      <c r="G1819" s="276"/>
      <c r="H1819" s="97" t="s">
        <v>6626</v>
      </c>
      <c r="I1819" s="97" t="s">
        <v>6627</v>
      </c>
      <c r="J1819" s="97" t="s">
        <v>6628</v>
      </c>
      <c r="K1819" s="810" t="s">
        <v>103</v>
      </c>
      <c r="L1819" s="1295"/>
      <c r="M1819" s="810"/>
      <c r="N1819" s="71" t="s">
        <v>105</v>
      </c>
      <c r="O1819" s="823" t="s">
        <v>106</v>
      </c>
      <c r="P1819" s="839" t="s">
        <v>107</v>
      </c>
      <c r="Q1819" s="823" t="s">
        <v>3118</v>
      </c>
      <c r="R1819" s="810" t="s">
        <v>109</v>
      </c>
      <c r="S1819" s="823" t="s">
        <v>106</v>
      </c>
      <c r="T1819" s="839" t="s">
        <v>121</v>
      </c>
      <c r="U1819" s="839" t="s">
        <v>111</v>
      </c>
      <c r="V1819" s="823">
        <v>60</v>
      </c>
      <c r="W1819" s="839" t="s">
        <v>112</v>
      </c>
      <c r="X1819" s="823"/>
      <c r="Y1819" s="823"/>
      <c r="Z1819" s="823"/>
      <c r="AA1819" s="419">
        <v>0</v>
      </c>
      <c r="AB1819" s="644">
        <v>90</v>
      </c>
      <c r="AC1819" s="644">
        <v>10</v>
      </c>
      <c r="AD1819" s="849" t="s">
        <v>128</v>
      </c>
      <c r="AE1819" s="795" t="s">
        <v>114</v>
      </c>
      <c r="AF1819" s="42">
        <v>20</v>
      </c>
      <c r="AG1819" s="50">
        <v>16500</v>
      </c>
      <c r="AH1819" s="798">
        <f>AF1819*AG1819</f>
        <v>330000</v>
      </c>
      <c r="AI1819" s="798">
        <f t="shared" si="86"/>
        <v>369600.00000000006</v>
      </c>
      <c r="AJ1819" s="797"/>
      <c r="AK1819" s="798"/>
      <c r="AL1819" s="798"/>
      <c r="AM1819" s="956" t="s">
        <v>115</v>
      </c>
      <c r="AN1819" s="839"/>
      <c r="AO1819" s="839"/>
      <c r="AP1819" s="839"/>
      <c r="AQ1819" s="839"/>
      <c r="AR1819" s="839" t="s">
        <v>6629</v>
      </c>
      <c r="AS1819" s="839"/>
      <c r="AT1819" s="839"/>
      <c r="AU1819" s="839"/>
      <c r="AV1819" s="839"/>
      <c r="AW1819" s="839"/>
      <c r="AX1819" s="839"/>
      <c r="AY1819" s="956" t="s">
        <v>104</v>
      </c>
      <c r="AZ1819" s="956" t="s">
        <v>104</v>
      </c>
      <c r="BA1819" s="565"/>
      <c r="BB1819" s="213"/>
      <c r="BC1819" s="221"/>
      <c r="BD1819" s="1077">
        <v>1787</v>
      </c>
    </row>
    <row r="1820" spans="1:56" ht="12.95" customHeight="1">
      <c r="A1820" s="956" t="s">
        <v>978</v>
      </c>
      <c r="B1820" s="554"/>
      <c r="C1820" s="554"/>
      <c r="D1820" s="941">
        <v>230000970</v>
      </c>
      <c r="E1820" s="951" t="s">
        <v>6630</v>
      </c>
      <c r="F1820" s="554"/>
      <c r="G1820" s="554"/>
      <c r="H1820" s="839" t="s">
        <v>6631</v>
      </c>
      <c r="I1820" s="839" t="s">
        <v>6632</v>
      </c>
      <c r="J1820" s="839" t="s">
        <v>6633</v>
      </c>
      <c r="K1820" s="822" t="s">
        <v>103</v>
      </c>
      <c r="L1820" s="855" t="s">
        <v>104</v>
      </c>
      <c r="M1820" s="822"/>
      <c r="N1820" s="75" t="s">
        <v>105</v>
      </c>
      <c r="O1820" s="823" t="s">
        <v>106</v>
      </c>
      <c r="P1820" s="839" t="s">
        <v>107</v>
      </c>
      <c r="Q1820" s="823" t="s">
        <v>2149</v>
      </c>
      <c r="R1820" s="822" t="s">
        <v>109</v>
      </c>
      <c r="S1820" s="823" t="s">
        <v>106</v>
      </c>
      <c r="T1820" s="839" t="s">
        <v>121</v>
      </c>
      <c r="U1820" s="839" t="s">
        <v>111</v>
      </c>
      <c r="V1820" s="823">
        <v>60</v>
      </c>
      <c r="W1820" s="839" t="s">
        <v>112</v>
      </c>
      <c r="X1820" s="823"/>
      <c r="Y1820" s="823"/>
      <c r="Z1820" s="823"/>
      <c r="AA1820" s="532">
        <v>0</v>
      </c>
      <c r="AB1820" s="422">
        <v>90</v>
      </c>
      <c r="AC1820" s="422">
        <v>10</v>
      </c>
      <c r="AD1820" s="849" t="s">
        <v>2167</v>
      </c>
      <c r="AE1820" s="795" t="s">
        <v>114</v>
      </c>
      <c r="AF1820" s="808">
        <v>4</v>
      </c>
      <c r="AG1820" s="808">
        <v>17152.25</v>
      </c>
      <c r="AH1820" s="50">
        <v>0</v>
      </c>
      <c r="AI1820" s="45">
        <f t="shared" si="86"/>
        <v>0</v>
      </c>
      <c r="AJ1820" s="797"/>
      <c r="AK1820" s="798"/>
      <c r="AL1820" s="798"/>
      <c r="AM1820" s="956" t="s">
        <v>115</v>
      </c>
      <c r="AN1820" s="839"/>
      <c r="AO1820" s="839"/>
      <c r="AP1820" s="839"/>
      <c r="AQ1820" s="839"/>
      <c r="AR1820" s="839"/>
      <c r="AS1820" s="839"/>
      <c r="AT1820" s="839"/>
      <c r="AU1820" s="839"/>
      <c r="AV1820" s="839"/>
      <c r="AW1820" s="839"/>
      <c r="AX1820" s="839"/>
      <c r="AY1820" s="956" t="s">
        <v>104</v>
      </c>
      <c r="AZ1820" s="956" t="s">
        <v>104</v>
      </c>
      <c r="BD1820" s="1077">
        <v>1788</v>
      </c>
    </row>
    <row r="1821" spans="1:56" ht="12.95" customHeight="1">
      <c r="A1821" s="956" t="s">
        <v>978</v>
      </c>
      <c r="B1821" s="276"/>
      <c r="C1821" s="276"/>
      <c r="D1821" s="1294">
        <v>230000970</v>
      </c>
      <c r="E1821" s="450" t="s">
        <v>7727</v>
      </c>
      <c r="F1821" s="450"/>
      <c r="G1821" s="276"/>
      <c r="H1821" s="97" t="s">
        <v>6631</v>
      </c>
      <c r="I1821" s="97" t="s">
        <v>6632</v>
      </c>
      <c r="J1821" s="97" t="s">
        <v>6633</v>
      </c>
      <c r="K1821" s="810" t="s">
        <v>103</v>
      </c>
      <c r="L1821" s="1295"/>
      <c r="M1821" s="810"/>
      <c r="N1821" s="71" t="s">
        <v>105</v>
      </c>
      <c r="O1821" s="823" t="s">
        <v>106</v>
      </c>
      <c r="P1821" s="839" t="s">
        <v>107</v>
      </c>
      <c r="Q1821" s="823" t="s">
        <v>3118</v>
      </c>
      <c r="R1821" s="810" t="s">
        <v>109</v>
      </c>
      <c r="S1821" s="823" t="s">
        <v>106</v>
      </c>
      <c r="T1821" s="839" t="s">
        <v>121</v>
      </c>
      <c r="U1821" s="839" t="s">
        <v>111</v>
      </c>
      <c r="V1821" s="823">
        <v>60</v>
      </c>
      <c r="W1821" s="839" t="s">
        <v>112</v>
      </c>
      <c r="X1821" s="823"/>
      <c r="Y1821" s="823"/>
      <c r="Z1821" s="823"/>
      <c r="AA1821" s="419">
        <v>0</v>
      </c>
      <c r="AB1821" s="644">
        <v>90</v>
      </c>
      <c r="AC1821" s="644">
        <v>10</v>
      </c>
      <c r="AD1821" s="849" t="s">
        <v>2167</v>
      </c>
      <c r="AE1821" s="795" t="s">
        <v>114</v>
      </c>
      <c r="AF1821" s="42">
        <v>4</v>
      </c>
      <c r="AG1821" s="50">
        <v>17152.25</v>
      </c>
      <c r="AH1821" s="798">
        <f>AF1821*AG1821</f>
        <v>68609</v>
      </c>
      <c r="AI1821" s="798">
        <f t="shared" si="86"/>
        <v>76842.080000000002</v>
      </c>
      <c r="AJ1821" s="797"/>
      <c r="AK1821" s="798"/>
      <c r="AL1821" s="798"/>
      <c r="AM1821" s="956" t="s">
        <v>115</v>
      </c>
      <c r="AN1821" s="839"/>
      <c r="AO1821" s="839"/>
      <c r="AP1821" s="839"/>
      <c r="AQ1821" s="839"/>
      <c r="AR1821" s="839"/>
      <c r="AS1821" s="839"/>
      <c r="AT1821" s="839"/>
      <c r="AU1821" s="839"/>
      <c r="AV1821" s="839"/>
      <c r="AW1821" s="839"/>
      <c r="AX1821" s="839"/>
      <c r="AY1821" s="956" t="s">
        <v>104</v>
      </c>
      <c r="AZ1821" s="956" t="s">
        <v>104</v>
      </c>
      <c r="BA1821" s="565"/>
      <c r="BB1821" s="213"/>
      <c r="BC1821" s="221"/>
      <c r="BD1821" s="1077">
        <v>1789</v>
      </c>
    </row>
    <row r="1822" spans="1:56" ht="12.95" customHeight="1">
      <c r="A1822" s="416" t="s">
        <v>978</v>
      </c>
      <c r="B1822" s="554"/>
      <c r="C1822" s="554"/>
      <c r="D1822" s="109">
        <v>270011016</v>
      </c>
      <c r="E1822" s="951" t="s">
        <v>6634</v>
      </c>
      <c r="F1822" s="554"/>
      <c r="G1822" s="554"/>
      <c r="H1822" s="644" t="s">
        <v>6635</v>
      </c>
      <c r="I1822" s="644" t="s">
        <v>6636</v>
      </c>
      <c r="J1822" s="644" t="s">
        <v>6637</v>
      </c>
      <c r="K1822" s="492" t="s">
        <v>103</v>
      </c>
      <c r="L1822" s="229"/>
      <c r="M1822" s="492"/>
      <c r="N1822" s="75" t="s">
        <v>105</v>
      </c>
      <c r="O1822" s="419" t="s">
        <v>106</v>
      </c>
      <c r="P1822" s="644" t="s">
        <v>107</v>
      </c>
      <c r="Q1822" s="419" t="s">
        <v>2149</v>
      </c>
      <c r="R1822" s="492" t="s">
        <v>109</v>
      </c>
      <c r="S1822" s="419" t="s">
        <v>106</v>
      </c>
      <c r="T1822" s="644" t="s">
        <v>121</v>
      </c>
      <c r="U1822" s="644" t="s">
        <v>111</v>
      </c>
      <c r="V1822" s="419">
        <v>60</v>
      </c>
      <c r="W1822" s="644" t="s">
        <v>112</v>
      </c>
      <c r="X1822" s="419"/>
      <c r="Y1822" s="419"/>
      <c r="Z1822" s="419"/>
      <c r="AA1822" s="532">
        <v>0</v>
      </c>
      <c r="AB1822" s="422">
        <v>90</v>
      </c>
      <c r="AC1822" s="422">
        <v>10</v>
      </c>
      <c r="AD1822" s="794" t="s">
        <v>122</v>
      </c>
      <c r="AE1822" s="795" t="s">
        <v>114</v>
      </c>
      <c r="AF1822" s="648">
        <v>5</v>
      </c>
      <c r="AG1822" s="648">
        <v>76885.2</v>
      </c>
      <c r="AH1822" s="50">
        <v>0</v>
      </c>
      <c r="AI1822" s="45">
        <f t="shared" si="86"/>
        <v>0</v>
      </c>
      <c r="AJ1822" s="797"/>
      <c r="AK1822" s="798"/>
      <c r="AL1822" s="798"/>
      <c r="AM1822" s="416" t="s">
        <v>115</v>
      </c>
      <c r="AN1822" s="644"/>
      <c r="AO1822" s="644"/>
      <c r="AP1822" s="644"/>
      <c r="AQ1822" s="644"/>
      <c r="AR1822" s="644" t="s">
        <v>6638</v>
      </c>
      <c r="AS1822" s="644"/>
      <c r="AT1822" s="644"/>
      <c r="AU1822" s="644"/>
      <c r="AV1822" s="644"/>
      <c r="AW1822" s="644"/>
      <c r="AX1822" s="644"/>
      <c r="AY1822" s="416" t="s">
        <v>104</v>
      </c>
      <c r="AZ1822" s="416" t="s">
        <v>104</v>
      </c>
      <c r="BD1822" s="1077">
        <v>1790</v>
      </c>
    </row>
    <row r="1823" spans="1:56" ht="12.95" customHeight="1">
      <c r="A1823" s="416" t="s">
        <v>978</v>
      </c>
      <c r="B1823" s="276"/>
      <c r="C1823" s="276"/>
      <c r="D1823" s="150">
        <v>270011016</v>
      </c>
      <c r="E1823" s="450" t="s">
        <v>7728</v>
      </c>
      <c r="F1823" s="450"/>
      <c r="G1823" s="276"/>
      <c r="H1823" s="97" t="s">
        <v>6635</v>
      </c>
      <c r="I1823" s="97" t="s">
        <v>6636</v>
      </c>
      <c r="J1823" s="97" t="s">
        <v>6637</v>
      </c>
      <c r="K1823" s="317" t="s">
        <v>103</v>
      </c>
      <c r="L1823" s="334"/>
      <c r="M1823" s="317"/>
      <c r="N1823" s="71" t="s">
        <v>105</v>
      </c>
      <c r="O1823" s="419" t="s">
        <v>106</v>
      </c>
      <c r="P1823" s="644" t="s">
        <v>107</v>
      </c>
      <c r="Q1823" s="419" t="s">
        <v>3118</v>
      </c>
      <c r="R1823" s="317" t="s">
        <v>109</v>
      </c>
      <c r="S1823" s="419" t="s">
        <v>106</v>
      </c>
      <c r="T1823" s="644" t="s">
        <v>121</v>
      </c>
      <c r="U1823" s="644" t="s">
        <v>111</v>
      </c>
      <c r="V1823" s="419">
        <v>60</v>
      </c>
      <c r="W1823" s="644" t="s">
        <v>112</v>
      </c>
      <c r="X1823" s="419"/>
      <c r="Y1823" s="419"/>
      <c r="Z1823" s="419"/>
      <c r="AA1823" s="419">
        <v>0</v>
      </c>
      <c r="AB1823" s="644">
        <v>90</v>
      </c>
      <c r="AC1823" s="644">
        <v>10</v>
      </c>
      <c r="AD1823" s="794" t="s">
        <v>122</v>
      </c>
      <c r="AE1823" s="795" t="s">
        <v>114</v>
      </c>
      <c r="AF1823" s="42">
        <v>5</v>
      </c>
      <c r="AG1823" s="50">
        <v>76885.2</v>
      </c>
      <c r="AH1823" s="798">
        <f>AF1823*AG1823</f>
        <v>384426</v>
      </c>
      <c r="AI1823" s="798">
        <f t="shared" si="86"/>
        <v>430557.12000000005</v>
      </c>
      <c r="AJ1823" s="797"/>
      <c r="AK1823" s="798"/>
      <c r="AL1823" s="798"/>
      <c r="AM1823" s="416" t="s">
        <v>115</v>
      </c>
      <c r="AN1823" s="644"/>
      <c r="AO1823" s="644"/>
      <c r="AP1823" s="644"/>
      <c r="AQ1823" s="644"/>
      <c r="AR1823" s="644" t="s">
        <v>6638</v>
      </c>
      <c r="AS1823" s="644"/>
      <c r="AT1823" s="644"/>
      <c r="AU1823" s="644"/>
      <c r="AV1823" s="644"/>
      <c r="AW1823" s="644"/>
      <c r="AX1823" s="644"/>
      <c r="AY1823" s="416" t="s">
        <v>104</v>
      </c>
      <c r="AZ1823" s="416" t="s">
        <v>104</v>
      </c>
      <c r="BA1823" s="565"/>
      <c r="BB1823" s="213"/>
      <c r="BC1823" s="221"/>
      <c r="BD1823" s="1077">
        <v>1791</v>
      </c>
    </row>
    <row r="1824" spans="1:56" ht="12.95" customHeight="1">
      <c r="A1824" s="419" t="s">
        <v>8488</v>
      </c>
      <c r="B1824" s="554"/>
      <c r="C1824" s="554"/>
      <c r="D1824" s="109">
        <v>210032728</v>
      </c>
      <c r="E1824" s="951" t="s">
        <v>6639</v>
      </c>
      <c r="F1824" s="554"/>
      <c r="G1824" s="554"/>
      <c r="H1824" s="47" t="s">
        <v>6640</v>
      </c>
      <c r="I1824" s="47" t="s">
        <v>337</v>
      </c>
      <c r="J1824" s="47" t="s">
        <v>6641</v>
      </c>
      <c r="K1824" s="75" t="s">
        <v>149</v>
      </c>
      <c r="L1824" s="108" t="s">
        <v>4707</v>
      </c>
      <c r="M1824" s="142" t="s">
        <v>120</v>
      </c>
      <c r="N1824" s="75" t="s">
        <v>83</v>
      </c>
      <c r="O1824" s="47" t="s">
        <v>106</v>
      </c>
      <c r="P1824" s="416" t="s">
        <v>107</v>
      </c>
      <c r="Q1824" s="419" t="s">
        <v>2134</v>
      </c>
      <c r="R1824" s="75" t="s">
        <v>109</v>
      </c>
      <c r="S1824" s="47" t="s">
        <v>106</v>
      </c>
      <c r="T1824" s="47" t="s">
        <v>121</v>
      </c>
      <c r="U1824" s="416" t="s">
        <v>111</v>
      </c>
      <c r="V1824" s="47">
        <v>90</v>
      </c>
      <c r="W1824" s="416" t="s">
        <v>112</v>
      </c>
      <c r="X1824" s="416"/>
      <c r="Y1824" s="416"/>
      <c r="Z1824" s="801"/>
      <c r="AA1824" s="492">
        <v>30</v>
      </c>
      <c r="AB1824" s="492">
        <v>60</v>
      </c>
      <c r="AC1824" s="492">
        <v>10</v>
      </c>
      <c r="AD1824" s="800" t="s">
        <v>178</v>
      </c>
      <c r="AE1824" s="795" t="s">
        <v>114</v>
      </c>
      <c r="AF1824" s="802">
        <v>2.59</v>
      </c>
      <c r="AG1824" s="802">
        <v>893629.7</v>
      </c>
      <c r="AH1824" s="796">
        <v>2314500.923</v>
      </c>
      <c r="AI1824" s="796">
        <f t="shared" si="86"/>
        <v>2592241.03376</v>
      </c>
      <c r="AJ1824" s="797"/>
      <c r="AK1824" s="798"/>
      <c r="AL1824" s="798"/>
      <c r="AM1824" s="803" t="s">
        <v>115</v>
      </c>
      <c r="AN1824" s="803"/>
      <c r="AO1824" s="803"/>
      <c r="AP1824" s="47"/>
      <c r="AQ1824" s="47"/>
      <c r="AR1824" s="644" t="s">
        <v>6642</v>
      </c>
      <c r="AS1824" s="47"/>
      <c r="AT1824" s="47"/>
      <c r="AU1824" s="47"/>
      <c r="AV1824" s="47"/>
      <c r="AW1824" s="47"/>
      <c r="AX1824" s="47"/>
      <c r="AY1824" s="416" t="s">
        <v>4556</v>
      </c>
      <c r="AZ1824" s="416"/>
      <c r="BD1824" s="1077">
        <v>1792</v>
      </c>
    </row>
    <row r="1825" spans="1:56" ht="12.95" customHeight="1">
      <c r="A1825" s="956" t="s">
        <v>978</v>
      </c>
      <c r="B1825" s="554"/>
      <c r="C1825" s="554"/>
      <c r="D1825" s="941">
        <v>230000473</v>
      </c>
      <c r="E1825" s="951" t="s">
        <v>6643</v>
      </c>
      <c r="F1825" s="554"/>
      <c r="G1825" s="554"/>
      <c r="H1825" s="839" t="s">
        <v>6644</v>
      </c>
      <c r="I1825" s="839" t="s">
        <v>337</v>
      </c>
      <c r="J1825" s="839" t="s">
        <v>6645</v>
      </c>
      <c r="K1825" s="822" t="s">
        <v>103</v>
      </c>
      <c r="L1825" s="855" t="s">
        <v>104</v>
      </c>
      <c r="M1825" s="822" t="s">
        <v>120</v>
      </c>
      <c r="N1825" s="75" t="s">
        <v>83</v>
      </c>
      <c r="O1825" s="823" t="s">
        <v>106</v>
      </c>
      <c r="P1825" s="839" t="s">
        <v>107</v>
      </c>
      <c r="Q1825" s="419" t="s">
        <v>2134</v>
      </c>
      <c r="R1825" s="822" t="s">
        <v>109</v>
      </c>
      <c r="S1825" s="823" t="s">
        <v>106</v>
      </c>
      <c r="T1825" s="839" t="s">
        <v>121</v>
      </c>
      <c r="U1825" s="839" t="s">
        <v>111</v>
      </c>
      <c r="V1825" s="823">
        <v>60</v>
      </c>
      <c r="W1825" s="839" t="s">
        <v>112</v>
      </c>
      <c r="X1825" s="823"/>
      <c r="Y1825" s="823"/>
      <c r="Z1825" s="823"/>
      <c r="AA1825" s="532" t="s">
        <v>83</v>
      </c>
      <c r="AB1825" s="422">
        <v>60</v>
      </c>
      <c r="AC1825" s="422">
        <v>10</v>
      </c>
      <c r="AD1825" s="800" t="s">
        <v>113</v>
      </c>
      <c r="AE1825" s="795" t="s">
        <v>114</v>
      </c>
      <c r="AF1825" s="808">
        <v>3135</v>
      </c>
      <c r="AG1825" s="808">
        <v>615</v>
      </c>
      <c r="AH1825" s="796">
        <v>1928025</v>
      </c>
      <c r="AI1825" s="796">
        <f t="shared" si="86"/>
        <v>2159388</v>
      </c>
      <c r="AJ1825" s="797"/>
      <c r="AK1825" s="798"/>
      <c r="AL1825" s="798"/>
      <c r="AM1825" s="956" t="s">
        <v>115</v>
      </c>
      <c r="AN1825" s="839"/>
      <c r="AO1825" s="839"/>
      <c r="AP1825" s="839"/>
      <c r="AQ1825" s="839"/>
      <c r="AR1825" s="839" t="s">
        <v>6646</v>
      </c>
      <c r="AS1825" s="839"/>
      <c r="AT1825" s="839"/>
      <c r="AU1825" s="839"/>
      <c r="AV1825" s="839"/>
      <c r="AW1825" s="839"/>
      <c r="AX1825" s="839"/>
      <c r="AY1825" s="956" t="s">
        <v>104</v>
      </c>
      <c r="AZ1825" s="956" t="s">
        <v>104</v>
      </c>
      <c r="BD1825" s="1077">
        <v>1793</v>
      </c>
    </row>
    <row r="1826" spans="1:56" ht="12.95" customHeight="1">
      <c r="A1826" s="416" t="s">
        <v>1028</v>
      </c>
      <c r="B1826" s="554"/>
      <c r="C1826" s="554"/>
      <c r="D1826" s="109">
        <v>120010803</v>
      </c>
      <c r="E1826" s="951" t="s">
        <v>6647</v>
      </c>
      <c r="F1826" s="554"/>
      <c r="G1826" s="554"/>
      <c r="H1826" s="644" t="s">
        <v>6648</v>
      </c>
      <c r="I1826" s="644" t="s">
        <v>2662</v>
      </c>
      <c r="J1826" s="644" t="s">
        <v>6649</v>
      </c>
      <c r="K1826" s="492" t="s">
        <v>149</v>
      </c>
      <c r="L1826" s="229"/>
      <c r="M1826" s="492" t="s">
        <v>120</v>
      </c>
      <c r="N1826" s="142" t="s">
        <v>83</v>
      </c>
      <c r="O1826" s="419" t="s">
        <v>106</v>
      </c>
      <c r="P1826" s="644" t="s">
        <v>107</v>
      </c>
      <c r="Q1826" s="419" t="s">
        <v>2134</v>
      </c>
      <c r="R1826" s="492" t="s">
        <v>109</v>
      </c>
      <c r="S1826" s="419" t="s">
        <v>106</v>
      </c>
      <c r="T1826" s="644" t="s">
        <v>121</v>
      </c>
      <c r="U1826" s="644" t="s">
        <v>111</v>
      </c>
      <c r="V1826" s="419">
        <v>70</v>
      </c>
      <c r="W1826" s="644" t="s">
        <v>112</v>
      </c>
      <c r="X1826" s="419"/>
      <c r="Y1826" s="419"/>
      <c r="Z1826" s="419"/>
      <c r="AA1826" s="492">
        <v>30</v>
      </c>
      <c r="AB1826" s="492">
        <v>60</v>
      </c>
      <c r="AC1826" s="492">
        <v>10</v>
      </c>
      <c r="AD1826" s="794" t="s">
        <v>122</v>
      </c>
      <c r="AE1826" s="795" t="s">
        <v>114</v>
      </c>
      <c r="AF1826" s="648">
        <v>9</v>
      </c>
      <c r="AG1826" s="648">
        <v>7800000</v>
      </c>
      <c r="AH1826" s="796">
        <v>70200000</v>
      </c>
      <c r="AI1826" s="796">
        <f t="shared" si="86"/>
        <v>78624000.000000015</v>
      </c>
      <c r="AJ1826" s="797"/>
      <c r="AK1826" s="798"/>
      <c r="AL1826" s="798"/>
      <c r="AM1826" s="416" t="s">
        <v>115</v>
      </c>
      <c r="AN1826" s="644"/>
      <c r="AO1826" s="644"/>
      <c r="AP1826" s="644"/>
      <c r="AQ1826" s="644"/>
      <c r="AR1826" s="644" t="s">
        <v>6650</v>
      </c>
      <c r="AS1826" s="644"/>
      <c r="AT1826" s="644"/>
      <c r="AU1826" s="644"/>
      <c r="AV1826" s="644"/>
      <c r="AW1826" s="644"/>
      <c r="AX1826" s="644"/>
      <c r="AY1826" s="416" t="s">
        <v>104</v>
      </c>
      <c r="AZ1826" s="416" t="s">
        <v>104</v>
      </c>
      <c r="BD1826" s="1077">
        <v>1794</v>
      </c>
    </row>
    <row r="1827" spans="1:56" ht="12.95" customHeight="1">
      <c r="A1827" s="419" t="s">
        <v>8486</v>
      </c>
      <c r="B1827" s="554"/>
      <c r="C1827" s="554"/>
      <c r="D1827" s="109">
        <v>120011358</v>
      </c>
      <c r="E1827" s="951" t="s">
        <v>6651</v>
      </c>
      <c r="F1827" s="554"/>
      <c r="G1827" s="554"/>
      <c r="H1827" s="47" t="s">
        <v>6652</v>
      </c>
      <c r="I1827" s="47" t="s">
        <v>2662</v>
      </c>
      <c r="J1827" s="47" t="s">
        <v>6653</v>
      </c>
      <c r="K1827" s="75" t="s">
        <v>149</v>
      </c>
      <c r="L1827" s="229"/>
      <c r="M1827" s="142"/>
      <c r="N1827" s="75" t="s">
        <v>105</v>
      </c>
      <c r="O1827" s="47">
        <v>230000000</v>
      </c>
      <c r="P1827" s="416" t="s">
        <v>107</v>
      </c>
      <c r="Q1827" s="419" t="s">
        <v>2134</v>
      </c>
      <c r="R1827" s="75" t="s">
        <v>109</v>
      </c>
      <c r="S1827" s="47" t="s">
        <v>106</v>
      </c>
      <c r="T1827" s="47" t="s">
        <v>121</v>
      </c>
      <c r="U1827" s="416" t="s">
        <v>111</v>
      </c>
      <c r="V1827" s="47">
        <v>100</v>
      </c>
      <c r="W1827" s="416" t="s">
        <v>112</v>
      </c>
      <c r="X1827" s="416"/>
      <c r="Y1827" s="416"/>
      <c r="Z1827" s="801"/>
      <c r="AA1827" s="532">
        <v>0</v>
      </c>
      <c r="AB1827" s="422">
        <v>90</v>
      </c>
      <c r="AC1827" s="422">
        <v>10</v>
      </c>
      <c r="AD1827" s="794" t="s">
        <v>128</v>
      </c>
      <c r="AE1827" s="795" t="s">
        <v>114</v>
      </c>
      <c r="AF1827" s="802">
        <v>2</v>
      </c>
      <c r="AG1827" s="802">
        <v>7601060.0999999996</v>
      </c>
      <c r="AH1827" s="50">
        <v>0</v>
      </c>
      <c r="AI1827" s="45">
        <f t="shared" si="86"/>
        <v>0</v>
      </c>
      <c r="AJ1827" s="797"/>
      <c r="AK1827" s="798"/>
      <c r="AL1827" s="798"/>
      <c r="AM1827" s="803" t="s">
        <v>115</v>
      </c>
      <c r="AN1827" s="47"/>
      <c r="AO1827" s="803"/>
      <c r="AP1827" s="47"/>
      <c r="AQ1827" s="47"/>
      <c r="AR1827" s="803" t="s">
        <v>6654</v>
      </c>
      <c r="AS1827" s="47"/>
      <c r="AT1827" s="47"/>
      <c r="AU1827" s="47"/>
      <c r="AV1827" s="47"/>
      <c r="AW1827" s="47"/>
      <c r="AX1827" s="47"/>
      <c r="AY1827" s="416"/>
      <c r="AZ1827" s="416"/>
      <c r="BD1827" s="1077">
        <v>1795</v>
      </c>
    </row>
    <row r="1828" spans="1:56" ht="12.95" customHeight="1">
      <c r="A1828" s="419" t="s">
        <v>8486</v>
      </c>
      <c r="B1828" s="276"/>
      <c r="C1828" s="276"/>
      <c r="D1828" s="121">
        <v>120011358</v>
      </c>
      <c r="E1828" s="107" t="s">
        <v>7815</v>
      </c>
      <c r="F1828" s="107"/>
      <c r="G1828" s="276"/>
      <c r="H1828" s="41" t="s">
        <v>6652</v>
      </c>
      <c r="I1828" s="41" t="s">
        <v>2662</v>
      </c>
      <c r="J1828" s="41" t="s">
        <v>6653</v>
      </c>
      <c r="K1828" s="73" t="s">
        <v>149</v>
      </c>
      <c r="L1828" s="119"/>
      <c r="M1828" s="83"/>
      <c r="N1828" s="73" t="s">
        <v>105</v>
      </c>
      <c r="O1828" s="41">
        <v>230000000</v>
      </c>
      <c r="P1828" s="35" t="s">
        <v>107</v>
      </c>
      <c r="Q1828" s="39" t="s">
        <v>3118</v>
      </c>
      <c r="R1828" s="73" t="s">
        <v>109</v>
      </c>
      <c r="S1828" s="41" t="s">
        <v>106</v>
      </c>
      <c r="T1828" s="41" t="s">
        <v>121</v>
      </c>
      <c r="U1828" s="35" t="s">
        <v>111</v>
      </c>
      <c r="V1828" s="41">
        <v>100</v>
      </c>
      <c r="W1828" s="35" t="s">
        <v>112</v>
      </c>
      <c r="X1828" s="35"/>
      <c r="Y1828" s="35"/>
      <c r="Z1828" s="996"/>
      <c r="AA1828" s="39">
        <v>0</v>
      </c>
      <c r="AB1828" s="37">
        <v>90</v>
      </c>
      <c r="AC1828" s="37">
        <v>10</v>
      </c>
      <c r="AD1828" s="42" t="s">
        <v>128</v>
      </c>
      <c r="AE1828" s="290" t="s">
        <v>114</v>
      </c>
      <c r="AF1828" s="1292">
        <v>2</v>
      </c>
      <c r="AG1828" s="1292">
        <v>7601060.0999999996</v>
      </c>
      <c r="AH1828" s="798">
        <f>AF1828*AG1828</f>
        <v>15202120.199999999</v>
      </c>
      <c r="AI1828" s="798">
        <f t="shared" si="86"/>
        <v>17026374.624000002</v>
      </c>
      <c r="AJ1828" s="797"/>
      <c r="AK1828" s="798"/>
      <c r="AL1828" s="798"/>
      <c r="AM1828" s="1293" t="s">
        <v>115</v>
      </c>
      <c r="AN1828" s="41"/>
      <c r="AO1828" s="1293"/>
      <c r="AP1828" s="41"/>
      <c r="AQ1828" s="41"/>
      <c r="AR1828" s="1293" t="s">
        <v>6654</v>
      </c>
      <c r="AS1828" s="41"/>
      <c r="AT1828" s="47"/>
      <c r="AU1828" s="41"/>
      <c r="AV1828" s="41"/>
      <c r="AW1828" s="41"/>
      <c r="AX1828" s="41"/>
      <c r="AY1828" s="35" t="s">
        <v>64</v>
      </c>
      <c r="AZ1828" s="35"/>
      <c r="BA1828" s="329"/>
      <c r="BB1828" s="213"/>
      <c r="BC1828" s="221"/>
      <c r="BD1828" s="1077">
        <v>1796</v>
      </c>
    </row>
    <row r="1829" spans="1:56" ht="12.95" customHeight="1">
      <c r="A1829" s="419" t="s">
        <v>8486</v>
      </c>
      <c r="B1829" s="554"/>
      <c r="C1829" s="554"/>
      <c r="D1829" s="109">
        <v>120004003</v>
      </c>
      <c r="E1829" s="951" t="s">
        <v>6655</v>
      </c>
      <c r="F1829" s="554"/>
      <c r="G1829" s="554"/>
      <c r="H1829" s="47" t="s">
        <v>2661</v>
      </c>
      <c r="I1829" s="47" t="s">
        <v>2662</v>
      </c>
      <c r="J1829" s="47" t="s">
        <v>2663</v>
      </c>
      <c r="K1829" s="75" t="s">
        <v>149</v>
      </c>
      <c r="L1829" s="229"/>
      <c r="M1829" s="142"/>
      <c r="N1829" s="75" t="s">
        <v>105</v>
      </c>
      <c r="O1829" s="47">
        <v>230000000</v>
      </c>
      <c r="P1829" s="416" t="s">
        <v>107</v>
      </c>
      <c r="Q1829" s="419" t="s">
        <v>2134</v>
      </c>
      <c r="R1829" s="75" t="s">
        <v>109</v>
      </c>
      <c r="S1829" s="47" t="s">
        <v>106</v>
      </c>
      <c r="T1829" s="47" t="s">
        <v>121</v>
      </c>
      <c r="U1829" s="416" t="s">
        <v>111</v>
      </c>
      <c r="V1829" s="47">
        <v>70</v>
      </c>
      <c r="W1829" s="416" t="s">
        <v>112</v>
      </c>
      <c r="X1829" s="416"/>
      <c r="Y1829" s="416"/>
      <c r="Z1829" s="801"/>
      <c r="AA1829" s="532">
        <v>0</v>
      </c>
      <c r="AB1829" s="422">
        <v>90</v>
      </c>
      <c r="AC1829" s="422">
        <v>10</v>
      </c>
      <c r="AD1829" s="794" t="s">
        <v>128</v>
      </c>
      <c r="AE1829" s="795" t="s">
        <v>114</v>
      </c>
      <c r="AF1829" s="802">
        <v>1</v>
      </c>
      <c r="AG1829" s="802">
        <v>2240704.9500000002</v>
      </c>
      <c r="AH1829" s="50">
        <v>0</v>
      </c>
      <c r="AI1829" s="45">
        <f t="shared" si="86"/>
        <v>0</v>
      </c>
      <c r="AJ1829" s="797"/>
      <c r="AK1829" s="798"/>
      <c r="AL1829" s="798"/>
      <c r="AM1829" s="803" t="s">
        <v>115</v>
      </c>
      <c r="AN1829" s="47"/>
      <c r="AO1829" s="803"/>
      <c r="AP1829" s="47"/>
      <c r="AQ1829" s="47"/>
      <c r="AR1829" s="803" t="s">
        <v>6656</v>
      </c>
      <c r="AS1829" s="47"/>
      <c r="AT1829" s="47"/>
      <c r="AU1829" s="47"/>
      <c r="AV1829" s="47"/>
      <c r="AW1829" s="47"/>
      <c r="AX1829" s="47"/>
      <c r="AY1829" s="416"/>
      <c r="AZ1829" s="416"/>
      <c r="BD1829" s="1077">
        <v>1797</v>
      </c>
    </row>
    <row r="1830" spans="1:56" ht="12.95" customHeight="1">
      <c r="A1830" s="419" t="s">
        <v>8486</v>
      </c>
      <c r="B1830" s="276"/>
      <c r="C1830" s="276"/>
      <c r="D1830" s="121">
        <v>120004003</v>
      </c>
      <c r="E1830" s="107" t="s">
        <v>7816</v>
      </c>
      <c r="F1830" s="107"/>
      <c r="G1830" s="276"/>
      <c r="H1830" s="41" t="s">
        <v>2661</v>
      </c>
      <c r="I1830" s="41" t="s">
        <v>2662</v>
      </c>
      <c r="J1830" s="41" t="s">
        <v>2663</v>
      </c>
      <c r="K1830" s="73" t="s">
        <v>149</v>
      </c>
      <c r="L1830" s="119"/>
      <c r="M1830" s="83"/>
      <c r="N1830" s="73" t="s">
        <v>105</v>
      </c>
      <c r="O1830" s="41">
        <v>230000000</v>
      </c>
      <c r="P1830" s="35" t="s">
        <v>107</v>
      </c>
      <c r="Q1830" s="39" t="s">
        <v>3118</v>
      </c>
      <c r="R1830" s="73" t="s">
        <v>109</v>
      </c>
      <c r="S1830" s="41" t="s">
        <v>106</v>
      </c>
      <c r="T1830" s="41" t="s">
        <v>121</v>
      </c>
      <c r="U1830" s="35" t="s">
        <v>111</v>
      </c>
      <c r="V1830" s="41">
        <v>70</v>
      </c>
      <c r="W1830" s="35" t="s">
        <v>112</v>
      </c>
      <c r="X1830" s="35"/>
      <c r="Y1830" s="35"/>
      <c r="Z1830" s="996"/>
      <c r="AA1830" s="39">
        <v>0</v>
      </c>
      <c r="AB1830" s="37">
        <v>90</v>
      </c>
      <c r="AC1830" s="37">
        <v>10</v>
      </c>
      <c r="AD1830" s="42" t="s">
        <v>128</v>
      </c>
      <c r="AE1830" s="290" t="s">
        <v>114</v>
      </c>
      <c r="AF1830" s="1292">
        <v>1</v>
      </c>
      <c r="AG1830" s="1292">
        <v>2240704.9500000002</v>
      </c>
      <c r="AH1830" s="798">
        <f>AF1830*AG1830</f>
        <v>2240704.9500000002</v>
      </c>
      <c r="AI1830" s="798">
        <f t="shared" si="86"/>
        <v>2509589.5440000002</v>
      </c>
      <c r="AJ1830" s="797"/>
      <c r="AK1830" s="798"/>
      <c r="AL1830" s="798"/>
      <c r="AM1830" s="1293" t="s">
        <v>115</v>
      </c>
      <c r="AN1830" s="41"/>
      <c r="AO1830" s="1293"/>
      <c r="AP1830" s="41"/>
      <c r="AQ1830" s="41"/>
      <c r="AR1830" s="1293" t="s">
        <v>6656</v>
      </c>
      <c r="AS1830" s="41"/>
      <c r="AT1830" s="47"/>
      <c r="AU1830" s="41"/>
      <c r="AV1830" s="41"/>
      <c r="AW1830" s="41"/>
      <c r="AX1830" s="41"/>
      <c r="AY1830" s="35" t="s">
        <v>64</v>
      </c>
      <c r="AZ1830" s="35"/>
      <c r="BA1830" s="329"/>
      <c r="BB1830" s="213"/>
      <c r="BC1830" s="221"/>
      <c r="BD1830" s="1077">
        <v>1798</v>
      </c>
    </row>
    <row r="1831" spans="1:56" ht="12.95" customHeight="1">
      <c r="A1831" s="419" t="s">
        <v>8486</v>
      </c>
      <c r="B1831" s="554"/>
      <c r="C1831" s="554"/>
      <c r="D1831" s="109">
        <v>120004009</v>
      </c>
      <c r="E1831" s="951" t="s">
        <v>6657</v>
      </c>
      <c r="F1831" s="554"/>
      <c r="G1831" s="554"/>
      <c r="H1831" s="47" t="s">
        <v>2661</v>
      </c>
      <c r="I1831" s="47" t="s">
        <v>2662</v>
      </c>
      <c r="J1831" s="47" t="s">
        <v>2663</v>
      </c>
      <c r="K1831" s="75" t="s">
        <v>149</v>
      </c>
      <c r="L1831" s="229"/>
      <c r="M1831" s="142"/>
      <c r="N1831" s="75" t="s">
        <v>105</v>
      </c>
      <c r="O1831" s="47">
        <v>230000000</v>
      </c>
      <c r="P1831" s="416" t="s">
        <v>107</v>
      </c>
      <c r="Q1831" s="419" t="s">
        <v>2134</v>
      </c>
      <c r="R1831" s="75" t="s">
        <v>109</v>
      </c>
      <c r="S1831" s="47" t="s">
        <v>106</v>
      </c>
      <c r="T1831" s="47" t="s">
        <v>121</v>
      </c>
      <c r="U1831" s="416" t="s">
        <v>111</v>
      </c>
      <c r="V1831" s="47">
        <v>70</v>
      </c>
      <c r="W1831" s="416" t="s">
        <v>112</v>
      </c>
      <c r="X1831" s="416"/>
      <c r="Y1831" s="416"/>
      <c r="Z1831" s="801"/>
      <c r="AA1831" s="532">
        <v>0</v>
      </c>
      <c r="AB1831" s="422">
        <v>90</v>
      </c>
      <c r="AC1831" s="422">
        <v>10</v>
      </c>
      <c r="AD1831" s="794" t="s">
        <v>122</v>
      </c>
      <c r="AE1831" s="795" t="s">
        <v>114</v>
      </c>
      <c r="AF1831" s="802">
        <v>1</v>
      </c>
      <c r="AG1831" s="802">
        <v>2318128.27</v>
      </c>
      <c r="AH1831" s="50">
        <v>0</v>
      </c>
      <c r="AI1831" s="45">
        <f t="shared" si="86"/>
        <v>0</v>
      </c>
      <c r="AJ1831" s="797"/>
      <c r="AK1831" s="798"/>
      <c r="AL1831" s="798"/>
      <c r="AM1831" s="803" t="s">
        <v>115</v>
      </c>
      <c r="AN1831" s="47"/>
      <c r="AO1831" s="803"/>
      <c r="AP1831" s="47"/>
      <c r="AQ1831" s="47"/>
      <c r="AR1831" s="803" t="s">
        <v>6658</v>
      </c>
      <c r="AS1831" s="47"/>
      <c r="AT1831" s="47"/>
      <c r="AU1831" s="47"/>
      <c r="AV1831" s="47"/>
      <c r="AW1831" s="47"/>
      <c r="AX1831" s="47"/>
      <c r="AY1831" s="416"/>
      <c r="AZ1831" s="416"/>
      <c r="BD1831" s="1077">
        <v>1799</v>
      </c>
    </row>
    <row r="1832" spans="1:56" ht="12.95" customHeight="1">
      <c r="A1832" s="419" t="s">
        <v>8486</v>
      </c>
      <c r="B1832" s="276"/>
      <c r="C1832" s="276"/>
      <c r="D1832" s="121">
        <v>120004009</v>
      </c>
      <c r="E1832" s="107" t="s">
        <v>7817</v>
      </c>
      <c r="F1832" s="107"/>
      <c r="G1832" s="276"/>
      <c r="H1832" s="41" t="s">
        <v>2661</v>
      </c>
      <c r="I1832" s="41" t="s">
        <v>2662</v>
      </c>
      <c r="J1832" s="41" t="s">
        <v>2663</v>
      </c>
      <c r="K1832" s="73" t="s">
        <v>149</v>
      </c>
      <c r="L1832" s="119"/>
      <c r="M1832" s="83"/>
      <c r="N1832" s="73" t="s">
        <v>105</v>
      </c>
      <c r="O1832" s="41">
        <v>230000000</v>
      </c>
      <c r="P1832" s="35" t="s">
        <v>107</v>
      </c>
      <c r="Q1832" s="39" t="s">
        <v>3118</v>
      </c>
      <c r="R1832" s="73" t="s">
        <v>109</v>
      </c>
      <c r="S1832" s="41" t="s">
        <v>106</v>
      </c>
      <c r="T1832" s="41" t="s">
        <v>121</v>
      </c>
      <c r="U1832" s="35" t="s">
        <v>111</v>
      </c>
      <c r="V1832" s="41">
        <v>70</v>
      </c>
      <c r="W1832" s="35" t="s">
        <v>112</v>
      </c>
      <c r="X1832" s="35"/>
      <c r="Y1832" s="35"/>
      <c r="Z1832" s="996"/>
      <c r="AA1832" s="39">
        <v>0</v>
      </c>
      <c r="AB1832" s="37">
        <v>90</v>
      </c>
      <c r="AC1832" s="37">
        <v>10</v>
      </c>
      <c r="AD1832" s="42" t="s">
        <v>122</v>
      </c>
      <c r="AE1832" s="290" t="s">
        <v>114</v>
      </c>
      <c r="AF1832" s="1292">
        <v>1</v>
      </c>
      <c r="AG1832" s="1292">
        <v>2318128.27</v>
      </c>
      <c r="AH1832" s="798">
        <f>AF1832*AG1832</f>
        <v>2318128.27</v>
      </c>
      <c r="AI1832" s="798">
        <f t="shared" si="86"/>
        <v>2596303.6624000003</v>
      </c>
      <c r="AJ1832" s="797"/>
      <c r="AK1832" s="798"/>
      <c r="AL1832" s="798"/>
      <c r="AM1832" s="1293" t="s">
        <v>115</v>
      </c>
      <c r="AN1832" s="41"/>
      <c r="AO1832" s="1293"/>
      <c r="AP1832" s="41"/>
      <c r="AQ1832" s="41"/>
      <c r="AR1832" s="1293" t="s">
        <v>6658</v>
      </c>
      <c r="AS1832" s="41"/>
      <c r="AT1832" s="47"/>
      <c r="AU1832" s="41"/>
      <c r="AV1832" s="41"/>
      <c r="AW1832" s="41"/>
      <c r="AX1832" s="41"/>
      <c r="AY1832" s="35" t="s">
        <v>64</v>
      </c>
      <c r="AZ1832" s="35"/>
      <c r="BA1832" s="329"/>
      <c r="BB1832" s="213"/>
      <c r="BC1832" s="221"/>
      <c r="BD1832" s="1077">
        <v>1800</v>
      </c>
    </row>
    <row r="1833" spans="1:56" ht="12.95" customHeight="1">
      <c r="A1833" s="419" t="s">
        <v>8486</v>
      </c>
      <c r="B1833" s="554"/>
      <c r="C1833" s="554"/>
      <c r="D1833" s="109">
        <v>120010030</v>
      </c>
      <c r="E1833" s="951" t="s">
        <v>6659</v>
      </c>
      <c r="F1833" s="554"/>
      <c r="G1833" s="554"/>
      <c r="H1833" s="47" t="s">
        <v>6652</v>
      </c>
      <c r="I1833" s="47" t="s">
        <v>2662</v>
      </c>
      <c r="J1833" s="47" t="s">
        <v>6653</v>
      </c>
      <c r="K1833" s="75" t="s">
        <v>149</v>
      </c>
      <c r="L1833" s="229"/>
      <c r="M1833" s="142"/>
      <c r="N1833" s="75" t="s">
        <v>105</v>
      </c>
      <c r="O1833" s="47">
        <v>230000000</v>
      </c>
      <c r="P1833" s="416" t="s">
        <v>107</v>
      </c>
      <c r="Q1833" s="419" t="s">
        <v>2134</v>
      </c>
      <c r="R1833" s="75" t="s">
        <v>109</v>
      </c>
      <c r="S1833" s="47" t="s">
        <v>106</v>
      </c>
      <c r="T1833" s="47" t="s">
        <v>121</v>
      </c>
      <c r="U1833" s="416" t="s">
        <v>111</v>
      </c>
      <c r="V1833" s="47">
        <v>100</v>
      </c>
      <c r="W1833" s="416" t="s">
        <v>112</v>
      </c>
      <c r="X1833" s="416"/>
      <c r="Y1833" s="416"/>
      <c r="Z1833" s="801"/>
      <c r="AA1833" s="532">
        <v>0</v>
      </c>
      <c r="AB1833" s="422">
        <v>90</v>
      </c>
      <c r="AC1833" s="422">
        <v>10</v>
      </c>
      <c r="AD1833" s="794" t="s">
        <v>128</v>
      </c>
      <c r="AE1833" s="795" t="s">
        <v>114</v>
      </c>
      <c r="AF1833" s="802">
        <v>1</v>
      </c>
      <c r="AG1833" s="802">
        <v>23571745.309999999</v>
      </c>
      <c r="AH1833" s="50">
        <v>0</v>
      </c>
      <c r="AI1833" s="45">
        <f t="shared" si="86"/>
        <v>0</v>
      </c>
      <c r="AJ1833" s="797"/>
      <c r="AK1833" s="798"/>
      <c r="AL1833" s="798"/>
      <c r="AM1833" s="803" t="s">
        <v>115</v>
      </c>
      <c r="AN1833" s="47"/>
      <c r="AO1833" s="803"/>
      <c r="AP1833" s="47"/>
      <c r="AQ1833" s="47"/>
      <c r="AR1833" s="803" t="s">
        <v>6660</v>
      </c>
      <c r="AS1833" s="47"/>
      <c r="AT1833" s="47"/>
      <c r="AU1833" s="47"/>
      <c r="AV1833" s="47"/>
      <c r="AW1833" s="47"/>
      <c r="AX1833" s="47"/>
      <c r="AY1833" s="416"/>
      <c r="AZ1833" s="416"/>
      <c r="BD1833" s="1077">
        <v>1801</v>
      </c>
    </row>
    <row r="1834" spans="1:56" ht="12.95" customHeight="1">
      <c r="A1834" s="419" t="s">
        <v>8486</v>
      </c>
      <c r="B1834" s="276"/>
      <c r="C1834" s="276"/>
      <c r="D1834" s="121">
        <v>120010030</v>
      </c>
      <c r="E1834" s="107" t="s">
        <v>7818</v>
      </c>
      <c r="F1834" s="107"/>
      <c r="G1834" s="276"/>
      <c r="H1834" s="41" t="s">
        <v>6652</v>
      </c>
      <c r="I1834" s="41" t="s">
        <v>2662</v>
      </c>
      <c r="J1834" s="41" t="s">
        <v>6653</v>
      </c>
      <c r="K1834" s="73" t="s">
        <v>149</v>
      </c>
      <c r="L1834" s="119"/>
      <c r="M1834" s="83"/>
      <c r="N1834" s="73" t="s">
        <v>105</v>
      </c>
      <c r="O1834" s="41">
        <v>230000000</v>
      </c>
      <c r="P1834" s="35" t="s">
        <v>107</v>
      </c>
      <c r="Q1834" s="39" t="s">
        <v>3118</v>
      </c>
      <c r="R1834" s="73" t="s">
        <v>109</v>
      </c>
      <c r="S1834" s="41" t="s">
        <v>106</v>
      </c>
      <c r="T1834" s="41" t="s">
        <v>121</v>
      </c>
      <c r="U1834" s="35" t="s">
        <v>111</v>
      </c>
      <c r="V1834" s="41">
        <v>100</v>
      </c>
      <c r="W1834" s="35" t="s">
        <v>112</v>
      </c>
      <c r="X1834" s="35"/>
      <c r="Y1834" s="35"/>
      <c r="Z1834" s="996"/>
      <c r="AA1834" s="39">
        <v>0</v>
      </c>
      <c r="AB1834" s="37">
        <v>90</v>
      </c>
      <c r="AC1834" s="37">
        <v>10</v>
      </c>
      <c r="AD1834" s="42" t="s">
        <v>128</v>
      </c>
      <c r="AE1834" s="290" t="s">
        <v>114</v>
      </c>
      <c r="AF1834" s="1292">
        <v>1</v>
      </c>
      <c r="AG1834" s="1292">
        <v>23571745.309999999</v>
      </c>
      <c r="AH1834" s="798">
        <f>AF1834*AG1834</f>
        <v>23571745.309999999</v>
      </c>
      <c r="AI1834" s="798">
        <f t="shared" si="86"/>
        <v>26400354.747200001</v>
      </c>
      <c r="AJ1834" s="797"/>
      <c r="AK1834" s="798"/>
      <c r="AL1834" s="798"/>
      <c r="AM1834" s="1293" t="s">
        <v>115</v>
      </c>
      <c r="AN1834" s="41"/>
      <c r="AO1834" s="1293"/>
      <c r="AP1834" s="41"/>
      <c r="AQ1834" s="41"/>
      <c r="AR1834" s="1293" t="s">
        <v>6660</v>
      </c>
      <c r="AS1834" s="41"/>
      <c r="AT1834" s="47"/>
      <c r="AU1834" s="41"/>
      <c r="AV1834" s="41"/>
      <c r="AW1834" s="41"/>
      <c r="AX1834" s="41"/>
      <c r="AY1834" s="35" t="s">
        <v>64</v>
      </c>
      <c r="AZ1834" s="35"/>
      <c r="BA1834" s="329"/>
      <c r="BB1834" s="213"/>
      <c r="BC1834" s="221"/>
      <c r="BD1834" s="1077">
        <v>1802</v>
      </c>
    </row>
    <row r="1835" spans="1:56" ht="12.95" customHeight="1">
      <c r="A1835" s="419" t="s">
        <v>8486</v>
      </c>
      <c r="B1835" s="554"/>
      <c r="C1835" s="554"/>
      <c r="D1835" s="109">
        <v>120010373</v>
      </c>
      <c r="E1835" s="951" t="s">
        <v>6661</v>
      </c>
      <c r="F1835" s="554"/>
      <c r="G1835" s="554"/>
      <c r="H1835" s="47" t="s">
        <v>6648</v>
      </c>
      <c r="I1835" s="47" t="s">
        <v>2662</v>
      </c>
      <c r="J1835" s="47" t="s">
        <v>6649</v>
      </c>
      <c r="K1835" s="75" t="s">
        <v>149</v>
      </c>
      <c r="L1835" s="229"/>
      <c r="M1835" s="492" t="s">
        <v>120</v>
      </c>
      <c r="N1835" s="142" t="s">
        <v>83</v>
      </c>
      <c r="O1835" s="47">
        <v>230000000</v>
      </c>
      <c r="P1835" s="416" t="s">
        <v>107</v>
      </c>
      <c r="Q1835" s="419" t="s">
        <v>2134</v>
      </c>
      <c r="R1835" s="75" t="s">
        <v>109</v>
      </c>
      <c r="S1835" s="47" t="s">
        <v>106</v>
      </c>
      <c r="T1835" s="47" t="s">
        <v>121</v>
      </c>
      <c r="U1835" s="416" t="s">
        <v>111</v>
      </c>
      <c r="V1835" s="47">
        <v>100</v>
      </c>
      <c r="W1835" s="416" t="s">
        <v>112</v>
      </c>
      <c r="X1835" s="416"/>
      <c r="Y1835" s="416"/>
      <c r="Z1835" s="801"/>
      <c r="AA1835" s="492">
        <v>30</v>
      </c>
      <c r="AB1835" s="492">
        <v>60</v>
      </c>
      <c r="AC1835" s="492">
        <v>10</v>
      </c>
      <c r="AD1835" s="794" t="s">
        <v>128</v>
      </c>
      <c r="AE1835" s="795" t="s">
        <v>114</v>
      </c>
      <c r="AF1835" s="802">
        <v>2</v>
      </c>
      <c r="AG1835" s="802">
        <v>5256851.5999999996</v>
      </c>
      <c r="AH1835" s="50">
        <v>0</v>
      </c>
      <c r="AI1835" s="45">
        <f t="shared" si="86"/>
        <v>0</v>
      </c>
      <c r="AJ1835" s="797"/>
      <c r="AK1835" s="798"/>
      <c r="AL1835" s="798"/>
      <c r="AM1835" s="803" t="s">
        <v>115</v>
      </c>
      <c r="AN1835" s="47"/>
      <c r="AO1835" s="803"/>
      <c r="AP1835" s="47"/>
      <c r="AQ1835" s="47"/>
      <c r="AR1835" s="803" t="s">
        <v>6662</v>
      </c>
      <c r="AS1835" s="47"/>
      <c r="AT1835" s="47"/>
      <c r="AU1835" s="47"/>
      <c r="AV1835" s="47"/>
      <c r="AW1835" s="47"/>
      <c r="AX1835" s="47"/>
      <c r="AY1835" s="416"/>
      <c r="AZ1835" s="416"/>
      <c r="BD1835" s="1077">
        <v>1803</v>
      </c>
    </row>
    <row r="1836" spans="1:56" ht="12.95" customHeight="1">
      <c r="A1836" s="419" t="s">
        <v>8486</v>
      </c>
      <c r="B1836" s="276"/>
      <c r="C1836" s="276"/>
      <c r="D1836" s="121">
        <v>120010373</v>
      </c>
      <c r="E1836" s="107" t="s">
        <v>7819</v>
      </c>
      <c r="F1836" s="107"/>
      <c r="G1836" s="276"/>
      <c r="H1836" s="41" t="s">
        <v>6648</v>
      </c>
      <c r="I1836" s="41" t="s">
        <v>2662</v>
      </c>
      <c r="J1836" s="41" t="s">
        <v>6649</v>
      </c>
      <c r="K1836" s="73" t="s">
        <v>149</v>
      </c>
      <c r="L1836" s="119"/>
      <c r="M1836" s="107" t="s">
        <v>120</v>
      </c>
      <c r="N1836" s="83" t="s">
        <v>83</v>
      </c>
      <c r="O1836" s="41">
        <v>230000000</v>
      </c>
      <c r="P1836" s="35" t="s">
        <v>107</v>
      </c>
      <c r="Q1836" s="39" t="s">
        <v>3118</v>
      </c>
      <c r="R1836" s="73" t="s">
        <v>109</v>
      </c>
      <c r="S1836" s="41" t="s">
        <v>106</v>
      </c>
      <c r="T1836" s="41" t="s">
        <v>121</v>
      </c>
      <c r="U1836" s="35" t="s">
        <v>111</v>
      </c>
      <c r="V1836" s="41">
        <v>100</v>
      </c>
      <c r="W1836" s="35" t="s">
        <v>112</v>
      </c>
      <c r="X1836" s="35"/>
      <c r="Y1836" s="35"/>
      <c r="Z1836" s="996"/>
      <c r="AA1836" s="107">
        <v>30</v>
      </c>
      <c r="AB1836" s="107">
        <v>60</v>
      </c>
      <c r="AC1836" s="107">
        <v>10</v>
      </c>
      <c r="AD1836" s="42" t="s">
        <v>128</v>
      </c>
      <c r="AE1836" s="290" t="s">
        <v>114</v>
      </c>
      <c r="AF1836" s="1292">
        <v>2</v>
      </c>
      <c r="AG1836" s="1292">
        <v>5256851.5999999996</v>
      </c>
      <c r="AH1836" s="798">
        <f>AF1836*AG1836</f>
        <v>10513703.199999999</v>
      </c>
      <c r="AI1836" s="798">
        <f t="shared" si="86"/>
        <v>11775347.584000001</v>
      </c>
      <c r="AJ1836" s="797"/>
      <c r="AK1836" s="798"/>
      <c r="AL1836" s="798"/>
      <c r="AM1836" s="1293" t="s">
        <v>115</v>
      </c>
      <c r="AN1836" s="41"/>
      <c r="AO1836" s="1293"/>
      <c r="AP1836" s="41"/>
      <c r="AQ1836" s="41"/>
      <c r="AR1836" s="1293" t="s">
        <v>6662</v>
      </c>
      <c r="AS1836" s="41"/>
      <c r="AT1836" s="47"/>
      <c r="AU1836" s="41"/>
      <c r="AV1836" s="41"/>
      <c r="AW1836" s="41"/>
      <c r="AX1836" s="41"/>
      <c r="AY1836" s="35" t="s">
        <v>64</v>
      </c>
      <c r="AZ1836" s="35"/>
      <c r="BA1836" s="329"/>
      <c r="BB1836" s="213"/>
      <c r="BC1836" s="221"/>
      <c r="BD1836" s="1077">
        <v>1804</v>
      </c>
    </row>
    <row r="1837" spans="1:56" ht="12.95" customHeight="1">
      <c r="A1837" s="920" t="s">
        <v>8487</v>
      </c>
      <c r="B1837" s="554"/>
      <c r="C1837" s="554"/>
      <c r="D1837" s="941">
        <v>220034670</v>
      </c>
      <c r="E1837" s="951" t="s">
        <v>6663</v>
      </c>
      <c r="F1837" s="554"/>
      <c r="G1837" s="554"/>
      <c r="H1837" s="839" t="s">
        <v>2685</v>
      </c>
      <c r="I1837" s="839" t="s">
        <v>2682</v>
      </c>
      <c r="J1837" s="839" t="s">
        <v>2686</v>
      </c>
      <c r="K1837" s="822" t="s">
        <v>103</v>
      </c>
      <c r="L1837" s="855" t="s">
        <v>104</v>
      </c>
      <c r="M1837" s="822"/>
      <c r="N1837" s="75" t="s">
        <v>105</v>
      </c>
      <c r="O1837" s="823" t="s">
        <v>106</v>
      </c>
      <c r="P1837" s="839" t="s">
        <v>107</v>
      </c>
      <c r="Q1837" s="823" t="s">
        <v>2149</v>
      </c>
      <c r="R1837" s="822" t="s">
        <v>109</v>
      </c>
      <c r="S1837" s="823" t="s">
        <v>106</v>
      </c>
      <c r="T1837" s="839" t="s">
        <v>121</v>
      </c>
      <c r="U1837" s="839" t="s">
        <v>111</v>
      </c>
      <c r="V1837" s="823">
        <v>60</v>
      </c>
      <c r="W1837" s="416" t="s">
        <v>112</v>
      </c>
      <c r="X1837" s="942"/>
      <c r="Y1837" s="942"/>
      <c r="Z1837" s="942"/>
      <c r="AA1837" s="532">
        <v>0</v>
      </c>
      <c r="AB1837" s="422">
        <v>90</v>
      </c>
      <c r="AC1837" s="422">
        <v>10</v>
      </c>
      <c r="AD1837" s="944" t="s">
        <v>128</v>
      </c>
      <c r="AE1837" s="836" t="s">
        <v>114</v>
      </c>
      <c r="AF1837" s="808">
        <v>15</v>
      </c>
      <c r="AG1837" s="808">
        <v>291690</v>
      </c>
      <c r="AH1837" s="796">
        <v>4375350</v>
      </c>
      <c r="AI1837" s="796">
        <f t="shared" si="86"/>
        <v>4900392.0000000009</v>
      </c>
      <c r="AJ1837" s="797"/>
      <c r="AK1837" s="798"/>
      <c r="AL1837" s="798"/>
      <c r="AM1837" s="920" t="s">
        <v>115</v>
      </c>
      <c r="AN1837" s="836"/>
      <c r="AO1837" s="836"/>
      <c r="AP1837" s="836"/>
      <c r="AQ1837" s="836"/>
      <c r="AR1837" s="836" t="s">
        <v>6664</v>
      </c>
      <c r="AS1837" s="836"/>
      <c r="AT1837" s="836"/>
      <c r="AU1837" s="836"/>
      <c r="AV1837" s="836"/>
      <c r="AW1837" s="836"/>
      <c r="AX1837" s="836"/>
      <c r="AY1837" s="920" t="s">
        <v>104</v>
      </c>
      <c r="AZ1837" s="920" t="s">
        <v>104</v>
      </c>
      <c r="BD1837" s="1077">
        <v>1805</v>
      </c>
    </row>
    <row r="1838" spans="1:56" ht="12.95" customHeight="1">
      <c r="A1838" s="920" t="s">
        <v>8487</v>
      </c>
      <c r="B1838" s="554"/>
      <c r="C1838" s="554"/>
      <c r="D1838" s="941">
        <v>220034660</v>
      </c>
      <c r="E1838" s="951" t="s">
        <v>6665</v>
      </c>
      <c r="F1838" s="554"/>
      <c r="G1838" s="554"/>
      <c r="H1838" s="839" t="s">
        <v>6666</v>
      </c>
      <c r="I1838" s="839" t="s">
        <v>708</v>
      </c>
      <c r="J1838" s="839" t="s">
        <v>5895</v>
      </c>
      <c r="K1838" s="822" t="s">
        <v>103</v>
      </c>
      <c r="L1838" s="855" t="s">
        <v>104</v>
      </c>
      <c r="M1838" s="822"/>
      <c r="N1838" s="75" t="s">
        <v>105</v>
      </c>
      <c r="O1838" s="823" t="s">
        <v>106</v>
      </c>
      <c r="P1838" s="839" t="s">
        <v>107</v>
      </c>
      <c r="Q1838" s="823" t="s">
        <v>2149</v>
      </c>
      <c r="R1838" s="822" t="s">
        <v>109</v>
      </c>
      <c r="S1838" s="823" t="s">
        <v>106</v>
      </c>
      <c r="T1838" s="839" t="s">
        <v>121</v>
      </c>
      <c r="U1838" s="839" t="s">
        <v>111</v>
      </c>
      <c r="V1838" s="823">
        <v>60</v>
      </c>
      <c r="W1838" s="416" t="s">
        <v>112</v>
      </c>
      <c r="X1838" s="942"/>
      <c r="Y1838" s="942"/>
      <c r="Z1838" s="942"/>
      <c r="AA1838" s="532">
        <v>0</v>
      </c>
      <c r="AB1838" s="422">
        <v>90</v>
      </c>
      <c r="AC1838" s="422">
        <v>10</v>
      </c>
      <c r="AD1838" s="944" t="s">
        <v>128</v>
      </c>
      <c r="AE1838" s="836" t="s">
        <v>114</v>
      </c>
      <c r="AF1838" s="808">
        <v>60</v>
      </c>
      <c r="AG1838" s="808">
        <v>26880</v>
      </c>
      <c r="AH1838" s="796">
        <v>1612800</v>
      </c>
      <c r="AI1838" s="796">
        <f t="shared" si="86"/>
        <v>1806336.0000000002</v>
      </c>
      <c r="AJ1838" s="797"/>
      <c r="AK1838" s="798"/>
      <c r="AL1838" s="798"/>
      <c r="AM1838" s="920" t="s">
        <v>115</v>
      </c>
      <c r="AN1838" s="836"/>
      <c r="AO1838" s="836"/>
      <c r="AP1838" s="836"/>
      <c r="AQ1838" s="836"/>
      <c r="AR1838" s="836" t="s">
        <v>6667</v>
      </c>
      <c r="AS1838" s="836"/>
      <c r="AT1838" s="836"/>
      <c r="AU1838" s="836"/>
      <c r="AV1838" s="836"/>
      <c r="AW1838" s="836"/>
      <c r="AX1838" s="836"/>
      <c r="AY1838" s="920" t="s">
        <v>104</v>
      </c>
      <c r="AZ1838" s="920" t="s">
        <v>104</v>
      </c>
      <c r="BD1838" s="1077">
        <v>1806</v>
      </c>
    </row>
    <row r="1839" spans="1:56" ht="12.95" customHeight="1">
      <c r="A1839" s="920" t="s">
        <v>8487</v>
      </c>
      <c r="B1839" s="554"/>
      <c r="C1839" s="554"/>
      <c r="D1839" s="941">
        <v>220027952</v>
      </c>
      <c r="E1839" s="951" t="s">
        <v>6668</v>
      </c>
      <c r="F1839" s="554"/>
      <c r="G1839" s="554"/>
      <c r="H1839" s="839" t="s">
        <v>6669</v>
      </c>
      <c r="I1839" s="839" t="s">
        <v>6670</v>
      </c>
      <c r="J1839" s="839" t="s">
        <v>6671</v>
      </c>
      <c r="K1839" s="822" t="s">
        <v>103</v>
      </c>
      <c r="L1839" s="855" t="s">
        <v>104</v>
      </c>
      <c r="M1839" s="822"/>
      <c r="N1839" s="75" t="s">
        <v>105</v>
      </c>
      <c r="O1839" s="823" t="s">
        <v>106</v>
      </c>
      <c r="P1839" s="839" t="s">
        <v>107</v>
      </c>
      <c r="Q1839" s="823" t="s">
        <v>2149</v>
      </c>
      <c r="R1839" s="822" t="s">
        <v>109</v>
      </c>
      <c r="S1839" s="823" t="s">
        <v>106</v>
      </c>
      <c r="T1839" s="839" t="s">
        <v>121</v>
      </c>
      <c r="U1839" s="839" t="s">
        <v>111</v>
      </c>
      <c r="V1839" s="823">
        <v>60</v>
      </c>
      <c r="W1839" s="416" t="s">
        <v>112</v>
      </c>
      <c r="X1839" s="942"/>
      <c r="Y1839" s="942"/>
      <c r="Z1839" s="942"/>
      <c r="AA1839" s="532">
        <v>0</v>
      </c>
      <c r="AB1839" s="422">
        <v>90</v>
      </c>
      <c r="AC1839" s="422">
        <v>10</v>
      </c>
      <c r="AD1839" s="944" t="s">
        <v>128</v>
      </c>
      <c r="AE1839" s="836" t="s">
        <v>114</v>
      </c>
      <c r="AF1839" s="808">
        <v>17</v>
      </c>
      <c r="AG1839" s="808">
        <v>9690</v>
      </c>
      <c r="AH1839" s="796">
        <v>164730</v>
      </c>
      <c r="AI1839" s="796">
        <f t="shared" si="86"/>
        <v>184497.6</v>
      </c>
      <c r="AJ1839" s="797"/>
      <c r="AK1839" s="798"/>
      <c r="AL1839" s="798"/>
      <c r="AM1839" s="920" t="s">
        <v>115</v>
      </c>
      <c r="AN1839" s="836"/>
      <c r="AO1839" s="836"/>
      <c r="AP1839" s="836"/>
      <c r="AQ1839" s="836"/>
      <c r="AR1839" s="836" t="s">
        <v>6672</v>
      </c>
      <c r="AS1839" s="836"/>
      <c r="AT1839" s="836"/>
      <c r="AU1839" s="836"/>
      <c r="AV1839" s="836"/>
      <c r="AW1839" s="836"/>
      <c r="AX1839" s="836"/>
      <c r="AY1839" s="920" t="s">
        <v>104</v>
      </c>
      <c r="AZ1839" s="920" t="s">
        <v>104</v>
      </c>
      <c r="BD1839" s="1077">
        <v>1807</v>
      </c>
    </row>
    <row r="1840" spans="1:56" ht="12.95" customHeight="1">
      <c r="A1840" s="962" t="s">
        <v>8487</v>
      </c>
      <c r="B1840" s="554"/>
      <c r="C1840" s="554"/>
      <c r="D1840" s="963">
        <v>220024761</v>
      </c>
      <c r="E1840" s="951" t="s">
        <v>6673</v>
      </c>
      <c r="F1840" s="554"/>
      <c r="G1840" s="554"/>
      <c r="H1840" s="839" t="s">
        <v>722</v>
      </c>
      <c r="I1840" s="839" t="s">
        <v>723</v>
      </c>
      <c r="J1840" s="839" t="s">
        <v>724</v>
      </c>
      <c r="K1840" s="822" t="s">
        <v>149</v>
      </c>
      <c r="L1840" s="855" t="s">
        <v>104</v>
      </c>
      <c r="M1840" s="822"/>
      <c r="N1840" s="75" t="s">
        <v>105</v>
      </c>
      <c r="O1840" s="823" t="s">
        <v>106</v>
      </c>
      <c r="P1840" s="839" t="s">
        <v>107</v>
      </c>
      <c r="Q1840" s="823" t="s">
        <v>2149</v>
      </c>
      <c r="R1840" s="822" t="s">
        <v>109</v>
      </c>
      <c r="S1840" s="823" t="s">
        <v>106</v>
      </c>
      <c r="T1840" s="839" t="s">
        <v>121</v>
      </c>
      <c r="U1840" s="839" t="s">
        <v>111</v>
      </c>
      <c r="V1840" s="823">
        <v>60</v>
      </c>
      <c r="W1840" s="839" t="s">
        <v>112</v>
      </c>
      <c r="X1840" s="942"/>
      <c r="Y1840" s="942"/>
      <c r="Z1840" s="942"/>
      <c r="AA1840" s="532">
        <v>0</v>
      </c>
      <c r="AB1840" s="422">
        <v>90</v>
      </c>
      <c r="AC1840" s="422">
        <v>10</v>
      </c>
      <c r="AD1840" s="944" t="s">
        <v>128</v>
      </c>
      <c r="AE1840" s="836" t="s">
        <v>114</v>
      </c>
      <c r="AF1840" s="808">
        <v>200</v>
      </c>
      <c r="AG1840" s="808">
        <v>26382.67</v>
      </c>
      <c r="AH1840" s="796">
        <v>5276534</v>
      </c>
      <c r="AI1840" s="796">
        <f t="shared" si="86"/>
        <v>5909718.080000001</v>
      </c>
      <c r="AJ1840" s="797"/>
      <c r="AK1840" s="798"/>
      <c r="AL1840" s="798"/>
      <c r="AM1840" s="920" t="s">
        <v>115</v>
      </c>
      <c r="AN1840" s="836"/>
      <c r="AO1840" s="836"/>
      <c r="AP1840" s="836"/>
      <c r="AQ1840" s="836"/>
      <c r="AR1840" s="836" t="s">
        <v>6674</v>
      </c>
      <c r="AS1840" s="836"/>
      <c r="AT1840" s="836"/>
      <c r="AU1840" s="836"/>
      <c r="AV1840" s="836"/>
      <c r="AW1840" s="836"/>
      <c r="AX1840" s="836"/>
      <c r="AY1840" s="920" t="s">
        <v>104</v>
      </c>
      <c r="AZ1840" s="920" t="s">
        <v>104</v>
      </c>
      <c r="BD1840" s="1077">
        <v>1808</v>
      </c>
    </row>
    <row r="1841" spans="1:56" ht="12.95" customHeight="1">
      <c r="A1841" s="962" t="s">
        <v>8487</v>
      </c>
      <c r="B1841" s="554"/>
      <c r="C1841" s="554"/>
      <c r="D1841" s="963">
        <v>220024762</v>
      </c>
      <c r="E1841" s="951" t="s">
        <v>6675</v>
      </c>
      <c r="F1841" s="554"/>
      <c r="G1841" s="554"/>
      <c r="H1841" s="839" t="s">
        <v>722</v>
      </c>
      <c r="I1841" s="839" t="s">
        <v>723</v>
      </c>
      <c r="J1841" s="839" t="s">
        <v>724</v>
      </c>
      <c r="K1841" s="822" t="s">
        <v>149</v>
      </c>
      <c r="L1841" s="855" t="s">
        <v>104</v>
      </c>
      <c r="M1841" s="822"/>
      <c r="N1841" s="75" t="s">
        <v>105</v>
      </c>
      <c r="O1841" s="823" t="s">
        <v>106</v>
      </c>
      <c r="P1841" s="839" t="s">
        <v>107</v>
      </c>
      <c r="Q1841" s="823" t="s">
        <v>2149</v>
      </c>
      <c r="R1841" s="822" t="s">
        <v>109</v>
      </c>
      <c r="S1841" s="823" t="s">
        <v>106</v>
      </c>
      <c r="T1841" s="839" t="s">
        <v>121</v>
      </c>
      <c r="U1841" s="839" t="s">
        <v>111</v>
      </c>
      <c r="V1841" s="823">
        <v>60</v>
      </c>
      <c r="W1841" s="839" t="s">
        <v>112</v>
      </c>
      <c r="X1841" s="942"/>
      <c r="Y1841" s="942"/>
      <c r="Z1841" s="942"/>
      <c r="AA1841" s="532">
        <v>0</v>
      </c>
      <c r="AB1841" s="422">
        <v>90</v>
      </c>
      <c r="AC1841" s="422">
        <v>10</v>
      </c>
      <c r="AD1841" s="944" t="s">
        <v>128</v>
      </c>
      <c r="AE1841" s="836" t="s">
        <v>114</v>
      </c>
      <c r="AF1841" s="808">
        <v>198</v>
      </c>
      <c r="AG1841" s="808">
        <v>33680.800000000003</v>
      </c>
      <c r="AH1841" s="796">
        <v>6668798.4000000004</v>
      </c>
      <c r="AI1841" s="796">
        <f t="shared" si="86"/>
        <v>7469054.2080000015</v>
      </c>
      <c r="AJ1841" s="797"/>
      <c r="AK1841" s="798"/>
      <c r="AL1841" s="798"/>
      <c r="AM1841" s="920" t="s">
        <v>115</v>
      </c>
      <c r="AN1841" s="836"/>
      <c r="AO1841" s="836"/>
      <c r="AP1841" s="836"/>
      <c r="AQ1841" s="836"/>
      <c r="AR1841" s="836" t="s">
        <v>6676</v>
      </c>
      <c r="AS1841" s="836"/>
      <c r="AT1841" s="836"/>
      <c r="AU1841" s="836"/>
      <c r="AV1841" s="836"/>
      <c r="AW1841" s="836"/>
      <c r="AX1841" s="836"/>
      <c r="AY1841" s="920" t="s">
        <v>104</v>
      </c>
      <c r="AZ1841" s="920" t="s">
        <v>104</v>
      </c>
      <c r="BD1841" s="1077">
        <v>1809</v>
      </c>
    </row>
    <row r="1842" spans="1:56" ht="12.95" customHeight="1">
      <c r="A1842" s="962" t="s">
        <v>8487</v>
      </c>
      <c r="B1842" s="554"/>
      <c r="C1842" s="554"/>
      <c r="D1842" s="963">
        <v>220024763</v>
      </c>
      <c r="E1842" s="951" t="s">
        <v>6677</v>
      </c>
      <c r="F1842" s="554"/>
      <c r="G1842" s="554"/>
      <c r="H1842" s="839" t="s">
        <v>722</v>
      </c>
      <c r="I1842" s="839" t="s">
        <v>723</v>
      </c>
      <c r="J1842" s="839" t="s">
        <v>724</v>
      </c>
      <c r="K1842" s="822" t="s">
        <v>149</v>
      </c>
      <c r="L1842" s="855" t="s">
        <v>104</v>
      </c>
      <c r="M1842" s="822"/>
      <c r="N1842" s="75" t="s">
        <v>105</v>
      </c>
      <c r="O1842" s="823" t="s">
        <v>106</v>
      </c>
      <c r="P1842" s="839" t="s">
        <v>107</v>
      </c>
      <c r="Q1842" s="823" t="s">
        <v>2149</v>
      </c>
      <c r="R1842" s="822" t="s">
        <v>109</v>
      </c>
      <c r="S1842" s="823" t="s">
        <v>106</v>
      </c>
      <c r="T1842" s="839" t="s">
        <v>121</v>
      </c>
      <c r="U1842" s="839" t="s">
        <v>111</v>
      </c>
      <c r="V1842" s="823">
        <v>60</v>
      </c>
      <c r="W1842" s="839" t="s">
        <v>112</v>
      </c>
      <c r="X1842" s="942"/>
      <c r="Y1842" s="942"/>
      <c r="Z1842" s="942"/>
      <c r="AA1842" s="532">
        <v>0</v>
      </c>
      <c r="AB1842" s="422">
        <v>90</v>
      </c>
      <c r="AC1842" s="422">
        <v>10</v>
      </c>
      <c r="AD1842" s="944" t="s">
        <v>128</v>
      </c>
      <c r="AE1842" s="836" t="s">
        <v>114</v>
      </c>
      <c r="AF1842" s="808">
        <v>102</v>
      </c>
      <c r="AG1842" s="808">
        <v>33889.699999999997</v>
      </c>
      <c r="AH1842" s="796">
        <v>3456749.4</v>
      </c>
      <c r="AI1842" s="796">
        <f t="shared" si="86"/>
        <v>3871559.3280000002</v>
      </c>
      <c r="AJ1842" s="797"/>
      <c r="AK1842" s="798"/>
      <c r="AL1842" s="798"/>
      <c r="AM1842" s="920" t="s">
        <v>115</v>
      </c>
      <c r="AN1842" s="836"/>
      <c r="AO1842" s="836"/>
      <c r="AP1842" s="836"/>
      <c r="AQ1842" s="836"/>
      <c r="AR1842" s="836" t="s">
        <v>6678</v>
      </c>
      <c r="AS1842" s="836"/>
      <c r="AT1842" s="836"/>
      <c r="AU1842" s="836"/>
      <c r="AV1842" s="836"/>
      <c r="AW1842" s="836"/>
      <c r="AX1842" s="836"/>
      <c r="AY1842" s="920" t="s">
        <v>104</v>
      </c>
      <c r="AZ1842" s="920" t="s">
        <v>104</v>
      </c>
      <c r="BD1842" s="1077">
        <v>1810</v>
      </c>
    </row>
    <row r="1843" spans="1:56" ht="12.95" customHeight="1">
      <c r="A1843" s="962" t="s">
        <v>8487</v>
      </c>
      <c r="B1843" s="554"/>
      <c r="C1843" s="554"/>
      <c r="D1843" s="963">
        <v>220024760</v>
      </c>
      <c r="E1843" s="951" t="s">
        <v>6679</v>
      </c>
      <c r="F1843" s="554"/>
      <c r="G1843" s="554"/>
      <c r="H1843" s="839" t="s">
        <v>6680</v>
      </c>
      <c r="I1843" s="839" t="s">
        <v>723</v>
      </c>
      <c r="J1843" s="839" t="s">
        <v>6681</v>
      </c>
      <c r="K1843" s="822" t="s">
        <v>149</v>
      </c>
      <c r="L1843" s="855" t="s">
        <v>104</v>
      </c>
      <c r="M1843" s="822"/>
      <c r="N1843" s="75" t="s">
        <v>105</v>
      </c>
      <c r="O1843" s="823" t="s">
        <v>106</v>
      </c>
      <c r="P1843" s="839" t="s">
        <v>107</v>
      </c>
      <c r="Q1843" s="823" t="s">
        <v>2149</v>
      </c>
      <c r="R1843" s="822" t="s">
        <v>109</v>
      </c>
      <c r="S1843" s="823" t="s">
        <v>106</v>
      </c>
      <c r="T1843" s="839" t="s">
        <v>121</v>
      </c>
      <c r="U1843" s="839" t="s">
        <v>111</v>
      </c>
      <c r="V1843" s="823">
        <v>60</v>
      </c>
      <c r="W1843" s="839" t="s">
        <v>112</v>
      </c>
      <c r="X1843" s="942"/>
      <c r="Y1843" s="942"/>
      <c r="Z1843" s="942"/>
      <c r="AA1843" s="532">
        <v>0</v>
      </c>
      <c r="AB1843" s="422">
        <v>90</v>
      </c>
      <c r="AC1843" s="422">
        <v>10</v>
      </c>
      <c r="AD1843" s="944" t="s">
        <v>128</v>
      </c>
      <c r="AE1843" s="836" t="s">
        <v>114</v>
      </c>
      <c r="AF1843" s="808">
        <v>200</v>
      </c>
      <c r="AG1843" s="808">
        <v>25659.38</v>
      </c>
      <c r="AH1843" s="796">
        <v>5131876</v>
      </c>
      <c r="AI1843" s="796">
        <f t="shared" si="86"/>
        <v>5747701.1200000001</v>
      </c>
      <c r="AJ1843" s="797"/>
      <c r="AK1843" s="798"/>
      <c r="AL1843" s="798"/>
      <c r="AM1843" s="920" t="s">
        <v>115</v>
      </c>
      <c r="AN1843" s="836"/>
      <c r="AO1843" s="836"/>
      <c r="AP1843" s="836"/>
      <c r="AQ1843" s="836"/>
      <c r="AR1843" s="836" t="s">
        <v>6682</v>
      </c>
      <c r="AS1843" s="836"/>
      <c r="AT1843" s="836"/>
      <c r="AU1843" s="836"/>
      <c r="AV1843" s="836"/>
      <c r="AW1843" s="836"/>
      <c r="AX1843" s="836"/>
      <c r="AY1843" s="920" t="s">
        <v>104</v>
      </c>
      <c r="AZ1843" s="920" t="s">
        <v>104</v>
      </c>
      <c r="BD1843" s="1077">
        <v>1811</v>
      </c>
    </row>
    <row r="1844" spans="1:56" ht="12.95" customHeight="1">
      <c r="A1844" s="962" t="s">
        <v>8487</v>
      </c>
      <c r="B1844" s="554"/>
      <c r="C1844" s="554"/>
      <c r="D1844" s="963">
        <v>220019904</v>
      </c>
      <c r="E1844" s="951" t="s">
        <v>6683</v>
      </c>
      <c r="F1844" s="554"/>
      <c r="G1844" s="554"/>
      <c r="H1844" s="839" t="s">
        <v>722</v>
      </c>
      <c r="I1844" s="839" t="s">
        <v>723</v>
      </c>
      <c r="J1844" s="839" t="s">
        <v>724</v>
      </c>
      <c r="K1844" s="822" t="s">
        <v>149</v>
      </c>
      <c r="L1844" s="855" t="s">
        <v>104</v>
      </c>
      <c r="M1844" s="822"/>
      <c r="N1844" s="75" t="s">
        <v>105</v>
      </c>
      <c r="O1844" s="823" t="s">
        <v>106</v>
      </c>
      <c r="P1844" s="839" t="s">
        <v>107</v>
      </c>
      <c r="Q1844" s="823" t="s">
        <v>2149</v>
      </c>
      <c r="R1844" s="822" t="s">
        <v>109</v>
      </c>
      <c r="S1844" s="823" t="s">
        <v>106</v>
      </c>
      <c r="T1844" s="839" t="s">
        <v>121</v>
      </c>
      <c r="U1844" s="839" t="s">
        <v>111</v>
      </c>
      <c r="V1844" s="823">
        <v>60</v>
      </c>
      <c r="W1844" s="839" t="s">
        <v>112</v>
      </c>
      <c r="X1844" s="942"/>
      <c r="Y1844" s="942"/>
      <c r="Z1844" s="942"/>
      <c r="AA1844" s="532">
        <v>0</v>
      </c>
      <c r="AB1844" s="422">
        <v>90</v>
      </c>
      <c r="AC1844" s="422">
        <v>10</v>
      </c>
      <c r="AD1844" s="944" t="s">
        <v>128</v>
      </c>
      <c r="AE1844" s="836" t="s">
        <v>114</v>
      </c>
      <c r="AF1844" s="808">
        <v>141</v>
      </c>
      <c r="AG1844" s="808">
        <v>64392.35</v>
      </c>
      <c r="AH1844" s="796">
        <v>9079321.3499999996</v>
      </c>
      <c r="AI1844" s="796">
        <f t="shared" si="86"/>
        <v>10168839.912</v>
      </c>
      <c r="AJ1844" s="797"/>
      <c r="AK1844" s="798"/>
      <c r="AL1844" s="798"/>
      <c r="AM1844" s="920" t="s">
        <v>115</v>
      </c>
      <c r="AN1844" s="836"/>
      <c r="AO1844" s="836"/>
      <c r="AP1844" s="836"/>
      <c r="AQ1844" s="836"/>
      <c r="AR1844" s="836" t="s">
        <v>6684</v>
      </c>
      <c r="AS1844" s="836"/>
      <c r="AT1844" s="836"/>
      <c r="AU1844" s="836"/>
      <c r="AV1844" s="836"/>
      <c r="AW1844" s="836"/>
      <c r="AX1844" s="836"/>
      <c r="AY1844" s="920" t="s">
        <v>104</v>
      </c>
      <c r="AZ1844" s="920" t="s">
        <v>104</v>
      </c>
      <c r="BD1844" s="1077">
        <v>1812</v>
      </c>
    </row>
    <row r="1845" spans="1:56" ht="12.95" customHeight="1">
      <c r="A1845" s="566" t="s">
        <v>1171</v>
      </c>
      <c r="B1845" s="554"/>
      <c r="C1845" s="554"/>
      <c r="D1845" s="846">
        <v>210014820</v>
      </c>
      <c r="E1845" s="951" t="s">
        <v>6685</v>
      </c>
      <c r="F1845" s="554"/>
      <c r="G1845" s="554"/>
      <c r="H1845" s="644" t="s">
        <v>6686</v>
      </c>
      <c r="I1845" s="644" t="s">
        <v>6687</v>
      </c>
      <c r="J1845" s="644" t="s">
        <v>6688</v>
      </c>
      <c r="K1845" s="492" t="s">
        <v>103</v>
      </c>
      <c r="L1845" s="229"/>
      <c r="M1845" s="492"/>
      <c r="N1845" s="75" t="s">
        <v>105</v>
      </c>
      <c r="O1845" s="419" t="s">
        <v>106</v>
      </c>
      <c r="P1845" s="644" t="s">
        <v>107</v>
      </c>
      <c r="Q1845" s="419" t="s">
        <v>3118</v>
      </c>
      <c r="R1845" s="492" t="s">
        <v>109</v>
      </c>
      <c r="S1845" s="419" t="s">
        <v>106</v>
      </c>
      <c r="T1845" s="644" t="s">
        <v>121</v>
      </c>
      <c r="U1845" s="644" t="s">
        <v>111</v>
      </c>
      <c r="V1845" s="419">
        <v>60</v>
      </c>
      <c r="W1845" s="644" t="s">
        <v>112</v>
      </c>
      <c r="X1845" s="419"/>
      <c r="Y1845" s="419"/>
      <c r="Z1845" s="419"/>
      <c r="AA1845" s="532">
        <v>0</v>
      </c>
      <c r="AB1845" s="422">
        <v>90</v>
      </c>
      <c r="AC1845" s="422">
        <v>10</v>
      </c>
      <c r="AD1845" s="794" t="s">
        <v>128</v>
      </c>
      <c r="AE1845" s="795" t="s">
        <v>114</v>
      </c>
      <c r="AF1845" s="648">
        <v>265</v>
      </c>
      <c r="AG1845" s="648">
        <v>424.2</v>
      </c>
      <c r="AH1845" s="796">
        <v>112413</v>
      </c>
      <c r="AI1845" s="796">
        <f t="shared" si="86"/>
        <v>125902.56000000001</v>
      </c>
      <c r="AJ1845" s="797"/>
      <c r="AK1845" s="798"/>
      <c r="AL1845" s="798"/>
      <c r="AM1845" s="416" t="s">
        <v>115</v>
      </c>
      <c r="AN1845" s="644"/>
      <c r="AO1845" s="644"/>
      <c r="AP1845" s="644"/>
      <c r="AQ1845" s="644"/>
      <c r="AR1845" s="644" t="s">
        <v>6689</v>
      </c>
      <c r="AS1845" s="644"/>
      <c r="AT1845" s="644"/>
      <c r="AU1845" s="644"/>
      <c r="AV1845" s="644"/>
      <c r="AW1845" s="644"/>
      <c r="AX1845" s="644"/>
      <c r="AY1845" s="416" t="s">
        <v>104</v>
      </c>
      <c r="AZ1845" s="416" t="s">
        <v>104</v>
      </c>
      <c r="BD1845" s="1077">
        <v>1813</v>
      </c>
    </row>
    <row r="1846" spans="1:56" ht="12.95" customHeight="1">
      <c r="A1846" s="566" t="s">
        <v>1171</v>
      </c>
      <c r="B1846" s="554"/>
      <c r="C1846" s="554"/>
      <c r="D1846" s="846">
        <v>210001316</v>
      </c>
      <c r="E1846" s="951" t="s">
        <v>6690</v>
      </c>
      <c r="F1846" s="554"/>
      <c r="G1846" s="554"/>
      <c r="H1846" s="644" t="s">
        <v>6691</v>
      </c>
      <c r="I1846" s="644" t="s">
        <v>6687</v>
      </c>
      <c r="J1846" s="644" t="s">
        <v>6692</v>
      </c>
      <c r="K1846" s="492" t="s">
        <v>103</v>
      </c>
      <c r="L1846" s="229"/>
      <c r="M1846" s="492"/>
      <c r="N1846" s="75" t="s">
        <v>105</v>
      </c>
      <c r="O1846" s="419" t="s">
        <v>106</v>
      </c>
      <c r="P1846" s="644" t="s">
        <v>107</v>
      </c>
      <c r="Q1846" s="419" t="s">
        <v>3118</v>
      </c>
      <c r="R1846" s="492" t="s">
        <v>109</v>
      </c>
      <c r="S1846" s="419" t="s">
        <v>106</v>
      </c>
      <c r="T1846" s="644" t="s">
        <v>121</v>
      </c>
      <c r="U1846" s="644" t="s">
        <v>111</v>
      </c>
      <c r="V1846" s="419">
        <v>60</v>
      </c>
      <c r="W1846" s="644" t="s">
        <v>112</v>
      </c>
      <c r="X1846" s="419"/>
      <c r="Y1846" s="419"/>
      <c r="Z1846" s="419"/>
      <c r="AA1846" s="532">
        <v>0</v>
      </c>
      <c r="AB1846" s="422">
        <v>90</v>
      </c>
      <c r="AC1846" s="422">
        <v>10</v>
      </c>
      <c r="AD1846" s="794" t="s">
        <v>128</v>
      </c>
      <c r="AE1846" s="795" t="s">
        <v>114</v>
      </c>
      <c r="AF1846" s="648">
        <v>257</v>
      </c>
      <c r="AG1846" s="648">
        <v>1401.6</v>
      </c>
      <c r="AH1846" s="50">
        <v>0</v>
      </c>
      <c r="AI1846" s="45">
        <f t="shared" si="86"/>
        <v>0</v>
      </c>
      <c r="AJ1846" s="797"/>
      <c r="AK1846" s="798"/>
      <c r="AL1846" s="798"/>
      <c r="AM1846" s="416" t="s">
        <v>115</v>
      </c>
      <c r="AN1846" s="644"/>
      <c r="AO1846" s="644"/>
      <c r="AP1846" s="644"/>
      <c r="AQ1846" s="644"/>
      <c r="AR1846" s="644" t="s">
        <v>6693</v>
      </c>
      <c r="AS1846" s="644"/>
      <c r="AT1846" s="644"/>
      <c r="AU1846" s="644"/>
      <c r="AV1846" s="644"/>
      <c r="AW1846" s="644"/>
      <c r="AX1846" s="644"/>
      <c r="AY1846" s="416" t="s">
        <v>104</v>
      </c>
      <c r="AZ1846" s="416" t="s">
        <v>104</v>
      </c>
      <c r="BD1846" s="1077">
        <v>1814</v>
      </c>
    </row>
    <row r="1847" spans="1:56" ht="12.95" customHeight="1">
      <c r="A1847" s="223" t="s">
        <v>1171</v>
      </c>
      <c r="B1847" s="276"/>
      <c r="C1847" s="276"/>
      <c r="D1847" s="285">
        <v>210001316</v>
      </c>
      <c r="E1847" s="37" t="s">
        <v>7729</v>
      </c>
      <c r="F1847" s="37"/>
      <c r="G1847" s="276"/>
      <c r="H1847" s="37" t="s">
        <v>6691</v>
      </c>
      <c r="I1847" s="37" t="s">
        <v>6687</v>
      </c>
      <c r="J1847" s="37" t="s">
        <v>6692</v>
      </c>
      <c r="K1847" s="107" t="s">
        <v>103</v>
      </c>
      <c r="L1847" s="39"/>
      <c r="M1847" s="37"/>
      <c r="N1847" s="83" t="s">
        <v>105</v>
      </c>
      <c r="O1847" s="39" t="s">
        <v>106</v>
      </c>
      <c r="P1847" s="37" t="s">
        <v>107</v>
      </c>
      <c r="Q1847" s="39" t="s">
        <v>3118</v>
      </c>
      <c r="R1847" s="37" t="s">
        <v>109</v>
      </c>
      <c r="S1847" s="39" t="s">
        <v>106</v>
      </c>
      <c r="T1847" s="37" t="s">
        <v>121</v>
      </c>
      <c r="U1847" s="37" t="s">
        <v>111</v>
      </c>
      <c r="V1847" s="39">
        <v>60</v>
      </c>
      <c r="W1847" s="37" t="s">
        <v>112</v>
      </c>
      <c r="X1847" s="39"/>
      <c r="Y1847" s="39"/>
      <c r="Z1847" s="39"/>
      <c r="AA1847" s="419">
        <v>0</v>
      </c>
      <c r="AB1847" s="644">
        <v>90</v>
      </c>
      <c r="AC1847" s="644">
        <v>10</v>
      </c>
      <c r="AD1847" s="42" t="s">
        <v>128</v>
      </c>
      <c r="AE1847" s="37" t="s">
        <v>114</v>
      </c>
      <c r="AF1847" s="42">
        <v>277</v>
      </c>
      <c r="AG1847" s="50">
        <v>1401.6</v>
      </c>
      <c r="AH1847" s="798">
        <f>AF1847*AG1847</f>
        <v>388243.19999999995</v>
      </c>
      <c r="AI1847" s="798">
        <f t="shared" si="86"/>
        <v>434832.38399999996</v>
      </c>
      <c r="AJ1847" s="797"/>
      <c r="AK1847" s="798"/>
      <c r="AL1847" s="798"/>
      <c r="AM1847" s="35" t="s">
        <v>115</v>
      </c>
      <c r="AN1847" s="37"/>
      <c r="AO1847" s="37"/>
      <c r="AP1847" s="37"/>
      <c r="AQ1847" s="37"/>
      <c r="AR1847" s="37" t="s">
        <v>6693</v>
      </c>
      <c r="AS1847" s="37"/>
      <c r="AT1847" s="37"/>
      <c r="AU1847" s="37"/>
      <c r="AV1847" s="37"/>
      <c r="AW1847" s="37"/>
      <c r="AX1847" s="37"/>
      <c r="AY1847" s="35" t="s">
        <v>104</v>
      </c>
      <c r="AZ1847" s="35"/>
      <c r="BA1847" s="329"/>
      <c r="BB1847" s="213"/>
      <c r="BC1847" s="221"/>
      <c r="BD1847" s="1077">
        <v>1815</v>
      </c>
    </row>
    <row r="1848" spans="1:56" ht="12.95" customHeight="1">
      <c r="A1848" s="566" t="s">
        <v>1171</v>
      </c>
      <c r="B1848" s="554"/>
      <c r="C1848" s="554"/>
      <c r="D1848" s="846">
        <v>210001318</v>
      </c>
      <c r="E1848" s="951" t="s">
        <v>6694</v>
      </c>
      <c r="F1848" s="554"/>
      <c r="G1848" s="554"/>
      <c r="H1848" s="644" t="s">
        <v>6691</v>
      </c>
      <c r="I1848" s="644" t="s">
        <v>6687</v>
      </c>
      <c r="J1848" s="644" t="s">
        <v>6692</v>
      </c>
      <c r="K1848" s="492" t="s">
        <v>103</v>
      </c>
      <c r="L1848" s="229"/>
      <c r="M1848" s="492"/>
      <c r="N1848" s="75" t="s">
        <v>105</v>
      </c>
      <c r="O1848" s="419" t="s">
        <v>106</v>
      </c>
      <c r="P1848" s="644" t="s">
        <v>107</v>
      </c>
      <c r="Q1848" s="419" t="s">
        <v>3118</v>
      </c>
      <c r="R1848" s="492" t="s">
        <v>109</v>
      </c>
      <c r="S1848" s="419" t="s">
        <v>106</v>
      </c>
      <c r="T1848" s="644" t="s">
        <v>121</v>
      </c>
      <c r="U1848" s="644" t="s">
        <v>111</v>
      </c>
      <c r="V1848" s="419">
        <v>60</v>
      </c>
      <c r="W1848" s="644" t="s">
        <v>112</v>
      </c>
      <c r="X1848" s="419"/>
      <c r="Y1848" s="419"/>
      <c r="Z1848" s="419"/>
      <c r="AA1848" s="532">
        <v>0</v>
      </c>
      <c r="AB1848" s="422">
        <v>90</v>
      </c>
      <c r="AC1848" s="422">
        <v>10</v>
      </c>
      <c r="AD1848" s="794" t="s">
        <v>128</v>
      </c>
      <c r="AE1848" s="795" t="s">
        <v>114</v>
      </c>
      <c r="AF1848" s="648">
        <v>138</v>
      </c>
      <c r="AG1848" s="648">
        <v>1407.6</v>
      </c>
      <c r="AH1848" s="50">
        <v>0</v>
      </c>
      <c r="AI1848" s="45">
        <f t="shared" si="86"/>
        <v>0</v>
      </c>
      <c r="AJ1848" s="797"/>
      <c r="AK1848" s="798"/>
      <c r="AL1848" s="798"/>
      <c r="AM1848" s="416" t="s">
        <v>115</v>
      </c>
      <c r="AN1848" s="644"/>
      <c r="AO1848" s="644"/>
      <c r="AP1848" s="644"/>
      <c r="AQ1848" s="644"/>
      <c r="AR1848" s="644" t="s">
        <v>6695</v>
      </c>
      <c r="AS1848" s="644"/>
      <c r="AT1848" s="644"/>
      <c r="AU1848" s="644"/>
      <c r="AV1848" s="644"/>
      <c r="AW1848" s="644"/>
      <c r="AX1848" s="644"/>
      <c r="AY1848" s="416" t="s">
        <v>104</v>
      </c>
      <c r="AZ1848" s="416" t="s">
        <v>104</v>
      </c>
      <c r="BD1848" s="1077">
        <v>1816</v>
      </c>
    </row>
    <row r="1849" spans="1:56" ht="12.95" customHeight="1">
      <c r="A1849" s="223" t="s">
        <v>1171</v>
      </c>
      <c r="B1849" s="276"/>
      <c r="C1849" s="276"/>
      <c r="D1849" s="285">
        <v>210001318</v>
      </c>
      <c r="E1849" s="37" t="s">
        <v>7730</v>
      </c>
      <c r="F1849" s="37"/>
      <c r="G1849" s="276"/>
      <c r="H1849" s="37" t="s">
        <v>6691</v>
      </c>
      <c r="I1849" s="37" t="s">
        <v>6687</v>
      </c>
      <c r="J1849" s="37" t="s">
        <v>6692</v>
      </c>
      <c r="K1849" s="107" t="s">
        <v>103</v>
      </c>
      <c r="L1849" s="39"/>
      <c r="M1849" s="37"/>
      <c r="N1849" s="83" t="s">
        <v>105</v>
      </c>
      <c r="O1849" s="39" t="s">
        <v>106</v>
      </c>
      <c r="P1849" s="37" t="s">
        <v>107</v>
      </c>
      <c r="Q1849" s="39" t="s">
        <v>3118</v>
      </c>
      <c r="R1849" s="37" t="s">
        <v>109</v>
      </c>
      <c r="S1849" s="39" t="s">
        <v>106</v>
      </c>
      <c r="T1849" s="37" t="s">
        <v>121</v>
      </c>
      <c r="U1849" s="37" t="s">
        <v>111</v>
      </c>
      <c r="V1849" s="39">
        <v>60</v>
      </c>
      <c r="W1849" s="37" t="s">
        <v>112</v>
      </c>
      <c r="X1849" s="39"/>
      <c r="Y1849" s="39"/>
      <c r="Z1849" s="39"/>
      <c r="AA1849" s="419">
        <v>0</v>
      </c>
      <c r="AB1849" s="644">
        <v>90</v>
      </c>
      <c r="AC1849" s="644">
        <v>10</v>
      </c>
      <c r="AD1849" s="42" t="s">
        <v>128</v>
      </c>
      <c r="AE1849" s="37" t="s">
        <v>114</v>
      </c>
      <c r="AF1849" s="42">
        <v>258</v>
      </c>
      <c r="AG1849" s="50">
        <v>1407.6</v>
      </c>
      <c r="AH1849" s="798">
        <f>AF1849*AG1849</f>
        <v>363160.8</v>
      </c>
      <c r="AI1849" s="798">
        <f t="shared" si="86"/>
        <v>406740.09600000002</v>
      </c>
      <c r="AJ1849" s="797"/>
      <c r="AK1849" s="798"/>
      <c r="AL1849" s="798"/>
      <c r="AM1849" s="35" t="s">
        <v>115</v>
      </c>
      <c r="AN1849" s="37"/>
      <c r="AO1849" s="37"/>
      <c r="AP1849" s="37"/>
      <c r="AQ1849" s="37"/>
      <c r="AR1849" s="37" t="s">
        <v>6695</v>
      </c>
      <c r="AS1849" s="37"/>
      <c r="AT1849" s="37"/>
      <c r="AU1849" s="37"/>
      <c r="AV1849" s="37"/>
      <c r="AW1849" s="37"/>
      <c r="AX1849" s="37"/>
      <c r="AY1849" s="35" t="s">
        <v>104</v>
      </c>
      <c r="AZ1849" s="35"/>
      <c r="BA1849" s="329"/>
      <c r="BB1849" s="213"/>
      <c r="BC1849" s="221"/>
      <c r="BD1849" s="1077">
        <v>1817</v>
      </c>
    </row>
    <row r="1850" spans="1:56" ht="12.95" customHeight="1">
      <c r="A1850" s="969" t="s">
        <v>978</v>
      </c>
      <c r="B1850" s="554"/>
      <c r="C1850" s="554"/>
      <c r="D1850" s="963">
        <v>230000380</v>
      </c>
      <c r="E1850" s="951" t="s">
        <v>6696</v>
      </c>
      <c r="F1850" s="554"/>
      <c r="G1850" s="554"/>
      <c r="H1850" s="839" t="s">
        <v>6697</v>
      </c>
      <c r="I1850" s="839" t="s">
        <v>6698</v>
      </c>
      <c r="J1850" s="839" t="s">
        <v>6699</v>
      </c>
      <c r="K1850" s="822" t="s">
        <v>103</v>
      </c>
      <c r="L1850" s="855" t="s">
        <v>104</v>
      </c>
      <c r="M1850" s="822"/>
      <c r="N1850" s="75" t="s">
        <v>105</v>
      </c>
      <c r="O1850" s="823" t="s">
        <v>106</v>
      </c>
      <c r="P1850" s="839" t="s">
        <v>107</v>
      </c>
      <c r="Q1850" s="823" t="s">
        <v>2149</v>
      </c>
      <c r="R1850" s="822" t="s">
        <v>109</v>
      </c>
      <c r="S1850" s="823" t="s">
        <v>106</v>
      </c>
      <c r="T1850" s="839" t="s">
        <v>121</v>
      </c>
      <c r="U1850" s="839" t="s">
        <v>111</v>
      </c>
      <c r="V1850" s="823">
        <v>60</v>
      </c>
      <c r="W1850" s="839" t="s">
        <v>112</v>
      </c>
      <c r="X1850" s="823"/>
      <c r="Y1850" s="823"/>
      <c r="Z1850" s="823"/>
      <c r="AA1850" s="532">
        <v>0</v>
      </c>
      <c r="AB1850" s="422">
        <v>90</v>
      </c>
      <c r="AC1850" s="422">
        <v>10</v>
      </c>
      <c r="AD1850" s="849" t="s">
        <v>547</v>
      </c>
      <c r="AE1850" s="795" t="s">
        <v>114</v>
      </c>
      <c r="AF1850" s="648">
        <v>303</v>
      </c>
      <c r="AG1850" s="808">
        <v>280</v>
      </c>
      <c r="AH1850" s="50">
        <v>0</v>
      </c>
      <c r="AI1850" s="45">
        <f t="shared" si="86"/>
        <v>0</v>
      </c>
      <c r="AJ1850" s="797"/>
      <c r="AK1850" s="798"/>
      <c r="AL1850" s="798"/>
      <c r="AM1850" s="956" t="s">
        <v>115</v>
      </c>
      <c r="AN1850" s="839"/>
      <c r="AO1850" s="839"/>
      <c r="AP1850" s="839"/>
      <c r="AQ1850" s="839"/>
      <c r="AR1850" s="839" t="s">
        <v>6700</v>
      </c>
      <c r="AS1850" s="839"/>
      <c r="AT1850" s="839"/>
      <c r="AU1850" s="839"/>
      <c r="AV1850" s="839"/>
      <c r="AW1850" s="839"/>
      <c r="AX1850" s="839"/>
      <c r="AY1850" s="956" t="s">
        <v>104</v>
      </c>
      <c r="AZ1850" s="956" t="s">
        <v>104</v>
      </c>
      <c r="BD1850" s="1077">
        <v>1818</v>
      </c>
    </row>
    <row r="1851" spans="1:56" ht="12.95" customHeight="1">
      <c r="A1851" s="969" t="s">
        <v>978</v>
      </c>
      <c r="B1851" s="276"/>
      <c r="C1851" s="276"/>
      <c r="D1851" s="1300">
        <v>230000380</v>
      </c>
      <c r="E1851" s="450" t="s">
        <v>7731</v>
      </c>
      <c r="F1851" s="450"/>
      <c r="G1851" s="276"/>
      <c r="H1851" s="97" t="s">
        <v>6697</v>
      </c>
      <c r="I1851" s="97" t="s">
        <v>6698</v>
      </c>
      <c r="J1851" s="97" t="s">
        <v>6699</v>
      </c>
      <c r="K1851" s="810" t="s">
        <v>103</v>
      </c>
      <c r="L1851" s="1295"/>
      <c r="M1851" s="810"/>
      <c r="N1851" s="71" t="s">
        <v>105</v>
      </c>
      <c r="O1851" s="823" t="s">
        <v>106</v>
      </c>
      <c r="P1851" s="839" t="s">
        <v>107</v>
      </c>
      <c r="Q1851" s="823" t="s">
        <v>3118</v>
      </c>
      <c r="R1851" s="810" t="s">
        <v>109</v>
      </c>
      <c r="S1851" s="823" t="s">
        <v>106</v>
      </c>
      <c r="T1851" s="839" t="s">
        <v>121</v>
      </c>
      <c r="U1851" s="839" t="s">
        <v>111</v>
      </c>
      <c r="V1851" s="823">
        <v>60</v>
      </c>
      <c r="W1851" s="839" t="s">
        <v>112</v>
      </c>
      <c r="X1851" s="823"/>
      <c r="Y1851" s="823"/>
      <c r="Z1851" s="823"/>
      <c r="AA1851" s="419">
        <v>0</v>
      </c>
      <c r="AB1851" s="644">
        <v>90</v>
      </c>
      <c r="AC1851" s="644">
        <v>10</v>
      </c>
      <c r="AD1851" s="849" t="s">
        <v>547</v>
      </c>
      <c r="AE1851" s="795" t="s">
        <v>114</v>
      </c>
      <c r="AF1851" s="42">
        <v>243</v>
      </c>
      <c r="AG1851" s="50">
        <v>280</v>
      </c>
      <c r="AH1851" s="798">
        <f>AF1851*AG1851</f>
        <v>68040</v>
      </c>
      <c r="AI1851" s="798">
        <f t="shared" si="86"/>
        <v>76204.800000000003</v>
      </c>
      <c r="AJ1851" s="797"/>
      <c r="AK1851" s="798"/>
      <c r="AL1851" s="798"/>
      <c r="AM1851" s="956" t="s">
        <v>115</v>
      </c>
      <c r="AN1851" s="839"/>
      <c r="AO1851" s="839"/>
      <c r="AP1851" s="839"/>
      <c r="AQ1851" s="839"/>
      <c r="AR1851" s="839" t="s">
        <v>6700</v>
      </c>
      <c r="AS1851" s="839"/>
      <c r="AT1851" s="839"/>
      <c r="AU1851" s="839"/>
      <c r="AV1851" s="839"/>
      <c r="AW1851" s="839"/>
      <c r="AX1851" s="839"/>
      <c r="AY1851" s="956" t="s">
        <v>104</v>
      </c>
      <c r="AZ1851" s="956" t="s">
        <v>104</v>
      </c>
      <c r="BA1851" s="565"/>
      <c r="BB1851" s="213"/>
      <c r="BC1851" s="221"/>
      <c r="BD1851" s="1077">
        <v>1819</v>
      </c>
    </row>
    <row r="1852" spans="1:56" ht="12.95" customHeight="1">
      <c r="A1852" s="71" t="s">
        <v>8484</v>
      </c>
      <c r="B1852" s="554"/>
      <c r="C1852" s="554"/>
      <c r="D1852" s="109">
        <v>210015471</v>
      </c>
      <c r="E1852" s="951" t="s">
        <v>6701</v>
      </c>
      <c r="F1852" s="554"/>
      <c r="G1852" s="554"/>
      <c r="H1852" s="47" t="s">
        <v>6702</v>
      </c>
      <c r="I1852" s="47" t="s">
        <v>4129</v>
      </c>
      <c r="J1852" s="47" t="s">
        <v>6703</v>
      </c>
      <c r="K1852" s="75" t="s">
        <v>103</v>
      </c>
      <c r="L1852" s="108" t="s">
        <v>925</v>
      </c>
      <c r="M1852" s="142" t="s">
        <v>120</v>
      </c>
      <c r="N1852" s="75" t="s">
        <v>83</v>
      </c>
      <c r="O1852" s="47" t="s">
        <v>106</v>
      </c>
      <c r="P1852" s="416" t="s">
        <v>107</v>
      </c>
      <c r="Q1852" s="419" t="s">
        <v>2149</v>
      </c>
      <c r="R1852" s="75" t="s">
        <v>109</v>
      </c>
      <c r="S1852" s="47" t="s">
        <v>106</v>
      </c>
      <c r="T1852" s="47" t="s">
        <v>121</v>
      </c>
      <c r="U1852" s="416" t="s">
        <v>111</v>
      </c>
      <c r="V1852" s="47">
        <v>60</v>
      </c>
      <c r="W1852" s="416" t="s">
        <v>112</v>
      </c>
      <c r="X1852" s="416"/>
      <c r="Y1852" s="416"/>
      <c r="Z1852" s="801"/>
      <c r="AA1852" s="492">
        <v>30</v>
      </c>
      <c r="AB1852" s="492">
        <v>60</v>
      </c>
      <c r="AC1852" s="492">
        <v>10</v>
      </c>
      <c r="AD1852" s="800" t="s">
        <v>128</v>
      </c>
      <c r="AE1852" s="795" t="s">
        <v>114</v>
      </c>
      <c r="AF1852" s="802">
        <v>17</v>
      </c>
      <c r="AG1852" s="802">
        <v>54225</v>
      </c>
      <c r="AH1852" s="796">
        <v>921825</v>
      </c>
      <c r="AI1852" s="796">
        <f t="shared" si="86"/>
        <v>1032444.0000000001</v>
      </c>
      <c r="AJ1852" s="797"/>
      <c r="AK1852" s="798"/>
      <c r="AL1852" s="798"/>
      <c r="AM1852" s="803" t="s">
        <v>115</v>
      </c>
      <c r="AN1852" s="803"/>
      <c r="AO1852" s="803"/>
      <c r="AP1852" s="47"/>
      <c r="AQ1852" s="47"/>
      <c r="AR1852" s="644" t="s">
        <v>6704</v>
      </c>
      <c r="AS1852" s="47"/>
      <c r="AT1852" s="47"/>
      <c r="AU1852" s="47"/>
      <c r="AV1852" s="47"/>
      <c r="AW1852" s="47"/>
      <c r="AX1852" s="47"/>
      <c r="AY1852" s="416" t="s">
        <v>4556</v>
      </c>
      <c r="AZ1852" s="416"/>
      <c r="BD1852" s="1077">
        <v>1820</v>
      </c>
    </row>
    <row r="1853" spans="1:56" ht="12.95" customHeight="1">
      <c r="A1853" s="419" t="s">
        <v>1186</v>
      </c>
      <c r="B1853" s="554"/>
      <c r="C1853" s="554"/>
      <c r="D1853" s="109">
        <v>120002526</v>
      </c>
      <c r="E1853" s="951" t="s">
        <v>6705</v>
      </c>
      <c r="F1853" s="554"/>
      <c r="G1853" s="554"/>
      <c r="H1853" s="47" t="s">
        <v>4128</v>
      </c>
      <c r="I1853" s="47" t="s">
        <v>4129</v>
      </c>
      <c r="J1853" s="47" t="s">
        <v>4130</v>
      </c>
      <c r="K1853" s="75" t="s">
        <v>103</v>
      </c>
      <c r="L1853" s="229"/>
      <c r="M1853" s="142" t="s">
        <v>120</v>
      </c>
      <c r="N1853" s="75" t="s">
        <v>83</v>
      </c>
      <c r="O1853" s="47" t="s">
        <v>106</v>
      </c>
      <c r="P1853" s="416" t="s">
        <v>107</v>
      </c>
      <c r="Q1853" s="419" t="s">
        <v>2149</v>
      </c>
      <c r="R1853" s="75" t="s">
        <v>109</v>
      </c>
      <c r="S1853" s="47" t="s">
        <v>106</v>
      </c>
      <c r="T1853" s="47" t="s">
        <v>121</v>
      </c>
      <c r="U1853" s="416" t="s">
        <v>111</v>
      </c>
      <c r="V1853" s="47">
        <v>60</v>
      </c>
      <c r="W1853" s="416" t="s">
        <v>112</v>
      </c>
      <c r="X1853" s="416"/>
      <c r="Y1853" s="416"/>
      <c r="Z1853" s="801"/>
      <c r="AA1853" s="492">
        <v>30</v>
      </c>
      <c r="AB1853" s="492">
        <v>60</v>
      </c>
      <c r="AC1853" s="492">
        <v>10</v>
      </c>
      <c r="AD1853" s="800" t="s">
        <v>128</v>
      </c>
      <c r="AE1853" s="795" t="s">
        <v>114</v>
      </c>
      <c r="AF1853" s="802">
        <v>6</v>
      </c>
      <c r="AG1853" s="802">
        <v>1124340</v>
      </c>
      <c r="AH1853" s="796">
        <v>6746040</v>
      </c>
      <c r="AI1853" s="796">
        <f t="shared" si="86"/>
        <v>7555564.8000000007</v>
      </c>
      <c r="AJ1853" s="797"/>
      <c r="AK1853" s="798"/>
      <c r="AL1853" s="798"/>
      <c r="AM1853" s="803" t="s">
        <v>115</v>
      </c>
      <c r="AN1853" s="803"/>
      <c r="AO1853" s="803"/>
      <c r="AP1853" s="47"/>
      <c r="AQ1853" s="47"/>
      <c r="AR1853" s="644" t="s">
        <v>6706</v>
      </c>
      <c r="AS1853" s="47"/>
      <c r="AT1853" s="47"/>
      <c r="AU1853" s="47"/>
      <c r="AV1853" s="47"/>
      <c r="AW1853" s="47"/>
      <c r="AX1853" s="47"/>
      <c r="AY1853" s="416" t="s">
        <v>4556</v>
      </c>
      <c r="AZ1853" s="416"/>
      <c r="BD1853" s="1077">
        <v>1821</v>
      </c>
    </row>
    <row r="1854" spans="1:56" ht="12.95" customHeight="1">
      <c r="A1854" s="71" t="s">
        <v>8484</v>
      </c>
      <c r="B1854" s="554"/>
      <c r="C1854" s="554"/>
      <c r="D1854" s="109">
        <v>210026842</v>
      </c>
      <c r="E1854" s="951" t="s">
        <v>6707</v>
      </c>
      <c r="F1854" s="554"/>
      <c r="G1854" s="554"/>
      <c r="H1854" s="47" t="s">
        <v>6708</v>
      </c>
      <c r="I1854" s="47" t="s">
        <v>4129</v>
      </c>
      <c r="J1854" s="47" t="s">
        <v>6709</v>
      </c>
      <c r="K1854" s="75" t="s">
        <v>103</v>
      </c>
      <c r="L1854" s="229"/>
      <c r="M1854" s="142" t="s">
        <v>120</v>
      </c>
      <c r="N1854" s="75" t="s">
        <v>83</v>
      </c>
      <c r="O1854" s="47" t="s">
        <v>106</v>
      </c>
      <c r="P1854" s="416" t="s">
        <v>107</v>
      </c>
      <c r="Q1854" s="419" t="s">
        <v>2149</v>
      </c>
      <c r="R1854" s="75" t="s">
        <v>109</v>
      </c>
      <c r="S1854" s="47" t="s">
        <v>106</v>
      </c>
      <c r="T1854" s="47" t="s">
        <v>121</v>
      </c>
      <c r="U1854" s="416" t="s">
        <v>111</v>
      </c>
      <c r="V1854" s="47">
        <v>90</v>
      </c>
      <c r="W1854" s="416" t="s">
        <v>112</v>
      </c>
      <c r="X1854" s="416"/>
      <c r="Y1854" s="416"/>
      <c r="Z1854" s="801"/>
      <c r="AA1854" s="492">
        <v>30</v>
      </c>
      <c r="AB1854" s="492">
        <v>60</v>
      </c>
      <c r="AC1854" s="492">
        <v>10</v>
      </c>
      <c r="AD1854" s="800" t="s">
        <v>425</v>
      </c>
      <c r="AE1854" s="795" t="s">
        <v>114</v>
      </c>
      <c r="AF1854" s="802">
        <v>75</v>
      </c>
      <c r="AG1854" s="802">
        <v>5599.5</v>
      </c>
      <c r="AH1854" s="796">
        <v>419962.5</v>
      </c>
      <c r="AI1854" s="796">
        <f t="shared" si="86"/>
        <v>470358.00000000006</v>
      </c>
      <c r="AJ1854" s="797"/>
      <c r="AK1854" s="798"/>
      <c r="AL1854" s="798"/>
      <c r="AM1854" s="803" t="s">
        <v>115</v>
      </c>
      <c r="AN1854" s="803"/>
      <c r="AO1854" s="803"/>
      <c r="AP1854" s="47"/>
      <c r="AQ1854" s="47"/>
      <c r="AR1854" s="644" t="s">
        <v>6710</v>
      </c>
      <c r="AS1854" s="47"/>
      <c r="AT1854" s="47"/>
      <c r="AU1854" s="47"/>
      <c r="AV1854" s="47"/>
      <c r="AW1854" s="47"/>
      <c r="AX1854" s="47"/>
      <c r="AY1854" s="416" t="s">
        <v>4556</v>
      </c>
      <c r="AZ1854" s="416"/>
      <c r="BD1854" s="1077">
        <v>1822</v>
      </c>
    </row>
    <row r="1855" spans="1:56" ht="12.95" customHeight="1">
      <c r="A1855" s="956" t="s">
        <v>978</v>
      </c>
      <c r="B1855" s="554"/>
      <c r="C1855" s="554"/>
      <c r="D1855" s="941">
        <v>250003581</v>
      </c>
      <c r="E1855" s="951" t="s">
        <v>6711</v>
      </c>
      <c r="F1855" s="554"/>
      <c r="G1855" s="554"/>
      <c r="H1855" s="839" t="s">
        <v>203</v>
      </c>
      <c r="I1855" s="839" t="s">
        <v>204</v>
      </c>
      <c r="J1855" s="839" t="s">
        <v>205</v>
      </c>
      <c r="K1855" s="822" t="s">
        <v>103</v>
      </c>
      <c r="L1855" s="855" t="s">
        <v>104</v>
      </c>
      <c r="M1855" s="822"/>
      <c r="N1855" s="75" t="s">
        <v>105</v>
      </c>
      <c r="O1855" s="823" t="s">
        <v>106</v>
      </c>
      <c r="P1855" s="839" t="s">
        <v>107</v>
      </c>
      <c r="Q1855" s="419" t="s">
        <v>2134</v>
      </c>
      <c r="R1855" s="822" t="s">
        <v>109</v>
      </c>
      <c r="S1855" s="823" t="s">
        <v>106</v>
      </c>
      <c r="T1855" s="839" t="s">
        <v>121</v>
      </c>
      <c r="U1855" s="839" t="s">
        <v>111</v>
      </c>
      <c r="V1855" s="823">
        <v>60</v>
      </c>
      <c r="W1855" s="839" t="s">
        <v>112</v>
      </c>
      <c r="X1855" s="823"/>
      <c r="Y1855" s="823"/>
      <c r="Z1855" s="823"/>
      <c r="AA1855" s="532">
        <v>0</v>
      </c>
      <c r="AB1855" s="422">
        <v>90</v>
      </c>
      <c r="AC1855" s="422">
        <v>10</v>
      </c>
      <c r="AD1855" s="849" t="s">
        <v>128</v>
      </c>
      <c r="AE1855" s="795" t="s">
        <v>114</v>
      </c>
      <c r="AF1855" s="808">
        <v>15</v>
      </c>
      <c r="AG1855" s="808">
        <v>1020.82</v>
      </c>
      <c r="AH1855" s="796">
        <v>15312.300000000001</v>
      </c>
      <c r="AI1855" s="796">
        <f t="shared" si="86"/>
        <v>17149.776000000002</v>
      </c>
      <c r="AJ1855" s="797"/>
      <c r="AK1855" s="798"/>
      <c r="AL1855" s="798"/>
      <c r="AM1855" s="956" t="s">
        <v>115</v>
      </c>
      <c r="AN1855" s="839"/>
      <c r="AO1855" s="839"/>
      <c r="AP1855" s="839"/>
      <c r="AQ1855" s="839"/>
      <c r="AR1855" s="839" t="s">
        <v>6712</v>
      </c>
      <c r="AS1855" s="839"/>
      <c r="AT1855" s="839"/>
      <c r="AU1855" s="839"/>
      <c r="AV1855" s="839"/>
      <c r="AW1855" s="839"/>
      <c r="AX1855" s="839"/>
      <c r="AY1855" s="956" t="s">
        <v>104</v>
      </c>
      <c r="AZ1855" s="956" t="s">
        <v>104</v>
      </c>
      <c r="BD1855" s="1077">
        <v>1823</v>
      </c>
    </row>
    <row r="1856" spans="1:56" ht="12.95" customHeight="1">
      <c r="A1856" s="956" t="s">
        <v>978</v>
      </c>
      <c r="B1856" s="554"/>
      <c r="C1856" s="554"/>
      <c r="D1856" s="941">
        <v>230002677</v>
      </c>
      <c r="E1856" s="951" t="s">
        <v>6713</v>
      </c>
      <c r="F1856" s="554"/>
      <c r="G1856" s="554"/>
      <c r="H1856" s="839" t="s">
        <v>6714</v>
      </c>
      <c r="I1856" s="839" t="s">
        <v>6715</v>
      </c>
      <c r="J1856" s="839" t="s">
        <v>6716</v>
      </c>
      <c r="K1856" s="822" t="s">
        <v>103</v>
      </c>
      <c r="L1856" s="855" t="s">
        <v>104</v>
      </c>
      <c r="M1856" s="822"/>
      <c r="N1856" s="75" t="s">
        <v>105</v>
      </c>
      <c r="O1856" s="823" t="s">
        <v>106</v>
      </c>
      <c r="P1856" s="839" t="s">
        <v>107</v>
      </c>
      <c r="Q1856" s="419" t="s">
        <v>2134</v>
      </c>
      <c r="R1856" s="822" t="s">
        <v>109</v>
      </c>
      <c r="S1856" s="823" t="s">
        <v>106</v>
      </c>
      <c r="T1856" s="839" t="s">
        <v>121</v>
      </c>
      <c r="U1856" s="839" t="s">
        <v>111</v>
      </c>
      <c r="V1856" s="823">
        <v>60</v>
      </c>
      <c r="W1856" s="839" t="s">
        <v>112</v>
      </c>
      <c r="X1856" s="823"/>
      <c r="Y1856" s="823"/>
      <c r="Z1856" s="823"/>
      <c r="AA1856" s="532">
        <v>0</v>
      </c>
      <c r="AB1856" s="422">
        <v>90</v>
      </c>
      <c r="AC1856" s="422">
        <v>10</v>
      </c>
      <c r="AD1856" s="849" t="s">
        <v>128</v>
      </c>
      <c r="AE1856" s="795" t="s">
        <v>114</v>
      </c>
      <c r="AF1856" s="808">
        <v>70</v>
      </c>
      <c r="AG1856" s="808">
        <v>1040</v>
      </c>
      <c r="AH1856" s="796">
        <v>72800</v>
      </c>
      <c r="AI1856" s="796">
        <f t="shared" si="86"/>
        <v>81536.000000000015</v>
      </c>
      <c r="AJ1856" s="797"/>
      <c r="AK1856" s="798"/>
      <c r="AL1856" s="798"/>
      <c r="AM1856" s="956" t="s">
        <v>115</v>
      </c>
      <c r="AN1856" s="839"/>
      <c r="AO1856" s="839"/>
      <c r="AP1856" s="839"/>
      <c r="AQ1856" s="839"/>
      <c r="AR1856" s="839" t="s">
        <v>6717</v>
      </c>
      <c r="AS1856" s="839"/>
      <c r="AT1856" s="839"/>
      <c r="AU1856" s="839"/>
      <c r="AV1856" s="839"/>
      <c r="AW1856" s="839"/>
      <c r="AX1856" s="839"/>
      <c r="AY1856" s="956" t="s">
        <v>104</v>
      </c>
      <c r="AZ1856" s="956" t="s">
        <v>104</v>
      </c>
      <c r="BD1856" s="1077">
        <v>1824</v>
      </c>
    </row>
    <row r="1857" spans="1:56" ht="12.95" customHeight="1">
      <c r="A1857" s="956" t="s">
        <v>978</v>
      </c>
      <c r="B1857" s="554"/>
      <c r="C1857" s="554"/>
      <c r="D1857" s="941">
        <v>230002357</v>
      </c>
      <c r="E1857" s="951" t="s">
        <v>6718</v>
      </c>
      <c r="F1857" s="554"/>
      <c r="G1857" s="554"/>
      <c r="H1857" s="839" t="s">
        <v>6719</v>
      </c>
      <c r="I1857" s="839" t="s">
        <v>6715</v>
      </c>
      <c r="J1857" s="839" t="s">
        <v>6720</v>
      </c>
      <c r="K1857" s="822" t="s">
        <v>103</v>
      </c>
      <c r="L1857" s="855" t="s">
        <v>104</v>
      </c>
      <c r="M1857" s="822"/>
      <c r="N1857" s="75" t="s">
        <v>105</v>
      </c>
      <c r="O1857" s="823" t="s">
        <v>106</v>
      </c>
      <c r="P1857" s="839" t="s">
        <v>107</v>
      </c>
      <c r="Q1857" s="419" t="s">
        <v>2134</v>
      </c>
      <c r="R1857" s="822" t="s">
        <v>109</v>
      </c>
      <c r="S1857" s="823" t="s">
        <v>106</v>
      </c>
      <c r="T1857" s="839" t="s">
        <v>121</v>
      </c>
      <c r="U1857" s="839" t="s">
        <v>111</v>
      </c>
      <c r="V1857" s="823">
        <v>60</v>
      </c>
      <c r="W1857" s="839" t="s">
        <v>112</v>
      </c>
      <c r="X1857" s="823"/>
      <c r="Y1857" s="823"/>
      <c r="Z1857" s="823"/>
      <c r="AA1857" s="532">
        <v>0</v>
      </c>
      <c r="AB1857" s="422">
        <v>90</v>
      </c>
      <c r="AC1857" s="422">
        <v>10</v>
      </c>
      <c r="AD1857" s="849" t="s">
        <v>128</v>
      </c>
      <c r="AE1857" s="795" t="s">
        <v>114</v>
      </c>
      <c r="AF1857" s="808">
        <v>70</v>
      </c>
      <c r="AG1857" s="808">
        <v>4295</v>
      </c>
      <c r="AH1857" s="796">
        <v>300650</v>
      </c>
      <c r="AI1857" s="796">
        <f t="shared" si="86"/>
        <v>336728.00000000006</v>
      </c>
      <c r="AJ1857" s="797"/>
      <c r="AK1857" s="798"/>
      <c r="AL1857" s="798"/>
      <c r="AM1857" s="956" t="s">
        <v>115</v>
      </c>
      <c r="AN1857" s="839"/>
      <c r="AO1857" s="839"/>
      <c r="AP1857" s="839"/>
      <c r="AQ1857" s="839"/>
      <c r="AR1857" s="839" t="s">
        <v>6721</v>
      </c>
      <c r="AS1857" s="839"/>
      <c r="AT1857" s="839"/>
      <c r="AU1857" s="839"/>
      <c r="AV1857" s="839"/>
      <c r="AW1857" s="839"/>
      <c r="AX1857" s="839"/>
      <c r="AY1857" s="956" t="s">
        <v>104</v>
      </c>
      <c r="AZ1857" s="956" t="s">
        <v>104</v>
      </c>
      <c r="BD1857" s="1077">
        <v>1825</v>
      </c>
    </row>
    <row r="1858" spans="1:56" ht="12.95" customHeight="1">
      <c r="A1858" s="419" t="s">
        <v>317</v>
      </c>
      <c r="B1858" s="554"/>
      <c r="C1858" s="554"/>
      <c r="D1858" s="109">
        <v>270002323</v>
      </c>
      <c r="E1858" s="951" t="s">
        <v>6722</v>
      </c>
      <c r="F1858" s="554"/>
      <c r="G1858" s="554"/>
      <c r="H1858" s="47" t="s">
        <v>2691</v>
      </c>
      <c r="I1858" s="47" t="s">
        <v>2692</v>
      </c>
      <c r="J1858" s="47" t="s">
        <v>2693</v>
      </c>
      <c r="K1858" s="75" t="s">
        <v>103</v>
      </c>
      <c r="L1858" s="229"/>
      <c r="M1858" s="142"/>
      <c r="N1858" s="75" t="s">
        <v>105</v>
      </c>
      <c r="O1858" s="47">
        <v>230000000</v>
      </c>
      <c r="P1858" s="416" t="s">
        <v>107</v>
      </c>
      <c r="Q1858" s="823" t="s">
        <v>3118</v>
      </c>
      <c r="R1858" s="75" t="s">
        <v>109</v>
      </c>
      <c r="S1858" s="47" t="s">
        <v>106</v>
      </c>
      <c r="T1858" s="47" t="s">
        <v>121</v>
      </c>
      <c r="U1858" s="416" t="s">
        <v>111</v>
      </c>
      <c r="V1858" s="47">
        <v>60</v>
      </c>
      <c r="W1858" s="416" t="s">
        <v>112</v>
      </c>
      <c r="X1858" s="416"/>
      <c r="Y1858" s="416"/>
      <c r="Z1858" s="801"/>
      <c r="AA1858" s="532">
        <v>0</v>
      </c>
      <c r="AB1858" s="422">
        <v>90</v>
      </c>
      <c r="AC1858" s="422">
        <v>10</v>
      </c>
      <c r="AD1858" s="794" t="s">
        <v>128</v>
      </c>
      <c r="AE1858" s="795" t="s">
        <v>114</v>
      </c>
      <c r="AF1858" s="802">
        <v>3570</v>
      </c>
      <c r="AG1858" s="802">
        <v>141</v>
      </c>
      <c r="AH1858" s="796">
        <v>503370</v>
      </c>
      <c r="AI1858" s="796">
        <f t="shared" si="86"/>
        <v>563774.4</v>
      </c>
      <c r="AJ1858" s="797"/>
      <c r="AK1858" s="798"/>
      <c r="AL1858" s="798"/>
      <c r="AM1858" s="803" t="s">
        <v>115</v>
      </c>
      <c r="AN1858" s="47"/>
      <c r="AO1858" s="803"/>
      <c r="AP1858" s="47"/>
      <c r="AQ1858" s="47"/>
      <c r="AR1858" s="803" t="s">
        <v>6723</v>
      </c>
      <c r="AS1858" s="47"/>
      <c r="AT1858" s="47"/>
      <c r="AU1858" s="47"/>
      <c r="AV1858" s="47"/>
      <c r="AW1858" s="47"/>
      <c r="AX1858" s="47"/>
      <c r="AY1858" s="416"/>
      <c r="AZ1858" s="416"/>
      <c r="BD1858" s="1077">
        <v>1826</v>
      </c>
    </row>
    <row r="1859" spans="1:56" ht="12.95" customHeight="1">
      <c r="A1859" s="920" t="s">
        <v>8487</v>
      </c>
      <c r="B1859" s="554"/>
      <c r="C1859" s="554"/>
      <c r="D1859" s="941">
        <v>220025459</v>
      </c>
      <c r="E1859" s="951" t="s">
        <v>6724</v>
      </c>
      <c r="F1859" s="554"/>
      <c r="G1859" s="554"/>
      <c r="H1859" s="839" t="s">
        <v>737</v>
      </c>
      <c r="I1859" s="839" t="s">
        <v>738</v>
      </c>
      <c r="J1859" s="839" t="s">
        <v>739</v>
      </c>
      <c r="K1859" s="822" t="s">
        <v>149</v>
      </c>
      <c r="L1859" s="855" t="s">
        <v>104</v>
      </c>
      <c r="M1859" s="822" t="s">
        <v>120</v>
      </c>
      <c r="N1859" s="855" t="s">
        <v>83</v>
      </c>
      <c r="O1859" s="823" t="s">
        <v>106</v>
      </c>
      <c r="P1859" s="839" t="s">
        <v>107</v>
      </c>
      <c r="Q1859" s="823" t="s">
        <v>2149</v>
      </c>
      <c r="R1859" s="822" t="s">
        <v>109</v>
      </c>
      <c r="S1859" s="942" t="s">
        <v>106</v>
      </c>
      <c r="T1859" s="836" t="s">
        <v>121</v>
      </c>
      <c r="U1859" s="836" t="s">
        <v>111</v>
      </c>
      <c r="V1859" s="964">
        <v>60</v>
      </c>
      <c r="W1859" s="836" t="s">
        <v>112</v>
      </c>
      <c r="X1859" s="942"/>
      <c r="Y1859" s="942"/>
      <c r="Z1859" s="942"/>
      <c r="AA1859" s="492">
        <v>30</v>
      </c>
      <c r="AB1859" s="492">
        <v>60</v>
      </c>
      <c r="AC1859" s="492">
        <v>10</v>
      </c>
      <c r="AD1859" s="944" t="s">
        <v>128</v>
      </c>
      <c r="AE1859" s="836" t="s">
        <v>114</v>
      </c>
      <c r="AF1859" s="808">
        <v>4989</v>
      </c>
      <c r="AG1859" s="808">
        <v>3103.28</v>
      </c>
      <c r="AH1859" s="796">
        <v>15482263.920000002</v>
      </c>
      <c r="AI1859" s="796">
        <f t="shared" si="86"/>
        <v>17340135.590400003</v>
      </c>
      <c r="AJ1859" s="797"/>
      <c r="AK1859" s="798"/>
      <c r="AL1859" s="798"/>
      <c r="AM1859" s="920" t="s">
        <v>115</v>
      </c>
      <c r="AN1859" s="836"/>
      <c r="AO1859" s="836"/>
      <c r="AP1859" s="836"/>
      <c r="AQ1859" s="836"/>
      <c r="AR1859" s="836" t="s">
        <v>6725</v>
      </c>
      <c r="AS1859" s="836"/>
      <c r="AT1859" s="836"/>
      <c r="AU1859" s="836"/>
      <c r="AV1859" s="836"/>
      <c r="AW1859" s="836"/>
      <c r="AX1859" s="836"/>
      <c r="AY1859" s="920" t="s">
        <v>104</v>
      </c>
      <c r="AZ1859" s="920" t="s">
        <v>104</v>
      </c>
      <c r="BD1859" s="1077">
        <v>1827</v>
      </c>
    </row>
    <row r="1860" spans="1:56" ht="12.95" customHeight="1">
      <c r="A1860" s="956" t="s">
        <v>978</v>
      </c>
      <c r="B1860" s="554"/>
      <c r="C1860" s="554"/>
      <c r="D1860" s="941">
        <v>210031104</v>
      </c>
      <c r="E1860" s="951" t="s">
        <v>6726</v>
      </c>
      <c r="F1860" s="554"/>
      <c r="G1860" s="554"/>
      <c r="H1860" s="839" t="s">
        <v>6727</v>
      </c>
      <c r="I1860" s="839" t="s">
        <v>6728</v>
      </c>
      <c r="J1860" s="839" t="s">
        <v>6729</v>
      </c>
      <c r="K1860" s="822" t="s">
        <v>103</v>
      </c>
      <c r="L1860" s="855" t="s">
        <v>104</v>
      </c>
      <c r="M1860" s="822"/>
      <c r="N1860" s="75" t="s">
        <v>105</v>
      </c>
      <c r="O1860" s="823" t="s">
        <v>106</v>
      </c>
      <c r="P1860" s="839" t="s">
        <v>107</v>
      </c>
      <c r="Q1860" s="419" t="s">
        <v>2134</v>
      </c>
      <c r="R1860" s="822" t="s">
        <v>109</v>
      </c>
      <c r="S1860" s="823" t="s">
        <v>106</v>
      </c>
      <c r="T1860" s="839" t="s">
        <v>121</v>
      </c>
      <c r="U1860" s="839" t="s">
        <v>111</v>
      </c>
      <c r="V1860" s="823">
        <v>60</v>
      </c>
      <c r="W1860" s="839" t="s">
        <v>112</v>
      </c>
      <c r="X1860" s="823"/>
      <c r="Y1860" s="823"/>
      <c r="Z1860" s="823"/>
      <c r="AA1860" s="532">
        <v>0</v>
      </c>
      <c r="AB1860" s="422">
        <v>90</v>
      </c>
      <c r="AC1860" s="422">
        <v>10</v>
      </c>
      <c r="AD1860" s="849" t="s">
        <v>128</v>
      </c>
      <c r="AE1860" s="795" t="s">
        <v>114</v>
      </c>
      <c r="AF1860" s="808">
        <v>1805</v>
      </c>
      <c r="AG1860" s="808">
        <v>15</v>
      </c>
      <c r="AH1860" s="796">
        <v>27075</v>
      </c>
      <c r="AI1860" s="796">
        <f t="shared" si="86"/>
        <v>30324.000000000004</v>
      </c>
      <c r="AJ1860" s="797"/>
      <c r="AK1860" s="798"/>
      <c r="AL1860" s="798"/>
      <c r="AM1860" s="956" t="s">
        <v>115</v>
      </c>
      <c r="AN1860" s="839"/>
      <c r="AO1860" s="839"/>
      <c r="AP1860" s="839"/>
      <c r="AQ1860" s="839"/>
      <c r="AR1860" s="839" t="s">
        <v>6730</v>
      </c>
      <c r="AS1860" s="839"/>
      <c r="AT1860" s="839"/>
      <c r="AU1860" s="839"/>
      <c r="AV1860" s="839"/>
      <c r="AW1860" s="839"/>
      <c r="AX1860" s="839"/>
      <c r="AY1860" s="956" t="s">
        <v>104</v>
      </c>
      <c r="AZ1860" s="956" t="s">
        <v>104</v>
      </c>
      <c r="BD1860" s="1077">
        <v>1828</v>
      </c>
    </row>
    <row r="1861" spans="1:56" ht="12.95" customHeight="1">
      <c r="A1861" s="956" t="s">
        <v>978</v>
      </c>
      <c r="B1861" s="554"/>
      <c r="C1861" s="554"/>
      <c r="D1861" s="941">
        <v>210031105</v>
      </c>
      <c r="E1861" s="951" t="s">
        <v>6731</v>
      </c>
      <c r="F1861" s="554"/>
      <c r="G1861" s="554"/>
      <c r="H1861" s="839" t="s">
        <v>6727</v>
      </c>
      <c r="I1861" s="839" t="s">
        <v>6728</v>
      </c>
      <c r="J1861" s="839" t="s">
        <v>6729</v>
      </c>
      <c r="K1861" s="822" t="s">
        <v>103</v>
      </c>
      <c r="L1861" s="855" t="s">
        <v>104</v>
      </c>
      <c r="M1861" s="822"/>
      <c r="N1861" s="75" t="s">
        <v>105</v>
      </c>
      <c r="O1861" s="823" t="s">
        <v>106</v>
      </c>
      <c r="P1861" s="839" t="s">
        <v>107</v>
      </c>
      <c r="Q1861" s="419" t="s">
        <v>2134</v>
      </c>
      <c r="R1861" s="822" t="s">
        <v>109</v>
      </c>
      <c r="S1861" s="823" t="s">
        <v>106</v>
      </c>
      <c r="T1861" s="839" t="s">
        <v>121</v>
      </c>
      <c r="U1861" s="839" t="s">
        <v>111</v>
      </c>
      <c r="V1861" s="823">
        <v>60</v>
      </c>
      <c r="W1861" s="839" t="s">
        <v>112</v>
      </c>
      <c r="X1861" s="823"/>
      <c r="Y1861" s="823"/>
      <c r="Z1861" s="823"/>
      <c r="AA1861" s="532">
        <v>0</v>
      </c>
      <c r="AB1861" s="422">
        <v>90</v>
      </c>
      <c r="AC1861" s="422">
        <v>10</v>
      </c>
      <c r="AD1861" s="849" t="s">
        <v>128</v>
      </c>
      <c r="AE1861" s="795" t="s">
        <v>114</v>
      </c>
      <c r="AF1861" s="808">
        <v>5906</v>
      </c>
      <c r="AG1861" s="808">
        <v>40</v>
      </c>
      <c r="AH1861" s="796">
        <v>236240</v>
      </c>
      <c r="AI1861" s="796">
        <f t="shared" si="86"/>
        <v>264588.80000000005</v>
      </c>
      <c r="AJ1861" s="797"/>
      <c r="AK1861" s="798"/>
      <c r="AL1861" s="798"/>
      <c r="AM1861" s="956" t="s">
        <v>115</v>
      </c>
      <c r="AN1861" s="839"/>
      <c r="AO1861" s="839"/>
      <c r="AP1861" s="839"/>
      <c r="AQ1861" s="839"/>
      <c r="AR1861" s="839" t="s">
        <v>6732</v>
      </c>
      <c r="AS1861" s="839"/>
      <c r="AT1861" s="839"/>
      <c r="AU1861" s="839"/>
      <c r="AV1861" s="839"/>
      <c r="AW1861" s="839"/>
      <c r="AX1861" s="839"/>
      <c r="AY1861" s="956" t="s">
        <v>104</v>
      </c>
      <c r="AZ1861" s="956" t="s">
        <v>104</v>
      </c>
      <c r="BA1861" s="269"/>
      <c r="BD1861" s="1077">
        <v>1829</v>
      </c>
    </row>
    <row r="1862" spans="1:56" ht="12.95" customHeight="1">
      <c r="A1862" s="956" t="s">
        <v>978</v>
      </c>
      <c r="B1862" s="554"/>
      <c r="C1862" s="554"/>
      <c r="D1862" s="941">
        <v>210031106</v>
      </c>
      <c r="E1862" s="951" t="s">
        <v>6733</v>
      </c>
      <c r="F1862" s="554"/>
      <c r="G1862" s="554"/>
      <c r="H1862" s="839" t="s">
        <v>6727</v>
      </c>
      <c r="I1862" s="839" t="s">
        <v>6728</v>
      </c>
      <c r="J1862" s="839" t="s">
        <v>6729</v>
      </c>
      <c r="K1862" s="822" t="s">
        <v>103</v>
      </c>
      <c r="L1862" s="855" t="s">
        <v>104</v>
      </c>
      <c r="M1862" s="822"/>
      <c r="N1862" s="75" t="s">
        <v>105</v>
      </c>
      <c r="O1862" s="823" t="s">
        <v>106</v>
      </c>
      <c r="P1862" s="839" t="s">
        <v>107</v>
      </c>
      <c r="Q1862" s="419" t="s">
        <v>2134</v>
      </c>
      <c r="R1862" s="822" t="s">
        <v>109</v>
      </c>
      <c r="S1862" s="823" t="s">
        <v>106</v>
      </c>
      <c r="T1862" s="839" t="s">
        <v>121</v>
      </c>
      <c r="U1862" s="839" t="s">
        <v>111</v>
      </c>
      <c r="V1862" s="823">
        <v>60</v>
      </c>
      <c r="W1862" s="839" t="s">
        <v>112</v>
      </c>
      <c r="X1862" s="823"/>
      <c r="Y1862" s="823"/>
      <c r="Z1862" s="823"/>
      <c r="AA1862" s="532">
        <v>0</v>
      </c>
      <c r="AB1862" s="422">
        <v>90</v>
      </c>
      <c r="AC1862" s="422">
        <v>10</v>
      </c>
      <c r="AD1862" s="849" t="s">
        <v>128</v>
      </c>
      <c r="AE1862" s="795" t="s">
        <v>114</v>
      </c>
      <c r="AF1862" s="808">
        <v>7500</v>
      </c>
      <c r="AG1862" s="808">
        <v>10</v>
      </c>
      <c r="AH1862" s="796">
        <v>75000</v>
      </c>
      <c r="AI1862" s="796">
        <f t="shared" si="86"/>
        <v>84000.000000000015</v>
      </c>
      <c r="AJ1862" s="797"/>
      <c r="AK1862" s="798"/>
      <c r="AL1862" s="798"/>
      <c r="AM1862" s="956" t="s">
        <v>115</v>
      </c>
      <c r="AN1862" s="839"/>
      <c r="AO1862" s="839"/>
      <c r="AP1862" s="839"/>
      <c r="AQ1862" s="839"/>
      <c r="AR1862" s="839" t="s">
        <v>6734</v>
      </c>
      <c r="AS1862" s="839"/>
      <c r="AT1862" s="839"/>
      <c r="AU1862" s="839"/>
      <c r="AV1862" s="839"/>
      <c r="AW1862" s="839"/>
      <c r="AX1862" s="839"/>
      <c r="AY1862" s="956" t="s">
        <v>104</v>
      </c>
      <c r="AZ1862" s="956" t="s">
        <v>104</v>
      </c>
      <c r="BD1862" s="1077">
        <v>1830</v>
      </c>
    </row>
    <row r="1863" spans="1:56" ht="12.95" customHeight="1">
      <c r="A1863" s="956" t="s">
        <v>978</v>
      </c>
      <c r="B1863" s="554"/>
      <c r="C1863" s="554"/>
      <c r="D1863" s="941">
        <v>230002375</v>
      </c>
      <c r="E1863" s="951" t="s">
        <v>6735</v>
      </c>
      <c r="F1863" s="554"/>
      <c r="G1863" s="554"/>
      <c r="H1863" s="839" t="s">
        <v>6727</v>
      </c>
      <c r="I1863" s="839" t="s">
        <v>6728</v>
      </c>
      <c r="J1863" s="839" t="s">
        <v>6729</v>
      </c>
      <c r="K1863" s="822" t="s">
        <v>103</v>
      </c>
      <c r="L1863" s="855" t="s">
        <v>104</v>
      </c>
      <c r="M1863" s="822"/>
      <c r="N1863" s="75" t="s">
        <v>105</v>
      </c>
      <c r="O1863" s="823" t="s">
        <v>106</v>
      </c>
      <c r="P1863" s="839" t="s">
        <v>107</v>
      </c>
      <c r="Q1863" s="419" t="s">
        <v>2134</v>
      </c>
      <c r="R1863" s="822" t="s">
        <v>109</v>
      </c>
      <c r="S1863" s="823" t="s">
        <v>106</v>
      </c>
      <c r="T1863" s="839" t="s">
        <v>121</v>
      </c>
      <c r="U1863" s="839" t="s">
        <v>111</v>
      </c>
      <c r="V1863" s="823">
        <v>60</v>
      </c>
      <c r="W1863" s="839" t="s">
        <v>112</v>
      </c>
      <c r="X1863" s="823"/>
      <c r="Y1863" s="823"/>
      <c r="Z1863" s="823"/>
      <c r="AA1863" s="532">
        <v>0</v>
      </c>
      <c r="AB1863" s="422">
        <v>90</v>
      </c>
      <c r="AC1863" s="422">
        <v>10</v>
      </c>
      <c r="AD1863" s="849" t="s">
        <v>139</v>
      </c>
      <c r="AE1863" s="795" t="s">
        <v>114</v>
      </c>
      <c r="AF1863" s="808">
        <v>2000</v>
      </c>
      <c r="AG1863" s="808">
        <v>3300</v>
      </c>
      <c r="AH1863" s="796">
        <v>6600000</v>
      </c>
      <c r="AI1863" s="796">
        <f t="shared" ref="AI1863:AI1926" si="87">AH1863*1.12</f>
        <v>7392000.0000000009</v>
      </c>
      <c r="AJ1863" s="797"/>
      <c r="AK1863" s="798"/>
      <c r="AL1863" s="798"/>
      <c r="AM1863" s="956" t="s">
        <v>115</v>
      </c>
      <c r="AN1863" s="839"/>
      <c r="AO1863" s="839"/>
      <c r="AP1863" s="839"/>
      <c r="AQ1863" s="839"/>
      <c r="AR1863" s="839" t="s">
        <v>6736</v>
      </c>
      <c r="AS1863" s="839"/>
      <c r="AT1863" s="839"/>
      <c r="AU1863" s="839"/>
      <c r="AV1863" s="839"/>
      <c r="AW1863" s="839"/>
      <c r="AX1863" s="839"/>
      <c r="AY1863" s="956" t="s">
        <v>104</v>
      </c>
      <c r="AZ1863" s="956" t="s">
        <v>104</v>
      </c>
      <c r="BD1863" s="1077">
        <v>1831</v>
      </c>
    </row>
    <row r="1864" spans="1:56" ht="12.95" customHeight="1">
      <c r="A1864" s="956" t="s">
        <v>978</v>
      </c>
      <c r="B1864" s="554"/>
      <c r="C1864" s="554"/>
      <c r="D1864" s="941">
        <v>230002659</v>
      </c>
      <c r="E1864" s="951" t="s">
        <v>6737</v>
      </c>
      <c r="F1864" s="554"/>
      <c r="G1864" s="554"/>
      <c r="H1864" s="839" t="s">
        <v>6727</v>
      </c>
      <c r="I1864" s="839" t="s">
        <v>6728</v>
      </c>
      <c r="J1864" s="839" t="s">
        <v>6729</v>
      </c>
      <c r="K1864" s="822" t="s">
        <v>103</v>
      </c>
      <c r="L1864" s="855" t="s">
        <v>104</v>
      </c>
      <c r="M1864" s="822"/>
      <c r="N1864" s="75" t="s">
        <v>105</v>
      </c>
      <c r="O1864" s="823" t="s">
        <v>106</v>
      </c>
      <c r="P1864" s="839" t="s">
        <v>107</v>
      </c>
      <c r="Q1864" s="419" t="s">
        <v>2134</v>
      </c>
      <c r="R1864" s="822" t="s">
        <v>109</v>
      </c>
      <c r="S1864" s="823" t="s">
        <v>106</v>
      </c>
      <c r="T1864" s="839" t="s">
        <v>121</v>
      </c>
      <c r="U1864" s="839" t="s">
        <v>111</v>
      </c>
      <c r="V1864" s="823">
        <v>60</v>
      </c>
      <c r="W1864" s="839" t="s">
        <v>112</v>
      </c>
      <c r="X1864" s="823"/>
      <c r="Y1864" s="823"/>
      <c r="Z1864" s="823"/>
      <c r="AA1864" s="532">
        <v>0</v>
      </c>
      <c r="AB1864" s="422">
        <v>90</v>
      </c>
      <c r="AC1864" s="422">
        <v>10</v>
      </c>
      <c r="AD1864" s="849" t="s">
        <v>128</v>
      </c>
      <c r="AE1864" s="795" t="s">
        <v>114</v>
      </c>
      <c r="AF1864" s="808">
        <v>1000</v>
      </c>
      <c r="AG1864" s="808">
        <v>30</v>
      </c>
      <c r="AH1864" s="796">
        <v>30000</v>
      </c>
      <c r="AI1864" s="796">
        <f t="shared" si="87"/>
        <v>33600</v>
      </c>
      <c r="AJ1864" s="797"/>
      <c r="AK1864" s="798"/>
      <c r="AL1864" s="798"/>
      <c r="AM1864" s="956" t="s">
        <v>115</v>
      </c>
      <c r="AN1864" s="839"/>
      <c r="AO1864" s="839"/>
      <c r="AP1864" s="839"/>
      <c r="AQ1864" s="839"/>
      <c r="AR1864" s="839" t="s">
        <v>6738</v>
      </c>
      <c r="AS1864" s="839"/>
      <c r="AT1864" s="839"/>
      <c r="AU1864" s="839"/>
      <c r="AV1864" s="839"/>
      <c r="AW1864" s="839"/>
      <c r="AX1864" s="839"/>
      <c r="AY1864" s="956" t="s">
        <v>104</v>
      </c>
      <c r="AZ1864" s="956" t="s">
        <v>104</v>
      </c>
      <c r="BA1864" s="269"/>
      <c r="BD1864" s="1077">
        <v>1832</v>
      </c>
    </row>
    <row r="1865" spans="1:56" ht="12.95" customHeight="1">
      <c r="A1865" s="956" t="s">
        <v>978</v>
      </c>
      <c r="B1865" s="554"/>
      <c r="C1865" s="554"/>
      <c r="D1865" s="941">
        <v>230002717</v>
      </c>
      <c r="E1865" s="951" t="s">
        <v>6739</v>
      </c>
      <c r="F1865" s="554"/>
      <c r="G1865" s="554"/>
      <c r="H1865" s="839" t="s">
        <v>6740</v>
      </c>
      <c r="I1865" s="839" t="s">
        <v>6741</v>
      </c>
      <c r="J1865" s="839" t="s">
        <v>6742</v>
      </c>
      <c r="K1865" s="822" t="s">
        <v>103</v>
      </c>
      <c r="L1865" s="855" t="s">
        <v>104</v>
      </c>
      <c r="M1865" s="822"/>
      <c r="N1865" s="75" t="s">
        <v>105</v>
      </c>
      <c r="O1865" s="823" t="s">
        <v>106</v>
      </c>
      <c r="P1865" s="839" t="s">
        <v>107</v>
      </c>
      <c r="Q1865" s="419" t="s">
        <v>2134</v>
      </c>
      <c r="R1865" s="822" t="s">
        <v>109</v>
      </c>
      <c r="S1865" s="823" t="s">
        <v>106</v>
      </c>
      <c r="T1865" s="839" t="s">
        <v>121</v>
      </c>
      <c r="U1865" s="839" t="s">
        <v>111</v>
      </c>
      <c r="V1865" s="823">
        <v>60</v>
      </c>
      <c r="W1865" s="839" t="s">
        <v>112</v>
      </c>
      <c r="X1865" s="823"/>
      <c r="Y1865" s="823"/>
      <c r="Z1865" s="823"/>
      <c r="AA1865" s="532">
        <v>0</v>
      </c>
      <c r="AB1865" s="422">
        <v>90</v>
      </c>
      <c r="AC1865" s="422">
        <v>10</v>
      </c>
      <c r="AD1865" s="849" t="s">
        <v>128</v>
      </c>
      <c r="AE1865" s="795" t="s">
        <v>114</v>
      </c>
      <c r="AF1865" s="808">
        <v>100</v>
      </c>
      <c r="AG1865" s="808">
        <v>1260</v>
      </c>
      <c r="AH1865" s="796">
        <v>126000</v>
      </c>
      <c r="AI1865" s="796">
        <f t="shared" si="87"/>
        <v>141120</v>
      </c>
      <c r="AJ1865" s="797"/>
      <c r="AK1865" s="798"/>
      <c r="AL1865" s="798"/>
      <c r="AM1865" s="956" t="s">
        <v>115</v>
      </c>
      <c r="AN1865" s="839"/>
      <c r="AO1865" s="839"/>
      <c r="AP1865" s="839"/>
      <c r="AQ1865" s="839"/>
      <c r="AR1865" s="839" t="s">
        <v>6743</v>
      </c>
      <c r="AS1865" s="839"/>
      <c r="AT1865" s="839"/>
      <c r="AU1865" s="839"/>
      <c r="AV1865" s="839"/>
      <c r="AW1865" s="839"/>
      <c r="AX1865" s="839"/>
      <c r="AY1865" s="956" t="s">
        <v>104</v>
      </c>
      <c r="AZ1865" s="956" t="s">
        <v>104</v>
      </c>
      <c r="BD1865" s="1077">
        <v>1833</v>
      </c>
    </row>
    <row r="1866" spans="1:56" ht="12.95" customHeight="1">
      <c r="A1866" s="969" t="s">
        <v>978</v>
      </c>
      <c r="B1866" s="554"/>
      <c r="C1866" s="554"/>
      <c r="D1866" s="963">
        <v>210009992</v>
      </c>
      <c r="E1866" s="951" t="s">
        <v>6744</v>
      </c>
      <c r="F1866" s="554"/>
      <c r="G1866" s="554"/>
      <c r="H1866" s="839" t="s">
        <v>6745</v>
      </c>
      <c r="I1866" s="839" t="s">
        <v>6746</v>
      </c>
      <c r="J1866" s="839" t="s">
        <v>6747</v>
      </c>
      <c r="K1866" s="822" t="s">
        <v>103</v>
      </c>
      <c r="L1866" s="855" t="s">
        <v>104</v>
      </c>
      <c r="M1866" s="822"/>
      <c r="N1866" s="75" t="s">
        <v>105</v>
      </c>
      <c r="O1866" s="823" t="s">
        <v>106</v>
      </c>
      <c r="P1866" s="839" t="s">
        <v>107</v>
      </c>
      <c r="Q1866" s="419" t="s">
        <v>2134</v>
      </c>
      <c r="R1866" s="822" t="s">
        <v>109</v>
      </c>
      <c r="S1866" s="823" t="s">
        <v>106</v>
      </c>
      <c r="T1866" s="839" t="s">
        <v>121</v>
      </c>
      <c r="U1866" s="839" t="s">
        <v>111</v>
      </c>
      <c r="V1866" s="823">
        <v>60</v>
      </c>
      <c r="W1866" s="839" t="s">
        <v>112</v>
      </c>
      <c r="X1866" s="823"/>
      <c r="Y1866" s="823"/>
      <c r="Z1866" s="823"/>
      <c r="AA1866" s="532">
        <v>0</v>
      </c>
      <c r="AB1866" s="422">
        <v>90</v>
      </c>
      <c r="AC1866" s="422">
        <v>10</v>
      </c>
      <c r="AD1866" s="849" t="s">
        <v>547</v>
      </c>
      <c r="AE1866" s="795" t="s">
        <v>114</v>
      </c>
      <c r="AF1866" s="808">
        <v>1025</v>
      </c>
      <c r="AG1866" s="808">
        <v>2900.1</v>
      </c>
      <c r="AH1866" s="796">
        <v>2972602.5</v>
      </c>
      <c r="AI1866" s="796">
        <f t="shared" si="87"/>
        <v>3329314.8000000003</v>
      </c>
      <c r="AJ1866" s="797"/>
      <c r="AK1866" s="798"/>
      <c r="AL1866" s="798"/>
      <c r="AM1866" s="956" t="s">
        <v>115</v>
      </c>
      <c r="AN1866" s="839"/>
      <c r="AO1866" s="839"/>
      <c r="AP1866" s="839"/>
      <c r="AQ1866" s="839"/>
      <c r="AR1866" s="839" t="s">
        <v>6748</v>
      </c>
      <c r="AS1866" s="839"/>
      <c r="AT1866" s="839"/>
      <c r="AU1866" s="839"/>
      <c r="AV1866" s="839"/>
      <c r="AW1866" s="839"/>
      <c r="AX1866" s="839"/>
      <c r="AY1866" s="956" t="s">
        <v>104</v>
      </c>
      <c r="AZ1866" s="956" t="s">
        <v>104</v>
      </c>
      <c r="BA1866" s="269"/>
      <c r="BD1866" s="1077">
        <v>1834</v>
      </c>
    </row>
    <row r="1867" spans="1:56" ht="12.95" customHeight="1">
      <c r="A1867" s="425" t="s">
        <v>8486</v>
      </c>
      <c r="B1867" s="554"/>
      <c r="C1867" s="554"/>
      <c r="D1867" s="846">
        <v>210032537</v>
      </c>
      <c r="E1867" s="951" t="s">
        <v>6749</v>
      </c>
      <c r="F1867" s="554"/>
      <c r="G1867" s="554"/>
      <c r="H1867" s="47" t="s">
        <v>6750</v>
      </c>
      <c r="I1867" s="47" t="s">
        <v>6751</v>
      </c>
      <c r="J1867" s="47" t="s">
        <v>6752</v>
      </c>
      <c r="K1867" s="75" t="s">
        <v>103</v>
      </c>
      <c r="L1867" s="229"/>
      <c r="M1867" s="142"/>
      <c r="N1867" s="75" t="s">
        <v>105</v>
      </c>
      <c r="O1867" s="47">
        <v>230000000</v>
      </c>
      <c r="P1867" s="416" t="s">
        <v>107</v>
      </c>
      <c r="Q1867" s="419" t="s">
        <v>2134</v>
      </c>
      <c r="R1867" s="75" t="s">
        <v>109</v>
      </c>
      <c r="S1867" s="47" t="s">
        <v>106</v>
      </c>
      <c r="T1867" s="47" t="s">
        <v>121</v>
      </c>
      <c r="U1867" s="416" t="s">
        <v>111</v>
      </c>
      <c r="V1867" s="47">
        <v>60</v>
      </c>
      <c r="W1867" s="416" t="s">
        <v>112</v>
      </c>
      <c r="X1867" s="416"/>
      <c r="Y1867" s="416"/>
      <c r="Z1867" s="801"/>
      <c r="AA1867" s="532">
        <v>0</v>
      </c>
      <c r="AB1867" s="422">
        <v>90</v>
      </c>
      <c r="AC1867" s="422">
        <v>10</v>
      </c>
      <c r="AD1867" s="794" t="s">
        <v>128</v>
      </c>
      <c r="AE1867" s="795" t="s">
        <v>114</v>
      </c>
      <c r="AF1867" s="802">
        <v>3</v>
      </c>
      <c r="AG1867" s="802">
        <v>25863.02</v>
      </c>
      <c r="AH1867" s="50">
        <v>0</v>
      </c>
      <c r="AI1867" s="45">
        <f t="shared" si="87"/>
        <v>0</v>
      </c>
      <c r="AJ1867" s="797"/>
      <c r="AK1867" s="798"/>
      <c r="AL1867" s="798"/>
      <c r="AM1867" s="803" t="s">
        <v>115</v>
      </c>
      <c r="AN1867" s="47"/>
      <c r="AO1867" s="803"/>
      <c r="AP1867" s="47"/>
      <c r="AQ1867" s="47"/>
      <c r="AR1867" s="803" t="s">
        <v>6753</v>
      </c>
      <c r="AS1867" s="47"/>
      <c r="AT1867" s="47"/>
      <c r="AU1867" s="47"/>
      <c r="AV1867" s="47"/>
      <c r="AW1867" s="47"/>
      <c r="AX1867" s="47"/>
      <c r="AY1867" s="416"/>
      <c r="AZ1867" s="416"/>
      <c r="BD1867" s="1077">
        <v>1835</v>
      </c>
    </row>
    <row r="1868" spans="1:56" ht="12.95" customHeight="1">
      <c r="A1868" s="425" t="s">
        <v>8486</v>
      </c>
      <c r="B1868" s="276"/>
      <c r="C1868" s="276"/>
      <c r="D1868" s="285">
        <v>210032537</v>
      </c>
      <c r="E1868" s="107" t="s">
        <v>7820</v>
      </c>
      <c r="F1868" s="107"/>
      <c r="G1868" s="276"/>
      <c r="H1868" s="41" t="s">
        <v>6750</v>
      </c>
      <c r="I1868" s="41" t="s">
        <v>6751</v>
      </c>
      <c r="J1868" s="41" t="s">
        <v>6752</v>
      </c>
      <c r="K1868" s="73" t="s">
        <v>103</v>
      </c>
      <c r="L1868" s="119"/>
      <c r="M1868" s="83"/>
      <c r="N1868" s="73" t="s">
        <v>105</v>
      </c>
      <c r="O1868" s="41">
        <v>230000000</v>
      </c>
      <c r="P1868" s="35" t="s">
        <v>107</v>
      </c>
      <c r="Q1868" s="39" t="s">
        <v>3118</v>
      </c>
      <c r="R1868" s="73" t="s">
        <v>109</v>
      </c>
      <c r="S1868" s="41" t="s">
        <v>106</v>
      </c>
      <c r="T1868" s="41" t="s">
        <v>121</v>
      </c>
      <c r="U1868" s="35" t="s">
        <v>111</v>
      </c>
      <c r="V1868" s="41">
        <v>60</v>
      </c>
      <c r="W1868" s="35" t="s">
        <v>112</v>
      </c>
      <c r="X1868" s="35"/>
      <c r="Y1868" s="35"/>
      <c r="Z1868" s="996"/>
      <c r="AA1868" s="39">
        <v>0</v>
      </c>
      <c r="AB1868" s="37">
        <v>90</v>
      </c>
      <c r="AC1868" s="37">
        <v>10</v>
      </c>
      <c r="AD1868" s="42" t="s">
        <v>128</v>
      </c>
      <c r="AE1868" s="290" t="s">
        <v>114</v>
      </c>
      <c r="AF1868" s="1292">
        <v>3</v>
      </c>
      <c r="AG1868" s="1292">
        <v>25863.02</v>
      </c>
      <c r="AH1868" s="798">
        <f>AF1868*AG1868</f>
        <v>77589.06</v>
      </c>
      <c r="AI1868" s="798">
        <f t="shared" si="87"/>
        <v>86899.747200000013</v>
      </c>
      <c r="AJ1868" s="797"/>
      <c r="AK1868" s="798"/>
      <c r="AL1868" s="798"/>
      <c r="AM1868" s="1293" t="s">
        <v>115</v>
      </c>
      <c r="AN1868" s="41"/>
      <c r="AO1868" s="1293"/>
      <c r="AP1868" s="41"/>
      <c r="AQ1868" s="41"/>
      <c r="AR1868" s="1293" t="s">
        <v>6753</v>
      </c>
      <c r="AS1868" s="41"/>
      <c r="AT1868" s="47"/>
      <c r="AU1868" s="41"/>
      <c r="AV1868" s="41"/>
      <c r="AW1868" s="41"/>
      <c r="AX1868" s="41"/>
      <c r="AY1868" s="35" t="s">
        <v>64</v>
      </c>
      <c r="AZ1868" s="35"/>
      <c r="BA1868" s="329"/>
      <c r="BB1868" s="213"/>
      <c r="BC1868" s="221"/>
      <c r="BD1868" s="1077">
        <v>1836</v>
      </c>
    </row>
    <row r="1869" spans="1:56" ht="12.95" customHeight="1">
      <c r="A1869" s="425" t="s">
        <v>317</v>
      </c>
      <c r="B1869" s="554"/>
      <c r="C1869" s="554"/>
      <c r="D1869" s="846">
        <v>150002252</v>
      </c>
      <c r="E1869" s="951" t="s">
        <v>6754</v>
      </c>
      <c r="F1869" s="554"/>
      <c r="G1869" s="554"/>
      <c r="H1869" s="47" t="s">
        <v>6755</v>
      </c>
      <c r="I1869" s="47" t="s">
        <v>6756</v>
      </c>
      <c r="J1869" s="47" t="s">
        <v>6757</v>
      </c>
      <c r="K1869" s="75" t="s">
        <v>103</v>
      </c>
      <c r="L1869" s="229"/>
      <c r="M1869" s="142"/>
      <c r="N1869" s="75" t="s">
        <v>105</v>
      </c>
      <c r="O1869" s="47">
        <v>230000000</v>
      </c>
      <c r="P1869" s="416" t="s">
        <v>107</v>
      </c>
      <c r="Q1869" s="419" t="s">
        <v>2149</v>
      </c>
      <c r="R1869" s="75" t="s">
        <v>109</v>
      </c>
      <c r="S1869" s="47" t="s">
        <v>106</v>
      </c>
      <c r="T1869" s="47" t="s">
        <v>121</v>
      </c>
      <c r="U1869" s="416" t="s">
        <v>111</v>
      </c>
      <c r="V1869" s="47">
        <v>60</v>
      </c>
      <c r="W1869" s="416" t="s">
        <v>112</v>
      </c>
      <c r="X1869" s="416"/>
      <c r="Y1869" s="416"/>
      <c r="Z1869" s="801"/>
      <c r="AA1869" s="532">
        <v>0</v>
      </c>
      <c r="AB1869" s="422">
        <v>90</v>
      </c>
      <c r="AC1869" s="422">
        <v>10</v>
      </c>
      <c r="AD1869" s="794" t="s">
        <v>128</v>
      </c>
      <c r="AE1869" s="795" t="s">
        <v>114</v>
      </c>
      <c r="AF1869" s="802">
        <v>6</v>
      </c>
      <c r="AG1869" s="802">
        <v>870285.5</v>
      </c>
      <c r="AH1869" s="796">
        <v>5221713</v>
      </c>
      <c r="AI1869" s="796">
        <f t="shared" si="87"/>
        <v>5848318.5600000005</v>
      </c>
      <c r="AJ1869" s="797"/>
      <c r="AK1869" s="798"/>
      <c r="AL1869" s="798"/>
      <c r="AM1869" s="803" t="s">
        <v>115</v>
      </c>
      <c r="AN1869" s="47"/>
      <c r="AO1869" s="803"/>
      <c r="AP1869" s="47"/>
      <c r="AQ1869" s="47"/>
      <c r="AR1869" s="803" t="s">
        <v>6758</v>
      </c>
      <c r="AS1869" s="47"/>
      <c r="AT1869" s="47"/>
      <c r="AU1869" s="47"/>
      <c r="AV1869" s="47"/>
      <c r="AW1869" s="47"/>
      <c r="AX1869" s="47"/>
      <c r="AY1869" s="416"/>
      <c r="AZ1869" s="416"/>
      <c r="BD1869" s="1077">
        <v>1837</v>
      </c>
    </row>
    <row r="1870" spans="1:56" ht="12.95" customHeight="1">
      <c r="A1870" s="425" t="s">
        <v>1186</v>
      </c>
      <c r="B1870" s="554"/>
      <c r="C1870" s="554"/>
      <c r="D1870" s="846">
        <v>210028873</v>
      </c>
      <c r="E1870" s="951" t="s">
        <v>6759</v>
      </c>
      <c r="F1870" s="554"/>
      <c r="G1870" s="554"/>
      <c r="H1870" s="47" t="s">
        <v>6760</v>
      </c>
      <c r="I1870" s="47" t="s">
        <v>6761</v>
      </c>
      <c r="J1870" s="47" t="s">
        <v>6762</v>
      </c>
      <c r="K1870" s="75" t="s">
        <v>103</v>
      </c>
      <c r="L1870" s="108" t="s">
        <v>4707</v>
      </c>
      <c r="M1870" s="142"/>
      <c r="N1870" s="75" t="s">
        <v>105</v>
      </c>
      <c r="O1870" s="47" t="s">
        <v>106</v>
      </c>
      <c r="P1870" s="416" t="s">
        <v>107</v>
      </c>
      <c r="Q1870" s="419" t="s">
        <v>2149</v>
      </c>
      <c r="R1870" s="75" t="s">
        <v>109</v>
      </c>
      <c r="S1870" s="47" t="s">
        <v>106</v>
      </c>
      <c r="T1870" s="47" t="s">
        <v>121</v>
      </c>
      <c r="U1870" s="416" t="s">
        <v>111</v>
      </c>
      <c r="V1870" s="47">
        <v>60</v>
      </c>
      <c r="W1870" s="416" t="s">
        <v>112</v>
      </c>
      <c r="X1870" s="416"/>
      <c r="Y1870" s="416"/>
      <c r="Z1870" s="801"/>
      <c r="AA1870" s="532">
        <v>0</v>
      </c>
      <c r="AB1870" s="422">
        <v>90</v>
      </c>
      <c r="AC1870" s="422">
        <v>10</v>
      </c>
      <c r="AD1870" s="800" t="s">
        <v>128</v>
      </c>
      <c r="AE1870" s="795" t="s">
        <v>114</v>
      </c>
      <c r="AF1870" s="802">
        <v>3</v>
      </c>
      <c r="AG1870" s="802">
        <v>1039136</v>
      </c>
      <c r="AH1870" s="796">
        <v>3117408</v>
      </c>
      <c r="AI1870" s="796">
        <f t="shared" si="87"/>
        <v>3491496.9600000004</v>
      </c>
      <c r="AJ1870" s="797"/>
      <c r="AK1870" s="798"/>
      <c r="AL1870" s="798"/>
      <c r="AM1870" s="803" t="s">
        <v>115</v>
      </c>
      <c r="AN1870" s="803"/>
      <c r="AO1870" s="803"/>
      <c r="AP1870" s="47"/>
      <c r="AQ1870" s="47"/>
      <c r="AR1870" s="644" t="s">
        <v>6763</v>
      </c>
      <c r="AS1870" s="47"/>
      <c r="AT1870" s="47"/>
      <c r="AU1870" s="47"/>
      <c r="AV1870" s="47"/>
      <c r="AW1870" s="47"/>
      <c r="AX1870" s="47"/>
      <c r="AY1870" s="416" t="s">
        <v>4556</v>
      </c>
      <c r="AZ1870" s="416"/>
      <c r="BD1870" s="1077">
        <v>1838</v>
      </c>
    </row>
    <row r="1871" spans="1:56" ht="12.95" customHeight="1">
      <c r="A1871" s="425" t="s">
        <v>1186</v>
      </c>
      <c r="B1871" s="554"/>
      <c r="C1871" s="554"/>
      <c r="D1871" s="846">
        <v>210028874</v>
      </c>
      <c r="E1871" s="951" t="s">
        <v>6764</v>
      </c>
      <c r="F1871" s="554"/>
      <c r="G1871" s="554"/>
      <c r="H1871" s="47" t="s">
        <v>6760</v>
      </c>
      <c r="I1871" s="47" t="s">
        <v>6761</v>
      </c>
      <c r="J1871" s="47" t="s">
        <v>6762</v>
      </c>
      <c r="K1871" s="75" t="s">
        <v>103</v>
      </c>
      <c r="L1871" s="108" t="s">
        <v>4707</v>
      </c>
      <c r="M1871" s="142"/>
      <c r="N1871" s="75" t="s">
        <v>105</v>
      </c>
      <c r="O1871" s="47" t="s">
        <v>106</v>
      </c>
      <c r="P1871" s="416" t="s">
        <v>107</v>
      </c>
      <c r="Q1871" s="419" t="s">
        <v>2149</v>
      </c>
      <c r="R1871" s="75" t="s">
        <v>109</v>
      </c>
      <c r="S1871" s="47" t="s">
        <v>106</v>
      </c>
      <c r="T1871" s="47" t="s">
        <v>121</v>
      </c>
      <c r="U1871" s="416" t="s">
        <v>111</v>
      </c>
      <c r="V1871" s="47">
        <v>60</v>
      </c>
      <c r="W1871" s="416" t="s">
        <v>112</v>
      </c>
      <c r="X1871" s="416"/>
      <c r="Y1871" s="416"/>
      <c r="Z1871" s="801"/>
      <c r="AA1871" s="532">
        <v>0</v>
      </c>
      <c r="AB1871" s="422">
        <v>90</v>
      </c>
      <c r="AC1871" s="422">
        <v>10</v>
      </c>
      <c r="AD1871" s="800" t="s">
        <v>128</v>
      </c>
      <c r="AE1871" s="795" t="s">
        <v>114</v>
      </c>
      <c r="AF1871" s="802">
        <v>3</v>
      </c>
      <c r="AG1871" s="802">
        <v>1069486</v>
      </c>
      <c r="AH1871" s="796">
        <v>3208458</v>
      </c>
      <c r="AI1871" s="796">
        <f t="shared" si="87"/>
        <v>3593472.9600000004</v>
      </c>
      <c r="AJ1871" s="797"/>
      <c r="AK1871" s="798"/>
      <c r="AL1871" s="798"/>
      <c r="AM1871" s="803" t="s">
        <v>115</v>
      </c>
      <c r="AN1871" s="803"/>
      <c r="AO1871" s="803"/>
      <c r="AP1871" s="47"/>
      <c r="AQ1871" s="47"/>
      <c r="AR1871" s="644" t="s">
        <v>6765</v>
      </c>
      <c r="AS1871" s="47"/>
      <c r="AT1871" s="47"/>
      <c r="AU1871" s="47"/>
      <c r="AV1871" s="47"/>
      <c r="AW1871" s="47"/>
      <c r="AX1871" s="47"/>
      <c r="AY1871" s="416" t="s">
        <v>4556</v>
      </c>
      <c r="AZ1871" s="416"/>
      <c r="BD1871" s="1077">
        <v>1839</v>
      </c>
    </row>
    <row r="1872" spans="1:56" ht="12.95" customHeight="1">
      <c r="A1872" s="425" t="s">
        <v>1186</v>
      </c>
      <c r="B1872" s="554"/>
      <c r="C1872" s="554"/>
      <c r="D1872" s="846">
        <v>260000230</v>
      </c>
      <c r="E1872" s="951" t="s">
        <v>6766</v>
      </c>
      <c r="F1872" s="554"/>
      <c r="G1872" s="554"/>
      <c r="H1872" s="47" t="s">
        <v>6767</v>
      </c>
      <c r="I1872" s="47" t="s">
        <v>6768</v>
      </c>
      <c r="J1872" s="47" t="s">
        <v>6769</v>
      </c>
      <c r="K1872" s="75" t="s">
        <v>103</v>
      </c>
      <c r="L1872" s="108" t="s">
        <v>4707</v>
      </c>
      <c r="M1872" s="142"/>
      <c r="N1872" s="75" t="s">
        <v>105</v>
      </c>
      <c r="O1872" s="47" t="s">
        <v>106</v>
      </c>
      <c r="P1872" s="416" t="s">
        <v>107</v>
      </c>
      <c r="Q1872" s="419" t="s">
        <v>2149</v>
      </c>
      <c r="R1872" s="75" t="s">
        <v>109</v>
      </c>
      <c r="S1872" s="47" t="s">
        <v>106</v>
      </c>
      <c r="T1872" s="47" t="s">
        <v>121</v>
      </c>
      <c r="U1872" s="416" t="s">
        <v>111</v>
      </c>
      <c r="V1872" s="47">
        <v>60</v>
      </c>
      <c r="W1872" s="416" t="s">
        <v>112</v>
      </c>
      <c r="X1872" s="416"/>
      <c r="Y1872" s="416"/>
      <c r="Z1872" s="801"/>
      <c r="AA1872" s="532">
        <v>0</v>
      </c>
      <c r="AB1872" s="422">
        <v>90</v>
      </c>
      <c r="AC1872" s="422">
        <v>10</v>
      </c>
      <c r="AD1872" s="800" t="s">
        <v>178</v>
      </c>
      <c r="AE1872" s="795" t="s">
        <v>114</v>
      </c>
      <c r="AF1872" s="802">
        <v>0.7</v>
      </c>
      <c r="AG1872" s="802">
        <v>2625000</v>
      </c>
      <c r="AH1872" s="796">
        <v>1837499.9999999998</v>
      </c>
      <c r="AI1872" s="796">
        <f t="shared" si="87"/>
        <v>2058000</v>
      </c>
      <c r="AJ1872" s="797"/>
      <c r="AK1872" s="798"/>
      <c r="AL1872" s="798"/>
      <c r="AM1872" s="803" t="s">
        <v>115</v>
      </c>
      <c r="AN1872" s="803"/>
      <c r="AO1872" s="803"/>
      <c r="AP1872" s="47"/>
      <c r="AQ1872" s="47"/>
      <c r="AR1872" s="644" t="s">
        <v>6770</v>
      </c>
      <c r="AS1872" s="47"/>
      <c r="AT1872" s="47"/>
      <c r="AU1872" s="47"/>
      <c r="AV1872" s="47"/>
      <c r="AW1872" s="47"/>
      <c r="AX1872" s="47"/>
      <c r="AY1872" s="416" t="s">
        <v>4556</v>
      </c>
      <c r="AZ1872" s="416"/>
      <c r="BD1872" s="1077">
        <v>1840</v>
      </c>
    </row>
    <row r="1873" spans="1:56" ht="12.95" customHeight="1">
      <c r="A1873" s="969" t="s">
        <v>978</v>
      </c>
      <c r="B1873" s="554"/>
      <c r="C1873" s="554"/>
      <c r="D1873" s="963">
        <v>230000539</v>
      </c>
      <c r="E1873" s="951" t="s">
        <v>6771</v>
      </c>
      <c r="F1873" s="554"/>
      <c r="G1873" s="554"/>
      <c r="H1873" s="839" t="s">
        <v>6772</v>
      </c>
      <c r="I1873" s="839" t="s">
        <v>2763</v>
      </c>
      <c r="J1873" s="839" t="s">
        <v>6773</v>
      </c>
      <c r="K1873" s="822" t="s">
        <v>103</v>
      </c>
      <c r="L1873" s="855" t="s">
        <v>104</v>
      </c>
      <c r="M1873" s="822"/>
      <c r="N1873" s="75" t="s">
        <v>105</v>
      </c>
      <c r="O1873" s="823" t="s">
        <v>106</v>
      </c>
      <c r="P1873" s="839" t="s">
        <v>107</v>
      </c>
      <c r="Q1873" s="419" t="s">
        <v>2134</v>
      </c>
      <c r="R1873" s="822" t="s">
        <v>109</v>
      </c>
      <c r="S1873" s="823" t="s">
        <v>106</v>
      </c>
      <c r="T1873" s="839" t="s">
        <v>121</v>
      </c>
      <c r="U1873" s="839" t="s">
        <v>111</v>
      </c>
      <c r="V1873" s="823">
        <v>60</v>
      </c>
      <c r="W1873" s="839" t="s">
        <v>112</v>
      </c>
      <c r="X1873" s="823"/>
      <c r="Y1873" s="823"/>
      <c r="Z1873" s="823"/>
      <c r="AA1873" s="532">
        <v>0</v>
      </c>
      <c r="AB1873" s="422">
        <v>90</v>
      </c>
      <c r="AC1873" s="422">
        <v>10</v>
      </c>
      <c r="AD1873" s="849" t="s">
        <v>128</v>
      </c>
      <c r="AE1873" s="795" t="s">
        <v>114</v>
      </c>
      <c r="AF1873" s="808">
        <v>152</v>
      </c>
      <c r="AG1873" s="808">
        <v>4198.95</v>
      </c>
      <c r="AH1873" s="796">
        <v>638240.4</v>
      </c>
      <c r="AI1873" s="796">
        <f t="shared" si="87"/>
        <v>714829.24800000014</v>
      </c>
      <c r="AJ1873" s="797"/>
      <c r="AK1873" s="798"/>
      <c r="AL1873" s="798"/>
      <c r="AM1873" s="956" t="s">
        <v>115</v>
      </c>
      <c r="AN1873" s="839"/>
      <c r="AO1873" s="839"/>
      <c r="AP1873" s="839"/>
      <c r="AQ1873" s="839"/>
      <c r="AR1873" s="839" t="s">
        <v>6774</v>
      </c>
      <c r="AS1873" s="839"/>
      <c r="AT1873" s="839"/>
      <c r="AU1873" s="839"/>
      <c r="AV1873" s="839"/>
      <c r="AW1873" s="839"/>
      <c r="AX1873" s="839"/>
      <c r="AY1873" s="956" t="s">
        <v>104</v>
      </c>
      <c r="AZ1873" s="956" t="s">
        <v>104</v>
      </c>
      <c r="BD1873" s="1077">
        <v>1841</v>
      </c>
    </row>
    <row r="1874" spans="1:56" ht="12.95" customHeight="1">
      <c r="A1874" s="425" t="s">
        <v>8488</v>
      </c>
      <c r="B1874" s="554"/>
      <c r="C1874" s="554"/>
      <c r="D1874" s="846">
        <v>210034891</v>
      </c>
      <c r="E1874" s="951" t="s">
        <v>6775</v>
      </c>
      <c r="F1874" s="554"/>
      <c r="G1874" s="554"/>
      <c r="H1874" s="47" t="s">
        <v>6776</v>
      </c>
      <c r="I1874" s="47" t="s">
        <v>6777</v>
      </c>
      <c r="J1874" s="47" t="s">
        <v>6778</v>
      </c>
      <c r="K1874" s="75" t="s">
        <v>103</v>
      </c>
      <c r="L1874" s="108" t="s">
        <v>4707</v>
      </c>
      <c r="M1874" s="142"/>
      <c r="N1874" s="75" t="s">
        <v>105</v>
      </c>
      <c r="O1874" s="47" t="s">
        <v>106</v>
      </c>
      <c r="P1874" s="416" t="s">
        <v>107</v>
      </c>
      <c r="Q1874" s="419" t="s">
        <v>2149</v>
      </c>
      <c r="R1874" s="75" t="s">
        <v>109</v>
      </c>
      <c r="S1874" s="47" t="s">
        <v>106</v>
      </c>
      <c r="T1874" s="47" t="s">
        <v>121</v>
      </c>
      <c r="U1874" s="416" t="s">
        <v>111</v>
      </c>
      <c r="V1874" s="47">
        <v>60</v>
      </c>
      <c r="W1874" s="416" t="s">
        <v>112</v>
      </c>
      <c r="X1874" s="416"/>
      <c r="Y1874" s="416"/>
      <c r="Z1874" s="801"/>
      <c r="AA1874" s="532">
        <v>0</v>
      </c>
      <c r="AB1874" s="422">
        <v>90</v>
      </c>
      <c r="AC1874" s="422">
        <v>10</v>
      </c>
      <c r="AD1874" s="800" t="s">
        <v>128</v>
      </c>
      <c r="AE1874" s="795" t="s">
        <v>114</v>
      </c>
      <c r="AF1874" s="802">
        <v>3</v>
      </c>
      <c r="AG1874" s="802">
        <v>10691.84</v>
      </c>
      <c r="AH1874" s="796">
        <v>32075.52</v>
      </c>
      <c r="AI1874" s="796">
        <f t="shared" si="87"/>
        <v>35924.582400000007</v>
      </c>
      <c r="AJ1874" s="797"/>
      <c r="AK1874" s="798"/>
      <c r="AL1874" s="798"/>
      <c r="AM1874" s="803" t="s">
        <v>115</v>
      </c>
      <c r="AN1874" s="803"/>
      <c r="AO1874" s="803"/>
      <c r="AP1874" s="47"/>
      <c r="AQ1874" s="47"/>
      <c r="AR1874" s="644" t="s">
        <v>6779</v>
      </c>
      <c r="AS1874" s="47"/>
      <c r="AT1874" s="47"/>
      <c r="AU1874" s="47"/>
      <c r="AV1874" s="47"/>
      <c r="AW1874" s="47"/>
      <c r="AX1874" s="47"/>
      <c r="AY1874" s="416" t="s">
        <v>4556</v>
      </c>
      <c r="AZ1874" s="416"/>
      <c r="BD1874" s="1077">
        <v>1842</v>
      </c>
    </row>
    <row r="1875" spans="1:56" ht="12.95" customHeight="1">
      <c r="A1875" s="425" t="s">
        <v>8488</v>
      </c>
      <c r="B1875" s="554"/>
      <c r="C1875" s="554"/>
      <c r="D1875" s="846">
        <v>120011200</v>
      </c>
      <c r="E1875" s="951" t="s">
        <v>6780</v>
      </c>
      <c r="F1875" s="554"/>
      <c r="G1875" s="554"/>
      <c r="H1875" s="47" t="s">
        <v>6781</v>
      </c>
      <c r="I1875" s="47" t="s">
        <v>6782</v>
      </c>
      <c r="J1875" s="47" t="s">
        <v>6783</v>
      </c>
      <c r="K1875" s="75" t="s">
        <v>103</v>
      </c>
      <c r="L1875" s="108" t="s">
        <v>4707</v>
      </c>
      <c r="M1875" s="142"/>
      <c r="N1875" s="75" t="s">
        <v>105</v>
      </c>
      <c r="O1875" s="47" t="s">
        <v>106</v>
      </c>
      <c r="P1875" s="416" t="s">
        <v>107</v>
      </c>
      <c r="Q1875" s="419" t="s">
        <v>2149</v>
      </c>
      <c r="R1875" s="75" t="s">
        <v>109</v>
      </c>
      <c r="S1875" s="47" t="s">
        <v>106</v>
      </c>
      <c r="T1875" s="47" t="s">
        <v>121</v>
      </c>
      <c r="U1875" s="416" t="s">
        <v>111</v>
      </c>
      <c r="V1875" s="47">
        <v>60</v>
      </c>
      <c r="W1875" s="416" t="s">
        <v>112</v>
      </c>
      <c r="X1875" s="416"/>
      <c r="Y1875" s="416"/>
      <c r="Z1875" s="801"/>
      <c r="AA1875" s="532">
        <v>0</v>
      </c>
      <c r="AB1875" s="422">
        <v>90</v>
      </c>
      <c r="AC1875" s="422">
        <v>10</v>
      </c>
      <c r="AD1875" s="800" t="s">
        <v>128</v>
      </c>
      <c r="AE1875" s="795" t="s">
        <v>114</v>
      </c>
      <c r="AF1875" s="802">
        <v>1</v>
      </c>
      <c r="AG1875" s="802">
        <v>952902.71</v>
      </c>
      <c r="AH1875" s="796">
        <v>952902.71</v>
      </c>
      <c r="AI1875" s="796">
        <f t="shared" si="87"/>
        <v>1067251.0352</v>
      </c>
      <c r="AJ1875" s="797"/>
      <c r="AK1875" s="798"/>
      <c r="AL1875" s="798"/>
      <c r="AM1875" s="803" t="s">
        <v>115</v>
      </c>
      <c r="AN1875" s="803"/>
      <c r="AO1875" s="803"/>
      <c r="AP1875" s="47"/>
      <c r="AQ1875" s="47"/>
      <c r="AR1875" s="644" t="s">
        <v>6784</v>
      </c>
      <c r="AS1875" s="47"/>
      <c r="AT1875" s="47"/>
      <c r="AU1875" s="47"/>
      <c r="AV1875" s="47"/>
      <c r="AW1875" s="47"/>
      <c r="AX1875" s="47"/>
      <c r="AY1875" s="416" t="s">
        <v>4556</v>
      </c>
      <c r="AZ1875" s="416"/>
      <c r="BD1875" s="1077">
        <v>1843</v>
      </c>
    </row>
    <row r="1876" spans="1:56" ht="12.95" customHeight="1">
      <c r="A1876" s="425" t="s">
        <v>1186</v>
      </c>
      <c r="B1876" s="554"/>
      <c r="C1876" s="554"/>
      <c r="D1876" s="846">
        <v>210026851</v>
      </c>
      <c r="E1876" s="951" t="s">
        <v>6785</v>
      </c>
      <c r="F1876" s="554"/>
      <c r="G1876" s="554"/>
      <c r="H1876" s="47" t="s">
        <v>6786</v>
      </c>
      <c r="I1876" s="47" t="s">
        <v>6787</v>
      </c>
      <c r="J1876" s="47" t="s">
        <v>6788</v>
      </c>
      <c r="K1876" s="75" t="s">
        <v>149</v>
      </c>
      <c r="L1876" s="108" t="s">
        <v>4707</v>
      </c>
      <c r="M1876" s="142" t="s">
        <v>120</v>
      </c>
      <c r="N1876" s="75" t="s">
        <v>83</v>
      </c>
      <c r="O1876" s="47" t="s">
        <v>106</v>
      </c>
      <c r="P1876" s="416" t="s">
        <v>107</v>
      </c>
      <c r="Q1876" s="419" t="s">
        <v>2149</v>
      </c>
      <c r="R1876" s="75" t="s">
        <v>109</v>
      </c>
      <c r="S1876" s="47" t="s">
        <v>106</v>
      </c>
      <c r="T1876" s="47" t="s">
        <v>121</v>
      </c>
      <c r="U1876" s="416" t="s">
        <v>111</v>
      </c>
      <c r="V1876" s="47">
        <v>60</v>
      </c>
      <c r="W1876" s="416" t="s">
        <v>112</v>
      </c>
      <c r="X1876" s="416"/>
      <c r="Y1876" s="416"/>
      <c r="Z1876" s="801"/>
      <c r="AA1876" s="492">
        <v>30</v>
      </c>
      <c r="AB1876" s="492">
        <v>60</v>
      </c>
      <c r="AC1876" s="492">
        <v>10</v>
      </c>
      <c r="AD1876" s="800" t="s">
        <v>128</v>
      </c>
      <c r="AE1876" s="795" t="s">
        <v>114</v>
      </c>
      <c r="AF1876" s="802">
        <v>100</v>
      </c>
      <c r="AG1876" s="802">
        <v>18698.400000000001</v>
      </c>
      <c r="AH1876" s="796">
        <v>1869840.0000000002</v>
      </c>
      <c r="AI1876" s="796">
        <f t="shared" si="87"/>
        <v>2094220.8000000005</v>
      </c>
      <c r="AJ1876" s="797"/>
      <c r="AK1876" s="798"/>
      <c r="AL1876" s="798"/>
      <c r="AM1876" s="803" t="s">
        <v>115</v>
      </c>
      <c r="AN1876" s="803"/>
      <c r="AO1876" s="803"/>
      <c r="AP1876" s="47"/>
      <c r="AQ1876" s="47"/>
      <c r="AR1876" s="644" t="s">
        <v>6789</v>
      </c>
      <c r="AS1876" s="47"/>
      <c r="AT1876" s="47"/>
      <c r="AU1876" s="47"/>
      <c r="AV1876" s="47"/>
      <c r="AW1876" s="47"/>
      <c r="AX1876" s="47"/>
      <c r="AY1876" s="416" t="s">
        <v>4556</v>
      </c>
      <c r="AZ1876" s="416"/>
      <c r="BD1876" s="1077">
        <v>1844</v>
      </c>
    </row>
    <row r="1877" spans="1:56" ht="12.95" customHeight="1">
      <c r="A1877" s="425" t="s">
        <v>1186</v>
      </c>
      <c r="B1877" s="554"/>
      <c r="C1877" s="554"/>
      <c r="D1877" s="846">
        <v>210031465</v>
      </c>
      <c r="E1877" s="951" t="s">
        <v>6790</v>
      </c>
      <c r="F1877" s="554"/>
      <c r="G1877" s="554"/>
      <c r="H1877" s="47" t="s">
        <v>6791</v>
      </c>
      <c r="I1877" s="47" t="s">
        <v>2784</v>
      </c>
      <c r="J1877" s="47" t="s">
        <v>6792</v>
      </c>
      <c r="K1877" s="75" t="s">
        <v>103</v>
      </c>
      <c r="L1877" s="229"/>
      <c r="M1877" s="142"/>
      <c r="N1877" s="75" t="s">
        <v>105</v>
      </c>
      <c r="O1877" s="47" t="s">
        <v>106</v>
      </c>
      <c r="P1877" s="416" t="s">
        <v>107</v>
      </c>
      <c r="Q1877" s="419" t="s">
        <v>2149</v>
      </c>
      <c r="R1877" s="75" t="s">
        <v>109</v>
      </c>
      <c r="S1877" s="47" t="s">
        <v>106</v>
      </c>
      <c r="T1877" s="47" t="s">
        <v>121</v>
      </c>
      <c r="U1877" s="416" t="s">
        <v>111</v>
      </c>
      <c r="V1877" s="47">
        <v>60</v>
      </c>
      <c r="W1877" s="416" t="s">
        <v>112</v>
      </c>
      <c r="X1877" s="416"/>
      <c r="Y1877" s="416"/>
      <c r="Z1877" s="801"/>
      <c r="AA1877" s="532">
        <v>0</v>
      </c>
      <c r="AB1877" s="422">
        <v>90</v>
      </c>
      <c r="AC1877" s="422">
        <v>10</v>
      </c>
      <c r="AD1877" s="800" t="s">
        <v>128</v>
      </c>
      <c r="AE1877" s="795" t="s">
        <v>114</v>
      </c>
      <c r="AF1877" s="802">
        <v>16</v>
      </c>
      <c r="AG1877" s="802">
        <v>9414.67</v>
      </c>
      <c r="AH1877" s="50">
        <v>0</v>
      </c>
      <c r="AI1877" s="45">
        <f t="shared" si="87"/>
        <v>0</v>
      </c>
      <c r="AJ1877" s="797"/>
      <c r="AK1877" s="798"/>
      <c r="AL1877" s="798"/>
      <c r="AM1877" s="803" t="s">
        <v>115</v>
      </c>
      <c r="AN1877" s="803"/>
      <c r="AO1877" s="803"/>
      <c r="AP1877" s="47"/>
      <c r="AQ1877" s="47"/>
      <c r="AR1877" s="644" t="s">
        <v>6793</v>
      </c>
      <c r="AS1877" s="47"/>
      <c r="AT1877" s="47"/>
      <c r="AU1877" s="47"/>
      <c r="AV1877" s="47"/>
      <c r="AW1877" s="47"/>
      <c r="AX1877" s="47"/>
      <c r="AY1877" s="416" t="s">
        <v>4556</v>
      </c>
      <c r="AZ1877" s="416"/>
      <c r="BD1877" s="1077">
        <v>1845</v>
      </c>
    </row>
    <row r="1878" spans="1:56" ht="12.95" customHeight="1">
      <c r="A1878" s="425" t="s">
        <v>1186</v>
      </c>
      <c r="B1878" s="276"/>
      <c r="C1878" s="276"/>
      <c r="D1878" s="1296">
        <v>210031465</v>
      </c>
      <c r="E1878" s="450" t="s">
        <v>7734</v>
      </c>
      <c r="F1878" s="450"/>
      <c r="G1878" s="276"/>
      <c r="H1878" s="47" t="s">
        <v>6791</v>
      </c>
      <c r="I1878" s="47" t="s">
        <v>2784</v>
      </c>
      <c r="J1878" s="47" t="s">
        <v>6792</v>
      </c>
      <c r="K1878" s="71" t="s">
        <v>103</v>
      </c>
      <c r="L1878" s="334"/>
      <c r="M1878" s="72"/>
      <c r="N1878" s="71" t="s">
        <v>105</v>
      </c>
      <c r="O1878" s="47" t="s">
        <v>106</v>
      </c>
      <c r="P1878" s="416" t="s">
        <v>107</v>
      </c>
      <c r="Q1878" s="419" t="s">
        <v>2134</v>
      </c>
      <c r="R1878" s="71" t="s">
        <v>109</v>
      </c>
      <c r="S1878" s="47" t="s">
        <v>106</v>
      </c>
      <c r="T1878" s="47" t="s">
        <v>121</v>
      </c>
      <c r="U1878" s="416" t="s">
        <v>111</v>
      </c>
      <c r="V1878" s="47">
        <v>60</v>
      </c>
      <c r="W1878" s="416" t="s">
        <v>112</v>
      </c>
      <c r="X1878" s="416"/>
      <c r="Y1878" s="416"/>
      <c r="Z1878" s="801"/>
      <c r="AA1878" s="419">
        <v>0</v>
      </c>
      <c r="AB1878" s="644">
        <v>90</v>
      </c>
      <c r="AC1878" s="644">
        <v>10</v>
      </c>
      <c r="AD1878" s="800" t="s">
        <v>128</v>
      </c>
      <c r="AE1878" s="795" t="s">
        <v>114</v>
      </c>
      <c r="AF1878" s="42">
        <v>16</v>
      </c>
      <c r="AG1878" s="50">
        <v>9414.67</v>
      </c>
      <c r="AH1878" s="798">
        <f>AF1878*AG1878</f>
        <v>150634.72</v>
      </c>
      <c r="AI1878" s="798">
        <f t="shared" si="87"/>
        <v>168710.88640000002</v>
      </c>
      <c r="AJ1878" s="797"/>
      <c r="AK1878" s="798"/>
      <c r="AL1878" s="798"/>
      <c r="AM1878" s="803" t="s">
        <v>115</v>
      </c>
      <c r="AN1878" s="803"/>
      <c r="AO1878" s="803"/>
      <c r="AP1878" s="47"/>
      <c r="AQ1878" s="47"/>
      <c r="AR1878" s="644" t="s">
        <v>6793</v>
      </c>
      <c r="AS1878" s="47"/>
      <c r="AT1878" s="47"/>
      <c r="AU1878" s="47"/>
      <c r="AV1878" s="47"/>
      <c r="AW1878" s="47"/>
      <c r="AX1878" s="47"/>
      <c r="AY1878" s="644" t="s">
        <v>7607</v>
      </c>
      <c r="AZ1878" s="209"/>
      <c r="BA1878" s="215"/>
      <c r="BB1878" s="213"/>
      <c r="BC1878" s="221"/>
      <c r="BD1878" s="1077">
        <v>1846</v>
      </c>
    </row>
    <row r="1879" spans="1:56" ht="12.95" customHeight="1">
      <c r="A1879" s="419" t="s">
        <v>1186</v>
      </c>
      <c r="B1879" s="554"/>
      <c r="C1879" s="554"/>
      <c r="D1879" s="109">
        <v>210001023</v>
      </c>
      <c r="E1879" s="951" t="s">
        <v>6794</v>
      </c>
      <c r="F1879" s="554"/>
      <c r="G1879" s="554"/>
      <c r="H1879" s="47" t="s">
        <v>6795</v>
      </c>
      <c r="I1879" s="47" t="s">
        <v>2784</v>
      </c>
      <c r="J1879" s="47" t="s">
        <v>6796</v>
      </c>
      <c r="K1879" s="75" t="s">
        <v>103</v>
      </c>
      <c r="L1879" s="229"/>
      <c r="M1879" s="142"/>
      <c r="N1879" s="75" t="s">
        <v>105</v>
      </c>
      <c r="O1879" s="47" t="s">
        <v>106</v>
      </c>
      <c r="P1879" s="416" t="s">
        <v>107</v>
      </c>
      <c r="Q1879" s="419" t="s">
        <v>2149</v>
      </c>
      <c r="R1879" s="75" t="s">
        <v>109</v>
      </c>
      <c r="S1879" s="47" t="s">
        <v>106</v>
      </c>
      <c r="T1879" s="47" t="s">
        <v>121</v>
      </c>
      <c r="U1879" s="416" t="s">
        <v>111</v>
      </c>
      <c r="V1879" s="47">
        <v>60</v>
      </c>
      <c r="W1879" s="416" t="s">
        <v>112</v>
      </c>
      <c r="X1879" s="416"/>
      <c r="Y1879" s="416"/>
      <c r="Z1879" s="801"/>
      <c r="AA1879" s="532">
        <v>0</v>
      </c>
      <c r="AB1879" s="422">
        <v>90</v>
      </c>
      <c r="AC1879" s="422">
        <v>10</v>
      </c>
      <c r="AD1879" s="800" t="s">
        <v>128</v>
      </c>
      <c r="AE1879" s="795" t="s">
        <v>114</v>
      </c>
      <c r="AF1879" s="802">
        <v>14</v>
      </c>
      <c r="AG1879" s="802">
        <v>600</v>
      </c>
      <c r="AH1879" s="50">
        <v>0</v>
      </c>
      <c r="AI1879" s="45">
        <f t="shared" si="87"/>
        <v>0</v>
      </c>
      <c r="AJ1879" s="797"/>
      <c r="AK1879" s="798"/>
      <c r="AL1879" s="798"/>
      <c r="AM1879" s="803" t="s">
        <v>115</v>
      </c>
      <c r="AN1879" s="803"/>
      <c r="AO1879" s="803"/>
      <c r="AP1879" s="47"/>
      <c r="AQ1879" s="47"/>
      <c r="AR1879" s="644" t="s">
        <v>6797</v>
      </c>
      <c r="AS1879" s="47"/>
      <c r="AT1879" s="47"/>
      <c r="AU1879" s="47"/>
      <c r="AV1879" s="47"/>
      <c r="AW1879" s="47"/>
      <c r="AX1879" s="47"/>
      <c r="AY1879" s="416" t="s">
        <v>4556</v>
      </c>
      <c r="AZ1879" s="416"/>
      <c r="BD1879" s="1077">
        <v>1847</v>
      </c>
    </row>
    <row r="1880" spans="1:56" ht="12.95" customHeight="1">
      <c r="A1880" s="419" t="s">
        <v>1186</v>
      </c>
      <c r="B1880" s="276"/>
      <c r="C1880" s="276"/>
      <c r="D1880" s="150">
        <v>210001023</v>
      </c>
      <c r="E1880" s="450" t="s">
        <v>7735</v>
      </c>
      <c r="F1880" s="450"/>
      <c r="G1880" s="276"/>
      <c r="H1880" s="47" t="s">
        <v>6795</v>
      </c>
      <c r="I1880" s="47" t="s">
        <v>2784</v>
      </c>
      <c r="J1880" s="47" t="s">
        <v>6796</v>
      </c>
      <c r="K1880" s="71" t="s">
        <v>103</v>
      </c>
      <c r="L1880" s="334"/>
      <c r="M1880" s="72"/>
      <c r="N1880" s="71" t="s">
        <v>105</v>
      </c>
      <c r="O1880" s="47" t="s">
        <v>106</v>
      </c>
      <c r="P1880" s="416" t="s">
        <v>107</v>
      </c>
      <c r="Q1880" s="419" t="s">
        <v>2134</v>
      </c>
      <c r="R1880" s="71" t="s">
        <v>109</v>
      </c>
      <c r="S1880" s="47" t="s">
        <v>106</v>
      </c>
      <c r="T1880" s="47" t="s">
        <v>121</v>
      </c>
      <c r="U1880" s="416" t="s">
        <v>111</v>
      </c>
      <c r="V1880" s="47">
        <v>60</v>
      </c>
      <c r="W1880" s="416" t="s">
        <v>112</v>
      </c>
      <c r="X1880" s="416"/>
      <c r="Y1880" s="416"/>
      <c r="Z1880" s="801"/>
      <c r="AA1880" s="419">
        <v>0</v>
      </c>
      <c r="AB1880" s="644">
        <v>90</v>
      </c>
      <c r="AC1880" s="644">
        <v>10</v>
      </c>
      <c r="AD1880" s="800" t="s">
        <v>128</v>
      </c>
      <c r="AE1880" s="795" t="s">
        <v>114</v>
      </c>
      <c r="AF1880" s="42">
        <v>14</v>
      </c>
      <c r="AG1880" s="50">
        <v>600</v>
      </c>
      <c r="AH1880" s="798">
        <f>AF1880*AG1880</f>
        <v>8400</v>
      </c>
      <c r="AI1880" s="798">
        <f t="shared" si="87"/>
        <v>9408</v>
      </c>
      <c r="AJ1880" s="797"/>
      <c r="AK1880" s="798"/>
      <c r="AL1880" s="798"/>
      <c r="AM1880" s="803" t="s">
        <v>115</v>
      </c>
      <c r="AN1880" s="803"/>
      <c r="AO1880" s="803"/>
      <c r="AP1880" s="47"/>
      <c r="AQ1880" s="47"/>
      <c r="AR1880" s="644" t="s">
        <v>6797</v>
      </c>
      <c r="AS1880" s="47"/>
      <c r="AT1880" s="47"/>
      <c r="AU1880" s="47"/>
      <c r="AV1880" s="47"/>
      <c r="AW1880" s="47"/>
      <c r="AX1880" s="47"/>
      <c r="AY1880" s="644" t="s">
        <v>7607</v>
      </c>
      <c r="AZ1880" s="209"/>
      <c r="BA1880" s="215"/>
      <c r="BB1880" s="213"/>
      <c r="BC1880" s="221"/>
      <c r="BD1880" s="1077">
        <v>1848</v>
      </c>
    </row>
    <row r="1881" spans="1:56" ht="12.95" customHeight="1">
      <c r="A1881" s="419" t="s">
        <v>1186</v>
      </c>
      <c r="B1881" s="554"/>
      <c r="C1881" s="554"/>
      <c r="D1881" s="109">
        <v>210019584</v>
      </c>
      <c r="E1881" s="951" t="s">
        <v>6798</v>
      </c>
      <c r="F1881" s="554"/>
      <c r="G1881" s="554"/>
      <c r="H1881" s="47" t="s">
        <v>6799</v>
      </c>
      <c r="I1881" s="47" t="s">
        <v>2784</v>
      </c>
      <c r="J1881" s="47" t="s">
        <v>6800</v>
      </c>
      <c r="K1881" s="75" t="s">
        <v>103</v>
      </c>
      <c r="L1881" s="108" t="s">
        <v>4707</v>
      </c>
      <c r="M1881" s="142"/>
      <c r="N1881" s="75" t="s">
        <v>105</v>
      </c>
      <c r="O1881" s="47" t="s">
        <v>106</v>
      </c>
      <c r="P1881" s="416" t="s">
        <v>107</v>
      </c>
      <c r="Q1881" s="419" t="s">
        <v>2149</v>
      </c>
      <c r="R1881" s="75" t="s">
        <v>109</v>
      </c>
      <c r="S1881" s="47" t="s">
        <v>106</v>
      </c>
      <c r="T1881" s="47" t="s">
        <v>121</v>
      </c>
      <c r="U1881" s="416" t="s">
        <v>111</v>
      </c>
      <c r="V1881" s="47">
        <v>60</v>
      </c>
      <c r="W1881" s="416" t="s">
        <v>112</v>
      </c>
      <c r="X1881" s="416"/>
      <c r="Y1881" s="416"/>
      <c r="Z1881" s="801"/>
      <c r="AA1881" s="532">
        <v>0</v>
      </c>
      <c r="AB1881" s="422">
        <v>90</v>
      </c>
      <c r="AC1881" s="422">
        <v>10</v>
      </c>
      <c r="AD1881" s="800" t="s">
        <v>128</v>
      </c>
      <c r="AE1881" s="795" t="s">
        <v>114</v>
      </c>
      <c r="AF1881" s="802">
        <v>17</v>
      </c>
      <c r="AG1881" s="802">
        <v>1726.5</v>
      </c>
      <c r="AH1881" s="50">
        <v>0</v>
      </c>
      <c r="AI1881" s="45">
        <f t="shared" si="87"/>
        <v>0</v>
      </c>
      <c r="AJ1881" s="797"/>
      <c r="AK1881" s="798"/>
      <c r="AL1881" s="798"/>
      <c r="AM1881" s="803" t="s">
        <v>115</v>
      </c>
      <c r="AN1881" s="803"/>
      <c r="AO1881" s="803"/>
      <c r="AP1881" s="47"/>
      <c r="AQ1881" s="47"/>
      <c r="AR1881" s="644" t="s">
        <v>6801</v>
      </c>
      <c r="AS1881" s="47"/>
      <c r="AT1881" s="47"/>
      <c r="AU1881" s="47"/>
      <c r="AV1881" s="47"/>
      <c r="AW1881" s="47"/>
      <c r="AX1881" s="47"/>
      <c r="AY1881" s="416" t="s">
        <v>4556</v>
      </c>
      <c r="AZ1881" s="416"/>
      <c r="BD1881" s="1077">
        <v>1849</v>
      </c>
    </row>
    <row r="1882" spans="1:56" ht="12.95" customHeight="1">
      <c r="A1882" s="419" t="s">
        <v>1186</v>
      </c>
      <c r="B1882" s="276"/>
      <c r="C1882" s="276"/>
      <c r="D1882" s="150">
        <v>210019584</v>
      </c>
      <c r="E1882" s="450" t="s">
        <v>7736</v>
      </c>
      <c r="F1882" s="450"/>
      <c r="G1882" s="276"/>
      <c r="H1882" s="47" t="s">
        <v>6799</v>
      </c>
      <c r="I1882" s="47" t="s">
        <v>2784</v>
      </c>
      <c r="J1882" s="47" t="s">
        <v>6800</v>
      </c>
      <c r="K1882" s="71" t="s">
        <v>103</v>
      </c>
      <c r="L1882" s="360"/>
      <c r="M1882" s="72"/>
      <c r="N1882" s="71" t="s">
        <v>105</v>
      </c>
      <c r="O1882" s="47" t="s">
        <v>106</v>
      </c>
      <c r="P1882" s="416" t="s">
        <v>107</v>
      </c>
      <c r="Q1882" s="419" t="s">
        <v>2134</v>
      </c>
      <c r="R1882" s="71" t="s">
        <v>109</v>
      </c>
      <c r="S1882" s="47" t="s">
        <v>106</v>
      </c>
      <c r="T1882" s="47" t="s">
        <v>121</v>
      </c>
      <c r="U1882" s="416" t="s">
        <v>111</v>
      </c>
      <c r="V1882" s="47">
        <v>60</v>
      </c>
      <c r="W1882" s="416" t="s">
        <v>112</v>
      </c>
      <c r="X1882" s="416"/>
      <c r="Y1882" s="416"/>
      <c r="Z1882" s="801"/>
      <c r="AA1882" s="419">
        <v>0</v>
      </c>
      <c r="AB1882" s="644">
        <v>90</v>
      </c>
      <c r="AC1882" s="644">
        <v>10</v>
      </c>
      <c r="AD1882" s="800" t="s">
        <v>128</v>
      </c>
      <c r="AE1882" s="795" t="s">
        <v>114</v>
      </c>
      <c r="AF1882" s="42">
        <v>17</v>
      </c>
      <c r="AG1882" s="50">
        <v>1726.5</v>
      </c>
      <c r="AH1882" s="798">
        <f>AF1882*AG1882</f>
        <v>29350.5</v>
      </c>
      <c r="AI1882" s="798">
        <f t="shared" si="87"/>
        <v>32872.560000000005</v>
      </c>
      <c r="AJ1882" s="797"/>
      <c r="AK1882" s="798"/>
      <c r="AL1882" s="798"/>
      <c r="AM1882" s="803" t="s">
        <v>115</v>
      </c>
      <c r="AN1882" s="803"/>
      <c r="AO1882" s="803"/>
      <c r="AP1882" s="47"/>
      <c r="AQ1882" s="47"/>
      <c r="AR1882" s="644" t="s">
        <v>6801</v>
      </c>
      <c r="AS1882" s="47"/>
      <c r="AT1882" s="47"/>
      <c r="AU1882" s="47"/>
      <c r="AV1882" s="47"/>
      <c r="AW1882" s="47"/>
      <c r="AX1882" s="47"/>
      <c r="AY1882" s="644" t="s">
        <v>7607</v>
      </c>
      <c r="AZ1882" s="209"/>
      <c r="BA1882" s="215"/>
      <c r="BB1882" s="213"/>
      <c r="BC1882" s="221"/>
      <c r="BD1882" s="1077">
        <v>1850</v>
      </c>
    </row>
    <row r="1883" spans="1:56" ht="12.95" customHeight="1">
      <c r="A1883" s="419" t="s">
        <v>1186</v>
      </c>
      <c r="B1883" s="554"/>
      <c r="C1883" s="554"/>
      <c r="D1883" s="109">
        <v>210019563</v>
      </c>
      <c r="E1883" s="951" t="s">
        <v>6802</v>
      </c>
      <c r="F1883" s="554"/>
      <c r="G1883" s="554"/>
      <c r="H1883" s="47" t="s">
        <v>6803</v>
      </c>
      <c r="I1883" s="47" t="s">
        <v>2784</v>
      </c>
      <c r="J1883" s="47" t="s">
        <v>6804</v>
      </c>
      <c r="K1883" s="75" t="s">
        <v>103</v>
      </c>
      <c r="L1883" s="108" t="s">
        <v>4707</v>
      </c>
      <c r="M1883" s="142"/>
      <c r="N1883" s="75" t="s">
        <v>105</v>
      </c>
      <c r="O1883" s="47" t="s">
        <v>106</v>
      </c>
      <c r="P1883" s="416" t="s">
        <v>107</v>
      </c>
      <c r="Q1883" s="419" t="s">
        <v>2149</v>
      </c>
      <c r="R1883" s="75" t="s">
        <v>109</v>
      </c>
      <c r="S1883" s="47" t="s">
        <v>106</v>
      </c>
      <c r="T1883" s="47" t="s">
        <v>121</v>
      </c>
      <c r="U1883" s="416" t="s">
        <v>111</v>
      </c>
      <c r="V1883" s="47">
        <v>60</v>
      </c>
      <c r="W1883" s="416" t="s">
        <v>112</v>
      </c>
      <c r="X1883" s="416"/>
      <c r="Y1883" s="416"/>
      <c r="Z1883" s="801"/>
      <c r="AA1883" s="532">
        <v>0</v>
      </c>
      <c r="AB1883" s="422">
        <v>90</v>
      </c>
      <c r="AC1883" s="422">
        <v>10</v>
      </c>
      <c r="AD1883" s="800" t="s">
        <v>128</v>
      </c>
      <c r="AE1883" s="795" t="s">
        <v>114</v>
      </c>
      <c r="AF1883" s="802">
        <v>6</v>
      </c>
      <c r="AG1883" s="802">
        <v>1540.55</v>
      </c>
      <c r="AH1883" s="50">
        <v>0</v>
      </c>
      <c r="AI1883" s="45">
        <f t="shared" si="87"/>
        <v>0</v>
      </c>
      <c r="AJ1883" s="797"/>
      <c r="AK1883" s="798"/>
      <c r="AL1883" s="798"/>
      <c r="AM1883" s="803" t="s">
        <v>115</v>
      </c>
      <c r="AN1883" s="803"/>
      <c r="AO1883" s="803"/>
      <c r="AP1883" s="47"/>
      <c r="AQ1883" s="47"/>
      <c r="AR1883" s="644" t="s">
        <v>6805</v>
      </c>
      <c r="AS1883" s="47"/>
      <c r="AT1883" s="47"/>
      <c r="AU1883" s="47"/>
      <c r="AV1883" s="47"/>
      <c r="AW1883" s="47"/>
      <c r="AX1883" s="47"/>
      <c r="AY1883" s="416" t="s">
        <v>4556</v>
      </c>
      <c r="AZ1883" s="416"/>
      <c r="BD1883" s="1077">
        <v>1851</v>
      </c>
    </row>
    <row r="1884" spans="1:56" ht="12.95" customHeight="1">
      <c r="A1884" s="419" t="s">
        <v>1186</v>
      </c>
      <c r="B1884" s="276"/>
      <c r="C1884" s="276"/>
      <c r="D1884" s="150">
        <v>210019563</v>
      </c>
      <c r="E1884" s="450" t="s">
        <v>7737</v>
      </c>
      <c r="F1884" s="450"/>
      <c r="G1884" s="276"/>
      <c r="H1884" s="47" t="s">
        <v>6803</v>
      </c>
      <c r="I1884" s="47" t="s">
        <v>2784</v>
      </c>
      <c r="J1884" s="47" t="s">
        <v>6804</v>
      </c>
      <c r="K1884" s="71" t="s">
        <v>103</v>
      </c>
      <c r="L1884" s="360"/>
      <c r="M1884" s="72"/>
      <c r="N1884" s="71" t="s">
        <v>105</v>
      </c>
      <c r="O1884" s="47" t="s">
        <v>106</v>
      </c>
      <c r="P1884" s="416" t="s">
        <v>107</v>
      </c>
      <c r="Q1884" s="419" t="s">
        <v>2134</v>
      </c>
      <c r="R1884" s="71" t="s">
        <v>109</v>
      </c>
      <c r="S1884" s="47" t="s">
        <v>106</v>
      </c>
      <c r="T1884" s="47" t="s">
        <v>121</v>
      </c>
      <c r="U1884" s="416" t="s">
        <v>111</v>
      </c>
      <c r="V1884" s="47">
        <v>60</v>
      </c>
      <c r="W1884" s="416" t="s">
        <v>112</v>
      </c>
      <c r="X1884" s="416"/>
      <c r="Y1884" s="416"/>
      <c r="Z1884" s="801"/>
      <c r="AA1884" s="419">
        <v>0</v>
      </c>
      <c r="AB1884" s="644">
        <v>90</v>
      </c>
      <c r="AC1884" s="644">
        <v>10</v>
      </c>
      <c r="AD1884" s="800" t="s">
        <v>128</v>
      </c>
      <c r="AE1884" s="795" t="s">
        <v>114</v>
      </c>
      <c r="AF1884" s="42">
        <v>6</v>
      </c>
      <c r="AG1884" s="50">
        <v>1540.55</v>
      </c>
      <c r="AH1884" s="798">
        <f>AF1884*AG1884</f>
        <v>9243.2999999999993</v>
      </c>
      <c r="AI1884" s="798">
        <f t="shared" si="87"/>
        <v>10352.496000000001</v>
      </c>
      <c r="AJ1884" s="797"/>
      <c r="AK1884" s="798"/>
      <c r="AL1884" s="798"/>
      <c r="AM1884" s="803" t="s">
        <v>115</v>
      </c>
      <c r="AN1884" s="803"/>
      <c r="AO1884" s="803"/>
      <c r="AP1884" s="47"/>
      <c r="AQ1884" s="47"/>
      <c r="AR1884" s="644" t="s">
        <v>6805</v>
      </c>
      <c r="AS1884" s="47"/>
      <c r="AT1884" s="47"/>
      <c r="AU1884" s="47"/>
      <c r="AV1884" s="47"/>
      <c r="AW1884" s="47"/>
      <c r="AX1884" s="47"/>
      <c r="AY1884" s="644" t="s">
        <v>7607</v>
      </c>
      <c r="AZ1884" s="209"/>
      <c r="BA1884" s="215"/>
      <c r="BB1884" s="213"/>
      <c r="BC1884" s="221"/>
      <c r="BD1884" s="1077">
        <v>1852</v>
      </c>
    </row>
    <row r="1885" spans="1:56" s="213" customFormat="1" ht="13.15" customHeight="1">
      <c r="A1885" s="419" t="s">
        <v>1186</v>
      </c>
      <c r="B1885" s="554"/>
      <c r="C1885" s="554"/>
      <c r="D1885" s="109">
        <v>210019564</v>
      </c>
      <c r="E1885" s="951" t="s">
        <v>6806</v>
      </c>
      <c r="F1885" s="554"/>
      <c r="G1885" s="554"/>
      <c r="H1885" s="47" t="s">
        <v>2783</v>
      </c>
      <c r="I1885" s="47" t="s">
        <v>2784</v>
      </c>
      <c r="J1885" s="47" t="s">
        <v>2785</v>
      </c>
      <c r="K1885" s="75" t="s">
        <v>103</v>
      </c>
      <c r="L1885" s="108" t="s">
        <v>4707</v>
      </c>
      <c r="M1885" s="142"/>
      <c r="N1885" s="75" t="s">
        <v>105</v>
      </c>
      <c r="O1885" s="47" t="s">
        <v>106</v>
      </c>
      <c r="P1885" s="416" t="s">
        <v>107</v>
      </c>
      <c r="Q1885" s="419" t="s">
        <v>2149</v>
      </c>
      <c r="R1885" s="75" t="s">
        <v>109</v>
      </c>
      <c r="S1885" s="47" t="s">
        <v>106</v>
      </c>
      <c r="T1885" s="47" t="s">
        <v>121</v>
      </c>
      <c r="U1885" s="416" t="s">
        <v>111</v>
      </c>
      <c r="V1885" s="47">
        <v>60</v>
      </c>
      <c r="W1885" s="416" t="s">
        <v>112</v>
      </c>
      <c r="X1885" s="416"/>
      <c r="Y1885" s="416"/>
      <c r="Z1885" s="801"/>
      <c r="AA1885" s="532">
        <v>0</v>
      </c>
      <c r="AB1885" s="422">
        <v>90</v>
      </c>
      <c r="AC1885" s="422">
        <v>10</v>
      </c>
      <c r="AD1885" s="800" t="s">
        <v>128</v>
      </c>
      <c r="AE1885" s="795" t="s">
        <v>114</v>
      </c>
      <c r="AF1885" s="802">
        <v>26</v>
      </c>
      <c r="AG1885" s="802">
        <v>360.38</v>
      </c>
      <c r="AH1885" s="50">
        <v>0</v>
      </c>
      <c r="AI1885" s="45">
        <f t="shared" si="87"/>
        <v>0</v>
      </c>
      <c r="AJ1885" s="797"/>
      <c r="AK1885" s="798"/>
      <c r="AL1885" s="798"/>
      <c r="AM1885" s="803" t="s">
        <v>115</v>
      </c>
      <c r="AN1885" s="803"/>
      <c r="AO1885" s="803"/>
      <c r="AP1885" s="47"/>
      <c r="AQ1885" s="47"/>
      <c r="AR1885" s="644" t="s">
        <v>6807</v>
      </c>
      <c r="AS1885" s="47"/>
      <c r="AT1885" s="47"/>
      <c r="AU1885" s="47"/>
      <c r="AV1885" s="47"/>
      <c r="AW1885" s="47"/>
      <c r="AX1885" s="47"/>
      <c r="AY1885" s="416" t="s">
        <v>4556</v>
      </c>
      <c r="AZ1885" s="416"/>
      <c r="BA1885" s="103"/>
      <c r="BB1885" s="1"/>
      <c r="BC1885" s="1"/>
      <c r="BD1885" s="1077">
        <v>1853</v>
      </c>
    </row>
    <row r="1886" spans="1:56" ht="12.95" customHeight="1">
      <c r="A1886" s="419" t="s">
        <v>1186</v>
      </c>
      <c r="B1886" s="276"/>
      <c r="C1886" s="276"/>
      <c r="D1886" s="150">
        <v>210019564</v>
      </c>
      <c r="E1886" s="450" t="s">
        <v>7738</v>
      </c>
      <c r="F1886" s="450"/>
      <c r="G1886" s="276"/>
      <c r="H1886" s="47" t="s">
        <v>2783</v>
      </c>
      <c r="I1886" s="47" t="s">
        <v>2784</v>
      </c>
      <c r="J1886" s="47" t="s">
        <v>2785</v>
      </c>
      <c r="K1886" s="71" t="s">
        <v>103</v>
      </c>
      <c r="L1886" s="360"/>
      <c r="M1886" s="72"/>
      <c r="N1886" s="71" t="s">
        <v>105</v>
      </c>
      <c r="O1886" s="47" t="s">
        <v>106</v>
      </c>
      <c r="P1886" s="416" t="s">
        <v>107</v>
      </c>
      <c r="Q1886" s="419" t="s">
        <v>2134</v>
      </c>
      <c r="R1886" s="71" t="s">
        <v>109</v>
      </c>
      <c r="S1886" s="47" t="s">
        <v>106</v>
      </c>
      <c r="T1886" s="47" t="s">
        <v>121</v>
      </c>
      <c r="U1886" s="416" t="s">
        <v>111</v>
      </c>
      <c r="V1886" s="47">
        <v>60</v>
      </c>
      <c r="W1886" s="416" t="s">
        <v>112</v>
      </c>
      <c r="X1886" s="416"/>
      <c r="Y1886" s="416"/>
      <c r="Z1886" s="801"/>
      <c r="AA1886" s="419">
        <v>0</v>
      </c>
      <c r="AB1886" s="644">
        <v>90</v>
      </c>
      <c r="AC1886" s="644">
        <v>10</v>
      </c>
      <c r="AD1886" s="800" t="s">
        <v>128</v>
      </c>
      <c r="AE1886" s="795" t="s">
        <v>114</v>
      </c>
      <c r="AF1886" s="42">
        <v>26</v>
      </c>
      <c r="AG1886" s="50">
        <v>360.38</v>
      </c>
      <c r="AH1886" s="798">
        <f>AF1886*AG1886</f>
        <v>9369.8799999999992</v>
      </c>
      <c r="AI1886" s="798">
        <f t="shared" si="87"/>
        <v>10494.265600000001</v>
      </c>
      <c r="AJ1886" s="797"/>
      <c r="AK1886" s="798"/>
      <c r="AL1886" s="798"/>
      <c r="AM1886" s="803" t="s">
        <v>115</v>
      </c>
      <c r="AN1886" s="803"/>
      <c r="AO1886" s="803"/>
      <c r="AP1886" s="47"/>
      <c r="AQ1886" s="47"/>
      <c r="AR1886" s="644" t="s">
        <v>6807</v>
      </c>
      <c r="AS1886" s="47"/>
      <c r="AT1886" s="47"/>
      <c r="AU1886" s="47"/>
      <c r="AV1886" s="47"/>
      <c r="AW1886" s="47"/>
      <c r="AX1886" s="47"/>
      <c r="AY1886" s="644" t="s">
        <v>7607</v>
      </c>
      <c r="AZ1886" s="209"/>
      <c r="BA1886" s="215"/>
      <c r="BB1886" s="213"/>
      <c r="BC1886" s="221"/>
      <c r="BD1886" s="1077">
        <v>1854</v>
      </c>
    </row>
    <row r="1887" spans="1:56" ht="12.95" customHeight="1">
      <c r="A1887" s="419" t="s">
        <v>1186</v>
      </c>
      <c r="B1887" s="554"/>
      <c r="C1887" s="554"/>
      <c r="D1887" s="109">
        <v>210019567</v>
      </c>
      <c r="E1887" s="951" t="s">
        <v>6808</v>
      </c>
      <c r="F1887" s="554"/>
      <c r="G1887" s="554"/>
      <c r="H1887" s="47" t="s">
        <v>2783</v>
      </c>
      <c r="I1887" s="47" t="s">
        <v>2784</v>
      </c>
      <c r="J1887" s="47" t="s">
        <v>2785</v>
      </c>
      <c r="K1887" s="75" t="s">
        <v>103</v>
      </c>
      <c r="L1887" s="108" t="s">
        <v>4707</v>
      </c>
      <c r="M1887" s="142"/>
      <c r="N1887" s="75" t="s">
        <v>105</v>
      </c>
      <c r="O1887" s="47" t="s">
        <v>106</v>
      </c>
      <c r="P1887" s="416" t="s">
        <v>107</v>
      </c>
      <c r="Q1887" s="419" t="s">
        <v>2149</v>
      </c>
      <c r="R1887" s="75" t="s">
        <v>109</v>
      </c>
      <c r="S1887" s="47" t="s">
        <v>106</v>
      </c>
      <c r="T1887" s="47" t="s">
        <v>121</v>
      </c>
      <c r="U1887" s="416" t="s">
        <v>111</v>
      </c>
      <c r="V1887" s="47">
        <v>60</v>
      </c>
      <c r="W1887" s="416" t="s">
        <v>112</v>
      </c>
      <c r="X1887" s="416"/>
      <c r="Y1887" s="416"/>
      <c r="Z1887" s="801"/>
      <c r="AA1887" s="532">
        <v>0</v>
      </c>
      <c r="AB1887" s="422">
        <v>90</v>
      </c>
      <c r="AC1887" s="422">
        <v>10</v>
      </c>
      <c r="AD1887" s="800" t="s">
        <v>128</v>
      </c>
      <c r="AE1887" s="795" t="s">
        <v>114</v>
      </c>
      <c r="AF1887" s="802">
        <v>5</v>
      </c>
      <c r="AG1887" s="802">
        <v>3313.7</v>
      </c>
      <c r="AH1887" s="50">
        <v>0</v>
      </c>
      <c r="AI1887" s="45">
        <f t="shared" si="87"/>
        <v>0</v>
      </c>
      <c r="AJ1887" s="797"/>
      <c r="AK1887" s="798"/>
      <c r="AL1887" s="798"/>
      <c r="AM1887" s="803" t="s">
        <v>115</v>
      </c>
      <c r="AN1887" s="803"/>
      <c r="AO1887" s="803"/>
      <c r="AP1887" s="47"/>
      <c r="AQ1887" s="47"/>
      <c r="AR1887" s="644" t="s">
        <v>6809</v>
      </c>
      <c r="AS1887" s="47"/>
      <c r="AT1887" s="47"/>
      <c r="AU1887" s="47"/>
      <c r="AV1887" s="47"/>
      <c r="AW1887" s="47"/>
      <c r="AX1887" s="47"/>
      <c r="AY1887" s="416" t="s">
        <v>4556</v>
      </c>
      <c r="AZ1887" s="416"/>
      <c r="BD1887" s="1077">
        <v>1855</v>
      </c>
    </row>
    <row r="1888" spans="1:56" ht="12.95" customHeight="1">
      <c r="A1888" s="419" t="s">
        <v>1186</v>
      </c>
      <c r="B1888" s="276"/>
      <c r="C1888" s="276"/>
      <c r="D1888" s="150">
        <v>210019567</v>
      </c>
      <c r="E1888" s="450" t="s">
        <v>7739</v>
      </c>
      <c r="F1888" s="450"/>
      <c r="G1888" s="276"/>
      <c r="H1888" s="47" t="s">
        <v>2783</v>
      </c>
      <c r="I1888" s="47" t="s">
        <v>2784</v>
      </c>
      <c r="J1888" s="47" t="s">
        <v>2785</v>
      </c>
      <c r="K1888" s="71" t="s">
        <v>103</v>
      </c>
      <c r="L1888" s="360"/>
      <c r="M1888" s="72"/>
      <c r="N1888" s="71" t="s">
        <v>105</v>
      </c>
      <c r="O1888" s="47" t="s">
        <v>106</v>
      </c>
      <c r="P1888" s="416" t="s">
        <v>107</v>
      </c>
      <c r="Q1888" s="419" t="s">
        <v>2134</v>
      </c>
      <c r="R1888" s="71" t="s">
        <v>109</v>
      </c>
      <c r="S1888" s="47" t="s">
        <v>106</v>
      </c>
      <c r="T1888" s="47" t="s">
        <v>121</v>
      </c>
      <c r="U1888" s="416" t="s">
        <v>111</v>
      </c>
      <c r="V1888" s="47">
        <v>60</v>
      </c>
      <c r="W1888" s="416" t="s">
        <v>112</v>
      </c>
      <c r="X1888" s="416"/>
      <c r="Y1888" s="416"/>
      <c r="Z1888" s="801"/>
      <c r="AA1888" s="419">
        <v>0</v>
      </c>
      <c r="AB1888" s="644">
        <v>90</v>
      </c>
      <c r="AC1888" s="644">
        <v>10</v>
      </c>
      <c r="AD1888" s="800" t="s">
        <v>128</v>
      </c>
      <c r="AE1888" s="795" t="s">
        <v>114</v>
      </c>
      <c r="AF1888" s="42">
        <v>5</v>
      </c>
      <c r="AG1888" s="50">
        <v>3313.7</v>
      </c>
      <c r="AH1888" s="798">
        <f>AF1888*AG1888</f>
        <v>16568.5</v>
      </c>
      <c r="AI1888" s="798">
        <f t="shared" si="87"/>
        <v>18556.72</v>
      </c>
      <c r="AJ1888" s="797"/>
      <c r="AK1888" s="798"/>
      <c r="AL1888" s="798"/>
      <c r="AM1888" s="803" t="s">
        <v>115</v>
      </c>
      <c r="AN1888" s="803"/>
      <c r="AO1888" s="803"/>
      <c r="AP1888" s="47"/>
      <c r="AQ1888" s="47"/>
      <c r="AR1888" s="644" t="s">
        <v>6809</v>
      </c>
      <c r="AS1888" s="47"/>
      <c r="AT1888" s="47"/>
      <c r="AU1888" s="47"/>
      <c r="AV1888" s="47"/>
      <c r="AW1888" s="47"/>
      <c r="AX1888" s="47"/>
      <c r="AY1888" s="644" t="s">
        <v>7607</v>
      </c>
      <c r="AZ1888" s="209"/>
      <c r="BA1888" s="215"/>
      <c r="BB1888" s="213"/>
      <c r="BC1888" s="221"/>
      <c r="BD1888" s="1077">
        <v>1856</v>
      </c>
    </row>
    <row r="1889" spans="1:56" ht="12.95" customHeight="1">
      <c r="A1889" s="419" t="s">
        <v>1186</v>
      </c>
      <c r="B1889" s="554"/>
      <c r="C1889" s="554"/>
      <c r="D1889" s="109">
        <v>210023372</v>
      </c>
      <c r="E1889" s="951" t="s">
        <v>6810</v>
      </c>
      <c r="F1889" s="554"/>
      <c r="G1889" s="554"/>
      <c r="H1889" s="47" t="s">
        <v>2783</v>
      </c>
      <c r="I1889" s="47" t="s">
        <v>2784</v>
      </c>
      <c r="J1889" s="47" t="s">
        <v>2785</v>
      </c>
      <c r="K1889" s="75" t="s">
        <v>103</v>
      </c>
      <c r="L1889" s="108" t="s">
        <v>4707</v>
      </c>
      <c r="M1889" s="142"/>
      <c r="N1889" s="75" t="s">
        <v>105</v>
      </c>
      <c r="O1889" s="47" t="s">
        <v>106</v>
      </c>
      <c r="P1889" s="416" t="s">
        <v>107</v>
      </c>
      <c r="Q1889" s="419" t="s">
        <v>2149</v>
      </c>
      <c r="R1889" s="75" t="s">
        <v>109</v>
      </c>
      <c r="S1889" s="47" t="s">
        <v>106</v>
      </c>
      <c r="T1889" s="47" t="s">
        <v>121</v>
      </c>
      <c r="U1889" s="416" t="s">
        <v>111</v>
      </c>
      <c r="V1889" s="47">
        <v>60</v>
      </c>
      <c r="W1889" s="416" t="s">
        <v>112</v>
      </c>
      <c r="X1889" s="416"/>
      <c r="Y1889" s="416"/>
      <c r="Z1889" s="801"/>
      <c r="AA1889" s="532">
        <v>0</v>
      </c>
      <c r="AB1889" s="422">
        <v>90</v>
      </c>
      <c r="AC1889" s="422">
        <v>10</v>
      </c>
      <c r="AD1889" s="800" t="s">
        <v>128</v>
      </c>
      <c r="AE1889" s="795" t="s">
        <v>114</v>
      </c>
      <c r="AF1889" s="802">
        <v>14</v>
      </c>
      <c r="AG1889" s="802">
        <v>656.65</v>
      </c>
      <c r="AH1889" s="50">
        <v>0</v>
      </c>
      <c r="AI1889" s="45">
        <f t="shared" si="87"/>
        <v>0</v>
      </c>
      <c r="AJ1889" s="797"/>
      <c r="AK1889" s="798"/>
      <c r="AL1889" s="798"/>
      <c r="AM1889" s="803" t="s">
        <v>115</v>
      </c>
      <c r="AN1889" s="803"/>
      <c r="AO1889" s="803"/>
      <c r="AP1889" s="47"/>
      <c r="AQ1889" s="47"/>
      <c r="AR1889" s="644" t="s">
        <v>6811</v>
      </c>
      <c r="AS1889" s="47"/>
      <c r="AT1889" s="47"/>
      <c r="AU1889" s="47"/>
      <c r="AV1889" s="47"/>
      <c r="AW1889" s="47"/>
      <c r="AX1889" s="47"/>
      <c r="AY1889" s="416" t="s">
        <v>4556</v>
      </c>
      <c r="AZ1889" s="416"/>
      <c r="BD1889" s="1077">
        <v>1857</v>
      </c>
    </row>
    <row r="1890" spans="1:56" ht="12.95" customHeight="1">
      <c r="A1890" s="419" t="s">
        <v>1186</v>
      </c>
      <c r="B1890" s="276"/>
      <c r="C1890" s="276"/>
      <c r="D1890" s="150">
        <v>210023372</v>
      </c>
      <c r="E1890" s="450" t="s">
        <v>7740</v>
      </c>
      <c r="F1890" s="450"/>
      <c r="G1890" s="276"/>
      <c r="H1890" s="47" t="s">
        <v>2783</v>
      </c>
      <c r="I1890" s="47" t="s">
        <v>2784</v>
      </c>
      <c r="J1890" s="47" t="s">
        <v>2785</v>
      </c>
      <c r="K1890" s="71" t="s">
        <v>103</v>
      </c>
      <c r="L1890" s="360"/>
      <c r="M1890" s="72"/>
      <c r="N1890" s="71" t="s">
        <v>105</v>
      </c>
      <c r="O1890" s="47" t="s">
        <v>106</v>
      </c>
      <c r="P1890" s="416" t="s">
        <v>107</v>
      </c>
      <c r="Q1890" s="419" t="s">
        <v>2134</v>
      </c>
      <c r="R1890" s="71" t="s">
        <v>109</v>
      </c>
      <c r="S1890" s="47" t="s">
        <v>106</v>
      </c>
      <c r="T1890" s="47" t="s">
        <v>121</v>
      </c>
      <c r="U1890" s="416" t="s">
        <v>111</v>
      </c>
      <c r="V1890" s="47">
        <v>60</v>
      </c>
      <c r="W1890" s="416" t="s">
        <v>112</v>
      </c>
      <c r="X1890" s="416"/>
      <c r="Y1890" s="416"/>
      <c r="Z1890" s="801"/>
      <c r="AA1890" s="419">
        <v>0</v>
      </c>
      <c r="AB1890" s="644">
        <v>90</v>
      </c>
      <c r="AC1890" s="644">
        <v>10</v>
      </c>
      <c r="AD1890" s="800" t="s">
        <v>128</v>
      </c>
      <c r="AE1890" s="795" t="s">
        <v>114</v>
      </c>
      <c r="AF1890" s="42">
        <v>14</v>
      </c>
      <c r="AG1890" s="50">
        <v>656.65</v>
      </c>
      <c r="AH1890" s="798">
        <f>AF1890*AG1890</f>
        <v>9193.1</v>
      </c>
      <c r="AI1890" s="798">
        <f t="shared" si="87"/>
        <v>10296.272000000001</v>
      </c>
      <c r="AJ1890" s="797"/>
      <c r="AK1890" s="798"/>
      <c r="AL1890" s="798"/>
      <c r="AM1890" s="803" t="s">
        <v>115</v>
      </c>
      <c r="AN1890" s="803"/>
      <c r="AO1890" s="803"/>
      <c r="AP1890" s="47"/>
      <c r="AQ1890" s="47"/>
      <c r="AR1890" s="644" t="s">
        <v>6811</v>
      </c>
      <c r="AS1890" s="47"/>
      <c r="AT1890" s="47"/>
      <c r="AU1890" s="47"/>
      <c r="AV1890" s="47"/>
      <c r="AW1890" s="47"/>
      <c r="AX1890" s="47"/>
      <c r="AY1890" s="644" t="s">
        <v>7607</v>
      </c>
      <c r="AZ1890" s="209"/>
      <c r="BA1890" s="215"/>
      <c r="BB1890" s="213"/>
      <c r="BC1890" s="221"/>
      <c r="BD1890" s="1077">
        <v>1858</v>
      </c>
    </row>
    <row r="1891" spans="1:56" ht="12.95" customHeight="1">
      <c r="A1891" s="419" t="s">
        <v>1186</v>
      </c>
      <c r="B1891" s="554"/>
      <c r="C1891" s="554"/>
      <c r="D1891" s="109">
        <v>210023373</v>
      </c>
      <c r="E1891" s="951" t="s">
        <v>6812</v>
      </c>
      <c r="F1891" s="554"/>
      <c r="G1891" s="554"/>
      <c r="H1891" s="47" t="s">
        <v>2783</v>
      </c>
      <c r="I1891" s="47" t="s">
        <v>2784</v>
      </c>
      <c r="J1891" s="47" t="s">
        <v>2785</v>
      </c>
      <c r="K1891" s="75" t="s">
        <v>103</v>
      </c>
      <c r="L1891" s="108" t="s">
        <v>4707</v>
      </c>
      <c r="M1891" s="142"/>
      <c r="N1891" s="75" t="s">
        <v>105</v>
      </c>
      <c r="O1891" s="47" t="s">
        <v>106</v>
      </c>
      <c r="P1891" s="416" t="s">
        <v>107</v>
      </c>
      <c r="Q1891" s="419" t="s">
        <v>2149</v>
      </c>
      <c r="R1891" s="75" t="s">
        <v>109</v>
      </c>
      <c r="S1891" s="47" t="s">
        <v>106</v>
      </c>
      <c r="T1891" s="47" t="s">
        <v>121</v>
      </c>
      <c r="U1891" s="416" t="s">
        <v>111</v>
      </c>
      <c r="V1891" s="47">
        <v>60</v>
      </c>
      <c r="W1891" s="416" t="s">
        <v>112</v>
      </c>
      <c r="X1891" s="416"/>
      <c r="Y1891" s="416"/>
      <c r="Z1891" s="801"/>
      <c r="AA1891" s="532">
        <v>0</v>
      </c>
      <c r="AB1891" s="422">
        <v>90</v>
      </c>
      <c r="AC1891" s="422">
        <v>10</v>
      </c>
      <c r="AD1891" s="800" t="s">
        <v>128</v>
      </c>
      <c r="AE1891" s="795" t="s">
        <v>114</v>
      </c>
      <c r="AF1891" s="802">
        <v>10</v>
      </c>
      <c r="AG1891" s="802">
        <v>624.47</v>
      </c>
      <c r="AH1891" s="50">
        <v>0</v>
      </c>
      <c r="AI1891" s="45">
        <f t="shared" si="87"/>
        <v>0</v>
      </c>
      <c r="AJ1891" s="797"/>
      <c r="AK1891" s="798"/>
      <c r="AL1891" s="798"/>
      <c r="AM1891" s="803" t="s">
        <v>115</v>
      </c>
      <c r="AN1891" s="803"/>
      <c r="AO1891" s="803"/>
      <c r="AP1891" s="47"/>
      <c r="AQ1891" s="47"/>
      <c r="AR1891" s="644" t="s">
        <v>6813</v>
      </c>
      <c r="AS1891" s="47"/>
      <c r="AT1891" s="47"/>
      <c r="AU1891" s="47"/>
      <c r="AV1891" s="47"/>
      <c r="AW1891" s="47"/>
      <c r="AX1891" s="47"/>
      <c r="AY1891" s="416" t="s">
        <v>4556</v>
      </c>
      <c r="AZ1891" s="416"/>
      <c r="BD1891" s="1077">
        <v>1859</v>
      </c>
    </row>
    <row r="1892" spans="1:56" ht="12.95" customHeight="1">
      <c r="A1892" s="419" t="s">
        <v>1186</v>
      </c>
      <c r="B1892" s="276"/>
      <c r="C1892" s="276"/>
      <c r="D1892" s="150">
        <v>210023373</v>
      </c>
      <c r="E1892" s="450" t="s">
        <v>7741</v>
      </c>
      <c r="F1892" s="450"/>
      <c r="G1892" s="276"/>
      <c r="H1892" s="47" t="s">
        <v>2783</v>
      </c>
      <c r="I1892" s="47" t="s">
        <v>2784</v>
      </c>
      <c r="J1892" s="47" t="s">
        <v>2785</v>
      </c>
      <c r="K1892" s="71" t="s">
        <v>103</v>
      </c>
      <c r="L1892" s="360"/>
      <c r="M1892" s="72"/>
      <c r="N1892" s="71" t="s">
        <v>105</v>
      </c>
      <c r="O1892" s="47" t="s">
        <v>106</v>
      </c>
      <c r="P1892" s="416" t="s">
        <v>107</v>
      </c>
      <c r="Q1892" s="419" t="s">
        <v>2134</v>
      </c>
      <c r="R1892" s="71" t="s">
        <v>109</v>
      </c>
      <c r="S1892" s="47" t="s">
        <v>106</v>
      </c>
      <c r="T1892" s="47" t="s">
        <v>121</v>
      </c>
      <c r="U1892" s="416" t="s">
        <v>111</v>
      </c>
      <c r="V1892" s="47">
        <v>60</v>
      </c>
      <c r="W1892" s="416" t="s">
        <v>112</v>
      </c>
      <c r="X1892" s="416"/>
      <c r="Y1892" s="416"/>
      <c r="Z1892" s="801"/>
      <c r="AA1892" s="419">
        <v>0</v>
      </c>
      <c r="AB1892" s="644">
        <v>90</v>
      </c>
      <c r="AC1892" s="644">
        <v>10</v>
      </c>
      <c r="AD1892" s="800" t="s">
        <v>128</v>
      </c>
      <c r="AE1892" s="795" t="s">
        <v>114</v>
      </c>
      <c r="AF1892" s="42">
        <v>10</v>
      </c>
      <c r="AG1892" s="50">
        <v>624.47</v>
      </c>
      <c r="AH1892" s="798">
        <f>AF1892*AG1892</f>
        <v>6244.7000000000007</v>
      </c>
      <c r="AI1892" s="798">
        <f t="shared" si="87"/>
        <v>6994.0640000000012</v>
      </c>
      <c r="AJ1892" s="797"/>
      <c r="AK1892" s="798"/>
      <c r="AL1892" s="798"/>
      <c r="AM1892" s="803" t="s">
        <v>115</v>
      </c>
      <c r="AN1892" s="803"/>
      <c r="AO1892" s="803"/>
      <c r="AP1892" s="47"/>
      <c r="AQ1892" s="47"/>
      <c r="AR1892" s="644" t="s">
        <v>6813</v>
      </c>
      <c r="AS1892" s="47"/>
      <c r="AT1892" s="47"/>
      <c r="AU1892" s="47"/>
      <c r="AV1892" s="47"/>
      <c r="AW1892" s="47"/>
      <c r="AX1892" s="47"/>
      <c r="AY1892" s="644" t="s">
        <v>7607</v>
      </c>
      <c r="AZ1892" s="209"/>
      <c r="BA1892" s="215"/>
      <c r="BB1892" s="213"/>
      <c r="BC1892" s="221"/>
      <c r="BD1892" s="1077">
        <v>1860</v>
      </c>
    </row>
    <row r="1893" spans="1:56" ht="12.95" customHeight="1">
      <c r="A1893" s="419" t="s">
        <v>1186</v>
      </c>
      <c r="B1893" s="554"/>
      <c r="C1893" s="554"/>
      <c r="D1893" s="109">
        <v>210013056</v>
      </c>
      <c r="E1893" s="951" t="s">
        <v>6814</v>
      </c>
      <c r="F1893" s="554"/>
      <c r="G1893" s="554"/>
      <c r="H1893" s="47" t="s">
        <v>6815</v>
      </c>
      <c r="I1893" s="47" t="s">
        <v>6816</v>
      </c>
      <c r="J1893" s="47" t="s">
        <v>6817</v>
      </c>
      <c r="K1893" s="75" t="s">
        <v>103</v>
      </c>
      <c r="L1893" s="108" t="s">
        <v>4707</v>
      </c>
      <c r="M1893" s="142"/>
      <c r="N1893" s="75" t="s">
        <v>105</v>
      </c>
      <c r="O1893" s="47" t="s">
        <v>106</v>
      </c>
      <c r="P1893" s="416" t="s">
        <v>107</v>
      </c>
      <c r="Q1893" s="419" t="s">
        <v>2149</v>
      </c>
      <c r="R1893" s="75" t="s">
        <v>109</v>
      </c>
      <c r="S1893" s="47" t="s">
        <v>106</v>
      </c>
      <c r="T1893" s="47" t="s">
        <v>121</v>
      </c>
      <c r="U1893" s="416" t="s">
        <v>111</v>
      </c>
      <c r="V1893" s="47">
        <v>60</v>
      </c>
      <c r="W1893" s="416" t="s">
        <v>112</v>
      </c>
      <c r="X1893" s="416"/>
      <c r="Y1893" s="416"/>
      <c r="Z1893" s="801"/>
      <c r="AA1893" s="532">
        <v>0</v>
      </c>
      <c r="AB1893" s="422">
        <v>90</v>
      </c>
      <c r="AC1893" s="422">
        <v>10</v>
      </c>
      <c r="AD1893" s="800" t="s">
        <v>128</v>
      </c>
      <c r="AE1893" s="795" t="s">
        <v>114</v>
      </c>
      <c r="AF1893" s="802">
        <v>11</v>
      </c>
      <c r="AG1893" s="802">
        <v>9947.33</v>
      </c>
      <c r="AH1893" s="50">
        <v>0</v>
      </c>
      <c r="AI1893" s="45">
        <f t="shared" si="87"/>
        <v>0</v>
      </c>
      <c r="AJ1893" s="797"/>
      <c r="AK1893" s="798"/>
      <c r="AL1893" s="798"/>
      <c r="AM1893" s="803" t="s">
        <v>115</v>
      </c>
      <c r="AN1893" s="803"/>
      <c r="AO1893" s="803"/>
      <c r="AP1893" s="47"/>
      <c r="AQ1893" s="47"/>
      <c r="AR1893" s="644" t="s">
        <v>6818</v>
      </c>
      <c r="AS1893" s="47"/>
      <c r="AT1893" s="47"/>
      <c r="AU1893" s="47"/>
      <c r="AV1893" s="47"/>
      <c r="AW1893" s="47"/>
      <c r="AX1893" s="47"/>
      <c r="AY1893" s="416" t="s">
        <v>4556</v>
      </c>
      <c r="AZ1893" s="416"/>
      <c r="BD1893" s="1077">
        <v>1861</v>
      </c>
    </row>
    <row r="1894" spans="1:56" ht="12.95" customHeight="1">
      <c r="A1894" s="419" t="s">
        <v>1186</v>
      </c>
      <c r="B1894" s="276"/>
      <c r="C1894" s="276"/>
      <c r="D1894" s="150">
        <v>210013056</v>
      </c>
      <c r="E1894" s="450" t="s">
        <v>7742</v>
      </c>
      <c r="F1894" s="450"/>
      <c r="G1894" s="276"/>
      <c r="H1894" s="47" t="s">
        <v>6815</v>
      </c>
      <c r="I1894" s="47" t="s">
        <v>6816</v>
      </c>
      <c r="J1894" s="47" t="s">
        <v>6817</v>
      </c>
      <c r="K1894" s="71" t="s">
        <v>103</v>
      </c>
      <c r="L1894" s="360"/>
      <c r="M1894" s="72"/>
      <c r="N1894" s="71" t="s">
        <v>105</v>
      </c>
      <c r="O1894" s="47" t="s">
        <v>106</v>
      </c>
      <c r="P1894" s="416" t="s">
        <v>107</v>
      </c>
      <c r="Q1894" s="419" t="s">
        <v>2134</v>
      </c>
      <c r="R1894" s="71" t="s">
        <v>109</v>
      </c>
      <c r="S1894" s="47" t="s">
        <v>106</v>
      </c>
      <c r="T1894" s="47" t="s">
        <v>121</v>
      </c>
      <c r="U1894" s="416" t="s">
        <v>111</v>
      </c>
      <c r="V1894" s="47">
        <v>60</v>
      </c>
      <c r="W1894" s="416" t="s">
        <v>112</v>
      </c>
      <c r="X1894" s="416"/>
      <c r="Y1894" s="416"/>
      <c r="Z1894" s="801"/>
      <c r="AA1894" s="419">
        <v>0</v>
      </c>
      <c r="AB1894" s="644">
        <v>90</v>
      </c>
      <c r="AC1894" s="644">
        <v>10</v>
      </c>
      <c r="AD1894" s="800" t="s">
        <v>128</v>
      </c>
      <c r="AE1894" s="795" t="s">
        <v>114</v>
      </c>
      <c r="AF1894" s="42">
        <v>11</v>
      </c>
      <c r="AG1894" s="50">
        <v>9947.33</v>
      </c>
      <c r="AH1894" s="798">
        <f>AF1894*AG1894</f>
        <v>109420.63</v>
      </c>
      <c r="AI1894" s="798">
        <f t="shared" si="87"/>
        <v>122551.10560000001</v>
      </c>
      <c r="AJ1894" s="797"/>
      <c r="AK1894" s="798"/>
      <c r="AL1894" s="798"/>
      <c r="AM1894" s="803" t="s">
        <v>115</v>
      </c>
      <c r="AN1894" s="803"/>
      <c r="AO1894" s="803"/>
      <c r="AP1894" s="47"/>
      <c r="AQ1894" s="47"/>
      <c r="AR1894" s="644" t="s">
        <v>6818</v>
      </c>
      <c r="AS1894" s="47"/>
      <c r="AT1894" s="47"/>
      <c r="AU1894" s="47"/>
      <c r="AV1894" s="47"/>
      <c r="AW1894" s="47"/>
      <c r="AX1894" s="47"/>
      <c r="AY1894" s="644" t="s">
        <v>7607</v>
      </c>
      <c r="AZ1894" s="209"/>
      <c r="BA1894" s="215"/>
      <c r="BB1894" s="213"/>
      <c r="BC1894" s="221"/>
      <c r="BD1894" s="1077">
        <v>1862</v>
      </c>
    </row>
    <row r="1895" spans="1:56" ht="12.95" customHeight="1">
      <c r="A1895" s="425" t="s">
        <v>1186</v>
      </c>
      <c r="B1895" s="554"/>
      <c r="C1895" s="554"/>
      <c r="D1895" s="846">
        <v>210030135</v>
      </c>
      <c r="E1895" s="951" t="s">
        <v>6819</v>
      </c>
      <c r="F1895" s="554"/>
      <c r="G1895" s="554"/>
      <c r="H1895" s="47" t="s">
        <v>6815</v>
      </c>
      <c r="I1895" s="47" t="s">
        <v>6816</v>
      </c>
      <c r="J1895" s="47" t="s">
        <v>6817</v>
      </c>
      <c r="K1895" s="75" t="s">
        <v>103</v>
      </c>
      <c r="L1895" s="108" t="s">
        <v>4707</v>
      </c>
      <c r="M1895" s="142"/>
      <c r="N1895" s="75" t="s">
        <v>105</v>
      </c>
      <c r="O1895" s="47" t="s">
        <v>106</v>
      </c>
      <c r="P1895" s="416" t="s">
        <v>107</v>
      </c>
      <c r="Q1895" s="419" t="s">
        <v>2149</v>
      </c>
      <c r="R1895" s="75" t="s">
        <v>109</v>
      </c>
      <c r="S1895" s="47" t="s">
        <v>106</v>
      </c>
      <c r="T1895" s="47" t="s">
        <v>121</v>
      </c>
      <c r="U1895" s="416" t="s">
        <v>111</v>
      </c>
      <c r="V1895" s="47">
        <v>60</v>
      </c>
      <c r="W1895" s="416" t="s">
        <v>112</v>
      </c>
      <c r="X1895" s="416"/>
      <c r="Y1895" s="416"/>
      <c r="Z1895" s="801"/>
      <c r="AA1895" s="532">
        <v>0</v>
      </c>
      <c r="AB1895" s="422">
        <v>90</v>
      </c>
      <c r="AC1895" s="422">
        <v>10</v>
      </c>
      <c r="AD1895" s="800" t="s">
        <v>128</v>
      </c>
      <c r="AE1895" s="795" t="s">
        <v>114</v>
      </c>
      <c r="AF1895" s="802">
        <v>6</v>
      </c>
      <c r="AG1895" s="802">
        <v>16661.27</v>
      </c>
      <c r="AH1895" s="50">
        <v>0</v>
      </c>
      <c r="AI1895" s="45">
        <f t="shared" si="87"/>
        <v>0</v>
      </c>
      <c r="AJ1895" s="797"/>
      <c r="AK1895" s="798"/>
      <c r="AL1895" s="798"/>
      <c r="AM1895" s="803" t="s">
        <v>115</v>
      </c>
      <c r="AN1895" s="803"/>
      <c r="AO1895" s="803"/>
      <c r="AP1895" s="47"/>
      <c r="AQ1895" s="47"/>
      <c r="AR1895" s="644" t="s">
        <v>6820</v>
      </c>
      <c r="AS1895" s="47"/>
      <c r="AT1895" s="47"/>
      <c r="AU1895" s="47"/>
      <c r="AV1895" s="47"/>
      <c r="AW1895" s="47"/>
      <c r="AX1895" s="47"/>
      <c r="AY1895" s="416" t="s">
        <v>4556</v>
      </c>
      <c r="AZ1895" s="416"/>
      <c r="BD1895" s="1077">
        <v>1863</v>
      </c>
    </row>
    <row r="1896" spans="1:56" ht="12.95" customHeight="1">
      <c r="A1896" s="425" t="s">
        <v>1186</v>
      </c>
      <c r="B1896" s="276"/>
      <c r="C1896" s="276"/>
      <c r="D1896" s="1296">
        <v>210030135</v>
      </c>
      <c r="E1896" s="450" t="s">
        <v>7743</v>
      </c>
      <c r="F1896" s="450"/>
      <c r="G1896" s="276"/>
      <c r="H1896" s="47" t="s">
        <v>6815</v>
      </c>
      <c r="I1896" s="47" t="s">
        <v>6816</v>
      </c>
      <c r="J1896" s="47" t="s">
        <v>6817</v>
      </c>
      <c r="K1896" s="71" t="s">
        <v>103</v>
      </c>
      <c r="L1896" s="360"/>
      <c r="M1896" s="72"/>
      <c r="N1896" s="71" t="s">
        <v>105</v>
      </c>
      <c r="O1896" s="47" t="s">
        <v>106</v>
      </c>
      <c r="P1896" s="416" t="s">
        <v>107</v>
      </c>
      <c r="Q1896" s="419" t="s">
        <v>2134</v>
      </c>
      <c r="R1896" s="71" t="s">
        <v>109</v>
      </c>
      <c r="S1896" s="47" t="s">
        <v>106</v>
      </c>
      <c r="T1896" s="47" t="s">
        <v>121</v>
      </c>
      <c r="U1896" s="416" t="s">
        <v>111</v>
      </c>
      <c r="V1896" s="47">
        <v>60</v>
      </c>
      <c r="W1896" s="416" t="s">
        <v>112</v>
      </c>
      <c r="X1896" s="416"/>
      <c r="Y1896" s="416"/>
      <c r="Z1896" s="801"/>
      <c r="AA1896" s="419">
        <v>0</v>
      </c>
      <c r="AB1896" s="644">
        <v>90</v>
      </c>
      <c r="AC1896" s="644">
        <v>10</v>
      </c>
      <c r="AD1896" s="800" t="s">
        <v>128</v>
      </c>
      <c r="AE1896" s="795" t="s">
        <v>114</v>
      </c>
      <c r="AF1896" s="42">
        <v>6</v>
      </c>
      <c r="AG1896" s="50">
        <v>16661.27</v>
      </c>
      <c r="AH1896" s="798">
        <f>AF1896*AG1896</f>
        <v>99967.62</v>
      </c>
      <c r="AI1896" s="798">
        <f t="shared" si="87"/>
        <v>111963.7344</v>
      </c>
      <c r="AJ1896" s="797"/>
      <c r="AK1896" s="798"/>
      <c r="AL1896" s="798"/>
      <c r="AM1896" s="803" t="s">
        <v>115</v>
      </c>
      <c r="AN1896" s="803"/>
      <c r="AO1896" s="803"/>
      <c r="AP1896" s="47"/>
      <c r="AQ1896" s="47"/>
      <c r="AR1896" s="644" t="s">
        <v>6820</v>
      </c>
      <c r="AS1896" s="47"/>
      <c r="AT1896" s="47"/>
      <c r="AU1896" s="47"/>
      <c r="AV1896" s="47"/>
      <c r="AW1896" s="47"/>
      <c r="AX1896" s="47"/>
      <c r="AY1896" s="644" t="s">
        <v>7607</v>
      </c>
      <c r="AZ1896" s="209"/>
      <c r="BA1896" s="215"/>
      <c r="BB1896" s="213"/>
      <c r="BC1896" s="221"/>
      <c r="BD1896" s="1077">
        <v>1864</v>
      </c>
    </row>
    <row r="1897" spans="1:56" ht="12.95" customHeight="1">
      <c r="A1897" s="425" t="s">
        <v>1186</v>
      </c>
      <c r="B1897" s="554"/>
      <c r="C1897" s="554"/>
      <c r="D1897" s="846">
        <v>210030136</v>
      </c>
      <c r="E1897" s="951" t="s">
        <v>6821</v>
      </c>
      <c r="F1897" s="554"/>
      <c r="G1897" s="554"/>
      <c r="H1897" s="47" t="s">
        <v>6815</v>
      </c>
      <c r="I1897" s="47" t="s">
        <v>6816</v>
      </c>
      <c r="J1897" s="47" t="s">
        <v>6817</v>
      </c>
      <c r="K1897" s="75" t="s">
        <v>103</v>
      </c>
      <c r="L1897" s="108" t="s">
        <v>4707</v>
      </c>
      <c r="M1897" s="142"/>
      <c r="N1897" s="75" t="s">
        <v>105</v>
      </c>
      <c r="O1897" s="47" t="s">
        <v>106</v>
      </c>
      <c r="P1897" s="416" t="s">
        <v>107</v>
      </c>
      <c r="Q1897" s="419" t="s">
        <v>2149</v>
      </c>
      <c r="R1897" s="75" t="s">
        <v>109</v>
      </c>
      <c r="S1897" s="47" t="s">
        <v>106</v>
      </c>
      <c r="T1897" s="47" t="s">
        <v>121</v>
      </c>
      <c r="U1897" s="416" t="s">
        <v>111</v>
      </c>
      <c r="V1897" s="47">
        <v>60</v>
      </c>
      <c r="W1897" s="416" t="s">
        <v>112</v>
      </c>
      <c r="X1897" s="416"/>
      <c r="Y1897" s="416"/>
      <c r="Z1897" s="801"/>
      <c r="AA1897" s="532">
        <v>0</v>
      </c>
      <c r="AB1897" s="422">
        <v>90</v>
      </c>
      <c r="AC1897" s="422">
        <v>10</v>
      </c>
      <c r="AD1897" s="800" t="s">
        <v>128</v>
      </c>
      <c r="AE1897" s="795" t="s">
        <v>114</v>
      </c>
      <c r="AF1897" s="802">
        <v>6</v>
      </c>
      <c r="AG1897" s="802">
        <v>15435.83</v>
      </c>
      <c r="AH1897" s="50">
        <v>0</v>
      </c>
      <c r="AI1897" s="45">
        <f t="shared" si="87"/>
        <v>0</v>
      </c>
      <c r="AJ1897" s="797"/>
      <c r="AK1897" s="798"/>
      <c r="AL1897" s="798"/>
      <c r="AM1897" s="803" t="s">
        <v>115</v>
      </c>
      <c r="AN1897" s="803"/>
      <c r="AO1897" s="803"/>
      <c r="AP1897" s="47"/>
      <c r="AQ1897" s="47"/>
      <c r="AR1897" s="644" t="s">
        <v>6822</v>
      </c>
      <c r="AS1897" s="47"/>
      <c r="AT1897" s="47"/>
      <c r="AU1897" s="47"/>
      <c r="AV1897" s="47"/>
      <c r="AW1897" s="47"/>
      <c r="AX1897" s="47"/>
      <c r="AY1897" s="416" t="s">
        <v>4556</v>
      </c>
      <c r="AZ1897" s="416"/>
      <c r="BD1897" s="1077">
        <v>1865</v>
      </c>
    </row>
    <row r="1898" spans="1:56" ht="12.95" customHeight="1">
      <c r="A1898" s="425" t="s">
        <v>1186</v>
      </c>
      <c r="B1898" s="276"/>
      <c r="C1898" s="276"/>
      <c r="D1898" s="1296">
        <v>210030136</v>
      </c>
      <c r="E1898" s="450" t="s">
        <v>7744</v>
      </c>
      <c r="F1898" s="450"/>
      <c r="G1898" s="276"/>
      <c r="H1898" s="47" t="s">
        <v>6815</v>
      </c>
      <c r="I1898" s="47" t="s">
        <v>6816</v>
      </c>
      <c r="J1898" s="47" t="s">
        <v>6817</v>
      </c>
      <c r="K1898" s="71" t="s">
        <v>103</v>
      </c>
      <c r="L1898" s="360"/>
      <c r="M1898" s="72"/>
      <c r="N1898" s="71" t="s">
        <v>105</v>
      </c>
      <c r="O1898" s="47" t="s">
        <v>106</v>
      </c>
      <c r="P1898" s="416" t="s">
        <v>107</v>
      </c>
      <c r="Q1898" s="419" t="s">
        <v>2134</v>
      </c>
      <c r="R1898" s="71" t="s">
        <v>109</v>
      </c>
      <c r="S1898" s="47" t="s">
        <v>106</v>
      </c>
      <c r="T1898" s="47" t="s">
        <v>121</v>
      </c>
      <c r="U1898" s="416" t="s">
        <v>111</v>
      </c>
      <c r="V1898" s="47">
        <v>60</v>
      </c>
      <c r="W1898" s="416" t="s">
        <v>112</v>
      </c>
      <c r="X1898" s="416"/>
      <c r="Y1898" s="416"/>
      <c r="Z1898" s="801"/>
      <c r="AA1898" s="419">
        <v>0</v>
      </c>
      <c r="AB1898" s="644">
        <v>90</v>
      </c>
      <c r="AC1898" s="644">
        <v>10</v>
      </c>
      <c r="AD1898" s="800" t="s">
        <v>128</v>
      </c>
      <c r="AE1898" s="795" t="s">
        <v>114</v>
      </c>
      <c r="AF1898" s="42">
        <v>6</v>
      </c>
      <c r="AG1898" s="50">
        <v>15435.83</v>
      </c>
      <c r="AH1898" s="798">
        <f>AF1898*AG1898</f>
        <v>92614.98</v>
      </c>
      <c r="AI1898" s="798">
        <f t="shared" si="87"/>
        <v>103728.7776</v>
      </c>
      <c r="AJ1898" s="797"/>
      <c r="AK1898" s="798"/>
      <c r="AL1898" s="798"/>
      <c r="AM1898" s="803" t="s">
        <v>115</v>
      </c>
      <c r="AN1898" s="803"/>
      <c r="AO1898" s="803"/>
      <c r="AP1898" s="47"/>
      <c r="AQ1898" s="47"/>
      <c r="AR1898" s="644" t="s">
        <v>6822</v>
      </c>
      <c r="AS1898" s="47"/>
      <c r="AT1898" s="47"/>
      <c r="AU1898" s="47"/>
      <c r="AV1898" s="47"/>
      <c r="AW1898" s="47"/>
      <c r="AX1898" s="47"/>
      <c r="AY1898" s="644" t="s">
        <v>7607</v>
      </c>
      <c r="AZ1898" s="209"/>
      <c r="BA1898" s="215"/>
      <c r="BB1898" s="213"/>
      <c r="BC1898" s="221"/>
      <c r="BD1898" s="1077">
        <v>1866</v>
      </c>
    </row>
    <row r="1899" spans="1:56" ht="12.95" customHeight="1">
      <c r="A1899" s="969" t="s">
        <v>978</v>
      </c>
      <c r="B1899" s="554"/>
      <c r="C1899" s="554"/>
      <c r="D1899" s="963">
        <v>230002428</v>
      </c>
      <c r="E1899" s="951" t="s">
        <v>6823</v>
      </c>
      <c r="F1899" s="554"/>
      <c r="G1899" s="554"/>
      <c r="H1899" s="839" t="s">
        <v>6824</v>
      </c>
      <c r="I1899" s="839" t="s">
        <v>6825</v>
      </c>
      <c r="J1899" s="839" t="s">
        <v>6826</v>
      </c>
      <c r="K1899" s="822" t="s">
        <v>103</v>
      </c>
      <c r="L1899" s="855" t="s">
        <v>104</v>
      </c>
      <c r="M1899" s="822"/>
      <c r="N1899" s="75" t="s">
        <v>105</v>
      </c>
      <c r="O1899" s="823" t="s">
        <v>106</v>
      </c>
      <c r="P1899" s="839" t="s">
        <v>107</v>
      </c>
      <c r="Q1899" s="419" t="s">
        <v>2134</v>
      </c>
      <c r="R1899" s="822" t="s">
        <v>109</v>
      </c>
      <c r="S1899" s="823" t="s">
        <v>106</v>
      </c>
      <c r="T1899" s="839" t="s">
        <v>121</v>
      </c>
      <c r="U1899" s="839" t="s">
        <v>111</v>
      </c>
      <c r="V1899" s="823">
        <v>60</v>
      </c>
      <c r="W1899" s="839" t="s">
        <v>112</v>
      </c>
      <c r="X1899" s="823"/>
      <c r="Y1899" s="823"/>
      <c r="Z1899" s="823"/>
      <c r="AA1899" s="532">
        <v>0</v>
      </c>
      <c r="AB1899" s="422">
        <v>90</v>
      </c>
      <c r="AC1899" s="422">
        <v>10</v>
      </c>
      <c r="AD1899" s="849" t="s">
        <v>2843</v>
      </c>
      <c r="AE1899" s="795" t="s">
        <v>114</v>
      </c>
      <c r="AF1899" s="808">
        <v>125.83</v>
      </c>
      <c r="AG1899" s="808">
        <v>2000</v>
      </c>
      <c r="AH1899" s="796">
        <v>251660</v>
      </c>
      <c r="AI1899" s="796">
        <f t="shared" si="87"/>
        <v>281859.20000000001</v>
      </c>
      <c r="AJ1899" s="797"/>
      <c r="AK1899" s="798"/>
      <c r="AL1899" s="798"/>
      <c r="AM1899" s="956" t="s">
        <v>115</v>
      </c>
      <c r="AN1899" s="839"/>
      <c r="AO1899" s="839"/>
      <c r="AP1899" s="839"/>
      <c r="AQ1899" s="839"/>
      <c r="AR1899" s="839" t="s">
        <v>6827</v>
      </c>
      <c r="AS1899" s="839"/>
      <c r="AT1899" s="839"/>
      <c r="AU1899" s="839"/>
      <c r="AV1899" s="839"/>
      <c r="AW1899" s="839"/>
      <c r="AX1899" s="839"/>
      <c r="AY1899" s="956" t="s">
        <v>104</v>
      </c>
      <c r="AZ1899" s="956" t="s">
        <v>104</v>
      </c>
      <c r="BD1899" s="1077">
        <v>1867</v>
      </c>
    </row>
    <row r="1900" spans="1:56" ht="12.95" customHeight="1">
      <c r="A1900" s="962" t="s">
        <v>8487</v>
      </c>
      <c r="B1900" s="554"/>
      <c r="C1900" s="554"/>
      <c r="D1900" s="963">
        <v>220034723</v>
      </c>
      <c r="E1900" s="951" t="s">
        <v>6828</v>
      </c>
      <c r="F1900" s="554"/>
      <c r="G1900" s="554"/>
      <c r="H1900" s="839" t="s">
        <v>6829</v>
      </c>
      <c r="I1900" s="839" t="s">
        <v>6830</v>
      </c>
      <c r="J1900" s="839" t="s">
        <v>2087</v>
      </c>
      <c r="K1900" s="822" t="s">
        <v>103</v>
      </c>
      <c r="L1900" s="855" t="s">
        <v>104</v>
      </c>
      <c r="M1900" s="822"/>
      <c r="N1900" s="75" t="s">
        <v>105</v>
      </c>
      <c r="O1900" s="823" t="s">
        <v>106</v>
      </c>
      <c r="P1900" s="839" t="s">
        <v>107</v>
      </c>
      <c r="Q1900" s="823" t="s">
        <v>2149</v>
      </c>
      <c r="R1900" s="822" t="s">
        <v>109</v>
      </c>
      <c r="S1900" s="823" t="s">
        <v>106</v>
      </c>
      <c r="T1900" s="839" t="s">
        <v>121</v>
      </c>
      <c r="U1900" s="839" t="s">
        <v>111</v>
      </c>
      <c r="V1900" s="823">
        <v>60</v>
      </c>
      <c r="W1900" s="839" t="s">
        <v>112</v>
      </c>
      <c r="X1900" s="942"/>
      <c r="Y1900" s="942"/>
      <c r="Z1900" s="942"/>
      <c r="AA1900" s="532">
        <v>0</v>
      </c>
      <c r="AB1900" s="422">
        <v>90</v>
      </c>
      <c r="AC1900" s="422">
        <v>10</v>
      </c>
      <c r="AD1900" s="944" t="s">
        <v>128</v>
      </c>
      <c r="AE1900" s="836" t="s">
        <v>114</v>
      </c>
      <c r="AF1900" s="808">
        <v>51</v>
      </c>
      <c r="AG1900" s="808">
        <v>576</v>
      </c>
      <c r="AH1900" s="796">
        <v>29376</v>
      </c>
      <c r="AI1900" s="796">
        <f t="shared" si="87"/>
        <v>32901.120000000003</v>
      </c>
      <c r="AJ1900" s="797"/>
      <c r="AK1900" s="798"/>
      <c r="AL1900" s="798"/>
      <c r="AM1900" s="920" t="s">
        <v>115</v>
      </c>
      <c r="AN1900" s="836"/>
      <c r="AO1900" s="836"/>
      <c r="AP1900" s="836"/>
      <c r="AQ1900" s="836"/>
      <c r="AR1900" s="836" t="s">
        <v>6831</v>
      </c>
      <c r="AS1900" s="836"/>
      <c r="AT1900" s="836"/>
      <c r="AU1900" s="836"/>
      <c r="AV1900" s="836"/>
      <c r="AW1900" s="836"/>
      <c r="AX1900" s="836"/>
      <c r="AY1900" s="920" t="s">
        <v>104</v>
      </c>
      <c r="AZ1900" s="920" t="s">
        <v>104</v>
      </c>
      <c r="BD1900" s="1077">
        <v>1868</v>
      </c>
    </row>
    <row r="1901" spans="1:56" ht="12.95" customHeight="1">
      <c r="A1901" s="956" t="s">
        <v>978</v>
      </c>
      <c r="B1901" s="554"/>
      <c r="C1901" s="554"/>
      <c r="D1901" s="941">
        <v>230002435</v>
      </c>
      <c r="E1901" s="951" t="s">
        <v>6832</v>
      </c>
      <c r="F1901" s="554"/>
      <c r="G1901" s="554"/>
      <c r="H1901" s="839" t="s">
        <v>6833</v>
      </c>
      <c r="I1901" s="839" t="s">
        <v>6834</v>
      </c>
      <c r="J1901" s="839" t="s">
        <v>6835</v>
      </c>
      <c r="K1901" s="822" t="s">
        <v>103</v>
      </c>
      <c r="L1901" s="855" t="s">
        <v>104</v>
      </c>
      <c r="M1901" s="822"/>
      <c r="N1901" s="75" t="s">
        <v>105</v>
      </c>
      <c r="O1901" s="823" t="s">
        <v>106</v>
      </c>
      <c r="P1901" s="839" t="s">
        <v>107</v>
      </c>
      <c r="Q1901" s="419" t="s">
        <v>2134</v>
      </c>
      <c r="R1901" s="822" t="s">
        <v>109</v>
      </c>
      <c r="S1901" s="823" t="s">
        <v>106</v>
      </c>
      <c r="T1901" s="839" t="s">
        <v>121</v>
      </c>
      <c r="U1901" s="839" t="s">
        <v>111</v>
      </c>
      <c r="V1901" s="823">
        <v>60</v>
      </c>
      <c r="W1901" s="839" t="s">
        <v>112</v>
      </c>
      <c r="X1901" s="823"/>
      <c r="Y1901" s="823"/>
      <c r="Z1901" s="823"/>
      <c r="AA1901" s="532">
        <v>0</v>
      </c>
      <c r="AB1901" s="422">
        <v>90</v>
      </c>
      <c r="AC1901" s="422">
        <v>10</v>
      </c>
      <c r="AD1901" s="849" t="s">
        <v>547</v>
      </c>
      <c r="AE1901" s="795" t="s">
        <v>114</v>
      </c>
      <c r="AF1901" s="808">
        <v>221.92</v>
      </c>
      <c r="AG1901" s="808">
        <v>1954</v>
      </c>
      <c r="AH1901" s="796">
        <v>433631.68</v>
      </c>
      <c r="AI1901" s="796">
        <f t="shared" si="87"/>
        <v>485667.48160000006</v>
      </c>
      <c r="AJ1901" s="797"/>
      <c r="AK1901" s="798"/>
      <c r="AL1901" s="798"/>
      <c r="AM1901" s="956" t="s">
        <v>115</v>
      </c>
      <c r="AN1901" s="839"/>
      <c r="AO1901" s="839"/>
      <c r="AP1901" s="839"/>
      <c r="AQ1901" s="839"/>
      <c r="AR1901" s="839" t="s">
        <v>6836</v>
      </c>
      <c r="AS1901" s="839"/>
      <c r="AT1901" s="839"/>
      <c r="AU1901" s="839"/>
      <c r="AV1901" s="839"/>
      <c r="AW1901" s="839"/>
      <c r="AX1901" s="839"/>
      <c r="AY1901" s="956" t="s">
        <v>104</v>
      </c>
      <c r="AZ1901" s="956" t="s">
        <v>104</v>
      </c>
      <c r="BD1901" s="1077">
        <v>1869</v>
      </c>
    </row>
    <row r="1902" spans="1:56" ht="12.95" customHeight="1">
      <c r="A1902" s="419" t="s">
        <v>1186</v>
      </c>
      <c r="B1902" s="554"/>
      <c r="C1902" s="554"/>
      <c r="D1902" s="109">
        <v>150002811</v>
      </c>
      <c r="E1902" s="951" t="s">
        <v>6837</v>
      </c>
      <c r="F1902" s="554"/>
      <c r="G1902" s="554"/>
      <c r="H1902" s="47" t="s">
        <v>6838</v>
      </c>
      <c r="I1902" s="47" t="s">
        <v>6839</v>
      </c>
      <c r="J1902" s="47" t="s">
        <v>6840</v>
      </c>
      <c r="K1902" s="75" t="s">
        <v>103</v>
      </c>
      <c r="L1902" s="108" t="s">
        <v>4707</v>
      </c>
      <c r="M1902" s="142" t="s">
        <v>120</v>
      </c>
      <c r="N1902" s="75" t="s">
        <v>83</v>
      </c>
      <c r="O1902" s="47" t="s">
        <v>106</v>
      </c>
      <c r="P1902" s="416" t="s">
        <v>107</v>
      </c>
      <c r="Q1902" s="419" t="s">
        <v>2149</v>
      </c>
      <c r="R1902" s="75" t="s">
        <v>109</v>
      </c>
      <c r="S1902" s="47" t="s">
        <v>106</v>
      </c>
      <c r="T1902" s="47" t="s">
        <v>121</v>
      </c>
      <c r="U1902" s="416" t="s">
        <v>111</v>
      </c>
      <c r="V1902" s="47">
        <v>60</v>
      </c>
      <c r="W1902" s="416" t="s">
        <v>112</v>
      </c>
      <c r="X1902" s="416"/>
      <c r="Y1902" s="416"/>
      <c r="Z1902" s="801"/>
      <c r="AA1902" s="492">
        <v>30</v>
      </c>
      <c r="AB1902" s="492">
        <v>60</v>
      </c>
      <c r="AC1902" s="492">
        <v>10</v>
      </c>
      <c r="AD1902" s="800" t="s">
        <v>128</v>
      </c>
      <c r="AE1902" s="795" t="s">
        <v>114</v>
      </c>
      <c r="AF1902" s="802">
        <v>6</v>
      </c>
      <c r="AG1902" s="802">
        <v>704039.53</v>
      </c>
      <c r="AH1902" s="796">
        <v>4224237.18</v>
      </c>
      <c r="AI1902" s="796">
        <f t="shared" si="87"/>
        <v>4731145.6415999997</v>
      </c>
      <c r="AJ1902" s="797"/>
      <c r="AK1902" s="798"/>
      <c r="AL1902" s="798"/>
      <c r="AM1902" s="803" t="s">
        <v>115</v>
      </c>
      <c r="AN1902" s="803"/>
      <c r="AO1902" s="803"/>
      <c r="AP1902" s="47"/>
      <c r="AQ1902" s="47"/>
      <c r="AR1902" s="644" t="s">
        <v>6841</v>
      </c>
      <c r="AS1902" s="47"/>
      <c r="AT1902" s="47"/>
      <c r="AU1902" s="47"/>
      <c r="AV1902" s="47"/>
      <c r="AW1902" s="47"/>
      <c r="AX1902" s="47"/>
      <c r="AY1902" s="416" t="s">
        <v>4556</v>
      </c>
      <c r="AZ1902" s="416"/>
      <c r="BD1902" s="1077">
        <v>1870</v>
      </c>
    </row>
    <row r="1903" spans="1:56" ht="12.95" customHeight="1">
      <c r="A1903" s="419" t="s">
        <v>1186</v>
      </c>
      <c r="B1903" s="276"/>
      <c r="C1903" s="276"/>
      <c r="D1903" s="121">
        <v>120006712</v>
      </c>
      <c r="E1903" s="37" t="s">
        <v>6842</v>
      </c>
      <c r="F1903" s="276"/>
      <c r="G1903" s="276"/>
      <c r="H1903" s="41" t="s">
        <v>6843</v>
      </c>
      <c r="I1903" s="41" t="s">
        <v>6839</v>
      </c>
      <c r="J1903" s="41" t="s">
        <v>5415</v>
      </c>
      <c r="K1903" s="73" t="s">
        <v>103</v>
      </c>
      <c r="L1903" s="1491"/>
      <c r="M1903" s="39"/>
      <c r="N1903" s="77" t="s">
        <v>105</v>
      </c>
      <c r="O1903" s="41" t="s">
        <v>106</v>
      </c>
      <c r="P1903" s="35" t="s">
        <v>107</v>
      </c>
      <c r="Q1903" s="39" t="s">
        <v>2149</v>
      </c>
      <c r="R1903" s="35" t="s">
        <v>109</v>
      </c>
      <c r="S1903" s="41" t="s">
        <v>106</v>
      </c>
      <c r="T1903" s="41" t="s">
        <v>121</v>
      </c>
      <c r="U1903" s="35" t="s">
        <v>111</v>
      </c>
      <c r="V1903" s="41">
        <v>60</v>
      </c>
      <c r="W1903" s="35" t="s">
        <v>112</v>
      </c>
      <c r="X1903" s="35"/>
      <c r="Y1903" s="35"/>
      <c r="Z1903" s="996"/>
      <c r="AA1903" s="532">
        <v>0</v>
      </c>
      <c r="AB1903" s="422">
        <v>90</v>
      </c>
      <c r="AC1903" s="422">
        <v>10</v>
      </c>
      <c r="AD1903" s="294" t="s">
        <v>128</v>
      </c>
      <c r="AE1903" s="46" t="s">
        <v>114</v>
      </c>
      <c r="AF1903" s="1492">
        <v>1</v>
      </c>
      <c r="AG1903" s="1492">
        <v>74650</v>
      </c>
      <c r="AH1903" s="45">
        <v>0</v>
      </c>
      <c r="AI1903" s="45">
        <f t="shared" si="87"/>
        <v>0</v>
      </c>
      <c r="AJ1903" s="45"/>
      <c r="AK1903" s="45"/>
      <c r="AL1903" s="45"/>
      <c r="AM1903" s="1293" t="s">
        <v>115</v>
      </c>
      <c r="AN1903" s="1293"/>
      <c r="AO1903" s="1293"/>
      <c r="AP1903" s="41"/>
      <c r="AQ1903" s="41"/>
      <c r="AR1903" s="37" t="s">
        <v>6844</v>
      </c>
      <c r="AS1903" s="41"/>
      <c r="AT1903" s="47"/>
      <c r="AU1903" s="41"/>
      <c r="AV1903" s="41"/>
      <c r="AW1903" s="41"/>
      <c r="AX1903" s="41"/>
      <c r="AY1903" s="35" t="s">
        <v>8482</v>
      </c>
      <c r="AZ1903" s="35" t="s">
        <v>3944</v>
      </c>
      <c r="BA1903" s="329"/>
      <c r="BB1903" s="213"/>
      <c r="BC1903" s="213"/>
      <c r="BD1903" s="1077">
        <v>1871</v>
      </c>
    </row>
    <row r="1904" spans="1:56" ht="12.95" customHeight="1">
      <c r="A1904" s="419" t="s">
        <v>1186</v>
      </c>
      <c r="B1904" s="554"/>
      <c r="C1904" s="554"/>
      <c r="D1904" s="109">
        <v>150002815</v>
      </c>
      <c r="E1904" s="951" t="s">
        <v>6845</v>
      </c>
      <c r="F1904" s="554"/>
      <c r="G1904" s="554"/>
      <c r="H1904" s="47" t="s">
        <v>6846</v>
      </c>
      <c r="I1904" s="47" t="s">
        <v>6847</v>
      </c>
      <c r="J1904" s="47" t="s">
        <v>6848</v>
      </c>
      <c r="K1904" s="75" t="s">
        <v>103</v>
      </c>
      <c r="L1904" s="108" t="s">
        <v>4707</v>
      </c>
      <c r="M1904" s="142" t="s">
        <v>120</v>
      </c>
      <c r="N1904" s="75" t="s">
        <v>83</v>
      </c>
      <c r="O1904" s="47" t="s">
        <v>106</v>
      </c>
      <c r="P1904" s="416" t="s">
        <v>107</v>
      </c>
      <c r="Q1904" s="419" t="s">
        <v>2149</v>
      </c>
      <c r="R1904" s="75" t="s">
        <v>109</v>
      </c>
      <c r="S1904" s="47" t="s">
        <v>106</v>
      </c>
      <c r="T1904" s="47" t="s">
        <v>121</v>
      </c>
      <c r="U1904" s="416" t="s">
        <v>111</v>
      </c>
      <c r="V1904" s="47">
        <v>60</v>
      </c>
      <c r="W1904" s="416" t="s">
        <v>112</v>
      </c>
      <c r="X1904" s="416"/>
      <c r="Y1904" s="416"/>
      <c r="Z1904" s="801"/>
      <c r="AA1904" s="492">
        <v>30</v>
      </c>
      <c r="AB1904" s="492">
        <v>60</v>
      </c>
      <c r="AC1904" s="492">
        <v>10</v>
      </c>
      <c r="AD1904" s="800" t="s">
        <v>128</v>
      </c>
      <c r="AE1904" s="795" t="s">
        <v>114</v>
      </c>
      <c r="AF1904" s="802">
        <v>5</v>
      </c>
      <c r="AG1904" s="802">
        <v>157904.03</v>
      </c>
      <c r="AH1904" s="796">
        <v>789520.15</v>
      </c>
      <c r="AI1904" s="796">
        <f t="shared" si="87"/>
        <v>884262.56800000009</v>
      </c>
      <c r="AJ1904" s="797"/>
      <c r="AK1904" s="798"/>
      <c r="AL1904" s="798"/>
      <c r="AM1904" s="803" t="s">
        <v>115</v>
      </c>
      <c r="AN1904" s="803"/>
      <c r="AO1904" s="803"/>
      <c r="AP1904" s="47"/>
      <c r="AQ1904" s="47"/>
      <c r="AR1904" s="644" t="s">
        <v>6849</v>
      </c>
      <c r="AS1904" s="47"/>
      <c r="AT1904" s="47"/>
      <c r="AU1904" s="47"/>
      <c r="AV1904" s="47"/>
      <c r="AW1904" s="47"/>
      <c r="AX1904" s="47"/>
      <c r="AY1904" s="416" t="s">
        <v>4556</v>
      </c>
      <c r="AZ1904" s="416"/>
      <c r="BD1904" s="1077">
        <v>1872</v>
      </c>
    </row>
    <row r="1905" spans="1:257" ht="12.95" customHeight="1">
      <c r="A1905" s="419" t="s">
        <v>8486</v>
      </c>
      <c r="B1905" s="554"/>
      <c r="C1905" s="554"/>
      <c r="D1905" s="109">
        <v>120000211</v>
      </c>
      <c r="E1905" s="951" t="s">
        <v>6850</v>
      </c>
      <c r="F1905" s="554"/>
      <c r="G1905" s="554"/>
      <c r="H1905" s="47" t="s">
        <v>2809</v>
      </c>
      <c r="I1905" s="47" t="s">
        <v>2810</v>
      </c>
      <c r="J1905" s="47" t="s">
        <v>2811</v>
      </c>
      <c r="K1905" s="75" t="s">
        <v>103</v>
      </c>
      <c r="L1905" s="229"/>
      <c r="M1905" s="142"/>
      <c r="N1905" s="75" t="s">
        <v>105</v>
      </c>
      <c r="O1905" s="47">
        <v>230000000</v>
      </c>
      <c r="P1905" s="416" t="s">
        <v>107</v>
      </c>
      <c r="Q1905" s="419" t="s">
        <v>2134</v>
      </c>
      <c r="R1905" s="75" t="s">
        <v>109</v>
      </c>
      <c r="S1905" s="47" t="s">
        <v>106</v>
      </c>
      <c r="T1905" s="47" t="s">
        <v>121</v>
      </c>
      <c r="U1905" s="416" t="s">
        <v>111</v>
      </c>
      <c r="V1905" s="47">
        <v>70</v>
      </c>
      <c r="W1905" s="416" t="s">
        <v>112</v>
      </c>
      <c r="X1905" s="416"/>
      <c r="Y1905" s="416"/>
      <c r="Z1905" s="801"/>
      <c r="AA1905" s="532">
        <v>0</v>
      </c>
      <c r="AB1905" s="422">
        <v>90</v>
      </c>
      <c r="AC1905" s="422">
        <v>10</v>
      </c>
      <c r="AD1905" s="794" t="s">
        <v>128</v>
      </c>
      <c r="AE1905" s="795" t="s">
        <v>114</v>
      </c>
      <c r="AF1905" s="802">
        <v>4</v>
      </c>
      <c r="AG1905" s="802">
        <v>219000</v>
      </c>
      <c r="AH1905" s="50">
        <v>0</v>
      </c>
      <c r="AI1905" s="45">
        <f t="shared" si="87"/>
        <v>0</v>
      </c>
      <c r="AJ1905" s="797"/>
      <c r="AK1905" s="798"/>
      <c r="AL1905" s="798"/>
      <c r="AM1905" s="803" t="s">
        <v>115</v>
      </c>
      <c r="AN1905" s="47"/>
      <c r="AO1905" s="803"/>
      <c r="AP1905" s="47"/>
      <c r="AQ1905" s="47"/>
      <c r="AR1905" s="803" t="s">
        <v>6851</v>
      </c>
      <c r="AS1905" s="47"/>
      <c r="AT1905" s="47"/>
      <c r="AU1905" s="47"/>
      <c r="AV1905" s="47"/>
      <c r="AW1905" s="47"/>
      <c r="AX1905" s="47"/>
      <c r="AY1905" s="416"/>
      <c r="AZ1905" s="416"/>
      <c r="BD1905" s="1077">
        <v>1873</v>
      </c>
    </row>
    <row r="1906" spans="1:257" ht="12.95" customHeight="1">
      <c r="A1906" s="419" t="s">
        <v>8486</v>
      </c>
      <c r="B1906" s="276"/>
      <c r="C1906" s="276"/>
      <c r="D1906" s="121">
        <v>120000211</v>
      </c>
      <c r="E1906" s="107" t="s">
        <v>7821</v>
      </c>
      <c r="F1906" s="107"/>
      <c r="G1906" s="276"/>
      <c r="H1906" s="41" t="s">
        <v>2809</v>
      </c>
      <c r="I1906" s="41" t="s">
        <v>2810</v>
      </c>
      <c r="J1906" s="41" t="s">
        <v>2811</v>
      </c>
      <c r="K1906" s="73" t="s">
        <v>103</v>
      </c>
      <c r="L1906" s="119"/>
      <c r="M1906" s="83"/>
      <c r="N1906" s="73" t="s">
        <v>105</v>
      </c>
      <c r="O1906" s="41">
        <v>230000000</v>
      </c>
      <c r="P1906" s="35" t="s">
        <v>107</v>
      </c>
      <c r="Q1906" s="39" t="s">
        <v>3118</v>
      </c>
      <c r="R1906" s="73" t="s">
        <v>109</v>
      </c>
      <c r="S1906" s="41" t="s">
        <v>106</v>
      </c>
      <c r="T1906" s="41" t="s">
        <v>121</v>
      </c>
      <c r="U1906" s="35" t="s">
        <v>111</v>
      </c>
      <c r="V1906" s="41">
        <v>70</v>
      </c>
      <c r="W1906" s="35" t="s">
        <v>112</v>
      </c>
      <c r="X1906" s="35"/>
      <c r="Y1906" s="35"/>
      <c r="Z1906" s="996"/>
      <c r="AA1906" s="39">
        <v>0</v>
      </c>
      <c r="AB1906" s="37">
        <v>90</v>
      </c>
      <c r="AC1906" s="37">
        <v>10</v>
      </c>
      <c r="AD1906" s="42" t="s">
        <v>128</v>
      </c>
      <c r="AE1906" s="290" t="s">
        <v>114</v>
      </c>
      <c r="AF1906" s="1292">
        <v>4</v>
      </c>
      <c r="AG1906" s="1292">
        <v>219000</v>
      </c>
      <c r="AH1906" s="798">
        <f>AF1906*AG1906</f>
        <v>876000</v>
      </c>
      <c r="AI1906" s="798">
        <f t="shared" si="87"/>
        <v>981120.00000000012</v>
      </c>
      <c r="AJ1906" s="797"/>
      <c r="AK1906" s="798"/>
      <c r="AL1906" s="798"/>
      <c r="AM1906" s="1293" t="s">
        <v>115</v>
      </c>
      <c r="AN1906" s="41"/>
      <c r="AO1906" s="1293"/>
      <c r="AP1906" s="41"/>
      <c r="AQ1906" s="41"/>
      <c r="AR1906" s="1293" t="s">
        <v>6851</v>
      </c>
      <c r="AS1906" s="41"/>
      <c r="AT1906" s="47"/>
      <c r="AU1906" s="41"/>
      <c r="AV1906" s="41"/>
      <c r="AW1906" s="41"/>
      <c r="AX1906" s="41"/>
      <c r="AY1906" s="35" t="s">
        <v>64</v>
      </c>
      <c r="AZ1906" s="35"/>
      <c r="BA1906" s="329"/>
      <c r="BB1906" s="213"/>
      <c r="BC1906" s="221"/>
      <c r="BD1906" s="1077">
        <v>1874</v>
      </c>
    </row>
    <row r="1907" spans="1:257" s="214" customFormat="1" ht="12.95" customHeight="1">
      <c r="A1907" s="898" t="s">
        <v>8486</v>
      </c>
      <c r="B1907" s="878"/>
      <c r="C1907" s="878"/>
      <c r="D1907" s="897">
        <v>120004002</v>
      </c>
      <c r="E1907" s="1088" t="s">
        <v>6852</v>
      </c>
      <c r="F1907" s="878"/>
      <c r="G1907" s="878"/>
      <c r="H1907" s="898" t="s">
        <v>2809</v>
      </c>
      <c r="I1907" s="898" t="s">
        <v>2810</v>
      </c>
      <c r="J1907" s="898" t="s">
        <v>2811</v>
      </c>
      <c r="K1907" s="897" t="s">
        <v>103</v>
      </c>
      <c r="L1907" s="900"/>
      <c r="M1907" s="900"/>
      <c r="N1907" s="883" t="s">
        <v>105</v>
      </c>
      <c r="O1907" s="901">
        <v>230000000</v>
      </c>
      <c r="P1907" s="901" t="s">
        <v>107</v>
      </c>
      <c r="Q1907" s="902" t="s">
        <v>2134</v>
      </c>
      <c r="R1907" s="881" t="s">
        <v>109</v>
      </c>
      <c r="S1907" s="670" t="s">
        <v>106</v>
      </c>
      <c r="T1907" s="877" t="s">
        <v>121</v>
      </c>
      <c r="U1907" s="877" t="s">
        <v>111</v>
      </c>
      <c r="V1907" s="901">
        <v>70</v>
      </c>
      <c r="W1907" s="901" t="s">
        <v>112</v>
      </c>
      <c r="X1907" s="900"/>
      <c r="Y1907" s="900"/>
      <c r="Z1907" s="900"/>
      <c r="AA1907" s="884">
        <v>0</v>
      </c>
      <c r="AB1907" s="885">
        <v>90</v>
      </c>
      <c r="AC1907" s="885">
        <v>10</v>
      </c>
      <c r="AD1907" s="898" t="s">
        <v>4723</v>
      </c>
      <c r="AE1907" s="904" t="s">
        <v>114</v>
      </c>
      <c r="AF1907" s="905">
        <v>2</v>
      </c>
      <c r="AG1907" s="906">
        <v>302890</v>
      </c>
      <c r="AH1907" s="590">
        <v>0</v>
      </c>
      <c r="AI1907" s="756">
        <f t="shared" si="87"/>
        <v>0</v>
      </c>
      <c r="AJ1907" s="889"/>
      <c r="AK1907" s="890"/>
      <c r="AL1907" s="890"/>
      <c r="AM1907" s="907" t="s">
        <v>115</v>
      </c>
      <c r="AN1907" s="908"/>
      <c r="AO1907" s="908"/>
      <c r="AP1907" s="907"/>
      <c r="AQ1907" s="843"/>
      <c r="AR1907" s="837" t="s">
        <v>6853</v>
      </c>
      <c r="AS1907" s="838"/>
      <c r="AT1907" s="838"/>
      <c r="AU1907" s="838"/>
      <c r="AV1907" s="838"/>
      <c r="AW1907" s="838"/>
      <c r="AX1907" s="838"/>
      <c r="AY1907" s="838"/>
      <c r="AZ1907" s="838"/>
      <c r="BA1907" s="1"/>
      <c r="BB1907" s="1"/>
      <c r="BC1907" s="1"/>
      <c r="BD1907" s="1077">
        <v>1875</v>
      </c>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c r="GP1907" s="1"/>
      <c r="GQ1907" s="1"/>
      <c r="GR1907" s="1"/>
      <c r="GS1907" s="1"/>
      <c r="GT1907" s="1"/>
      <c r="GU1907" s="1"/>
      <c r="GV1907" s="1"/>
      <c r="GW1907" s="1"/>
      <c r="GX1907" s="1"/>
      <c r="GY1907" s="1"/>
      <c r="GZ1907" s="1"/>
      <c r="HA1907" s="1"/>
      <c r="HB1907" s="1"/>
      <c r="HC1907" s="1"/>
      <c r="HD1907" s="1"/>
      <c r="HE1907" s="1"/>
      <c r="HF1907" s="1"/>
      <c r="HG1907" s="1"/>
      <c r="HH1907" s="1"/>
      <c r="HI1907" s="1"/>
      <c r="HJ1907" s="1"/>
      <c r="HK1907" s="1"/>
      <c r="HL1907" s="1"/>
      <c r="HM1907" s="1"/>
      <c r="HN1907" s="1"/>
      <c r="HO1907" s="1"/>
      <c r="HP1907" s="1"/>
      <c r="HQ1907" s="1"/>
      <c r="HR1907" s="1"/>
      <c r="HS1907" s="1"/>
      <c r="HT1907" s="1"/>
      <c r="HU1907" s="1"/>
      <c r="HV1907" s="1"/>
      <c r="HW1907" s="1"/>
      <c r="HX1907" s="1"/>
      <c r="HY1907" s="1"/>
      <c r="HZ1907" s="1"/>
      <c r="IA1907" s="1"/>
      <c r="IB1907" s="1"/>
      <c r="IC1907" s="1"/>
      <c r="ID1907" s="1"/>
      <c r="IE1907" s="1"/>
      <c r="IF1907" s="1"/>
      <c r="IG1907" s="1"/>
      <c r="IH1907" s="1"/>
      <c r="II1907" s="1"/>
      <c r="IJ1907" s="1"/>
      <c r="IK1907" s="1"/>
      <c r="IL1907" s="1"/>
      <c r="IM1907" s="1"/>
      <c r="IN1907" s="1"/>
      <c r="IO1907" s="1"/>
      <c r="IP1907" s="1"/>
      <c r="IQ1907" s="1"/>
      <c r="IR1907" s="1"/>
      <c r="IS1907" s="1"/>
      <c r="IT1907" s="1"/>
      <c r="IU1907" s="1"/>
      <c r="IV1907" s="1"/>
      <c r="IW1907" s="1"/>
    </row>
    <row r="1908" spans="1:257" s="213" customFormat="1" ht="13.15" customHeight="1">
      <c r="A1908" s="1229" t="s">
        <v>8486</v>
      </c>
      <c r="B1908" s="276"/>
      <c r="C1908" s="276"/>
      <c r="D1908" s="283">
        <v>120004002</v>
      </c>
      <c r="E1908" s="107" t="s">
        <v>7825</v>
      </c>
      <c r="F1908" s="107"/>
      <c r="G1908" s="276"/>
      <c r="H1908" s="1229" t="s">
        <v>2809</v>
      </c>
      <c r="I1908" s="1229" t="s">
        <v>2810</v>
      </c>
      <c r="J1908" s="1229" t="s">
        <v>2811</v>
      </c>
      <c r="K1908" s="283" t="s">
        <v>103</v>
      </c>
      <c r="L1908" s="507"/>
      <c r="M1908" s="507"/>
      <c r="N1908" s="73" t="s">
        <v>105</v>
      </c>
      <c r="O1908" s="59">
        <v>230000000</v>
      </c>
      <c r="P1908" s="59" t="s">
        <v>107</v>
      </c>
      <c r="Q1908" s="39" t="s">
        <v>3118</v>
      </c>
      <c r="R1908" s="107" t="s">
        <v>109</v>
      </c>
      <c r="S1908" s="39" t="s">
        <v>106</v>
      </c>
      <c r="T1908" s="169" t="s">
        <v>121</v>
      </c>
      <c r="U1908" s="169" t="s">
        <v>111</v>
      </c>
      <c r="V1908" s="59">
        <v>70</v>
      </c>
      <c r="W1908" s="59" t="s">
        <v>112</v>
      </c>
      <c r="X1908" s="507"/>
      <c r="Y1908" s="507"/>
      <c r="Z1908" s="507"/>
      <c r="AA1908" s="39">
        <v>0</v>
      </c>
      <c r="AB1908" s="37">
        <v>90</v>
      </c>
      <c r="AC1908" s="37">
        <v>10</v>
      </c>
      <c r="AD1908" s="1229" t="s">
        <v>128</v>
      </c>
      <c r="AE1908" s="59" t="s">
        <v>114</v>
      </c>
      <c r="AF1908" s="1297">
        <v>2</v>
      </c>
      <c r="AG1908" s="1298">
        <v>302890</v>
      </c>
      <c r="AH1908" s="798">
        <f>AF1908*AG1908</f>
        <v>605780</v>
      </c>
      <c r="AI1908" s="798">
        <f t="shared" si="87"/>
        <v>678473.60000000009</v>
      </c>
      <c r="AJ1908" s="797"/>
      <c r="AK1908" s="798"/>
      <c r="AL1908" s="798"/>
      <c r="AM1908" s="1285" t="s">
        <v>115</v>
      </c>
      <c r="AN1908" s="1285"/>
      <c r="AO1908" s="1285"/>
      <c r="AP1908" s="1285"/>
      <c r="AQ1908" s="1285"/>
      <c r="AR1908" s="59" t="s">
        <v>6853</v>
      </c>
      <c r="AS1908" s="507"/>
      <c r="AT1908" s="507"/>
      <c r="AU1908" s="507"/>
      <c r="AV1908" s="507"/>
      <c r="AW1908" s="507"/>
      <c r="AX1908" s="507"/>
      <c r="AY1908" s="35" t="s">
        <v>64</v>
      </c>
      <c r="AZ1908" s="507"/>
      <c r="BA1908" s="507"/>
      <c r="BC1908" s="221"/>
      <c r="BD1908" s="1077">
        <v>1876</v>
      </c>
    </row>
    <row r="1909" spans="1:257" s="213" customFormat="1" ht="13.15" customHeight="1">
      <c r="A1909" s="920" t="s">
        <v>8487</v>
      </c>
      <c r="B1909" s="554"/>
      <c r="C1909" s="554"/>
      <c r="D1909" s="941">
        <v>270006242</v>
      </c>
      <c r="E1909" s="951" t="s">
        <v>6854</v>
      </c>
      <c r="F1909" s="554"/>
      <c r="G1909" s="554"/>
      <c r="H1909" s="839" t="s">
        <v>6855</v>
      </c>
      <c r="I1909" s="839" t="s">
        <v>6856</v>
      </c>
      <c r="J1909" s="839" t="s">
        <v>6857</v>
      </c>
      <c r="K1909" s="822" t="s">
        <v>103</v>
      </c>
      <c r="L1909" s="855" t="s">
        <v>104</v>
      </c>
      <c r="M1909" s="822" t="s">
        <v>120</v>
      </c>
      <c r="N1909" s="855" t="s">
        <v>83</v>
      </c>
      <c r="O1909" s="823" t="s">
        <v>106</v>
      </c>
      <c r="P1909" s="839" t="s">
        <v>107</v>
      </c>
      <c r="Q1909" s="823" t="s">
        <v>2149</v>
      </c>
      <c r="R1909" s="822" t="s">
        <v>109</v>
      </c>
      <c r="S1909" s="942" t="s">
        <v>106</v>
      </c>
      <c r="T1909" s="836" t="s">
        <v>121</v>
      </c>
      <c r="U1909" s="836" t="s">
        <v>111</v>
      </c>
      <c r="V1909" s="964">
        <v>60</v>
      </c>
      <c r="W1909" s="836" t="s">
        <v>112</v>
      </c>
      <c r="X1909" s="942"/>
      <c r="Y1909" s="942"/>
      <c r="Z1909" s="942"/>
      <c r="AA1909" s="492">
        <v>30</v>
      </c>
      <c r="AB1909" s="492">
        <v>60</v>
      </c>
      <c r="AC1909" s="492">
        <v>10</v>
      </c>
      <c r="AD1909" s="944" t="s">
        <v>128</v>
      </c>
      <c r="AE1909" s="836" t="s">
        <v>114</v>
      </c>
      <c r="AF1909" s="808">
        <v>21</v>
      </c>
      <c r="AG1909" s="808">
        <v>39701.42</v>
      </c>
      <c r="AH1909" s="796">
        <v>833729.82</v>
      </c>
      <c r="AI1909" s="796">
        <f t="shared" si="87"/>
        <v>933777.39840000006</v>
      </c>
      <c r="AJ1909" s="797"/>
      <c r="AK1909" s="798"/>
      <c r="AL1909" s="798"/>
      <c r="AM1909" s="920" t="s">
        <v>115</v>
      </c>
      <c r="AN1909" s="836"/>
      <c r="AO1909" s="836"/>
      <c r="AP1909" s="836"/>
      <c r="AQ1909" s="836"/>
      <c r="AR1909" s="836" t="s">
        <v>6858</v>
      </c>
      <c r="AS1909" s="836"/>
      <c r="AT1909" s="836"/>
      <c r="AU1909" s="836"/>
      <c r="AV1909" s="836"/>
      <c r="AW1909" s="836"/>
      <c r="AX1909" s="836"/>
      <c r="AY1909" s="920" t="s">
        <v>104</v>
      </c>
      <c r="AZ1909" s="920" t="s">
        <v>104</v>
      </c>
      <c r="BA1909" s="103"/>
      <c r="BB1909" s="1"/>
      <c r="BC1909" s="1"/>
      <c r="BD1909" s="1077">
        <v>1877</v>
      </c>
    </row>
    <row r="1910" spans="1:257" s="213" customFormat="1" ht="12.75" customHeight="1">
      <c r="A1910" s="419" t="s">
        <v>1186</v>
      </c>
      <c r="B1910" s="554"/>
      <c r="C1910" s="554"/>
      <c r="D1910" s="109">
        <v>210030876</v>
      </c>
      <c r="E1910" s="951" t="s">
        <v>6859</v>
      </c>
      <c r="F1910" s="554"/>
      <c r="G1910" s="554"/>
      <c r="H1910" s="47" t="s">
        <v>6860</v>
      </c>
      <c r="I1910" s="47" t="s">
        <v>6861</v>
      </c>
      <c r="J1910" s="47" t="s">
        <v>6862</v>
      </c>
      <c r="K1910" s="75" t="s">
        <v>103</v>
      </c>
      <c r="L1910" s="108" t="s">
        <v>4707</v>
      </c>
      <c r="M1910" s="142" t="s">
        <v>120</v>
      </c>
      <c r="N1910" s="75" t="s">
        <v>83</v>
      </c>
      <c r="O1910" s="47" t="s">
        <v>106</v>
      </c>
      <c r="P1910" s="416" t="s">
        <v>107</v>
      </c>
      <c r="Q1910" s="419" t="s">
        <v>2149</v>
      </c>
      <c r="R1910" s="75" t="s">
        <v>109</v>
      </c>
      <c r="S1910" s="47" t="s">
        <v>106</v>
      </c>
      <c r="T1910" s="47" t="s">
        <v>121</v>
      </c>
      <c r="U1910" s="416" t="s">
        <v>111</v>
      </c>
      <c r="V1910" s="47">
        <v>60</v>
      </c>
      <c r="W1910" s="416" t="s">
        <v>112</v>
      </c>
      <c r="X1910" s="416"/>
      <c r="Y1910" s="416"/>
      <c r="Z1910" s="801"/>
      <c r="AA1910" s="492">
        <v>30</v>
      </c>
      <c r="AB1910" s="492">
        <v>60</v>
      </c>
      <c r="AC1910" s="492">
        <v>10</v>
      </c>
      <c r="AD1910" s="800" t="s">
        <v>139</v>
      </c>
      <c r="AE1910" s="795" t="s">
        <v>114</v>
      </c>
      <c r="AF1910" s="802">
        <v>2</v>
      </c>
      <c r="AG1910" s="802">
        <v>4331.1099999999997</v>
      </c>
      <c r="AH1910" s="796">
        <v>8662.2199999999993</v>
      </c>
      <c r="AI1910" s="796">
        <f t="shared" si="87"/>
        <v>9701.6864000000005</v>
      </c>
      <c r="AJ1910" s="797"/>
      <c r="AK1910" s="798"/>
      <c r="AL1910" s="798"/>
      <c r="AM1910" s="803" t="s">
        <v>115</v>
      </c>
      <c r="AN1910" s="803"/>
      <c r="AO1910" s="803"/>
      <c r="AP1910" s="47"/>
      <c r="AQ1910" s="47"/>
      <c r="AR1910" s="644" t="s">
        <v>6863</v>
      </c>
      <c r="AS1910" s="47"/>
      <c r="AT1910" s="47"/>
      <c r="AU1910" s="47"/>
      <c r="AV1910" s="47"/>
      <c r="AW1910" s="47"/>
      <c r="AX1910" s="47"/>
      <c r="AY1910" s="416" t="s">
        <v>4556</v>
      </c>
      <c r="AZ1910" s="416"/>
      <c r="BA1910" s="103"/>
      <c r="BB1910" s="1"/>
      <c r="BC1910" s="1"/>
      <c r="BD1910" s="1077">
        <v>1878</v>
      </c>
    </row>
    <row r="1911" spans="1:257" s="213" customFormat="1" ht="13.15" customHeight="1">
      <c r="A1911" s="419" t="s">
        <v>1186</v>
      </c>
      <c r="B1911" s="554"/>
      <c r="C1911" s="554"/>
      <c r="D1911" s="109">
        <v>210025522</v>
      </c>
      <c r="E1911" s="951" t="s">
        <v>6864</v>
      </c>
      <c r="F1911" s="554"/>
      <c r="G1911" s="554"/>
      <c r="H1911" s="47" t="s">
        <v>6865</v>
      </c>
      <c r="I1911" s="47" t="s">
        <v>245</v>
      </c>
      <c r="J1911" s="47" t="s">
        <v>6866</v>
      </c>
      <c r="K1911" s="75" t="s">
        <v>149</v>
      </c>
      <c r="L1911" s="108" t="s">
        <v>4707</v>
      </c>
      <c r="M1911" s="142"/>
      <c r="N1911" s="75" t="s">
        <v>105</v>
      </c>
      <c r="O1911" s="47" t="s">
        <v>106</v>
      </c>
      <c r="P1911" s="416" t="s">
        <v>107</v>
      </c>
      <c r="Q1911" s="419" t="s">
        <v>2149</v>
      </c>
      <c r="R1911" s="75" t="s">
        <v>109</v>
      </c>
      <c r="S1911" s="47" t="s">
        <v>106</v>
      </c>
      <c r="T1911" s="47" t="s">
        <v>121</v>
      </c>
      <c r="U1911" s="416" t="s">
        <v>111</v>
      </c>
      <c r="V1911" s="47">
        <v>60</v>
      </c>
      <c r="W1911" s="416" t="s">
        <v>112</v>
      </c>
      <c r="X1911" s="416"/>
      <c r="Y1911" s="416"/>
      <c r="Z1911" s="801"/>
      <c r="AA1911" s="532">
        <v>0</v>
      </c>
      <c r="AB1911" s="422">
        <v>90</v>
      </c>
      <c r="AC1911" s="422">
        <v>10</v>
      </c>
      <c r="AD1911" s="800" t="s">
        <v>128</v>
      </c>
      <c r="AE1911" s="795" t="s">
        <v>114</v>
      </c>
      <c r="AF1911" s="802">
        <v>20</v>
      </c>
      <c r="AG1911" s="802">
        <v>91293.2</v>
      </c>
      <c r="AH1911" s="796">
        <v>1825864</v>
      </c>
      <c r="AI1911" s="796">
        <f t="shared" si="87"/>
        <v>2044967.6800000002</v>
      </c>
      <c r="AJ1911" s="797"/>
      <c r="AK1911" s="798"/>
      <c r="AL1911" s="798"/>
      <c r="AM1911" s="803" t="s">
        <v>115</v>
      </c>
      <c r="AN1911" s="803"/>
      <c r="AO1911" s="803"/>
      <c r="AP1911" s="47"/>
      <c r="AQ1911" s="47"/>
      <c r="AR1911" s="644" t="s">
        <v>6867</v>
      </c>
      <c r="AS1911" s="47"/>
      <c r="AT1911" s="47"/>
      <c r="AU1911" s="47"/>
      <c r="AV1911" s="47"/>
      <c r="AW1911" s="47"/>
      <c r="AX1911" s="47"/>
      <c r="AY1911" s="416" t="s">
        <v>4556</v>
      </c>
      <c r="AZ1911" s="416"/>
      <c r="BA1911" s="103"/>
      <c r="BB1911" s="1"/>
      <c r="BC1911" s="1"/>
      <c r="BD1911" s="1077">
        <v>1879</v>
      </c>
    </row>
    <row r="1912" spans="1:257" s="213" customFormat="1" ht="13.15" customHeight="1">
      <c r="A1912" s="419" t="s">
        <v>1186</v>
      </c>
      <c r="B1912" s="554"/>
      <c r="C1912" s="554"/>
      <c r="D1912" s="109">
        <v>210029232</v>
      </c>
      <c r="E1912" s="951" t="s">
        <v>6868</v>
      </c>
      <c r="F1912" s="554"/>
      <c r="G1912" s="554"/>
      <c r="H1912" s="47" t="s">
        <v>6869</v>
      </c>
      <c r="I1912" s="47" t="s">
        <v>245</v>
      </c>
      <c r="J1912" s="47" t="s">
        <v>6870</v>
      </c>
      <c r="K1912" s="75" t="s">
        <v>149</v>
      </c>
      <c r="L1912" s="108" t="s">
        <v>4707</v>
      </c>
      <c r="M1912" s="142"/>
      <c r="N1912" s="75" t="s">
        <v>105</v>
      </c>
      <c r="O1912" s="47" t="s">
        <v>106</v>
      </c>
      <c r="P1912" s="416" t="s">
        <v>107</v>
      </c>
      <c r="Q1912" s="419" t="s">
        <v>2149</v>
      </c>
      <c r="R1912" s="75" t="s">
        <v>109</v>
      </c>
      <c r="S1912" s="47" t="s">
        <v>106</v>
      </c>
      <c r="T1912" s="47" t="s">
        <v>121</v>
      </c>
      <c r="U1912" s="416" t="s">
        <v>111</v>
      </c>
      <c r="V1912" s="47">
        <v>60</v>
      </c>
      <c r="W1912" s="416" t="s">
        <v>112</v>
      </c>
      <c r="X1912" s="416"/>
      <c r="Y1912" s="416"/>
      <c r="Z1912" s="801"/>
      <c r="AA1912" s="532">
        <v>0</v>
      </c>
      <c r="AB1912" s="422">
        <v>90</v>
      </c>
      <c r="AC1912" s="422">
        <v>10</v>
      </c>
      <c r="AD1912" s="800" t="s">
        <v>128</v>
      </c>
      <c r="AE1912" s="795" t="s">
        <v>114</v>
      </c>
      <c r="AF1912" s="802">
        <v>4</v>
      </c>
      <c r="AG1912" s="802">
        <v>80571.67</v>
      </c>
      <c r="AH1912" s="796">
        <v>322286.68</v>
      </c>
      <c r="AI1912" s="796">
        <f t="shared" si="87"/>
        <v>360961.08160000003</v>
      </c>
      <c r="AJ1912" s="797"/>
      <c r="AK1912" s="798"/>
      <c r="AL1912" s="798"/>
      <c r="AM1912" s="803" t="s">
        <v>115</v>
      </c>
      <c r="AN1912" s="803"/>
      <c r="AO1912" s="803"/>
      <c r="AP1912" s="47"/>
      <c r="AQ1912" s="47"/>
      <c r="AR1912" s="644" t="s">
        <v>6871</v>
      </c>
      <c r="AS1912" s="47"/>
      <c r="AT1912" s="47"/>
      <c r="AU1912" s="47"/>
      <c r="AV1912" s="47"/>
      <c r="AW1912" s="47"/>
      <c r="AX1912" s="47"/>
      <c r="AY1912" s="416" t="s">
        <v>4556</v>
      </c>
      <c r="AZ1912" s="416"/>
      <c r="BA1912" s="103"/>
      <c r="BB1912" s="1"/>
      <c r="BC1912" s="1"/>
      <c r="BD1912" s="1077">
        <v>1880</v>
      </c>
    </row>
    <row r="1913" spans="1:257" s="213" customFormat="1" ht="13.15" customHeight="1">
      <c r="A1913" s="419" t="s">
        <v>1186</v>
      </c>
      <c r="B1913" s="554"/>
      <c r="C1913" s="554"/>
      <c r="D1913" s="109">
        <v>210013035</v>
      </c>
      <c r="E1913" s="951" t="s">
        <v>6872</v>
      </c>
      <c r="F1913" s="554"/>
      <c r="G1913" s="554"/>
      <c r="H1913" s="47" t="s">
        <v>6873</v>
      </c>
      <c r="I1913" s="47" t="s">
        <v>6874</v>
      </c>
      <c r="J1913" s="47" t="s">
        <v>6875</v>
      </c>
      <c r="K1913" s="75" t="s">
        <v>103</v>
      </c>
      <c r="L1913" s="108" t="s">
        <v>4707</v>
      </c>
      <c r="M1913" s="142"/>
      <c r="N1913" s="75" t="s">
        <v>105</v>
      </c>
      <c r="O1913" s="47" t="s">
        <v>106</v>
      </c>
      <c r="P1913" s="416" t="s">
        <v>107</v>
      </c>
      <c r="Q1913" s="419" t="s">
        <v>2149</v>
      </c>
      <c r="R1913" s="75" t="s">
        <v>109</v>
      </c>
      <c r="S1913" s="47" t="s">
        <v>106</v>
      </c>
      <c r="T1913" s="47" t="s">
        <v>121</v>
      </c>
      <c r="U1913" s="416" t="s">
        <v>111</v>
      </c>
      <c r="V1913" s="47">
        <v>60</v>
      </c>
      <c r="W1913" s="416" t="s">
        <v>112</v>
      </c>
      <c r="X1913" s="416"/>
      <c r="Y1913" s="416"/>
      <c r="Z1913" s="801"/>
      <c r="AA1913" s="532">
        <v>0</v>
      </c>
      <c r="AB1913" s="422">
        <v>90</v>
      </c>
      <c r="AC1913" s="422">
        <v>10</v>
      </c>
      <c r="AD1913" s="800" t="s">
        <v>128</v>
      </c>
      <c r="AE1913" s="795" t="s">
        <v>114</v>
      </c>
      <c r="AF1913" s="802">
        <v>4</v>
      </c>
      <c r="AG1913" s="802">
        <v>532840.94999999995</v>
      </c>
      <c r="AH1913" s="50">
        <v>0</v>
      </c>
      <c r="AI1913" s="45">
        <f t="shared" si="87"/>
        <v>0</v>
      </c>
      <c r="AJ1913" s="797"/>
      <c r="AK1913" s="798"/>
      <c r="AL1913" s="798"/>
      <c r="AM1913" s="803" t="s">
        <v>115</v>
      </c>
      <c r="AN1913" s="803"/>
      <c r="AO1913" s="803"/>
      <c r="AP1913" s="47"/>
      <c r="AQ1913" s="47"/>
      <c r="AR1913" s="644" t="s">
        <v>6876</v>
      </c>
      <c r="AS1913" s="47"/>
      <c r="AT1913" s="47"/>
      <c r="AU1913" s="47"/>
      <c r="AV1913" s="47"/>
      <c r="AW1913" s="47"/>
      <c r="AX1913" s="47"/>
      <c r="AY1913" s="416" t="s">
        <v>4556</v>
      </c>
      <c r="AZ1913" s="416"/>
      <c r="BA1913" s="103"/>
      <c r="BB1913" s="1"/>
      <c r="BC1913" s="1"/>
      <c r="BD1913" s="1077">
        <v>1881</v>
      </c>
    </row>
    <row r="1914" spans="1:257" s="213" customFormat="1" ht="13.15" customHeight="1">
      <c r="A1914" s="419" t="s">
        <v>1186</v>
      </c>
      <c r="B1914" s="276"/>
      <c r="C1914" s="276"/>
      <c r="D1914" s="150">
        <v>210013035</v>
      </c>
      <c r="E1914" s="450" t="s">
        <v>7745</v>
      </c>
      <c r="F1914" s="450"/>
      <c r="G1914" s="276"/>
      <c r="H1914" s="47" t="s">
        <v>6873</v>
      </c>
      <c r="I1914" s="47" t="s">
        <v>6874</v>
      </c>
      <c r="J1914" s="47" t="s">
        <v>6875</v>
      </c>
      <c r="K1914" s="71" t="s">
        <v>103</v>
      </c>
      <c r="L1914" s="360"/>
      <c r="M1914" s="72"/>
      <c r="N1914" s="71" t="s">
        <v>105</v>
      </c>
      <c r="O1914" s="47" t="s">
        <v>106</v>
      </c>
      <c r="P1914" s="416" t="s">
        <v>107</v>
      </c>
      <c r="Q1914" s="419" t="s">
        <v>2134</v>
      </c>
      <c r="R1914" s="71" t="s">
        <v>109</v>
      </c>
      <c r="S1914" s="47" t="s">
        <v>106</v>
      </c>
      <c r="T1914" s="47" t="s">
        <v>121</v>
      </c>
      <c r="U1914" s="416" t="s">
        <v>111</v>
      </c>
      <c r="V1914" s="47">
        <v>60</v>
      </c>
      <c r="W1914" s="416" t="s">
        <v>112</v>
      </c>
      <c r="X1914" s="416"/>
      <c r="Y1914" s="416"/>
      <c r="Z1914" s="801"/>
      <c r="AA1914" s="419">
        <v>0</v>
      </c>
      <c r="AB1914" s="644">
        <v>90</v>
      </c>
      <c r="AC1914" s="644">
        <v>10</v>
      </c>
      <c r="AD1914" s="800" t="s">
        <v>128</v>
      </c>
      <c r="AE1914" s="795" t="s">
        <v>114</v>
      </c>
      <c r="AF1914" s="42">
        <v>4</v>
      </c>
      <c r="AG1914" s="50">
        <v>532840.94999999995</v>
      </c>
      <c r="AH1914" s="798">
        <f>AF1914*AG1914</f>
        <v>2131363.7999999998</v>
      </c>
      <c r="AI1914" s="798">
        <f t="shared" si="87"/>
        <v>2387127.4560000002</v>
      </c>
      <c r="AJ1914" s="797"/>
      <c r="AK1914" s="798"/>
      <c r="AL1914" s="798"/>
      <c r="AM1914" s="803" t="s">
        <v>115</v>
      </c>
      <c r="AN1914" s="803"/>
      <c r="AO1914" s="803"/>
      <c r="AP1914" s="47"/>
      <c r="AQ1914" s="47"/>
      <c r="AR1914" s="644" t="s">
        <v>6876</v>
      </c>
      <c r="AS1914" s="47"/>
      <c r="AT1914" s="47"/>
      <c r="AU1914" s="47"/>
      <c r="AV1914" s="47"/>
      <c r="AW1914" s="47"/>
      <c r="AX1914" s="47"/>
      <c r="AY1914" s="644" t="s">
        <v>7607</v>
      </c>
      <c r="AZ1914" s="209"/>
      <c r="BA1914" s="41"/>
      <c r="BC1914" s="221"/>
      <c r="BD1914" s="1077">
        <v>1882</v>
      </c>
    </row>
    <row r="1915" spans="1:257" s="213" customFormat="1" ht="13.15" customHeight="1">
      <c r="A1915" s="419" t="s">
        <v>1186</v>
      </c>
      <c r="B1915" s="554"/>
      <c r="C1915" s="554"/>
      <c r="D1915" s="109">
        <v>210024964</v>
      </c>
      <c r="E1915" s="951" t="s">
        <v>6877</v>
      </c>
      <c r="F1915" s="554"/>
      <c r="G1915" s="554"/>
      <c r="H1915" s="47" t="s">
        <v>6878</v>
      </c>
      <c r="I1915" s="47" t="s">
        <v>6874</v>
      </c>
      <c r="J1915" s="47" t="s">
        <v>5747</v>
      </c>
      <c r="K1915" s="75" t="s">
        <v>103</v>
      </c>
      <c r="L1915" s="108" t="s">
        <v>4707</v>
      </c>
      <c r="M1915" s="142"/>
      <c r="N1915" s="75" t="s">
        <v>105</v>
      </c>
      <c r="O1915" s="47" t="s">
        <v>106</v>
      </c>
      <c r="P1915" s="416" t="s">
        <v>107</v>
      </c>
      <c r="Q1915" s="419" t="s">
        <v>2149</v>
      </c>
      <c r="R1915" s="75" t="s">
        <v>109</v>
      </c>
      <c r="S1915" s="47" t="s">
        <v>106</v>
      </c>
      <c r="T1915" s="47" t="s">
        <v>121</v>
      </c>
      <c r="U1915" s="416" t="s">
        <v>111</v>
      </c>
      <c r="V1915" s="47">
        <v>60</v>
      </c>
      <c r="W1915" s="416" t="s">
        <v>112</v>
      </c>
      <c r="X1915" s="416"/>
      <c r="Y1915" s="416"/>
      <c r="Z1915" s="801"/>
      <c r="AA1915" s="532">
        <v>0</v>
      </c>
      <c r="AB1915" s="422">
        <v>90</v>
      </c>
      <c r="AC1915" s="422">
        <v>10</v>
      </c>
      <c r="AD1915" s="800" t="s">
        <v>128</v>
      </c>
      <c r="AE1915" s="795" t="s">
        <v>114</v>
      </c>
      <c r="AF1915" s="802">
        <v>1</v>
      </c>
      <c r="AG1915" s="802">
        <v>871200</v>
      </c>
      <c r="AH1915" s="50">
        <v>0</v>
      </c>
      <c r="AI1915" s="45">
        <f t="shared" si="87"/>
        <v>0</v>
      </c>
      <c r="AJ1915" s="797"/>
      <c r="AK1915" s="798"/>
      <c r="AL1915" s="798"/>
      <c r="AM1915" s="803" t="s">
        <v>115</v>
      </c>
      <c r="AN1915" s="803"/>
      <c r="AO1915" s="803"/>
      <c r="AP1915" s="47"/>
      <c r="AQ1915" s="47"/>
      <c r="AR1915" s="644" t="s">
        <v>6879</v>
      </c>
      <c r="AS1915" s="47"/>
      <c r="AT1915" s="47"/>
      <c r="AU1915" s="47"/>
      <c r="AV1915" s="47"/>
      <c r="AW1915" s="47"/>
      <c r="AX1915" s="47"/>
      <c r="AY1915" s="416" t="s">
        <v>4556</v>
      </c>
      <c r="AZ1915" s="416"/>
      <c r="BA1915" s="103"/>
      <c r="BB1915" s="1"/>
      <c r="BC1915" s="1"/>
      <c r="BD1915" s="1077">
        <v>1883</v>
      </c>
    </row>
    <row r="1916" spans="1:257" s="213" customFormat="1" ht="12.75" customHeight="1">
      <c r="A1916" s="419" t="s">
        <v>1186</v>
      </c>
      <c r="B1916" s="276"/>
      <c r="C1916" s="276"/>
      <c r="D1916" s="150">
        <v>210024964</v>
      </c>
      <c r="E1916" s="450" t="s">
        <v>7746</v>
      </c>
      <c r="F1916" s="450"/>
      <c r="G1916" s="276"/>
      <c r="H1916" s="47" t="s">
        <v>6878</v>
      </c>
      <c r="I1916" s="47" t="s">
        <v>6874</v>
      </c>
      <c r="J1916" s="47" t="s">
        <v>5747</v>
      </c>
      <c r="K1916" s="71" t="s">
        <v>103</v>
      </c>
      <c r="L1916" s="360"/>
      <c r="M1916" s="72"/>
      <c r="N1916" s="71" t="s">
        <v>105</v>
      </c>
      <c r="O1916" s="47" t="s">
        <v>106</v>
      </c>
      <c r="P1916" s="416" t="s">
        <v>107</v>
      </c>
      <c r="Q1916" s="419" t="s">
        <v>2134</v>
      </c>
      <c r="R1916" s="71" t="s">
        <v>109</v>
      </c>
      <c r="S1916" s="47" t="s">
        <v>106</v>
      </c>
      <c r="T1916" s="47" t="s">
        <v>121</v>
      </c>
      <c r="U1916" s="416" t="s">
        <v>111</v>
      </c>
      <c r="V1916" s="47">
        <v>60</v>
      </c>
      <c r="W1916" s="416" t="s">
        <v>112</v>
      </c>
      <c r="X1916" s="416"/>
      <c r="Y1916" s="416"/>
      <c r="Z1916" s="801"/>
      <c r="AA1916" s="419">
        <v>0</v>
      </c>
      <c r="AB1916" s="644">
        <v>90</v>
      </c>
      <c r="AC1916" s="644">
        <v>10</v>
      </c>
      <c r="AD1916" s="800" t="s">
        <v>128</v>
      </c>
      <c r="AE1916" s="795" t="s">
        <v>114</v>
      </c>
      <c r="AF1916" s="42">
        <v>1</v>
      </c>
      <c r="AG1916" s="50">
        <v>871200</v>
      </c>
      <c r="AH1916" s="798">
        <f>AF1916*AG1916</f>
        <v>871200</v>
      </c>
      <c r="AI1916" s="798">
        <f t="shared" si="87"/>
        <v>975744.00000000012</v>
      </c>
      <c r="AJ1916" s="797"/>
      <c r="AK1916" s="798"/>
      <c r="AL1916" s="798"/>
      <c r="AM1916" s="803" t="s">
        <v>115</v>
      </c>
      <c r="AN1916" s="803"/>
      <c r="AO1916" s="803"/>
      <c r="AP1916" s="47"/>
      <c r="AQ1916" s="47"/>
      <c r="AR1916" s="644" t="s">
        <v>6879</v>
      </c>
      <c r="AS1916" s="47"/>
      <c r="AT1916" s="47"/>
      <c r="AU1916" s="47"/>
      <c r="AV1916" s="47"/>
      <c r="AW1916" s="47"/>
      <c r="AX1916" s="47"/>
      <c r="AY1916" s="644" t="s">
        <v>7607</v>
      </c>
      <c r="AZ1916" s="209"/>
      <c r="BA1916" s="41"/>
      <c r="BC1916" s="221"/>
      <c r="BD1916" s="1077">
        <v>1884</v>
      </c>
    </row>
    <row r="1917" spans="1:257" s="213" customFormat="1" ht="13.15" customHeight="1">
      <c r="A1917" s="920" t="s">
        <v>8487</v>
      </c>
      <c r="B1917" s="554"/>
      <c r="C1917" s="554"/>
      <c r="D1917" s="941">
        <v>220009022</v>
      </c>
      <c r="E1917" s="951" t="s">
        <v>6880</v>
      </c>
      <c r="F1917" s="554"/>
      <c r="G1917" s="554"/>
      <c r="H1917" s="839" t="s">
        <v>6881</v>
      </c>
      <c r="I1917" s="839" t="s">
        <v>928</v>
      </c>
      <c r="J1917" s="839" t="s">
        <v>6882</v>
      </c>
      <c r="K1917" s="822" t="s">
        <v>149</v>
      </c>
      <c r="L1917" s="855" t="s">
        <v>104</v>
      </c>
      <c r="M1917" s="822" t="s">
        <v>120</v>
      </c>
      <c r="N1917" s="855" t="s">
        <v>83</v>
      </c>
      <c r="O1917" s="823" t="s">
        <v>106</v>
      </c>
      <c r="P1917" s="839" t="s">
        <v>107</v>
      </c>
      <c r="Q1917" s="823" t="s">
        <v>2149</v>
      </c>
      <c r="R1917" s="822" t="s">
        <v>109</v>
      </c>
      <c r="S1917" s="942" t="s">
        <v>106</v>
      </c>
      <c r="T1917" s="836" t="s">
        <v>121</v>
      </c>
      <c r="U1917" s="836" t="s">
        <v>111</v>
      </c>
      <c r="V1917" s="964">
        <v>60</v>
      </c>
      <c r="W1917" s="836" t="s">
        <v>112</v>
      </c>
      <c r="X1917" s="942"/>
      <c r="Y1917" s="942"/>
      <c r="Z1917" s="942"/>
      <c r="AA1917" s="492">
        <v>30</v>
      </c>
      <c r="AB1917" s="492">
        <v>60</v>
      </c>
      <c r="AC1917" s="492">
        <v>10</v>
      </c>
      <c r="AD1917" s="944" t="s">
        <v>128</v>
      </c>
      <c r="AE1917" s="836" t="s">
        <v>114</v>
      </c>
      <c r="AF1917" s="808">
        <v>15</v>
      </c>
      <c r="AG1917" s="808">
        <v>610000</v>
      </c>
      <c r="AH1917" s="796">
        <v>9150000</v>
      </c>
      <c r="AI1917" s="796">
        <f t="shared" si="87"/>
        <v>10248000.000000002</v>
      </c>
      <c r="AJ1917" s="797"/>
      <c r="AK1917" s="798"/>
      <c r="AL1917" s="798"/>
      <c r="AM1917" s="920" t="s">
        <v>115</v>
      </c>
      <c r="AN1917" s="836"/>
      <c r="AO1917" s="836"/>
      <c r="AP1917" s="836"/>
      <c r="AQ1917" s="836"/>
      <c r="AR1917" s="836" t="s">
        <v>6883</v>
      </c>
      <c r="AS1917" s="836"/>
      <c r="AT1917" s="836"/>
      <c r="AU1917" s="836"/>
      <c r="AV1917" s="836"/>
      <c r="AW1917" s="836"/>
      <c r="AX1917" s="836"/>
      <c r="AY1917" s="920" t="s">
        <v>104</v>
      </c>
      <c r="AZ1917" s="920" t="s">
        <v>104</v>
      </c>
      <c r="BA1917" s="103"/>
      <c r="BB1917" s="1"/>
      <c r="BC1917" s="1"/>
      <c r="BD1917" s="1077">
        <v>1885</v>
      </c>
    </row>
    <row r="1918" spans="1:257" s="213" customFormat="1" ht="13.15" customHeight="1">
      <c r="A1918" s="920" t="s">
        <v>8487</v>
      </c>
      <c r="B1918" s="554"/>
      <c r="C1918" s="554"/>
      <c r="D1918" s="941">
        <v>220026441</v>
      </c>
      <c r="E1918" s="951" t="s">
        <v>6884</v>
      </c>
      <c r="F1918" s="554"/>
      <c r="G1918" s="554"/>
      <c r="H1918" s="839" t="s">
        <v>6881</v>
      </c>
      <c r="I1918" s="839" t="s">
        <v>928</v>
      </c>
      <c r="J1918" s="839" t="s">
        <v>6882</v>
      </c>
      <c r="K1918" s="822" t="s">
        <v>149</v>
      </c>
      <c r="L1918" s="855" t="s">
        <v>104</v>
      </c>
      <c r="M1918" s="822" t="s">
        <v>120</v>
      </c>
      <c r="N1918" s="855" t="s">
        <v>83</v>
      </c>
      <c r="O1918" s="823" t="s">
        <v>106</v>
      </c>
      <c r="P1918" s="839" t="s">
        <v>107</v>
      </c>
      <c r="Q1918" s="823" t="s">
        <v>2149</v>
      </c>
      <c r="R1918" s="822" t="s">
        <v>109</v>
      </c>
      <c r="S1918" s="942" t="s">
        <v>106</v>
      </c>
      <c r="T1918" s="836" t="s">
        <v>121</v>
      </c>
      <c r="U1918" s="836" t="s">
        <v>111</v>
      </c>
      <c r="V1918" s="964">
        <v>60</v>
      </c>
      <c r="W1918" s="836" t="s">
        <v>112</v>
      </c>
      <c r="X1918" s="942"/>
      <c r="Y1918" s="942"/>
      <c r="Z1918" s="942"/>
      <c r="AA1918" s="492">
        <v>30</v>
      </c>
      <c r="AB1918" s="492">
        <v>60</v>
      </c>
      <c r="AC1918" s="492">
        <v>10</v>
      </c>
      <c r="AD1918" s="944" t="s">
        <v>128</v>
      </c>
      <c r="AE1918" s="836" t="s">
        <v>114</v>
      </c>
      <c r="AF1918" s="808">
        <v>20</v>
      </c>
      <c r="AG1918" s="808">
        <v>285783.75</v>
      </c>
      <c r="AH1918" s="796">
        <v>5715675</v>
      </c>
      <c r="AI1918" s="796">
        <f t="shared" si="87"/>
        <v>6401556.0000000009</v>
      </c>
      <c r="AJ1918" s="797"/>
      <c r="AK1918" s="798"/>
      <c r="AL1918" s="798"/>
      <c r="AM1918" s="920" t="s">
        <v>115</v>
      </c>
      <c r="AN1918" s="836"/>
      <c r="AO1918" s="836"/>
      <c r="AP1918" s="836"/>
      <c r="AQ1918" s="836"/>
      <c r="AR1918" s="836" t="s">
        <v>6885</v>
      </c>
      <c r="AS1918" s="836"/>
      <c r="AT1918" s="836"/>
      <c r="AU1918" s="836"/>
      <c r="AV1918" s="836"/>
      <c r="AW1918" s="836"/>
      <c r="AX1918" s="836"/>
      <c r="AY1918" s="920" t="s">
        <v>104</v>
      </c>
      <c r="AZ1918" s="920" t="s">
        <v>104</v>
      </c>
      <c r="BA1918" s="103"/>
      <c r="BB1918" s="1"/>
      <c r="BC1918" s="1"/>
      <c r="BD1918" s="1077">
        <v>1886</v>
      </c>
    </row>
    <row r="1919" spans="1:257" s="213" customFormat="1" ht="13.15" customHeight="1">
      <c r="A1919" s="920" t="s">
        <v>8487</v>
      </c>
      <c r="B1919" s="554"/>
      <c r="C1919" s="554"/>
      <c r="D1919" s="941">
        <v>220033646</v>
      </c>
      <c r="E1919" s="951" t="s">
        <v>6886</v>
      </c>
      <c r="F1919" s="554"/>
      <c r="G1919" s="554"/>
      <c r="H1919" s="839" t="s">
        <v>6881</v>
      </c>
      <c r="I1919" s="839" t="s">
        <v>928</v>
      </c>
      <c r="J1919" s="839" t="s">
        <v>6882</v>
      </c>
      <c r="K1919" s="822" t="s">
        <v>149</v>
      </c>
      <c r="L1919" s="855" t="s">
        <v>104</v>
      </c>
      <c r="M1919" s="822" t="s">
        <v>120</v>
      </c>
      <c r="N1919" s="855" t="s">
        <v>83</v>
      </c>
      <c r="O1919" s="823" t="s">
        <v>106</v>
      </c>
      <c r="P1919" s="839" t="s">
        <v>107</v>
      </c>
      <c r="Q1919" s="823" t="s">
        <v>2149</v>
      </c>
      <c r="R1919" s="822" t="s">
        <v>109</v>
      </c>
      <c r="S1919" s="942" t="s">
        <v>106</v>
      </c>
      <c r="T1919" s="836" t="s">
        <v>121</v>
      </c>
      <c r="U1919" s="836" t="s">
        <v>111</v>
      </c>
      <c r="V1919" s="964">
        <v>60</v>
      </c>
      <c r="W1919" s="836" t="s">
        <v>112</v>
      </c>
      <c r="X1919" s="942"/>
      <c r="Y1919" s="942"/>
      <c r="Z1919" s="942"/>
      <c r="AA1919" s="492">
        <v>30</v>
      </c>
      <c r="AB1919" s="492">
        <v>60</v>
      </c>
      <c r="AC1919" s="492">
        <v>10</v>
      </c>
      <c r="AD1919" s="944" t="s">
        <v>128</v>
      </c>
      <c r="AE1919" s="836" t="s">
        <v>114</v>
      </c>
      <c r="AF1919" s="808">
        <v>35</v>
      </c>
      <c r="AG1919" s="808">
        <v>334081.25</v>
      </c>
      <c r="AH1919" s="796">
        <v>11692843.75</v>
      </c>
      <c r="AI1919" s="796">
        <f t="shared" si="87"/>
        <v>13095985.000000002</v>
      </c>
      <c r="AJ1919" s="797"/>
      <c r="AK1919" s="798"/>
      <c r="AL1919" s="798"/>
      <c r="AM1919" s="920" t="s">
        <v>115</v>
      </c>
      <c r="AN1919" s="836"/>
      <c r="AO1919" s="836"/>
      <c r="AP1919" s="836"/>
      <c r="AQ1919" s="836"/>
      <c r="AR1919" s="836" t="s">
        <v>6887</v>
      </c>
      <c r="AS1919" s="836"/>
      <c r="AT1919" s="836"/>
      <c r="AU1919" s="836"/>
      <c r="AV1919" s="836"/>
      <c r="AW1919" s="836"/>
      <c r="AX1919" s="836"/>
      <c r="AY1919" s="920" t="s">
        <v>104</v>
      </c>
      <c r="AZ1919" s="920" t="s">
        <v>104</v>
      </c>
      <c r="BA1919" s="103"/>
      <c r="BB1919" s="1"/>
      <c r="BC1919" s="1"/>
      <c r="BD1919" s="1077">
        <v>1887</v>
      </c>
    </row>
    <row r="1920" spans="1:257" s="213" customFormat="1" ht="13.15" customHeight="1">
      <c r="A1920" s="920" t="s">
        <v>8487</v>
      </c>
      <c r="B1920" s="554"/>
      <c r="C1920" s="554"/>
      <c r="D1920" s="941">
        <v>220034012</v>
      </c>
      <c r="E1920" s="951" t="s">
        <v>6888</v>
      </c>
      <c r="F1920" s="554"/>
      <c r="G1920" s="554"/>
      <c r="H1920" s="839" t="s">
        <v>6881</v>
      </c>
      <c r="I1920" s="839" t="s">
        <v>928</v>
      </c>
      <c r="J1920" s="839" t="s">
        <v>6882</v>
      </c>
      <c r="K1920" s="822" t="s">
        <v>149</v>
      </c>
      <c r="L1920" s="855" t="s">
        <v>104</v>
      </c>
      <c r="M1920" s="822" t="s">
        <v>120</v>
      </c>
      <c r="N1920" s="855" t="s">
        <v>83</v>
      </c>
      <c r="O1920" s="823" t="s">
        <v>106</v>
      </c>
      <c r="P1920" s="839" t="s">
        <v>107</v>
      </c>
      <c r="Q1920" s="823" t="s">
        <v>2149</v>
      </c>
      <c r="R1920" s="822" t="s">
        <v>109</v>
      </c>
      <c r="S1920" s="942" t="s">
        <v>106</v>
      </c>
      <c r="T1920" s="836" t="s">
        <v>121</v>
      </c>
      <c r="U1920" s="836" t="s">
        <v>111</v>
      </c>
      <c r="V1920" s="964">
        <v>60</v>
      </c>
      <c r="W1920" s="836" t="s">
        <v>112</v>
      </c>
      <c r="X1920" s="942"/>
      <c r="Y1920" s="942"/>
      <c r="Z1920" s="942"/>
      <c r="AA1920" s="492">
        <v>30</v>
      </c>
      <c r="AB1920" s="492">
        <v>60</v>
      </c>
      <c r="AC1920" s="492">
        <v>10</v>
      </c>
      <c r="AD1920" s="944" t="s">
        <v>128</v>
      </c>
      <c r="AE1920" s="836" t="s">
        <v>114</v>
      </c>
      <c r="AF1920" s="808">
        <v>25</v>
      </c>
      <c r="AG1920" s="808">
        <v>390000</v>
      </c>
      <c r="AH1920" s="796">
        <v>9750000</v>
      </c>
      <c r="AI1920" s="796">
        <f t="shared" si="87"/>
        <v>10920000.000000002</v>
      </c>
      <c r="AJ1920" s="797"/>
      <c r="AK1920" s="798"/>
      <c r="AL1920" s="798"/>
      <c r="AM1920" s="920" t="s">
        <v>115</v>
      </c>
      <c r="AN1920" s="836"/>
      <c r="AO1920" s="836"/>
      <c r="AP1920" s="836"/>
      <c r="AQ1920" s="836"/>
      <c r="AR1920" s="836" t="s">
        <v>6889</v>
      </c>
      <c r="AS1920" s="836"/>
      <c r="AT1920" s="836"/>
      <c r="AU1920" s="836"/>
      <c r="AV1920" s="836"/>
      <c r="AW1920" s="836"/>
      <c r="AX1920" s="836"/>
      <c r="AY1920" s="920" t="s">
        <v>104</v>
      </c>
      <c r="AZ1920" s="920" t="s">
        <v>104</v>
      </c>
      <c r="BA1920" s="103"/>
      <c r="BB1920" s="1"/>
      <c r="BC1920" s="1"/>
      <c r="BD1920" s="1077">
        <v>1888</v>
      </c>
    </row>
    <row r="1921" spans="1:56" s="213" customFormat="1" ht="13.15" customHeight="1">
      <c r="A1921" s="566" t="s">
        <v>1171</v>
      </c>
      <c r="B1921" s="554"/>
      <c r="C1921" s="554"/>
      <c r="D1921" s="846">
        <v>120008194</v>
      </c>
      <c r="E1921" s="1091" t="s">
        <v>6890</v>
      </c>
      <c r="F1921" s="554"/>
      <c r="G1921" s="554"/>
      <c r="H1921" s="644" t="s">
        <v>6891</v>
      </c>
      <c r="I1921" s="644" t="s">
        <v>6892</v>
      </c>
      <c r="J1921" s="644" t="s">
        <v>6893</v>
      </c>
      <c r="K1921" s="492" t="s">
        <v>103</v>
      </c>
      <c r="L1921" s="530"/>
      <c r="M1921" s="492"/>
      <c r="N1921" s="75" t="s">
        <v>105</v>
      </c>
      <c r="O1921" s="419" t="s">
        <v>106</v>
      </c>
      <c r="P1921" s="644" t="s">
        <v>107</v>
      </c>
      <c r="Q1921" s="419" t="s">
        <v>2134</v>
      </c>
      <c r="R1921" s="492" t="s">
        <v>109</v>
      </c>
      <c r="S1921" s="419" t="s">
        <v>106</v>
      </c>
      <c r="T1921" s="644" t="s">
        <v>121</v>
      </c>
      <c r="U1921" s="644" t="s">
        <v>111</v>
      </c>
      <c r="V1921" s="419">
        <v>90</v>
      </c>
      <c r="W1921" s="644" t="s">
        <v>112</v>
      </c>
      <c r="X1921" s="419"/>
      <c r="Y1921" s="419"/>
      <c r="Z1921" s="419"/>
      <c r="AA1921" s="532">
        <v>0</v>
      </c>
      <c r="AB1921" s="422">
        <v>90</v>
      </c>
      <c r="AC1921" s="422">
        <v>10</v>
      </c>
      <c r="AD1921" s="794" t="s">
        <v>128</v>
      </c>
      <c r="AE1921" s="795" t="s">
        <v>114</v>
      </c>
      <c r="AF1921" s="648">
        <v>3</v>
      </c>
      <c r="AG1921" s="648">
        <v>253788.9</v>
      </c>
      <c r="AH1921" s="796">
        <v>761366.7</v>
      </c>
      <c r="AI1921" s="796">
        <f t="shared" si="87"/>
        <v>852730.70400000003</v>
      </c>
      <c r="AJ1921" s="797"/>
      <c r="AK1921" s="798"/>
      <c r="AL1921" s="798"/>
      <c r="AM1921" s="416" t="s">
        <v>115</v>
      </c>
      <c r="AN1921" s="644"/>
      <c r="AO1921" s="644"/>
      <c r="AP1921" s="644"/>
      <c r="AQ1921" s="644"/>
      <c r="AR1921" s="644" t="s">
        <v>6894</v>
      </c>
      <c r="AS1921" s="644"/>
      <c r="AT1921" s="644"/>
      <c r="AU1921" s="644"/>
      <c r="AV1921" s="644"/>
      <c r="AW1921" s="644"/>
      <c r="AX1921" s="644"/>
      <c r="AY1921" s="416" t="s">
        <v>104</v>
      </c>
      <c r="AZ1921" s="416" t="s">
        <v>104</v>
      </c>
      <c r="BA1921" s="332"/>
      <c r="BB1921" s="1"/>
      <c r="BC1921" s="1"/>
      <c r="BD1921" s="1077">
        <v>1889</v>
      </c>
    </row>
    <row r="1922" spans="1:56" s="213" customFormat="1" ht="13.15" customHeight="1">
      <c r="A1922" s="416" t="s">
        <v>1171</v>
      </c>
      <c r="B1922" s="554"/>
      <c r="C1922" s="554"/>
      <c r="D1922" s="109">
        <v>120005269</v>
      </c>
      <c r="E1922" s="951" t="s">
        <v>6895</v>
      </c>
      <c r="F1922" s="554"/>
      <c r="G1922" s="554"/>
      <c r="H1922" s="644" t="s">
        <v>6896</v>
      </c>
      <c r="I1922" s="644" t="s">
        <v>6892</v>
      </c>
      <c r="J1922" s="644" t="s">
        <v>6897</v>
      </c>
      <c r="K1922" s="492" t="s">
        <v>103</v>
      </c>
      <c r="L1922" s="530"/>
      <c r="M1922" s="492"/>
      <c r="N1922" s="75" t="s">
        <v>105</v>
      </c>
      <c r="O1922" s="419" t="s">
        <v>106</v>
      </c>
      <c r="P1922" s="644" t="s">
        <v>107</v>
      </c>
      <c r="Q1922" s="419" t="s">
        <v>2134</v>
      </c>
      <c r="R1922" s="492" t="s">
        <v>109</v>
      </c>
      <c r="S1922" s="419" t="s">
        <v>106</v>
      </c>
      <c r="T1922" s="644" t="s">
        <v>121</v>
      </c>
      <c r="U1922" s="644" t="s">
        <v>111</v>
      </c>
      <c r="V1922" s="419">
        <v>90</v>
      </c>
      <c r="W1922" s="644" t="s">
        <v>112</v>
      </c>
      <c r="X1922" s="419"/>
      <c r="Y1922" s="419"/>
      <c r="Z1922" s="419"/>
      <c r="AA1922" s="532">
        <v>0</v>
      </c>
      <c r="AB1922" s="422">
        <v>90</v>
      </c>
      <c r="AC1922" s="422">
        <v>10</v>
      </c>
      <c r="AD1922" s="794" t="s">
        <v>128</v>
      </c>
      <c r="AE1922" s="795" t="s">
        <v>114</v>
      </c>
      <c r="AF1922" s="648">
        <v>2</v>
      </c>
      <c r="AG1922" s="648">
        <v>555400</v>
      </c>
      <c r="AH1922" s="796">
        <v>1110800</v>
      </c>
      <c r="AI1922" s="796">
        <f t="shared" si="87"/>
        <v>1244096.0000000002</v>
      </c>
      <c r="AJ1922" s="797"/>
      <c r="AK1922" s="798"/>
      <c r="AL1922" s="798"/>
      <c r="AM1922" s="416" t="s">
        <v>115</v>
      </c>
      <c r="AN1922" s="644"/>
      <c r="AO1922" s="644"/>
      <c r="AP1922" s="644"/>
      <c r="AQ1922" s="644"/>
      <c r="AR1922" s="644" t="s">
        <v>6898</v>
      </c>
      <c r="AS1922" s="644"/>
      <c r="AT1922" s="644"/>
      <c r="AU1922" s="644"/>
      <c r="AV1922" s="644"/>
      <c r="AW1922" s="644"/>
      <c r="AX1922" s="644"/>
      <c r="AY1922" s="416" t="s">
        <v>104</v>
      </c>
      <c r="AZ1922" s="416" t="s">
        <v>104</v>
      </c>
      <c r="BA1922" s="103"/>
      <c r="BB1922" s="1"/>
      <c r="BC1922" s="1"/>
      <c r="BD1922" s="1077">
        <v>1890</v>
      </c>
    </row>
    <row r="1923" spans="1:56" s="344" customFormat="1" ht="13.15" customHeight="1">
      <c r="A1923" s="419" t="s">
        <v>8488</v>
      </c>
      <c r="B1923" s="554"/>
      <c r="C1923" s="554"/>
      <c r="D1923" s="109">
        <v>210027203</v>
      </c>
      <c r="E1923" s="951" t="s">
        <v>6899</v>
      </c>
      <c r="F1923" s="554"/>
      <c r="G1923" s="554"/>
      <c r="H1923" s="47" t="s">
        <v>6900</v>
      </c>
      <c r="I1923" s="47" t="s">
        <v>6901</v>
      </c>
      <c r="J1923" s="47" t="s">
        <v>2725</v>
      </c>
      <c r="K1923" s="75" t="s">
        <v>103</v>
      </c>
      <c r="L1923" s="882" t="s">
        <v>4707</v>
      </c>
      <c r="M1923" s="142"/>
      <c r="N1923" s="75" t="s">
        <v>105</v>
      </c>
      <c r="O1923" s="47" t="s">
        <v>106</v>
      </c>
      <c r="P1923" s="416" t="s">
        <v>107</v>
      </c>
      <c r="Q1923" s="419" t="s">
        <v>2149</v>
      </c>
      <c r="R1923" s="75" t="s">
        <v>109</v>
      </c>
      <c r="S1923" s="47" t="s">
        <v>106</v>
      </c>
      <c r="T1923" s="47" t="s">
        <v>121</v>
      </c>
      <c r="U1923" s="416" t="s">
        <v>111</v>
      </c>
      <c r="V1923" s="47">
        <v>60</v>
      </c>
      <c r="W1923" s="416" t="s">
        <v>112</v>
      </c>
      <c r="X1923" s="416"/>
      <c r="Y1923" s="416"/>
      <c r="Z1923" s="801"/>
      <c r="AA1923" s="532">
        <v>0</v>
      </c>
      <c r="AB1923" s="422">
        <v>90</v>
      </c>
      <c r="AC1923" s="422">
        <v>10</v>
      </c>
      <c r="AD1923" s="800" t="s">
        <v>113</v>
      </c>
      <c r="AE1923" s="795" t="s">
        <v>114</v>
      </c>
      <c r="AF1923" s="802">
        <v>1330.3</v>
      </c>
      <c r="AG1923" s="802">
        <v>1468.77</v>
      </c>
      <c r="AH1923" s="796">
        <v>1953904.7309999999</v>
      </c>
      <c r="AI1923" s="888">
        <f t="shared" si="87"/>
        <v>2188373.2987200003</v>
      </c>
      <c r="AJ1923" s="797"/>
      <c r="AK1923" s="798"/>
      <c r="AL1923" s="798"/>
      <c r="AM1923" s="803" t="s">
        <v>115</v>
      </c>
      <c r="AN1923" s="803"/>
      <c r="AO1923" s="803"/>
      <c r="AP1923" s="47"/>
      <c r="AQ1923" s="47"/>
      <c r="AR1923" s="644" t="s">
        <v>6902</v>
      </c>
      <c r="AS1923" s="47"/>
      <c r="AT1923" s="47"/>
      <c r="AU1923" s="47"/>
      <c r="AV1923" s="47"/>
      <c r="AW1923" s="47"/>
      <c r="AX1923" s="47"/>
      <c r="AY1923" s="416" t="s">
        <v>4556</v>
      </c>
      <c r="AZ1923" s="416"/>
      <c r="BA1923" s="269"/>
      <c r="BB1923" s="1"/>
      <c r="BC1923" s="1"/>
      <c r="BD1923" s="1077">
        <v>1891</v>
      </c>
    </row>
    <row r="1924" spans="1:56" s="213" customFormat="1" ht="12.75" customHeight="1">
      <c r="A1924" s="419" t="s">
        <v>5624</v>
      </c>
      <c r="B1924" s="554"/>
      <c r="C1924" s="554" t="s">
        <v>2124</v>
      </c>
      <c r="D1924" s="109">
        <v>120011392</v>
      </c>
      <c r="E1924" s="951" t="s">
        <v>6903</v>
      </c>
      <c r="F1924" s="554"/>
      <c r="G1924" s="554"/>
      <c r="H1924" s="47" t="s">
        <v>6904</v>
      </c>
      <c r="I1924" s="47" t="s">
        <v>6905</v>
      </c>
      <c r="J1924" s="47" t="s">
        <v>2836</v>
      </c>
      <c r="K1924" s="75" t="s">
        <v>402</v>
      </c>
      <c r="L1924" s="108" t="s">
        <v>2124</v>
      </c>
      <c r="M1924" s="108" t="s">
        <v>120</v>
      </c>
      <c r="N1924" s="75">
        <v>30</v>
      </c>
      <c r="O1924" s="419" t="s">
        <v>1033</v>
      </c>
      <c r="P1924" s="416" t="s">
        <v>3148</v>
      </c>
      <c r="Q1924" s="419" t="s">
        <v>2134</v>
      </c>
      <c r="R1924" s="75" t="s">
        <v>109</v>
      </c>
      <c r="S1924" s="47" t="s">
        <v>106</v>
      </c>
      <c r="T1924" s="47" t="s">
        <v>121</v>
      </c>
      <c r="U1924" s="416" t="s">
        <v>111</v>
      </c>
      <c r="V1924" s="47" t="s">
        <v>3117</v>
      </c>
      <c r="W1924" s="416" t="s">
        <v>112</v>
      </c>
      <c r="X1924" s="416"/>
      <c r="Y1924" s="416"/>
      <c r="Z1924" s="801"/>
      <c r="AA1924" s="492">
        <v>30</v>
      </c>
      <c r="AB1924" s="492">
        <v>60</v>
      </c>
      <c r="AC1924" s="492">
        <v>10</v>
      </c>
      <c r="AD1924" s="794" t="s">
        <v>425</v>
      </c>
      <c r="AE1924" s="795" t="s">
        <v>114</v>
      </c>
      <c r="AF1924" s="802">
        <v>1500</v>
      </c>
      <c r="AG1924" s="802">
        <v>29292.41</v>
      </c>
      <c r="AH1924" s="796">
        <v>43938615</v>
      </c>
      <c r="AI1924" s="796">
        <f t="shared" si="87"/>
        <v>49211248.800000004</v>
      </c>
      <c r="AJ1924" s="797"/>
      <c r="AK1924" s="798"/>
      <c r="AL1924" s="798"/>
      <c r="AM1924" s="803" t="s">
        <v>1035</v>
      </c>
      <c r="AN1924" s="47"/>
      <c r="AO1924" s="803"/>
      <c r="AP1924" s="47"/>
      <c r="AQ1924" s="47"/>
      <c r="AR1924" s="803" t="s">
        <v>6906</v>
      </c>
      <c r="AS1924" s="47"/>
      <c r="AT1924" s="47"/>
      <c r="AU1924" s="47"/>
      <c r="AV1924" s="47"/>
      <c r="AW1924" s="47"/>
      <c r="AX1924" s="47"/>
      <c r="AY1924" s="416"/>
      <c r="AZ1924" s="416"/>
      <c r="BA1924" s="103"/>
      <c r="BB1924" s="1"/>
      <c r="BC1924" s="1"/>
      <c r="BD1924" s="1077">
        <v>1892</v>
      </c>
    </row>
    <row r="1925" spans="1:56" s="213" customFormat="1" ht="13.15" customHeight="1">
      <c r="A1925" s="419" t="s">
        <v>5624</v>
      </c>
      <c r="B1925" s="554"/>
      <c r="C1925" s="554" t="s">
        <v>2124</v>
      </c>
      <c r="D1925" s="109">
        <v>120011393</v>
      </c>
      <c r="E1925" s="951" t="s">
        <v>6907</v>
      </c>
      <c r="F1925" s="554"/>
      <c r="G1925" s="554"/>
      <c r="H1925" s="47" t="s">
        <v>6904</v>
      </c>
      <c r="I1925" s="47" t="s">
        <v>6905</v>
      </c>
      <c r="J1925" s="47" t="s">
        <v>2836</v>
      </c>
      <c r="K1925" s="75" t="s">
        <v>402</v>
      </c>
      <c r="L1925" s="108" t="s">
        <v>2124</v>
      </c>
      <c r="M1925" s="108" t="s">
        <v>120</v>
      </c>
      <c r="N1925" s="75">
        <v>30</v>
      </c>
      <c r="O1925" s="419" t="s">
        <v>1033</v>
      </c>
      <c r="P1925" s="416" t="s">
        <v>3148</v>
      </c>
      <c r="Q1925" s="419" t="s">
        <v>2134</v>
      </c>
      <c r="R1925" s="75" t="s">
        <v>109</v>
      </c>
      <c r="S1925" s="47" t="s">
        <v>106</v>
      </c>
      <c r="T1925" s="47" t="s">
        <v>121</v>
      </c>
      <c r="U1925" s="416" t="s">
        <v>111</v>
      </c>
      <c r="V1925" s="47" t="s">
        <v>3117</v>
      </c>
      <c r="W1925" s="416" t="s">
        <v>112</v>
      </c>
      <c r="X1925" s="416"/>
      <c r="Y1925" s="416"/>
      <c r="Z1925" s="801"/>
      <c r="AA1925" s="492">
        <v>30</v>
      </c>
      <c r="AB1925" s="492">
        <v>60</v>
      </c>
      <c r="AC1925" s="492">
        <v>10</v>
      </c>
      <c r="AD1925" s="794" t="s">
        <v>425</v>
      </c>
      <c r="AE1925" s="795" t="s">
        <v>114</v>
      </c>
      <c r="AF1925" s="802">
        <v>1500</v>
      </c>
      <c r="AG1925" s="802">
        <v>29292.41</v>
      </c>
      <c r="AH1925" s="796">
        <v>43938615</v>
      </c>
      <c r="AI1925" s="796">
        <f t="shared" si="87"/>
        <v>49211248.800000004</v>
      </c>
      <c r="AJ1925" s="797"/>
      <c r="AK1925" s="798"/>
      <c r="AL1925" s="798"/>
      <c r="AM1925" s="803" t="s">
        <v>1035</v>
      </c>
      <c r="AN1925" s="47"/>
      <c r="AO1925" s="803"/>
      <c r="AP1925" s="47"/>
      <c r="AQ1925" s="47"/>
      <c r="AR1925" s="803" t="s">
        <v>6908</v>
      </c>
      <c r="AS1925" s="47"/>
      <c r="AT1925" s="47"/>
      <c r="AU1925" s="47"/>
      <c r="AV1925" s="47"/>
      <c r="AW1925" s="47"/>
      <c r="AX1925" s="47"/>
      <c r="AY1925" s="416"/>
      <c r="AZ1925" s="416"/>
      <c r="BA1925" s="103"/>
      <c r="BB1925" s="1"/>
      <c r="BC1925" s="1"/>
      <c r="BD1925" s="1077">
        <v>1893</v>
      </c>
    </row>
    <row r="1926" spans="1:56" s="213" customFormat="1" ht="13.15" customHeight="1">
      <c r="A1926" s="956" t="s">
        <v>978</v>
      </c>
      <c r="B1926" s="554"/>
      <c r="C1926" s="554"/>
      <c r="D1926" s="941">
        <v>230002858</v>
      </c>
      <c r="E1926" s="951" t="s">
        <v>6909</v>
      </c>
      <c r="F1926" s="554"/>
      <c r="G1926" s="554"/>
      <c r="H1926" s="839" t="s">
        <v>6910</v>
      </c>
      <c r="I1926" s="839" t="s">
        <v>6911</v>
      </c>
      <c r="J1926" s="839" t="s">
        <v>2836</v>
      </c>
      <c r="K1926" s="822" t="s">
        <v>103</v>
      </c>
      <c r="L1926" s="855" t="s">
        <v>104</v>
      </c>
      <c r="M1926" s="822"/>
      <c r="N1926" s="75" t="s">
        <v>105</v>
      </c>
      <c r="O1926" s="823" t="s">
        <v>106</v>
      </c>
      <c r="P1926" s="839" t="s">
        <v>107</v>
      </c>
      <c r="Q1926" s="823" t="s">
        <v>2149</v>
      </c>
      <c r="R1926" s="822" t="s">
        <v>109</v>
      </c>
      <c r="S1926" s="823" t="s">
        <v>106</v>
      </c>
      <c r="T1926" s="839" t="s">
        <v>121</v>
      </c>
      <c r="U1926" s="839" t="s">
        <v>111</v>
      </c>
      <c r="V1926" s="823">
        <v>60</v>
      </c>
      <c r="W1926" s="839" t="s">
        <v>112</v>
      </c>
      <c r="X1926" s="823"/>
      <c r="Y1926" s="823"/>
      <c r="Z1926" s="823"/>
      <c r="AA1926" s="532">
        <v>0</v>
      </c>
      <c r="AB1926" s="422">
        <v>90</v>
      </c>
      <c r="AC1926" s="422">
        <v>10</v>
      </c>
      <c r="AD1926" s="849" t="s">
        <v>2843</v>
      </c>
      <c r="AE1926" s="795" t="s">
        <v>114</v>
      </c>
      <c r="AF1926" s="808">
        <v>600</v>
      </c>
      <c r="AG1926" s="808">
        <v>2000</v>
      </c>
      <c r="AH1926" s="50">
        <v>0</v>
      </c>
      <c r="AI1926" s="45">
        <f t="shared" si="87"/>
        <v>0</v>
      </c>
      <c r="AJ1926" s="797"/>
      <c r="AK1926" s="798"/>
      <c r="AL1926" s="798"/>
      <c r="AM1926" s="956" t="s">
        <v>115</v>
      </c>
      <c r="AN1926" s="839"/>
      <c r="AO1926" s="839"/>
      <c r="AP1926" s="839"/>
      <c r="AQ1926" s="839"/>
      <c r="AR1926" s="839" t="s">
        <v>6912</v>
      </c>
      <c r="AS1926" s="839"/>
      <c r="AT1926" s="839"/>
      <c r="AU1926" s="839"/>
      <c r="AV1926" s="839"/>
      <c r="AW1926" s="839"/>
      <c r="AX1926" s="839"/>
      <c r="AY1926" s="956" t="s">
        <v>104</v>
      </c>
      <c r="AZ1926" s="956" t="s">
        <v>104</v>
      </c>
      <c r="BA1926" s="103"/>
      <c r="BB1926" s="1"/>
      <c r="BC1926" s="1"/>
      <c r="BD1926" s="1077">
        <v>1894</v>
      </c>
    </row>
    <row r="1927" spans="1:56" s="213" customFormat="1" ht="13.15" customHeight="1">
      <c r="A1927" s="956" t="s">
        <v>978</v>
      </c>
      <c r="B1927" s="276"/>
      <c r="C1927" s="276"/>
      <c r="D1927" s="1294">
        <v>230002858</v>
      </c>
      <c r="E1927" s="450" t="s">
        <v>7747</v>
      </c>
      <c r="F1927" s="450"/>
      <c r="G1927" s="276"/>
      <c r="H1927" s="97" t="s">
        <v>6910</v>
      </c>
      <c r="I1927" s="97" t="s">
        <v>6911</v>
      </c>
      <c r="J1927" s="97" t="s">
        <v>2836</v>
      </c>
      <c r="K1927" s="810" t="s">
        <v>103</v>
      </c>
      <c r="L1927" s="1295"/>
      <c r="M1927" s="810"/>
      <c r="N1927" s="71" t="s">
        <v>105</v>
      </c>
      <c r="O1927" s="823" t="s">
        <v>106</v>
      </c>
      <c r="P1927" s="839" t="s">
        <v>107</v>
      </c>
      <c r="Q1927" s="823" t="s">
        <v>3118</v>
      </c>
      <c r="R1927" s="810" t="s">
        <v>109</v>
      </c>
      <c r="S1927" s="823" t="s">
        <v>106</v>
      </c>
      <c r="T1927" s="839" t="s">
        <v>121</v>
      </c>
      <c r="U1927" s="839" t="s">
        <v>111</v>
      </c>
      <c r="V1927" s="823">
        <v>60</v>
      </c>
      <c r="W1927" s="839" t="s">
        <v>112</v>
      </c>
      <c r="X1927" s="823"/>
      <c r="Y1927" s="823"/>
      <c r="Z1927" s="823"/>
      <c r="AA1927" s="419">
        <v>0</v>
      </c>
      <c r="AB1927" s="644">
        <v>90</v>
      </c>
      <c r="AC1927" s="644">
        <v>10</v>
      </c>
      <c r="AD1927" s="849" t="s">
        <v>2843</v>
      </c>
      <c r="AE1927" s="795" t="s">
        <v>114</v>
      </c>
      <c r="AF1927" s="42">
        <v>600</v>
      </c>
      <c r="AG1927" s="50">
        <v>2000</v>
      </c>
      <c r="AH1927" s="798">
        <f>AF1927*AG1927</f>
        <v>1200000</v>
      </c>
      <c r="AI1927" s="798">
        <f t="shared" ref="AI1927:AI1990" si="88">AH1927*1.12</f>
        <v>1344000.0000000002</v>
      </c>
      <c r="AJ1927" s="797"/>
      <c r="AK1927" s="798"/>
      <c r="AL1927" s="798"/>
      <c r="AM1927" s="956" t="s">
        <v>115</v>
      </c>
      <c r="AN1927" s="839"/>
      <c r="AO1927" s="839"/>
      <c r="AP1927" s="839"/>
      <c r="AQ1927" s="839"/>
      <c r="AR1927" s="839" t="s">
        <v>6912</v>
      </c>
      <c r="AS1927" s="839"/>
      <c r="AT1927" s="839"/>
      <c r="AU1927" s="839"/>
      <c r="AV1927" s="839"/>
      <c r="AW1927" s="839"/>
      <c r="AX1927" s="839"/>
      <c r="AY1927" s="956" t="s">
        <v>104</v>
      </c>
      <c r="AZ1927" s="956" t="s">
        <v>104</v>
      </c>
      <c r="BA1927" s="209"/>
      <c r="BC1927" s="221"/>
      <c r="BD1927" s="1077">
        <v>1895</v>
      </c>
    </row>
    <row r="1928" spans="1:56" s="213" customFormat="1" ht="12.75" customHeight="1">
      <c r="A1928" s="419" t="s">
        <v>1186</v>
      </c>
      <c r="B1928" s="276"/>
      <c r="C1928" s="276"/>
      <c r="D1928" s="121">
        <v>210024449</v>
      </c>
      <c r="E1928" s="37" t="s">
        <v>6913</v>
      </c>
      <c r="F1928" s="276"/>
      <c r="G1928" s="276"/>
      <c r="H1928" s="41" t="s">
        <v>6914</v>
      </c>
      <c r="I1928" s="41" t="s">
        <v>2846</v>
      </c>
      <c r="J1928" s="41" t="s">
        <v>6915</v>
      </c>
      <c r="K1928" s="73" t="s">
        <v>103</v>
      </c>
      <c r="L1928" s="1491"/>
      <c r="M1928" s="39"/>
      <c r="N1928" s="77" t="s">
        <v>105</v>
      </c>
      <c r="O1928" s="41" t="s">
        <v>106</v>
      </c>
      <c r="P1928" s="35" t="s">
        <v>107</v>
      </c>
      <c r="Q1928" s="39" t="s">
        <v>2149</v>
      </c>
      <c r="R1928" s="35" t="s">
        <v>109</v>
      </c>
      <c r="S1928" s="41" t="s">
        <v>106</v>
      </c>
      <c r="T1928" s="41" t="s">
        <v>121</v>
      </c>
      <c r="U1928" s="35" t="s">
        <v>111</v>
      </c>
      <c r="V1928" s="41">
        <v>60</v>
      </c>
      <c r="W1928" s="35" t="s">
        <v>112</v>
      </c>
      <c r="X1928" s="35"/>
      <c r="Y1928" s="35"/>
      <c r="Z1928" s="996"/>
      <c r="AA1928" s="532">
        <v>0</v>
      </c>
      <c r="AB1928" s="422">
        <v>90</v>
      </c>
      <c r="AC1928" s="422">
        <v>10</v>
      </c>
      <c r="AD1928" s="294" t="s">
        <v>425</v>
      </c>
      <c r="AE1928" s="46" t="s">
        <v>114</v>
      </c>
      <c r="AF1928" s="1492">
        <v>80</v>
      </c>
      <c r="AG1928" s="1492">
        <v>1050</v>
      </c>
      <c r="AH1928" s="45">
        <v>0</v>
      </c>
      <c r="AI1928" s="45">
        <f t="shared" si="88"/>
        <v>0</v>
      </c>
      <c r="AJ1928" s="45"/>
      <c r="AK1928" s="45"/>
      <c r="AL1928" s="45"/>
      <c r="AM1928" s="1293" t="s">
        <v>115</v>
      </c>
      <c r="AN1928" s="1293"/>
      <c r="AO1928" s="1293"/>
      <c r="AP1928" s="41"/>
      <c r="AQ1928" s="41"/>
      <c r="AR1928" s="37" t="s">
        <v>6916</v>
      </c>
      <c r="AS1928" s="41"/>
      <c r="AT1928" s="47"/>
      <c r="AU1928" s="41"/>
      <c r="AV1928" s="41"/>
      <c r="AW1928" s="41"/>
      <c r="AX1928" s="41"/>
      <c r="AY1928" s="35" t="s">
        <v>8482</v>
      </c>
      <c r="AZ1928" s="35" t="s">
        <v>3944</v>
      </c>
      <c r="BA1928" s="35"/>
      <c r="BD1928" s="1077">
        <v>1896</v>
      </c>
    </row>
    <row r="1929" spans="1:56" s="344" customFormat="1" ht="13.15" customHeight="1">
      <c r="A1929" s="419" t="s">
        <v>1186</v>
      </c>
      <c r="B1929" s="276"/>
      <c r="C1929" s="276"/>
      <c r="D1929" s="121">
        <v>210024620</v>
      </c>
      <c r="E1929" s="37" t="s">
        <v>6917</v>
      </c>
      <c r="F1929" s="276"/>
      <c r="G1929" s="276"/>
      <c r="H1929" s="41" t="s">
        <v>6914</v>
      </c>
      <c r="I1929" s="41" t="s">
        <v>2846</v>
      </c>
      <c r="J1929" s="41" t="s">
        <v>6915</v>
      </c>
      <c r="K1929" s="73" t="s">
        <v>103</v>
      </c>
      <c r="L1929" s="1491"/>
      <c r="M1929" s="39"/>
      <c r="N1929" s="77" t="s">
        <v>105</v>
      </c>
      <c r="O1929" s="41" t="s">
        <v>106</v>
      </c>
      <c r="P1929" s="35" t="s">
        <v>107</v>
      </c>
      <c r="Q1929" s="39" t="s">
        <v>2149</v>
      </c>
      <c r="R1929" s="35" t="s">
        <v>109</v>
      </c>
      <c r="S1929" s="41" t="s">
        <v>106</v>
      </c>
      <c r="T1929" s="41" t="s">
        <v>121</v>
      </c>
      <c r="U1929" s="35" t="s">
        <v>111</v>
      </c>
      <c r="V1929" s="41">
        <v>60</v>
      </c>
      <c r="W1929" s="35" t="s">
        <v>112</v>
      </c>
      <c r="X1929" s="35"/>
      <c r="Y1929" s="35"/>
      <c r="Z1929" s="996"/>
      <c r="AA1929" s="532">
        <v>0</v>
      </c>
      <c r="AB1929" s="422">
        <v>90</v>
      </c>
      <c r="AC1929" s="422">
        <v>10</v>
      </c>
      <c r="AD1929" s="294" t="s">
        <v>425</v>
      </c>
      <c r="AE1929" s="46" t="s">
        <v>114</v>
      </c>
      <c r="AF1929" s="1492">
        <v>80</v>
      </c>
      <c r="AG1929" s="1492">
        <v>1239</v>
      </c>
      <c r="AH1929" s="45">
        <v>0</v>
      </c>
      <c r="AI1929" s="45">
        <f t="shared" si="88"/>
        <v>0</v>
      </c>
      <c r="AJ1929" s="45"/>
      <c r="AK1929" s="45"/>
      <c r="AL1929" s="45"/>
      <c r="AM1929" s="1293" t="s">
        <v>115</v>
      </c>
      <c r="AN1929" s="1293"/>
      <c r="AO1929" s="1293"/>
      <c r="AP1929" s="41"/>
      <c r="AQ1929" s="41"/>
      <c r="AR1929" s="37" t="s">
        <v>6918</v>
      </c>
      <c r="AS1929" s="41"/>
      <c r="AT1929" s="47"/>
      <c r="AU1929" s="41"/>
      <c r="AV1929" s="41"/>
      <c r="AW1929" s="41"/>
      <c r="AX1929" s="41"/>
      <c r="AY1929" s="35" t="s">
        <v>8482</v>
      </c>
      <c r="AZ1929" s="35" t="s">
        <v>3944</v>
      </c>
      <c r="BA1929" s="329"/>
      <c r="BB1929" s="213"/>
      <c r="BC1929" s="213"/>
      <c r="BD1929" s="1077">
        <v>1897</v>
      </c>
    </row>
    <row r="1930" spans="1:56" s="213" customFormat="1" ht="13.15" customHeight="1">
      <c r="A1930" s="419" t="s">
        <v>1186</v>
      </c>
      <c r="B1930" s="276"/>
      <c r="C1930" s="276"/>
      <c r="D1930" s="121">
        <v>210024621</v>
      </c>
      <c r="E1930" s="37" t="s">
        <v>6919</v>
      </c>
      <c r="F1930" s="276"/>
      <c r="G1930" s="276"/>
      <c r="H1930" s="41" t="s">
        <v>6920</v>
      </c>
      <c r="I1930" s="41" t="s">
        <v>2846</v>
      </c>
      <c r="J1930" s="41" t="s">
        <v>6921</v>
      </c>
      <c r="K1930" s="73" t="s">
        <v>103</v>
      </c>
      <c r="L1930" s="1491"/>
      <c r="M1930" s="39"/>
      <c r="N1930" s="77" t="s">
        <v>105</v>
      </c>
      <c r="O1930" s="41" t="s">
        <v>106</v>
      </c>
      <c r="P1930" s="35" t="s">
        <v>107</v>
      </c>
      <c r="Q1930" s="39" t="s">
        <v>2149</v>
      </c>
      <c r="R1930" s="35" t="s">
        <v>109</v>
      </c>
      <c r="S1930" s="41" t="s">
        <v>106</v>
      </c>
      <c r="T1930" s="41" t="s">
        <v>121</v>
      </c>
      <c r="U1930" s="35" t="s">
        <v>111</v>
      </c>
      <c r="V1930" s="41">
        <v>60</v>
      </c>
      <c r="W1930" s="35" t="s">
        <v>112</v>
      </c>
      <c r="X1930" s="35"/>
      <c r="Y1930" s="35"/>
      <c r="Z1930" s="996"/>
      <c r="AA1930" s="532">
        <v>0</v>
      </c>
      <c r="AB1930" s="422">
        <v>90</v>
      </c>
      <c r="AC1930" s="422">
        <v>10</v>
      </c>
      <c r="AD1930" s="294" t="s">
        <v>425</v>
      </c>
      <c r="AE1930" s="46" t="s">
        <v>114</v>
      </c>
      <c r="AF1930" s="1492">
        <v>40</v>
      </c>
      <c r="AG1930" s="1492">
        <v>1417.5</v>
      </c>
      <c r="AH1930" s="45">
        <v>0</v>
      </c>
      <c r="AI1930" s="45">
        <f t="shared" si="88"/>
        <v>0</v>
      </c>
      <c r="AJ1930" s="45"/>
      <c r="AK1930" s="45"/>
      <c r="AL1930" s="45"/>
      <c r="AM1930" s="1293" t="s">
        <v>115</v>
      </c>
      <c r="AN1930" s="1293"/>
      <c r="AO1930" s="1293"/>
      <c r="AP1930" s="41"/>
      <c r="AQ1930" s="41"/>
      <c r="AR1930" s="37" t="s">
        <v>6922</v>
      </c>
      <c r="AS1930" s="41"/>
      <c r="AT1930" s="47"/>
      <c r="AU1930" s="41"/>
      <c r="AV1930" s="41"/>
      <c r="AW1930" s="41"/>
      <c r="AX1930" s="41"/>
      <c r="AY1930" s="35" t="s">
        <v>8482</v>
      </c>
      <c r="AZ1930" s="35" t="s">
        <v>3944</v>
      </c>
      <c r="BA1930" s="35"/>
      <c r="BD1930" s="1077">
        <v>1898</v>
      </c>
    </row>
    <row r="1931" spans="1:56" s="213" customFormat="1" ht="13.15" customHeight="1">
      <c r="A1931" s="419" t="s">
        <v>1186</v>
      </c>
      <c r="B1931" s="276"/>
      <c r="C1931" s="276"/>
      <c r="D1931" s="121">
        <v>210024623</v>
      </c>
      <c r="E1931" s="37" t="s">
        <v>6923</v>
      </c>
      <c r="F1931" s="276"/>
      <c r="G1931" s="276"/>
      <c r="H1931" s="41" t="s">
        <v>2845</v>
      </c>
      <c r="I1931" s="41" t="s">
        <v>2846</v>
      </c>
      <c r="J1931" s="41" t="s">
        <v>2847</v>
      </c>
      <c r="K1931" s="73" t="s">
        <v>103</v>
      </c>
      <c r="L1931" s="1491"/>
      <c r="M1931" s="39" t="s">
        <v>120</v>
      </c>
      <c r="N1931" s="77" t="s">
        <v>83</v>
      </c>
      <c r="O1931" s="41" t="s">
        <v>106</v>
      </c>
      <c r="P1931" s="35" t="s">
        <v>107</v>
      </c>
      <c r="Q1931" s="39" t="s">
        <v>2149</v>
      </c>
      <c r="R1931" s="35" t="s">
        <v>109</v>
      </c>
      <c r="S1931" s="41" t="s">
        <v>106</v>
      </c>
      <c r="T1931" s="41" t="s">
        <v>121</v>
      </c>
      <c r="U1931" s="35" t="s">
        <v>111</v>
      </c>
      <c r="V1931" s="41">
        <v>60</v>
      </c>
      <c r="W1931" s="35" t="s">
        <v>112</v>
      </c>
      <c r="X1931" s="35"/>
      <c r="Y1931" s="35"/>
      <c r="Z1931" s="996"/>
      <c r="AA1931" s="532">
        <v>30</v>
      </c>
      <c r="AB1931" s="422">
        <v>60</v>
      </c>
      <c r="AC1931" s="422">
        <v>10</v>
      </c>
      <c r="AD1931" s="294" t="s">
        <v>425</v>
      </c>
      <c r="AE1931" s="46" t="s">
        <v>114</v>
      </c>
      <c r="AF1931" s="1492">
        <v>98</v>
      </c>
      <c r="AG1931" s="1492">
        <v>1470</v>
      </c>
      <c r="AH1931" s="45">
        <v>0</v>
      </c>
      <c r="AI1931" s="45">
        <f t="shared" si="88"/>
        <v>0</v>
      </c>
      <c r="AJ1931" s="45"/>
      <c r="AK1931" s="45"/>
      <c r="AL1931" s="45"/>
      <c r="AM1931" s="1293" t="s">
        <v>115</v>
      </c>
      <c r="AN1931" s="1293"/>
      <c r="AO1931" s="1293"/>
      <c r="AP1931" s="41"/>
      <c r="AQ1931" s="41"/>
      <c r="AR1931" s="37" t="s">
        <v>6924</v>
      </c>
      <c r="AS1931" s="41"/>
      <c r="AT1931" s="47"/>
      <c r="AU1931" s="41"/>
      <c r="AV1931" s="41"/>
      <c r="AW1931" s="41"/>
      <c r="AX1931" s="41"/>
      <c r="AY1931" s="35" t="s">
        <v>8482</v>
      </c>
      <c r="AZ1931" s="35" t="s">
        <v>3944</v>
      </c>
      <c r="BA1931" s="35"/>
      <c r="BD1931" s="1077">
        <v>1899</v>
      </c>
    </row>
    <row r="1932" spans="1:56" s="213" customFormat="1" ht="13.15" customHeight="1">
      <c r="A1932" s="419" t="s">
        <v>1186</v>
      </c>
      <c r="B1932" s="276"/>
      <c r="C1932" s="276"/>
      <c r="D1932" s="121">
        <v>210030298</v>
      </c>
      <c r="E1932" s="37" t="s">
        <v>6925</v>
      </c>
      <c r="F1932" s="276"/>
      <c r="G1932" s="276"/>
      <c r="H1932" s="41" t="s">
        <v>2845</v>
      </c>
      <c r="I1932" s="41" t="s">
        <v>2846</v>
      </c>
      <c r="J1932" s="41" t="s">
        <v>2847</v>
      </c>
      <c r="K1932" s="73" t="s">
        <v>103</v>
      </c>
      <c r="L1932" s="1491"/>
      <c r="M1932" s="39" t="s">
        <v>120</v>
      </c>
      <c r="N1932" s="77" t="s">
        <v>83</v>
      </c>
      <c r="O1932" s="41" t="s">
        <v>106</v>
      </c>
      <c r="P1932" s="35" t="s">
        <v>107</v>
      </c>
      <c r="Q1932" s="39" t="s">
        <v>2149</v>
      </c>
      <c r="R1932" s="35" t="s">
        <v>109</v>
      </c>
      <c r="S1932" s="41" t="s">
        <v>106</v>
      </c>
      <c r="T1932" s="41" t="s">
        <v>121</v>
      </c>
      <c r="U1932" s="35" t="s">
        <v>111</v>
      </c>
      <c r="V1932" s="41">
        <v>60</v>
      </c>
      <c r="W1932" s="35" t="s">
        <v>112</v>
      </c>
      <c r="X1932" s="35"/>
      <c r="Y1932" s="35"/>
      <c r="Z1932" s="996"/>
      <c r="AA1932" s="532">
        <v>30</v>
      </c>
      <c r="AB1932" s="422">
        <v>60</v>
      </c>
      <c r="AC1932" s="422">
        <v>10</v>
      </c>
      <c r="AD1932" s="294" t="s">
        <v>425</v>
      </c>
      <c r="AE1932" s="46" t="s">
        <v>114</v>
      </c>
      <c r="AF1932" s="1492">
        <v>40</v>
      </c>
      <c r="AG1932" s="1492">
        <v>1155</v>
      </c>
      <c r="AH1932" s="45">
        <v>0</v>
      </c>
      <c r="AI1932" s="45">
        <f t="shared" si="88"/>
        <v>0</v>
      </c>
      <c r="AJ1932" s="45"/>
      <c r="AK1932" s="45"/>
      <c r="AL1932" s="45"/>
      <c r="AM1932" s="1293" t="s">
        <v>115</v>
      </c>
      <c r="AN1932" s="1293"/>
      <c r="AO1932" s="1293"/>
      <c r="AP1932" s="41"/>
      <c r="AQ1932" s="41"/>
      <c r="AR1932" s="37" t="s">
        <v>6926</v>
      </c>
      <c r="AS1932" s="41"/>
      <c r="AT1932" s="47"/>
      <c r="AU1932" s="41"/>
      <c r="AV1932" s="41"/>
      <c r="AW1932" s="41"/>
      <c r="AX1932" s="41"/>
      <c r="AY1932" s="35" t="s">
        <v>8482</v>
      </c>
      <c r="AZ1932" s="35" t="s">
        <v>3944</v>
      </c>
      <c r="BA1932" s="35"/>
      <c r="BD1932" s="1077">
        <v>1900</v>
      </c>
    </row>
    <row r="1933" spans="1:56" s="213" customFormat="1" ht="12.75" customHeight="1">
      <c r="A1933" s="419" t="s">
        <v>1186</v>
      </c>
      <c r="B1933" s="276"/>
      <c r="C1933" s="276"/>
      <c r="D1933" s="121">
        <v>210030299</v>
      </c>
      <c r="E1933" s="37" t="s">
        <v>6927</v>
      </c>
      <c r="F1933" s="276"/>
      <c r="G1933" s="276"/>
      <c r="H1933" s="41" t="s">
        <v>2845</v>
      </c>
      <c r="I1933" s="41" t="s">
        <v>2846</v>
      </c>
      <c r="J1933" s="41" t="s">
        <v>2847</v>
      </c>
      <c r="K1933" s="73" t="s">
        <v>103</v>
      </c>
      <c r="L1933" s="1491"/>
      <c r="M1933" s="39" t="s">
        <v>120</v>
      </c>
      <c r="N1933" s="77" t="s">
        <v>83</v>
      </c>
      <c r="O1933" s="41" t="s">
        <v>106</v>
      </c>
      <c r="P1933" s="35" t="s">
        <v>107</v>
      </c>
      <c r="Q1933" s="39" t="s">
        <v>2149</v>
      </c>
      <c r="R1933" s="35" t="s">
        <v>109</v>
      </c>
      <c r="S1933" s="41" t="s">
        <v>106</v>
      </c>
      <c r="T1933" s="41" t="s">
        <v>121</v>
      </c>
      <c r="U1933" s="35" t="s">
        <v>111</v>
      </c>
      <c r="V1933" s="41">
        <v>60</v>
      </c>
      <c r="W1933" s="35" t="s">
        <v>112</v>
      </c>
      <c r="X1933" s="35"/>
      <c r="Y1933" s="35"/>
      <c r="Z1933" s="996"/>
      <c r="AA1933" s="532">
        <v>30</v>
      </c>
      <c r="AB1933" s="422">
        <v>60</v>
      </c>
      <c r="AC1933" s="422">
        <v>10</v>
      </c>
      <c r="AD1933" s="294" t="s">
        <v>425</v>
      </c>
      <c r="AE1933" s="46" t="s">
        <v>114</v>
      </c>
      <c r="AF1933" s="1492">
        <v>40</v>
      </c>
      <c r="AG1933" s="1492">
        <v>1470</v>
      </c>
      <c r="AH1933" s="45">
        <v>0</v>
      </c>
      <c r="AI1933" s="45">
        <f t="shared" si="88"/>
        <v>0</v>
      </c>
      <c r="AJ1933" s="45"/>
      <c r="AK1933" s="45"/>
      <c r="AL1933" s="45"/>
      <c r="AM1933" s="1293" t="s">
        <v>115</v>
      </c>
      <c r="AN1933" s="1293"/>
      <c r="AO1933" s="1293"/>
      <c r="AP1933" s="41"/>
      <c r="AQ1933" s="41"/>
      <c r="AR1933" s="37" t="s">
        <v>6928</v>
      </c>
      <c r="AS1933" s="41"/>
      <c r="AT1933" s="47"/>
      <c r="AU1933" s="41"/>
      <c r="AV1933" s="41"/>
      <c r="AW1933" s="41"/>
      <c r="AX1933" s="41"/>
      <c r="AY1933" s="35" t="s">
        <v>8482</v>
      </c>
      <c r="AZ1933" s="35" t="s">
        <v>3944</v>
      </c>
      <c r="BA1933" s="35"/>
      <c r="BD1933" s="1077">
        <v>1901</v>
      </c>
    </row>
    <row r="1934" spans="1:56" s="213" customFormat="1" ht="13.15" customHeight="1">
      <c r="A1934" s="425" t="s">
        <v>1186</v>
      </c>
      <c r="B1934" s="276"/>
      <c r="C1934" s="276"/>
      <c r="D1934" s="285">
        <v>210030300</v>
      </c>
      <c r="E1934" s="148" t="s">
        <v>6929</v>
      </c>
      <c r="F1934" s="276"/>
      <c r="G1934" s="276"/>
      <c r="H1934" s="41" t="s">
        <v>2845</v>
      </c>
      <c r="I1934" s="41" t="s">
        <v>2846</v>
      </c>
      <c r="J1934" s="41" t="s">
        <v>2847</v>
      </c>
      <c r="K1934" s="73" t="s">
        <v>103</v>
      </c>
      <c r="L1934" s="1491"/>
      <c r="M1934" s="39" t="s">
        <v>120</v>
      </c>
      <c r="N1934" s="77" t="s">
        <v>83</v>
      </c>
      <c r="O1934" s="41" t="s">
        <v>106</v>
      </c>
      <c r="P1934" s="35" t="s">
        <v>107</v>
      </c>
      <c r="Q1934" s="39" t="s">
        <v>2149</v>
      </c>
      <c r="R1934" s="35" t="s">
        <v>109</v>
      </c>
      <c r="S1934" s="41" t="s">
        <v>106</v>
      </c>
      <c r="T1934" s="41" t="s">
        <v>121</v>
      </c>
      <c r="U1934" s="35" t="s">
        <v>111</v>
      </c>
      <c r="V1934" s="41">
        <v>60</v>
      </c>
      <c r="W1934" s="35" t="s">
        <v>112</v>
      </c>
      <c r="X1934" s="35"/>
      <c r="Y1934" s="35"/>
      <c r="Z1934" s="996"/>
      <c r="AA1934" s="532">
        <v>30</v>
      </c>
      <c r="AB1934" s="422">
        <v>60</v>
      </c>
      <c r="AC1934" s="422">
        <v>10</v>
      </c>
      <c r="AD1934" s="294" t="s">
        <v>425</v>
      </c>
      <c r="AE1934" s="46" t="s">
        <v>114</v>
      </c>
      <c r="AF1934" s="1492">
        <v>40</v>
      </c>
      <c r="AG1934" s="1492">
        <v>1554</v>
      </c>
      <c r="AH1934" s="45">
        <v>0</v>
      </c>
      <c r="AI1934" s="45">
        <f t="shared" si="88"/>
        <v>0</v>
      </c>
      <c r="AJ1934" s="45"/>
      <c r="AK1934" s="45"/>
      <c r="AL1934" s="45"/>
      <c r="AM1934" s="1293" t="s">
        <v>115</v>
      </c>
      <c r="AN1934" s="1293"/>
      <c r="AO1934" s="1293"/>
      <c r="AP1934" s="41"/>
      <c r="AQ1934" s="41"/>
      <c r="AR1934" s="37" t="s">
        <v>6930</v>
      </c>
      <c r="AS1934" s="41"/>
      <c r="AT1934" s="47"/>
      <c r="AU1934" s="41"/>
      <c r="AV1934" s="41"/>
      <c r="AW1934" s="41"/>
      <c r="AX1934" s="41"/>
      <c r="AY1934" s="35" t="s">
        <v>8482</v>
      </c>
      <c r="AZ1934" s="223" t="s">
        <v>3944</v>
      </c>
      <c r="BA1934" s="329"/>
      <c r="BD1934" s="1077">
        <v>1902</v>
      </c>
    </row>
    <row r="1935" spans="1:56" s="344" customFormat="1" ht="13.15" customHeight="1">
      <c r="A1935" s="425" t="s">
        <v>1186</v>
      </c>
      <c r="B1935" s="554"/>
      <c r="C1935" s="554" t="s">
        <v>2124</v>
      </c>
      <c r="D1935" s="846">
        <v>120008020</v>
      </c>
      <c r="E1935" s="1091" t="s">
        <v>6931</v>
      </c>
      <c r="F1935" s="554"/>
      <c r="G1935" s="554"/>
      <c r="H1935" s="47" t="s">
        <v>6932</v>
      </c>
      <c r="I1935" s="47" t="s">
        <v>6933</v>
      </c>
      <c r="J1935" s="47" t="s">
        <v>2832</v>
      </c>
      <c r="K1935" s="75" t="s">
        <v>402</v>
      </c>
      <c r="L1935" s="108" t="s">
        <v>2124</v>
      </c>
      <c r="M1935" s="142"/>
      <c r="N1935" s="75" t="s">
        <v>105</v>
      </c>
      <c r="O1935" s="47" t="s">
        <v>1033</v>
      </c>
      <c r="P1935" s="416" t="s">
        <v>3148</v>
      </c>
      <c r="Q1935" s="419" t="s">
        <v>2149</v>
      </c>
      <c r="R1935" s="75" t="s">
        <v>109</v>
      </c>
      <c r="S1935" s="47" t="s">
        <v>106</v>
      </c>
      <c r="T1935" s="47" t="s">
        <v>121</v>
      </c>
      <c r="U1935" s="416" t="s">
        <v>111</v>
      </c>
      <c r="V1935" s="47">
        <v>60</v>
      </c>
      <c r="W1935" s="416" t="s">
        <v>112</v>
      </c>
      <c r="X1935" s="416"/>
      <c r="Y1935" s="416"/>
      <c r="Z1935" s="801"/>
      <c r="AA1935" s="532">
        <v>0</v>
      </c>
      <c r="AB1935" s="422">
        <v>90</v>
      </c>
      <c r="AC1935" s="422">
        <v>10</v>
      </c>
      <c r="AD1935" s="800" t="s">
        <v>178</v>
      </c>
      <c r="AE1935" s="795" t="s">
        <v>114</v>
      </c>
      <c r="AF1935" s="802">
        <v>10</v>
      </c>
      <c r="AG1935" s="802">
        <v>930500</v>
      </c>
      <c r="AH1935" s="50">
        <v>0</v>
      </c>
      <c r="AI1935" s="45">
        <f t="shared" si="88"/>
        <v>0</v>
      </c>
      <c r="AJ1935" s="797"/>
      <c r="AK1935" s="798"/>
      <c r="AL1935" s="798"/>
      <c r="AM1935" s="803" t="s">
        <v>1035</v>
      </c>
      <c r="AN1935" s="803"/>
      <c r="AO1935" s="803"/>
      <c r="AP1935" s="47"/>
      <c r="AQ1935" s="47"/>
      <c r="AR1935" s="644" t="s">
        <v>6934</v>
      </c>
      <c r="AS1935" s="47"/>
      <c r="AT1935" s="47"/>
      <c r="AU1935" s="47"/>
      <c r="AV1935" s="47"/>
      <c r="AW1935" s="47"/>
      <c r="AX1935" s="47"/>
      <c r="AY1935" s="416" t="s">
        <v>4556</v>
      </c>
      <c r="AZ1935" s="566"/>
      <c r="BA1935" s="269"/>
      <c r="BB1935" s="1"/>
      <c r="BC1935" s="1"/>
      <c r="BD1935" s="1077">
        <v>1903</v>
      </c>
    </row>
    <row r="1936" spans="1:56" s="213" customFormat="1" ht="12.75" customHeight="1">
      <c r="A1936" s="425" t="s">
        <v>1186</v>
      </c>
      <c r="B1936" s="276"/>
      <c r="C1936" s="276" t="s">
        <v>8787</v>
      </c>
      <c r="D1936" s="1098">
        <v>120008020</v>
      </c>
      <c r="E1936" s="226" t="s">
        <v>7805</v>
      </c>
      <c r="F1936" s="36"/>
      <c r="G1936" s="276"/>
      <c r="H1936" s="47" t="s">
        <v>6932</v>
      </c>
      <c r="I1936" s="47" t="s">
        <v>6933</v>
      </c>
      <c r="J1936" s="47" t="s">
        <v>2832</v>
      </c>
      <c r="K1936" s="416" t="s">
        <v>402</v>
      </c>
      <c r="L1936" s="47" t="s">
        <v>2124</v>
      </c>
      <c r="M1936" s="419" t="s">
        <v>120</v>
      </c>
      <c r="N1936" s="416" t="s">
        <v>83</v>
      </c>
      <c r="O1936" s="47" t="s">
        <v>1033</v>
      </c>
      <c r="P1936" s="416" t="s">
        <v>3148</v>
      </c>
      <c r="Q1936" s="419" t="s">
        <v>2134</v>
      </c>
      <c r="R1936" s="416" t="s">
        <v>109</v>
      </c>
      <c r="S1936" s="47" t="s">
        <v>106</v>
      </c>
      <c r="T1936" s="47" t="s">
        <v>121</v>
      </c>
      <c r="U1936" s="416" t="s">
        <v>111</v>
      </c>
      <c r="V1936" s="47">
        <v>60</v>
      </c>
      <c r="W1936" s="416" t="s">
        <v>112</v>
      </c>
      <c r="X1936" s="416"/>
      <c r="Y1936" s="416"/>
      <c r="Z1936" s="801"/>
      <c r="AA1936" s="419" t="s">
        <v>83</v>
      </c>
      <c r="AB1936" s="644">
        <v>60</v>
      </c>
      <c r="AC1936" s="644">
        <v>10</v>
      </c>
      <c r="AD1936" s="800" t="s">
        <v>178</v>
      </c>
      <c r="AE1936" s="795" t="s">
        <v>114</v>
      </c>
      <c r="AF1936" s="1299">
        <v>10</v>
      </c>
      <c r="AG1936" s="1299">
        <v>930500</v>
      </c>
      <c r="AH1936" s="798">
        <f>AF1936*AG1936</f>
        <v>9305000</v>
      </c>
      <c r="AI1936" s="798">
        <f t="shared" si="88"/>
        <v>10421600.000000002</v>
      </c>
      <c r="AJ1936" s="797"/>
      <c r="AK1936" s="798"/>
      <c r="AL1936" s="798"/>
      <c r="AM1936" s="803" t="s">
        <v>1035</v>
      </c>
      <c r="AN1936" s="803"/>
      <c r="AO1936" s="803"/>
      <c r="AP1936" s="47"/>
      <c r="AQ1936" s="47"/>
      <c r="AR1936" s="644" t="s">
        <v>6934</v>
      </c>
      <c r="AS1936" s="47"/>
      <c r="AT1936" s="47"/>
      <c r="AU1936" s="47"/>
      <c r="AV1936" s="47"/>
      <c r="AW1936" s="47"/>
      <c r="AX1936" s="47"/>
      <c r="AY1936" s="644" t="s">
        <v>7607</v>
      </c>
      <c r="AZ1936" s="926"/>
      <c r="BA1936" s="215"/>
      <c r="BC1936" s="221"/>
      <c r="BD1936" s="1077">
        <v>1904</v>
      </c>
    </row>
    <row r="1937" spans="1:258" s="340" customFormat="1" ht="12.95" customHeight="1">
      <c r="A1937" s="419" t="s">
        <v>1186</v>
      </c>
      <c r="B1937" s="276"/>
      <c r="C1937" s="276"/>
      <c r="D1937" s="121">
        <v>120006039</v>
      </c>
      <c r="E1937" s="37" t="s">
        <v>6935</v>
      </c>
      <c r="F1937" s="276"/>
      <c r="G1937" s="276"/>
      <c r="H1937" s="41" t="s">
        <v>6936</v>
      </c>
      <c r="I1937" s="41" t="s">
        <v>6933</v>
      </c>
      <c r="J1937" s="41" t="s">
        <v>2836</v>
      </c>
      <c r="K1937" s="73" t="s">
        <v>402</v>
      </c>
      <c r="L1937" s="1491" t="s">
        <v>2124</v>
      </c>
      <c r="M1937" s="39" t="s">
        <v>120</v>
      </c>
      <c r="N1937" s="77" t="s">
        <v>83</v>
      </c>
      <c r="O1937" s="41" t="s">
        <v>1033</v>
      </c>
      <c r="P1937" s="35" t="s">
        <v>3148</v>
      </c>
      <c r="Q1937" s="39" t="s">
        <v>2149</v>
      </c>
      <c r="R1937" s="35" t="s">
        <v>109</v>
      </c>
      <c r="S1937" s="41" t="s">
        <v>106</v>
      </c>
      <c r="T1937" s="41" t="s">
        <v>121</v>
      </c>
      <c r="U1937" s="35" t="s">
        <v>111</v>
      </c>
      <c r="V1937" s="41">
        <v>90</v>
      </c>
      <c r="W1937" s="35" t="s">
        <v>112</v>
      </c>
      <c r="X1937" s="35"/>
      <c r="Y1937" s="35"/>
      <c r="Z1937" s="996"/>
      <c r="AA1937" s="532">
        <v>30</v>
      </c>
      <c r="AB1937" s="422">
        <v>60</v>
      </c>
      <c r="AC1937" s="422">
        <v>10</v>
      </c>
      <c r="AD1937" s="294" t="s">
        <v>178</v>
      </c>
      <c r="AE1937" s="46" t="s">
        <v>114</v>
      </c>
      <c r="AF1937" s="1492">
        <v>16.690000000000001</v>
      </c>
      <c r="AG1937" s="1492">
        <v>580000</v>
      </c>
      <c r="AH1937" s="45">
        <v>0</v>
      </c>
      <c r="AI1937" s="45">
        <f t="shared" si="88"/>
        <v>0</v>
      </c>
      <c r="AJ1937" s="45"/>
      <c r="AK1937" s="45"/>
      <c r="AL1937" s="45"/>
      <c r="AM1937" s="1293" t="s">
        <v>1035</v>
      </c>
      <c r="AN1937" s="1293"/>
      <c r="AO1937" s="1293"/>
      <c r="AP1937" s="41"/>
      <c r="AQ1937" s="41"/>
      <c r="AR1937" s="37" t="s">
        <v>6937</v>
      </c>
      <c r="AS1937" s="41"/>
      <c r="AT1937" s="47"/>
      <c r="AU1937" s="41"/>
      <c r="AV1937" s="41"/>
      <c r="AW1937" s="41"/>
      <c r="AX1937" s="41"/>
      <c r="AY1937" s="35" t="s">
        <v>8482</v>
      </c>
      <c r="AZ1937" s="35" t="s">
        <v>3944</v>
      </c>
      <c r="BA1937" s="329"/>
      <c r="BB1937" s="213"/>
      <c r="BC1937" s="213"/>
      <c r="BD1937" s="1077">
        <v>1905</v>
      </c>
    </row>
    <row r="1938" spans="1:258" ht="12.95" customHeight="1">
      <c r="A1938" s="419" t="s">
        <v>1186</v>
      </c>
      <c r="B1938" s="554"/>
      <c r="C1938" s="554"/>
      <c r="D1938" s="109">
        <v>120009700</v>
      </c>
      <c r="E1938" s="951" t="s">
        <v>6938</v>
      </c>
      <c r="F1938" s="554"/>
      <c r="G1938" s="554"/>
      <c r="H1938" s="47" t="s">
        <v>6939</v>
      </c>
      <c r="I1938" s="47" t="s">
        <v>6940</v>
      </c>
      <c r="J1938" s="47" t="s">
        <v>6941</v>
      </c>
      <c r="K1938" s="75" t="s">
        <v>149</v>
      </c>
      <c r="L1938" s="229"/>
      <c r="M1938" s="142" t="s">
        <v>120</v>
      </c>
      <c r="N1938" s="75" t="s">
        <v>83</v>
      </c>
      <c r="O1938" s="47" t="s">
        <v>106</v>
      </c>
      <c r="P1938" s="416" t="s">
        <v>107</v>
      </c>
      <c r="Q1938" s="419" t="s">
        <v>2149</v>
      </c>
      <c r="R1938" s="75" t="s">
        <v>109</v>
      </c>
      <c r="S1938" s="47" t="s">
        <v>106</v>
      </c>
      <c r="T1938" s="47" t="s">
        <v>121</v>
      </c>
      <c r="U1938" s="416" t="s">
        <v>111</v>
      </c>
      <c r="V1938" s="47">
        <v>60</v>
      </c>
      <c r="W1938" s="416" t="s">
        <v>112</v>
      </c>
      <c r="X1938" s="416"/>
      <c r="Y1938" s="416"/>
      <c r="Z1938" s="801"/>
      <c r="AA1938" s="492">
        <v>30</v>
      </c>
      <c r="AB1938" s="492">
        <v>60</v>
      </c>
      <c r="AC1938" s="492">
        <v>10</v>
      </c>
      <c r="AD1938" s="800" t="s">
        <v>178</v>
      </c>
      <c r="AE1938" s="795" t="s">
        <v>114</v>
      </c>
      <c r="AF1938" s="802">
        <v>5</v>
      </c>
      <c r="AG1938" s="802">
        <v>820476.25</v>
      </c>
      <c r="AH1938" s="796">
        <v>4102381.25</v>
      </c>
      <c r="AI1938" s="796">
        <f t="shared" si="88"/>
        <v>4594667</v>
      </c>
      <c r="AJ1938" s="797"/>
      <c r="AK1938" s="798"/>
      <c r="AL1938" s="798"/>
      <c r="AM1938" s="803" t="s">
        <v>115</v>
      </c>
      <c r="AN1938" s="803"/>
      <c r="AO1938" s="803"/>
      <c r="AP1938" s="47"/>
      <c r="AQ1938" s="47"/>
      <c r="AR1938" s="644" t="s">
        <v>6942</v>
      </c>
      <c r="AS1938" s="47"/>
      <c r="AT1938" s="47"/>
      <c r="AU1938" s="47"/>
      <c r="AV1938" s="47"/>
      <c r="AW1938" s="47"/>
      <c r="AX1938" s="47"/>
      <c r="AY1938" s="416" t="s">
        <v>4556</v>
      </c>
      <c r="AZ1938" s="416"/>
      <c r="BA1938" s="269"/>
      <c r="BD1938" s="1077">
        <v>1906</v>
      </c>
    </row>
    <row r="1939" spans="1:258" ht="12.95" customHeight="1">
      <c r="A1939" s="920" t="s">
        <v>8487</v>
      </c>
      <c r="B1939" s="816"/>
      <c r="C1939" s="816"/>
      <c r="D1939" s="963">
        <v>210036991</v>
      </c>
      <c r="E1939" s="951" t="s">
        <v>6943</v>
      </c>
      <c r="F1939" s="554"/>
      <c r="G1939" s="554"/>
      <c r="H1939" s="839" t="s">
        <v>6944</v>
      </c>
      <c r="I1939" s="839" t="s">
        <v>6940</v>
      </c>
      <c r="J1939" s="839" t="s">
        <v>2836</v>
      </c>
      <c r="K1939" s="822" t="s">
        <v>103</v>
      </c>
      <c r="L1939" s="855" t="s">
        <v>104</v>
      </c>
      <c r="M1939" s="822" t="s">
        <v>120</v>
      </c>
      <c r="N1939" s="855" t="s">
        <v>83</v>
      </c>
      <c r="O1939" s="823" t="s">
        <v>106</v>
      </c>
      <c r="P1939" s="1149" t="s">
        <v>107</v>
      </c>
      <c r="Q1939" s="823" t="s">
        <v>2149</v>
      </c>
      <c r="R1939" s="1528" t="s">
        <v>109</v>
      </c>
      <c r="S1939" s="942" t="s">
        <v>106</v>
      </c>
      <c r="T1939" s="836" t="s">
        <v>121</v>
      </c>
      <c r="U1939" s="836" t="s">
        <v>111</v>
      </c>
      <c r="V1939" s="964">
        <v>60</v>
      </c>
      <c r="W1939" s="836" t="s">
        <v>112</v>
      </c>
      <c r="X1939" s="942"/>
      <c r="Y1939" s="1656"/>
      <c r="Z1939" s="1659"/>
      <c r="AA1939" s="1661">
        <v>30</v>
      </c>
      <c r="AB1939" s="492">
        <v>60</v>
      </c>
      <c r="AC1939" s="1672">
        <v>10</v>
      </c>
      <c r="AD1939" s="1677" t="s">
        <v>128</v>
      </c>
      <c r="AE1939" s="836" t="s">
        <v>114</v>
      </c>
      <c r="AF1939" s="808">
        <v>800</v>
      </c>
      <c r="AG1939" s="1683">
        <v>12017.83</v>
      </c>
      <c r="AH1939" s="1548">
        <v>9614264</v>
      </c>
      <c r="AI1939" s="1552">
        <f t="shared" si="88"/>
        <v>10767975.680000002</v>
      </c>
      <c r="AJ1939" s="1302"/>
      <c r="AK1939" s="798"/>
      <c r="AL1939" s="798"/>
      <c r="AM1939" s="920" t="s">
        <v>115</v>
      </c>
      <c r="AN1939" s="836"/>
      <c r="AO1939" s="836"/>
      <c r="AP1939" s="836"/>
      <c r="AQ1939" s="836"/>
      <c r="AR1939" s="836" t="s">
        <v>6945</v>
      </c>
      <c r="AS1939" s="836"/>
      <c r="AT1939" s="836"/>
      <c r="AU1939" s="836"/>
      <c r="AV1939" s="836"/>
      <c r="AW1939" s="836"/>
      <c r="AX1939" s="836"/>
      <c r="AY1939" s="920" t="s">
        <v>104</v>
      </c>
      <c r="AZ1939" s="920" t="s">
        <v>104</v>
      </c>
      <c r="BA1939" s="269"/>
      <c r="BD1939" s="1077">
        <v>1907</v>
      </c>
    </row>
    <row r="1940" spans="1:258" ht="12.95" customHeight="1">
      <c r="A1940" s="419" t="s">
        <v>8488</v>
      </c>
      <c r="B1940" s="554"/>
      <c r="C1940" s="554"/>
      <c r="D1940" s="109">
        <v>210034884</v>
      </c>
      <c r="E1940" s="951" t="s">
        <v>6946</v>
      </c>
      <c r="F1940" s="554"/>
      <c r="G1940" s="554"/>
      <c r="H1940" s="47" t="s">
        <v>2854</v>
      </c>
      <c r="I1940" s="47" t="s">
        <v>2855</v>
      </c>
      <c r="J1940" s="47" t="s">
        <v>2856</v>
      </c>
      <c r="K1940" s="75" t="s">
        <v>103</v>
      </c>
      <c r="L1940" s="108" t="s">
        <v>4707</v>
      </c>
      <c r="M1940" s="142"/>
      <c r="N1940" s="75" t="s">
        <v>105</v>
      </c>
      <c r="O1940" s="47" t="s">
        <v>106</v>
      </c>
      <c r="P1940" s="1224" t="s">
        <v>107</v>
      </c>
      <c r="Q1940" s="419" t="s">
        <v>2149</v>
      </c>
      <c r="R1940" s="75" t="s">
        <v>109</v>
      </c>
      <c r="S1940" s="47" t="s">
        <v>106</v>
      </c>
      <c r="T1940" s="47" t="s">
        <v>121</v>
      </c>
      <c r="U1940" s="416" t="s">
        <v>111</v>
      </c>
      <c r="V1940" s="47">
        <v>60</v>
      </c>
      <c r="W1940" s="416" t="s">
        <v>112</v>
      </c>
      <c r="X1940" s="416"/>
      <c r="Y1940" s="416"/>
      <c r="Z1940" s="801"/>
      <c r="AA1940" s="532">
        <v>0</v>
      </c>
      <c r="AB1940" s="422">
        <v>90</v>
      </c>
      <c r="AC1940" s="422">
        <v>10</v>
      </c>
      <c r="AD1940" s="800" t="s">
        <v>139</v>
      </c>
      <c r="AE1940" s="795" t="s">
        <v>114</v>
      </c>
      <c r="AF1940" s="802">
        <v>10</v>
      </c>
      <c r="AG1940" s="802">
        <v>235397.68</v>
      </c>
      <c r="AH1940" s="796">
        <v>2353976.7999999998</v>
      </c>
      <c r="AI1940" s="796">
        <f t="shared" si="88"/>
        <v>2636454.0159999998</v>
      </c>
      <c r="AJ1940" s="797"/>
      <c r="AK1940" s="798"/>
      <c r="AL1940" s="798"/>
      <c r="AM1940" s="803" t="s">
        <v>115</v>
      </c>
      <c r="AN1940" s="803"/>
      <c r="AO1940" s="803"/>
      <c r="AP1940" s="47"/>
      <c r="AQ1940" s="47"/>
      <c r="AR1940" s="644" t="s">
        <v>6947</v>
      </c>
      <c r="AS1940" s="47"/>
      <c r="AT1940" s="47"/>
      <c r="AU1940" s="47"/>
      <c r="AV1940" s="47"/>
      <c r="AW1940" s="47"/>
      <c r="AX1940" s="47"/>
      <c r="AY1940" s="416" t="s">
        <v>4556</v>
      </c>
      <c r="AZ1940" s="405"/>
      <c r="BA1940" s="269"/>
      <c r="BD1940" s="1077">
        <v>1908</v>
      </c>
      <c r="BE1940" s="217"/>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c r="CR1940" s="8"/>
      <c r="CS1940" s="8"/>
      <c r="CT1940" s="8"/>
      <c r="CU1940" s="8"/>
      <c r="CV1940" s="8"/>
      <c r="CW1940" s="8"/>
      <c r="CX1940" s="8"/>
      <c r="CY1940" s="8"/>
      <c r="CZ1940" s="8"/>
      <c r="DA1940" s="8"/>
      <c r="DB1940" s="8"/>
      <c r="DC1940" s="8"/>
      <c r="DD1940" s="8"/>
      <c r="DE1940" s="8"/>
      <c r="DF1940" s="8"/>
      <c r="DG1940" s="8"/>
      <c r="DH1940" s="8"/>
      <c r="DI1940" s="8"/>
      <c r="DJ1940" s="8"/>
      <c r="DK1940" s="8"/>
      <c r="DL1940" s="8"/>
      <c r="DM1940" s="8"/>
      <c r="DN1940" s="8"/>
      <c r="DO1940" s="8"/>
      <c r="DP1940" s="8"/>
      <c r="DQ1940" s="8"/>
      <c r="DR1940" s="8"/>
      <c r="DS1940" s="8"/>
      <c r="DT1940" s="8"/>
      <c r="DU1940" s="8"/>
      <c r="DV1940" s="8"/>
      <c r="DW1940" s="8"/>
      <c r="DX1940" s="8"/>
      <c r="DY1940" s="8"/>
      <c r="DZ1940" s="8"/>
      <c r="EA1940" s="8"/>
      <c r="EB1940" s="8"/>
      <c r="EC1940" s="8"/>
      <c r="ED1940" s="8"/>
      <c r="EE1940" s="8"/>
      <c r="EF1940" s="8"/>
      <c r="EG1940" s="8"/>
      <c r="EH1940" s="8"/>
      <c r="EI1940" s="8"/>
      <c r="EJ1940" s="8"/>
      <c r="EK1940" s="8"/>
      <c r="EL1940" s="8"/>
      <c r="EM1940" s="8"/>
      <c r="EN1940" s="8"/>
      <c r="EO1940" s="8"/>
      <c r="EP1940" s="8"/>
      <c r="EQ1940" s="8"/>
      <c r="ER1940" s="8"/>
      <c r="ES1940" s="8"/>
      <c r="ET1940" s="8"/>
      <c r="EU1940" s="8"/>
      <c r="EV1940" s="8"/>
      <c r="EW1940" s="8"/>
      <c r="EX1940" s="8"/>
      <c r="EY1940" s="8"/>
      <c r="EZ1940" s="8"/>
      <c r="FA1940" s="8"/>
      <c r="FB1940" s="8"/>
      <c r="FC1940" s="8"/>
      <c r="FD1940" s="8"/>
      <c r="FE1940" s="8"/>
      <c r="FF1940" s="8"/>
      <c r="FG1940" s="8"/>
      <c r="FH1940" s="8"/>
      <c r="FI1940" s="8"/>
      <c r="FJ1940" s="8"/>
      <c r="FK1940" s="8"/>
      <c r="FL1940" s="8"/>
      <c r="FM1940" s="8"/>
      <c r="FN1940" s="8"/>
      <c r="FO1940" s="8"/>
      <c r="FP1940" s="8"/>
      <c r="FQ1940" s="8"/>
      <c r="FR1940" s="8"/>
      <c r="FS1940" s="8"/>
      <c r="FT1940" s="8"/>
      <c r="FU1940" s="8"/>
      <c r="FV1940" s="8"/>
      <c r="FW1940" s="8"/>
      <c r="FX1940" s="8"/>
      <c r="FY1940" s="8"/>
      <c r="FZ1940" s="8"/>
      <c r="GA1940" s="8"/>
      <c r="GB1940" s="8"/>
      <c r="GC1940" s="8"/>
      <c r="GD1940" s="8"/>
      <c r="GE1940" s="8"/>
      <c r="GF1940" s="8"/>
      <c r="GG1940" s="8"/>
      <c r="GH1940" s="8"/>
      <c r="GI1940" s="8"/>
      <c r="GJ1940" s="8"/>
      <c r="GK1940" s="8"/>
      <c r="GL1940" s="8"/>
      <c r="GM1940" s="8"/>
      <c r="GN1940" s="8"/>
      <c r="GO1940" s="8"/>
      <c r="GP1940" s="8"/>
      <c r="GQ1940" s="8"/>
      <c r="GR1940" s="8"/>
      <c r="GS1940" s="8"/>
      <c r="GT1940" s="8"/>
      <c r="GU1940" s="8"/>
      <c r="GV1940" s="8"/>
      <c r="GW1940" s="8"/>
      <c r="GX1940" s="8"/>
      <c r="GY1940" s="8"/>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c r="IW1940" s="8"/>
      <c r="IX1940" s="8"/>
    </row>
    <row r="1941" spans="1:258" s="343" customFormat="1" ht="12.95" customHeight="1">
      <c r="A1941" s="416" t="s">
        <v>1171</v>
      </c>
      <c r="B1941" s="554"/>
      <c r="C1941" s="554"/>
      <c r="D1941" s="109">
        <v>210027707</v>
      </c>
      <c r="E1941" s="951" t="s">
        <v>6948</v>
      </c>
      <c r="F1941" s="554"/>
      <c r="G1941" s="554"/>
      <c r="H1941" s="644" t="s">
        <v>6949</v>
      </c>
      <c r="I1941" s="644" t="s">
        <v>6950</v>
      </c>
      <c r="J1941" s="644" t="s">
        <v>6951</v>
      </c>
      <c r="K1941" s="492" t="s">
        <v>103</v>
      </c>
      <c r="L1941" s="355"/>
      <c r="M1941" s="492"/>
      <c r="N1941" s="75" t="s">
        <v>105</v>
      </c>
      <c r="O1941" s="419" t="s">
        <v>106</v>
      </c>
      <c r="P1941" s="936" t="s">
        <v>107</v>
      </c>
      <c r="Q1941" s="419" t="s">
        <v>2134</v>
      </c>
      <c r="R1941" s="492" t="s">
        <v>109</v>
      </c>
      <c r="S1941" s="419" t="s">
        <v>106</v>
      </c>
      <c r="T1941" s="644" t="s">
        <v>121</v>
      </c>
      <c r="U1941" s="644" t="s">
        <v>111</v>
      </c>
      <c r="V1941" s="419">
        <v>60</v>
      </c>
      <c r="W1941" s="644" t="s">
        <v>112</v>
      </c>
      <c r="X1941" s="419"/>
      <c r="Y1941" s="419"/>
      <c r="Z1941" s="419"/>
      <c r="AA1941" s="532">
        <v>0</v>
      </c>
      <c r="AB1941" s="422">
        <v>90</v>
      </c>
      <c r="AC1941" s="422">
        <v>10</v>
      </c>
      <c r="AD1941" s="794" t="s">
        <v>425</v>
      </c>
      <c r="AE1941" s="795" t="s">
        <v>114</v>
      </c>
      <c r="AF1941" s="648">
        <v>100</v>
      </c>
      <c r="AG1941" s="648">
        <v>588.94000000000005</v>
      </c>
      <c r="AH1941" s="796">
        <v>58894.000000000007</v>
      </c>
      <c r="AI1941" s="796">
        <f t="shared" si="88"/>
        <v>65961.280000000013</v>
      </c>
      <c r="AJ1941" s="797"/>
      <c r="AK1941" s="798"/>
      <c r="AL1941" s="798"/>
      <c r="AM1941" s="416" t="s">
        <v>115</v>
      </c>
      <c r="AN1941" s="644"/>
      <c r="AO1941" s="644"/>
      <c r="AP1941" s="644"/>
      <c r="AQ1941" s="644"/>
      <c r="AR1941" s="644" t="s">
        <v>6952</v>
      </c>
      <c r="AS1941" s="644"/>
      <c r="AT1941" s="644"/>
      <c r="AU1941" s="644"/>
      <c r="AV1941" s="644"/>
      <c r="AW1941" s="644"/>
      <c r="AX1941" s="644"/>
      <c r="AY1941" s="416" t="s">
        <v>104</v>
      </c>
      <c r="AZ1941" s="405" t="s">
        <v>104</v>
      </c>
      <c r="BA1941" s="269"/>
      <c r="BB1941" s="1"/>
      <c r="BC1941" s="1"/>
      <c r="BD1941" s="1077">
        <v>1909</v>
      </c>
      <c r="BE1941" s="402"/>
      <c r="BF1941" s="402"/>
      <c r="BG1941" s="402"/>
      <c r="BH1941" s="402"/>
      <c r="BI1941" s="402"/>
      <c r="BJ1941" s="402"/>
      <c r="BK1941" s="402"/>
      <c r="BL1941" s="402"/>
      <c r="BM1941" s="402"/>
      <c r="BN1941" s="402"/>
      <c r="BO1941" s="402"/>
      <c r="BP1941" s="402"/>
      <c r="BQ1941" s="402"/>
      <c r="BR1941" s="402"/>
      <c r="BS1941" s="402"/>
      <c r="BT1941" s="402"/>
      <c r="BU1941" s="402"/>
      <c r="BV1941" s="402"/>
      <c r="BW1941" s="402"/>
      <c r="BX1941" s="402"/>
      <c r="BY1941" s="402"/>
      <c r="BZ1941" s="402"/>
      <c r="CA1941" s="402"/>
      <c r="CB1941" s="402"/>
      <c r="CC1941" s="402"/>
      <c r="CD1941" s="402"/>
      <c r="CE1941" s="402"/>
      <c r="CF1941" s="402"/>
      <c r="CG1941" s="402"/>
      <c r="CH1941" s="402"/>
      <c r="CI1941" s="402"/>
      <c r="CJ1941" s="402"/>
      <c r="CK1941" s="402"/>
      <c r="CL1941" s="402"/>
      <c r="CM1941" s="402"/>
      <c r="CN1941" s="402"/>
      <c r="CO1941" s="402"/>
      <c r="CP1941" s="402"/>
      <c r="CQ1941" s="402"/>
      <c r="CR1941" s="402"/>
      <c r="CS1941" s="402"/>
      <c r="CT1941" s="402"/>
      <c r="CU1941" s="402"/>
      <c r="CV1941" s="402"/>
      <c r="CW1941" s="402"/>
      <c r="CX1941" s="402"/>
      <c r="CY1941" s="402"/>
      <c r="CZ1941" s="402"/>
      <c r="DA1941" s="402"/>
      <c r="DB1941" s="402"/>
      <c r="DC1941" s="402"/>
      <c r="DD1941" s="402"/>
      <c r="DE1941" s="402"/>
      <c r="DF1941" s="402"/>
      <c r="DG1941" s="402"/>
      <c r="DH1941" s="402"/>
      <c r="DI1941" s="402"/>
      <c r="DJ1941" s="402"/>
      <c r="DK1941" s="402"/>
      <c r="DL1941" s="402"/>
      <c r="DM1941" s="402"/>
      <c r="DN1941" s="402"/>
      <c r="DO1941" s="402"/>
      <c r="DP1941" s="402"/>
      <c r="DQ1941" s="402"/>
      <c r="DR1941" s="402"/>
      <c r="DS1941" s="402"/>
      <c r="DT1941" s="402"/>
      <c r="DU1941" s="402"/>
      <c r="DV1941" s="402"/>
      <c r="DW1941" s="402"/>
      <c r="DX1941" s="402"/>
      <c r="DY1941" s="402"/>
      <c r="DZ1941" s="402"/>
      <c r="EA1941" s="402"/>
      <c r="EB1941" s="402"/>
      <c r="EC1941" s="402"/>
      <c r="ED1941" s="402"/>
      <c r="EE1941" s="402"/>
      <c r="EF1941" s="402"/>
      <c r="EG1941" s="402"/>
      <c r="EH1941" s="402"/>
      <c r="EI1941" s="402"/>
      <c r="EJ1941" s="402"/>
      <c r="EK1941" s="402"/>
      <c r="EL1941" s="402"/>
      <c r="EM1941" s="402"/>
      <c r="EN1941" s="402"/>
      <c r="EO1941" s="402"/>
      <c r="EP1941" s="402"/>
      <c r="EQ1941" s="402"/>
      <c r="ER1941" s="402"/>
      <c r="ES1941" s="402"/>
      <c r="ET1941" s="402"/>
      <c r="EU1941" s="402"/>
      <c r="EV1941" s="402"/>
      <c r="EW1941" s="402"/>
      <c r="EX1941" s="402"/>
      <c r="EY1941" s="402"/>
      <c r="EZ1941" s="402"/>
      <c r="FA1941" s="402"/>
      <c r="FB1941" s="402"/>
      <c r="FC1941" s="402"/>
      <c r="FD1941" s="402"/>
      <c r="FE1941" s="402"/>
      <c r="FF1941" s="402"/>
      <c r="FG1941" s="402"/>
      <c r="FH1941" s="402"/>
      <c r="FI1941" s="402"/>
      <c r="FJ1941" s="402"/>
      <c r="FK1941" s="402"/>
      <c r="FL1941" s="402"/>
      <c r="FM1941" s="402"/>
      <c r="FN1941" s="402"/>
      <c r="FO1941" s="402"/>
      <c r="FP1941" s="402"/>
      <c r="FQ1941" s="402"/>
      <c r="FR1941" s="402"/>
      <c r="FS1941" s="402"/>
      <c r="FT1941" s="402"/>
      <c r="FU1941" s="402"/>
      <c r="FV1941" s="402"/>
      <c r="FW1941" s="402"/>
      <c r="FX1941" s="402"/>
      <c r="FY1941" s="402"/>
      <c r="FZ1941" s="402"/>
      <c r="GA1941" s="402"/>
      <c r="GB1941" s="402"/>
      <c r="GC1941" s="402"/>
      <c r="GD1941" s="402"/>
      <c r="GE1941" s="402"/>
      <c r="GF1941" s="402"/>
      <c r="GG1941" s="402"/>
      <c r="GH1941" s="402"/>
      <c r="GI1941" s="402"/>
      <c r="GJ1941" s="402"/>
      <c r="GK1941" s="402"/>
      <c r="GL1941" s="402"/>
      <c r="GM1941" s="402"/>
      <c r="GN1941" s="402"/>
      <c r="GO1941" s="402"/>
      <c r="GP1941" s="402"/>
      <c r="GQ1941" s="402"/>
      <c r="GR1941" s="402"/>
      <c r="GS1941" s="402"/>
      <c r="GT1941" s="402"/>
      <c r="GU1941" s="402"/>
      <c r="GV1941" s="402"/>
      <c r="GW1941" s="402"/>
      <c r="GX1941" s="402"/>
      <c r="GY1941" s="402"/>
      <c r="GZ1941" s="402"/>
      <c r="HA1941" s="402"/>
      <c r="HB1941" s="402"/>
      <c r="HC1941" s="402"/>
      <c r="HD1941" s="402"/>
      <c r="HE1941" s="402"/>
      <c r="HF1941" s="402"/>
      <c r="HG1941" s="402"/>
      <c r="HH1941" s="402"/>
      <c r="HI1941" s="402"/>
      <c r="HJ1941" s="402"/>
      <c r="HK1941" s="402"/>
      <c r="HL1941" s="402"/>
      <c r="HM1941" s="402"/>
      <c r="HN1941" s="402"/>
      <c r="HO1941" s="402"/>
      <c r="HP1941" s="402"/>
      <c r="HQ1941" s="402"/>
      <c r="HR1941" s="402"/>
      <c r="HS1941" s="402"/>
      <c r="HT1941" s="402"/>
      <c r="HU1941" s="402"/>
      <c r="HV1941" s="402"/>
      <c r="HW1941" s="402"/>
      <c r="HX1941" s="402"/>
      <c r="HY1941" s="402"/>
      <c r="HZ1941" s="402"/>
      <c r="IA1941" s="402"/>
      <c r="IB1941" s="402"/>
      <c r="IC1941" s="402"/>
      <c r="ID1941" s="402"/>
      <c r="IE1941" s="402"/>
      <c r="IF1941" s="402"/>
      <c r="IG1941" s="402"/>
      <c r="IH1941" s="402"/>
      <c r="II1941" s="402"/>
      <c r="IJ1941" s="402"/>
      <c r="IK1941" s="402"/>
      <c r="IL1941" s="402"/>
      <c r="IM1941" s="402"/>
      <c r="IN1941" s="402"/>
      <c r="IO1941" s="402"/>
      <c r="IP1941" s="402"/>
      <c r="IQ1941" s="402"/>
      <c r="IR1941" s="402"/>
      <c r="IS1941" s="402"/>
      <c r="IT1941" s="402"/>
    </row>
    <row r="1942" spans="1:258" ht="12.95" customHeight="1">
      <c r="A1942" s="416" t="s">
        <v>1171</v>
      </c>
      <c r="B1942" s="554"/>
      <c r="C1942" s="554"/>
      <c r="D1942" s="109">
        <v>210027708</v>
      </c>
      <c r="E1942" s="951" t="s">
        <v>6953</v>
      </c>
      <c r="F1942" s="554"/>
      <c r="G1942" s="554"/>
      <c r="H1942" s="644" t="s">
        <v>6949</v>
      </c>
      <c r="I1942" s="644" t="s">
        <v>6950</v>
      </c>
      <c r="J1942" s="644" t="s">
        <v>6951</v>
      </c>
      <c r="K1942" s="492" t="s">
        <v>103</v>
      </c>
      <c r="L1942" s="229"/>
      <c r="M1942" s="492"/>
      <c r="N1942" s="75" t="s">
        <v>105</v>
      </c>
      <c r="O1942" s="419" t="s">
        <v>106</v>
      </c>
      <c r="P1942" s="644" t="s">
        <v>107</v>
      </c>
      <c r="Q1942" s="419" t="s">
        <v>2134</v>
      </c>
      <c r="R1942" s="492" t="s">
        <v>109</v>
      </c>
      <c r="S1942" s="419" t="s">
        <v>106</v>
      </c>
      <c r="T1942" s="644" t="s">
        <v>121</v>
      </c>
      <c r="U1942" s="644" t="s">
        <v>111</v>
      </c>
      <c r="V1942" s="419">
        <v>60</v>
      </c>
      <c r="W1942" s="644" t="s">
        <v>112</v>
      </c>
      <c r="X1942" s="419"/>
      <c r="Y1942" s="419"/>
      <c r="Z1942" s="419"/>
      <c r="AA1942" s="532">
        <v>0</v>
      </c>
      <c r="AB1942" s="422">
        <v>90</v>
      </c>
      <c r="AC1942" s="422">
        <v>10</v>
      </c>
      <c r="AD1942" s="794" t="s">
        <v>425</v>
      </c>
      <c r="AE1942" s="795" t="s">
        <v>114</v>
      </c>
      <c r="AF1942" s="648">
        <v>100</v>
      </c>
      <c r="AG1942" s="648">
        <v>588.94000000000005</v>
      </c>
      <c r="AH1942" s="796">
        <v>58894.000000000007</v>
      </c>
      <c r="AI1942" s="796">
        <f t="shared" si="88"/>
        <v>65961.280000000013</v>
      </c>
      <c r="AJ1942" s="797"/>
      <c r="AK1942" s="798"/>
      <c r="AL1942" s="798"/>
      <c r="AM1942" s="416" t="s">
        <v>115</v>
      </c>
      <c r="AN1942" s="644"/>
      <c r="AO1942" s="644"/>
      <c r="AP1942" s="644"/>
      <c r="AQ1942" s="644"/>
      <c r="AR1942" s="644" t="s">
        <v>6954</v>
      </c>
      <c r="AS1942" s="644"/>
      <c r="AT1942" s="644"/>
      <c r="AU1942" s="644"/>
      <c r="AV1942" s="644"/>
      <c r="AW1942" s="644"/>
      <c r="AX1942" s="644"/>
      <c r="AY1942" s="416" t="s">
        <v>104</v>
      </c>
      <c r="AZ1942" s="405" t="s">
        <v>104</v>
      </c>
      <c r="BA1942" s="269"/>
      <c r="BD1942" s="1077">
        <v>1910</v>
      </c>
    </row>
    <row r="1943" spans="1:258" s="196" customFormat="1" ht="12.95" customHeight="1">
      <c r="A1943" s="416" t="s">
        <v>1171</v>
      </c>
      <c r="B1943" s="554"/>
      <c r="C1943" s="554"/>
      <c r="D1943" s="109">
        <v>210027709</v>
      </c>
      <c r="E1943" s="951" t="s">
        <v>6955</v>
      </c>
      <c r="F1943" s="554"/>
      <c r="G1943" s="554"/>
      <c r="H1943" s="644" t="s">
        <v>6949</v>
      </c>
      <c r="I1943" s="644" t="s">
        <v>6950</v>
      </c>
      <c r="J1943" s="644" t="s">
        <v>6951</v>
      </c>
      <c r="K1943" s="492" t="s">
        <v>103</v>
      </c>
      <c r="L1943" s="229"/>
      <c r="M1943" s="492"/>
      <c r="N1943" s="75" t="s">
        <v>105</v>
      </c>
      <c r="O1943" s="419" t="s">
        <v>106</v>
      </c>
      <c r="P1943" s="644" t="s">
        <v>107</v>
      </c>
      <c r="Q1943" s="419" t="s">
        <v>2134</v>
      </c>
      <c r="R1943" s="492" t="s">
        <v>109</v>
      </c>
      <c r="S1943" s="419" t="s">
        <v>106</v>
      </c>
      <c r="T1943" s="644" t="s">
        <v>121</v>
      </c>
      <c r="U1943" s="644" t="s">
        <v>111</v>
      </c>
      <c r="V1943" s="419">
        <v>60</v>
      </c>
      <c r="W1943" s="644" t="s">
        <v>112</v>
      </c>
      <c r="X1943" s="419"/>
      <c r="Y1943" s="419"/>
      <c r="Z1943" s="419"/>
      <c r="AA1943" s="532">
        <v>0</v>
      </c>
      <c r="AB1943" s="422">
        <v>90</v>
      </c>
      <c r="AC1943" s="422">
        <v>10</v>
      </c>
      <c r="AD1943" s="794" t="s">
        <v>425</v>
      </c>
      <c r="AE1943" s="795" t="s">
        <v>114</v>
      </c>
      <c r="AF1943" s="648">
        <v>100</v>
      </c>
      <c r="AG1943" s="648">
        <v>793.15</v>
      </c>
      <c r="AH1943" s="796">
        <v>79315</v>
      </c>
      <c r="AI1943" s="796">
        <f t="shared" si="88"/>
        <v>88832.8</v>
      </c>
      <c r="AJ1943" s="797"/>
      <c r="AK1943" s="798"/>
      <c r="AL1943" s="798"/>
      <c r="AM1943" s="416" t="s">
        <v>115</v>
      </c>
      <c r="AN1943" s="644"/>
      <c r="AO1943" s="644"/>
      <c r="AP1943" s="644"/>
      <c r="AQ1943" s="644"/>
      <c r="AR1943" s="644" t="s">
        <v>6956</v>
      </c>
      <c r="AS1943" s="644"/>
      <c r="AT1943" s="644"/>
      <c r="AU1943" s="644"/>
      <c r="AV1943" s="644"/>
      <c r="AW1943" s="644"/>
      <c r="AX1943" s="644"/>
      <c r="AY1943" s="416" t="s">
        <v>104</v>
      </c>
      <c r="AZ1943" s="405" t="s">
        <v>104</v>
      </c>
      <c r="BA1943" s="269"/>
      <c r="BB1943" s="1"/>
      <c r="BC1943" s="1"/>
      <c r="BD1943" s="1077">
        <v>1911</v>
      </c>
    </row>
    <row r="1944" spans="1:258" s="213" customFormat="1" ht="13.15" customHeight="1">
      <c r="A1944" s="419" t="s">
        <v>1186</v>
      </c>
      <c r="B1944" s="554"/>
      <c r="C1944" s="554"/>
      <c r="D1944" s="109">
        <v>210030144</v>
      </c>
      <c r="E1944" s="951" t="s">
        <v>6957</v>
      </c>
      <c r="F1944" s="554"/>
      <c r="G1944" s="554"/>
      <c r="H1944" s="47" t="s">
        <v>6958</v>
      </c>
      <c r="I1944" s="47" t="s">
        <v>6959</v>
      </c>
      <c r="J1944" s="47" t="s">
        <v>6960</v>
      </c>
      <c r="K1944" s="75" t="s">
        <v>103</v>
      </c>
      <c r="L1944" s="229"/>
      <c r="M1944" s="142"/>
      <c r="N1944" s="75" t="s">
        <v>105</v>
      </c>
      <c r="O1944" s="47" t="s">
        <v>106</v>
      </c>
      <c r="P1944" s="416" t="s">
        <v>107</v>
      </c>
      <c r="Q1944" s="419" t="s">
        <v>2149</v>
      </c>
      <c r="R1944" s="75" t="s">
        <v>109</v>
      </c>
      <c r="S1944" s="47" t="s">
        <v>106</v>
      </c>
      <c r="T1944" s="47" t="s">
        <v>121</v>
      </c>
      <c r="U1944" s="416" t="s">
        <v>111</v>
      </c>
      <c r="V1944" s="47">
        <v>60</v>
      </c>
      <c r="W1944" s="416" t="s">
        <v>112</v>
      </c>
      <c r="X1944" s="416"/>
      <c r="Y1944" s="416"/>
      <c r="Z1944" s="801"/>
      <c r="AA1944" s="532">
        <v>0</v>
      </c>
      <c r="AB1944" s="422">
        <v>90</v>
      </c>
      <c r="AC1944" s="422">
        <v>10</v>
      </c>
      <c r="AD1944" s="800" t="s">
        <v>128</v>
      </c>
      <c r="AE1944" s="795" t="s">
        <v>114</v>
      </c>
      <c r="AF1944" s="802">
        <v>20</v>
      </c>
      <c r="AG1944" s="802">
        <v>3542.55</v>
      </c>
      <c r="AH1944" s="50">
        <v>0</v>
      </c>
      <c r="AI1944" s="45">
        <f t="shared" si="88"/>
        <v>0</v>
      </c>
      <c r="AJ1944" s="797"/>
      <c r="AK1944" s="798"/>
      <c r="AL1944" s="798"/>
      <c r="AM1944" s="803" t="s">
        <v>115</v>
      </c>
      <c r="AN1944" s="803"/>
      <c r="AO1944" s="803"/>
      <c r="AP1944" s="47"/>
      <c r="AQ1944" s="47"/>
      <c r="AR1944" s="644" t="s">
        <v>6961</v>
      </c>
      <c r="AS1944" s="47"/>
      <c r="AT1944" s="47"/>
      <c r="AU1944" s="47"/>
      <c r="AV1944" s="47"/>
      <c r="AW1944" s="47"/>
      <c r="AX1944" s="47"/>
      <c r="AY1944" s="416" t="s">
        <v>4556</v>
      </c>
      <c r="AZ1944" s="416"/>
      <c r="BA1944" s="269"/>
      <c r="BB1944" s="1"/>
      <c r="BC1944" s="1"/>
      <c r="BD1944" s="1077">
        <v>1912</v>
      </c>
    </row>
    <row r="1945" spans="1:258" ht="12.95" customHeight="1">
      <c r="A1945" s="419" t="s">
        <v>1186</v>
      </c>
      <c r="B1945" s="276"/>
      <c r="C1945" s="276"/>
      <c r="D1945" s="150">
        <v>210030144</v>
      </c>
      <c r="E1945" s="450" t="s">
        <v>7749</v>
      </c>
      <c r="F1945" s="450"/>
      <c r="G1945" s="276"/>
      <c r="H1945" s="47" t="s">
        <v>6958</v>
      </c>
      <c r="I1945" s="47" t="s">
        <v>6959</v>
      </c>
      <c r="J1945" s="47" t="s">
        <v>6960</v>
      </c>
      <c r="K1945" s="71" t="s">
        <v>103</v>
      </c>
      <c r="L1945" s="334"/>
      <c r="M1945" s="72"/>
      <c r="N1945" s="71" t="s">
        <v>105</v>
      </c>
      <c r="O1945" s="47" t="s">
        <v>106</v>
      </c>
      <c r="P1945" s="416" t="s">
        <v>107</v>
      </c>
      <c r="Q1945" s="419" t="s">
        <v>2134</v>
      </c>
      <c r="R1945" s="71" t="s">
        <v>109</v>
      </c>
      <c r="S1945" s="47" t="s">
        <v>106</v>
      </c>
      <c r="T1945" s="47" t="s">
        <v>121</v>
      </c>
      <c r="U1945" s="416" t="s">
        <v>111</v>
      </c>
      <c r="V1945" s="47">
        <v>60</v>
      </c>
      <c r="W1945" s="416" t="s">
        <v>112</v>
      </c>
      <c r="X1945" s="416"/>
      <c r="Y1945" s="416"/>
      <c r="Z1945" s="801"/>
      <c r="AA1945" s="419">
        <v>0</v>
      </c>
      <c r="AB1945" s="644">
        <v>90</v>
      </c>
      <c r="AC1945" s="644">
        <v>10</v>
      </c>
      <c r="AD1945" s="800" t="s">
        <v>128</v>
      </c>
      <c r="AE1945" s="795" t="s">
        <v>114</v>
      </c>
      <c r="AF1945" s="42">
        <v>20</v>
      </c>
      <c r="AG1945" s="50">
        <v>3542.55</v>
      </c>
      <c r="AH1945" s="798">
        <f>AF1945*AG1945</f>
        <v>70851</v>
      </c>
      <c r="AI1945" s="798">
        <f t="shared" si="88"/>
        <v>79353.12000000001</v>
      </c>
      <c r="AJ1945" s="797"/>
      <c r="AK1945" s="798"/>
      <c r="AL1945" s="798"/>
      <c r="AM1945" s="803" t="s">
        <v>115</v>
      </c>
      <c r="AN1945" s="803"/>
      <c r="AO1945" s="803"/>
      <c r="AP1945" s="47"/>
      <c r="AQ1945" s="47"/>
      <c r="AR1945" s="644" t="s">
        <v>6961</v>
      </c>
      <c r="AS1945" s="47"/>
      <c r="AT1945" s="47"/>
      <c r="AU1945" s="47"/>
      <c r="AV1945" s="47"/>
      <c r="AW1945" s="47"/>
      <c r="AX1945" s="47"/>
      <c r="AY1945" s="644" t="s">
        <v>7607</v>
      </c>
      <c r="AZ1945" s="209"/>
      <c r="BA1945" s="215"/>
      <c r="BB1945" s="213"/>
      <c r="BC1945" s="221"/>
      <c r="BD1945" s="1077">
        <v>1913</v>
      </c>
    </row>
    <row r="1946" spans="1:258" s="343" customFormat="1" ht="12.95" customHeight="1">
      <c r="A1946" s="909" t="s">
        <v>1171</v>
      </c>
      <c r="B1946" s="878"/>
      <c r="C1946" s="878"/>
      <c r="D1946" s="366">
        <v>210022081</v>
      </c>
      <c r="E1946" s="1088" t="s">
        <v>6962</v>
      </c>
      <c r="F1946" s="878"/>
      <c r="G1946" s="878"/>
      <c r="H1946" s="880" t="s">
        <v>6963</v>
      </c>
      <c r="I1946" s="880" t="s">
        <v>6964</v>
      </c>
      <c r="J1946" s="880" t="s">
        <v>6965</v>
      </c>
      <c r="K1946" s="881" t="s">
        <v>103</v>
      </c>
      <c r="L1946" s="355"/>
      <c r="M1946" s="881"/>
      <c r="N1946" s="883" t="s">
        <v>105</v>
      </c>
      <c r="O1946" s="670" t="s">
        <v>106</v>
      </c>
      <c r="P1946" s="880" t="s">
        <v>107</v>
      </c>
      <c r="Q1946" s="419" t="s">
        <v>2134</v>
      </c>
      <c r="R1946" s="881" t="s">
        <v>109</v>
      </c>
      <c r="S1946" s="670" t="s">
        <v>106</v>
      </c>
      <c r="T1946" s="880" t="s">
        <v>121</v>
      </c>
      <c r="U1946" s="880" t="s">
        <v>111</v>
      </c>
      <c r="V1946" s="670">
        <v>60</v>
      </c>
      <c r="W1946" s="880" t="s">
        <v>112</v>
      </c>
      <c r="X1946" s="670"/>
      <c r="Y1946" s="670"/>
      <c r="Z1946" s="670"/>
      <c r="AA1946" s="884">
        <v>0</v>
      </c>
      <c r="AB1946" s="885">
        <v>90</v>
      </c>
      <c r="AC1946" s="885">
        <v>10</v>
      </c>
      <c r="AD1946" s="886" t="s">
        <v>425</v>
      </c>
      <c r="AE1946" s="887" t="s">
        <v>114</v>
      </c>
      <c r="AF1946" s="587">
        <v>110</v>
      </c>
      <c r="AG1946" s="587">
        <v>920</v>
      </c>
      <c r="AH1946" s="888">
        <v>101200</v>
      </c>
      <c r="AI1946" s="888">
        <f t="shared" si="88"/>
        <v>113344.00000000001</v>
      </c>
      <c r="AJ1946" s="889"/>
      <c r="AK1946" s="890"/>
      <c r="AL1946" s="890"/>
      <c r="AM1946" s="891" t="s">
        <v>115</v>
      </c>
      <c r="AN1946" s="880"/>
      <c r="AO1946" s="880"/>
      <c r="AP1946" s="892"/>
      <c r="AQ1946" s="644"/>
      <c r="AR1946" s="644" t="s">
        <v>6966</v>
      </c>
      <c r="AS1946" s="644"/>
      <c r="AT1946" s="644"/>
      <c r="AU1946" s="644"/>
      <c r="AV1946" s="644"/>
      <c r="AW1946" s="644"/>
      <c r="AX1946" s="644"/>
      <c r="AY1946" s="416" t="s">
        <v>104</v>
      </c>
      <c r="AZ1946" s="416" t="s">
        <v>104</v>
      </c>
      <c r="BA1946" s="269"/>
      <c r="BB1946" s="1"/>
      <c r="BC1946" s="1"/>
      <c r="BD1946" s="1077">
        <v>1914</v>
      </c>
      <c r="BE1946" s="342"/>
      <c r="BF1946" s="342"/>
      <c r="BG1946" s="342"/>
      <c r="BH1946" s="342"/>
      <c r="BI1946" s="342"/>
      <c r="BJ1946" s="342"/>
      <c r="BK1946" s="342"/>
      <c r="BL1946" s="342"/>
      <c r="BM1946" s="342"/>
      <c r="BN1946" s="342"/>
      <c r="BO1946" s="342"/>
      <c r="BP1946" s="342"/>
      <c r="BQ1946" s="342"/>
      <c r="BR1946" s="342"/>
      <c r="BS1946" s="342"/>
      <c r="BT1946" s="342"/>
      <c r="BU1946" s="342"/>
      <c r="BV1946" s="342"/>
      <c r="BW1946" s="342"/>
      <c r="BX1946" s="342"/>
      <c r="BY1946" s="342"/>
      <c r="BZ1946" s="342"/>
      <c r="CA1946" s="342"/>
      <c r="CB1946" s="342"/>
      <c r="CC1946" s="342"/>
      <c r="CD1946" s="342"/>
      <c r="CE1946" s="342"/>
      <c r="CF1946" s="342"/>
      <c r="CG1946" s="342"/>
      <c r="CH1946" s="342"/>
      <c r="CI1946" s="342"/>
      <c r="CJ1946" s="342"/>
      <c r="CK1946" s="342"/>
      <c r="CL1946" s="342"/>
      <c r="CM1946" s="342"/>
      <c r="CN1946" s="342"/>
      <c r="CO1946" s="342"/>
      <c r="CP1946" s="342"/>
      <c r="CQ1946" s="342"/>
      <c r="CR1946" s="342"/>
      <c r="CS1946" s="342"/>
      <c r="CT1946" s="342"/>
      <c r="CU1946" s="342"/>
      <c r="CV1946" s="342"/>
      <c r="CW1946" s="342"/>
      <c r="CX1946" s="342"/>
      <c r="CY1946" s="342"/>
      <c r="CZ1946" s="342"/>
      <c r="DA1946" s="342"/>
      <c r="DB1946" s="342"/>
      <c r="DC1946" s="342"/>
      <c r="DD1946" s="342"/>
      <c r="DE1946" s="342"/>
      <c r="DF1946" s="342"/>
      <c r="DG1946" s="342"/>
      <c r="DH1946" s="342"/>
      <c r="DI1946" s="342"/>
      <c r="DJ1946" s="342"/>
      <c r="DK1946" s="342"/>
      <c r="DL1946" s="342"/>
      <c r="DM1946" s="342"/>
      <c r="DN1946" s="342"/>
      <c r="DO1946" s="342"/>
      <c r="DP1946" s="342"/>
      <c r="DQ1946" s="342"/>
      <c r="DR1946" s="342"/>
      <c r="DS1946" s="342"/>
      <c r="DT1946" s="342"/>
      <c r="DU1946" s="342"/>
      <c r="DV1946" s="342"/>
      <c r="DW1946" s="342"/>
      <c r="DX1946" s="342"/>
      <c r="DY1946" s="342"/>
      <c r="DZ1946" s="342"/>
      <c r="EA1946" s="342"/>
      <c r="EB1946" s="342"/>
      <c r="EC1946" s="342"/>
      <c r="ED1946" s="342"/>
      <c r="EE1946" s="342"/>
      <c r="EF1946" s="342"/>
      <c r="EG1946" s="342"/>
      <c r="EH1946" s="342"/>
      <c r="EI1946" s="342"/>
      <c r="EJ1946" s="342"/>
      <c r="EK1946" s="342"/>
      <c r="EL1946" s="342"/>
      <c r="EM1946" s="342"/>
      <c r="EN1946" s="342"/>
      <c r="EO1946" s="342"/>
      <c r="EP1946" s="342"/>
      <c r="EQ1946" s="342"/>
      <c r="ER1946" s="342"/>
      <c r="ES1946" s="342"/>
      <c r="ET1946" s="342"/>
      <c r="EU1946" s="342"/>
      <c r="EV1946" s="342"/>
      <c r="EW1946" s="342"/>
      <c r="EX1946" s="342"/>
      <c r="EY1946" s="342"/>
      <c r="EZ1946" s="342"/>
      <c r="FA1946" s="342"/>
      <c r="FB1946" s="342"/>
      <c r="FC1946" s="342"/>
      <c r="FD1946" s="342"/>
      <c r="FE1946" s="342"/>
      <c r="FF1946" s="342"/>
      <c r="FG1946" s="342"/>
      <c r="FH1946" s="342"/>
      <c r="FI1946" s="342"/>
      <c r="FJ1946" s="342"/>
      <c r="FK1946" s="342"/>
      <c r="FL1946" s="342"/>
      <c r="FM1946" s="342"/>
      <c r="FN1946" s="342"/>
      <c r="FO1946" s="342"/>
      <c r="FP1946" s="342"/>
      <c r="FQ1946" s="342"/>
      <c r="FR1946" s="342"/>
      <c r="FS1946" s="342"/>
      <c r="FT1946" s="342"/>
      <c r="FU1946" s="342"/>
      <c r="FV1946" s="342"/>
      <c r="FW1946" s="342"/>
      <c r="FX1946" s="342"/>
      <c r="FY1946" s="342"/>
      <c r="FZ1946" s="342"/>
      <c r="GA1946" s="342"/>
      <c r="GB1946" s="342"/>
      <c r="GC1946" s="342"/>
      <c r="GD1946" s="342"/>
      <c r="GE1946" s="342"/>
      <c r="GF1946" s="342"/>
      <c r="GG1946" s="342"/>
      <c r="GH1946" s="342"/>
      <c r="GI1946" s="342"/>
      <c r="GJ1946" s="342"/>
      <c r="GK1946" s="342"/>
      <c r="GL1946" s="342"/>
      <c r="GM1946" s="342"/>
      <c r="GN1946" s="342"/>
      <c r="GO1946" s="342"/>
      <c r="GP1946" s="342"/>
      <c r="GQ1946" s="342"/>
      <c r="GR1946" s="342"/>
      <c r="GS1946" s="342"/>
      <c r="GT1946" s="342"/>
      <c r="GU1946" s="342"/>
      <c r="GV1946" s="342"/>
      <c r="GW1946" s="342"/>
      <c r="GX1946" s="342"/>
      <c r="GY1946" s="342"/>
      <c r="GZ1946" s="342"/>
      <c r="HA1946" s="342"/>
      <c r="HB1946" s="342"/>
      <c r="HC1946" s="342"/>
      <c r="HD1946" s="342"/>
      <c r="HE1946" s="342"/>
      <c r="HF1946" s="342"/>
      <c r="HG1946" s="342"/>
      <c r="HH1946" s="342"/>
      <c r="HI1946" s="342"/>
      <c r="HJ1946" s="342"/>
      <c r="HK1946" s="342"/>
      <c r="HL1946" s="342"/>
      <c r="HM1946" s="342"/>
      <c r="HN1946" s="342"/>
      <c r="HO1946" s="342"/>
      <c r="HP1946" s="342"/>
      <c r="HQ1946" s="342"/>
      <c r="HR1946" s="342"/>
      <c r="HS1946" s="342"/>
      <c r="HT1946" s="342"/>
      <c r="HU1946" s="342"/>
      <c r="HV1946" s="342"/>
      <c r="HW1946" s="342"/>
      <c r="HX1946" s="342"/>
      <c r="HY1946" s="342"/>
      <c r="HZ1946" s="342"/>
      <c r="IA1946" s="342"/>
      <c r="IB1946" s="342"/>
      <c r="IC1946" s="342"/>
      <c r="ID1946" s="342"/>
      <c r="IE1946" s="342"/>
      <c r="IF1946" s="342"/>
      <c r="IG1946" s="342"/>
      <c r="IH1946" s="342"/>
      <c r="II1946" s="342"/>
      <c r="IJ1946" s="342"/>
      <c r="IK1946" s="342"/>
      <c r="IL1946" s="342"/>
      <c r="IM1946" s="342"/>
      <c r="IN1946" s="342"/>
      <c r="IO1946" s="342"/>
      <c r="IP1946" s="342"/>
      <c r="IQ1946" s="342"/>
      <c r="IR1946" s="342"/>
      <c r="IS1946" s="342"/>
    </row>
    <row r="1947" spans="1:258" s="343" customFormat="1" ht="12.95" customHeight="1">
      <c r="A1947" s="909" t="s">
        <v>1171</v>
      </c>
      <c r="B1947" s="878"/>
      <c r="C1947" s="878"/>
      <c r="D1947" s="366">
        <v>210022082</v>
      </c>
      <c r="E1947" s="1088" t="s">
        <v>6967</v>
      </c>
      <c r="F1947" s="878"/>
      <c r="G1947" s="878"/>
      <c r="H1947" s="880" t="s">
        <v>6963</v>
      </c>
      <c r="I1947" s="880" t="s">
        <v>6964</v>
      </c>
      <c r="J1947" s="880" t="s">
        <v>6965</v>
      </c>
      <c r="K1947" s="881" t="s">
        <v>103</v>
      </c>
      <c r="L1947" s="355"/>
      <c r="M1947" s="881"/>
      <c r="N1947" s="883" t="s">
        <v>105</v>
      </c>
      <c r="O1947" s="670" t="s">
        <v>106</v>
      </c>
      <c r="P1947" s="880" t="s">
        <v>107</v>
      </c>
      <c r="Q1947" s="419" t="s">
        <v>2134</v>
      </c>
      <c r="R1947" s="881" t="s">
        <v>109</v>
      </c>
      <c r="S1947" s="670" t="s">
        <v>106</v>
      </c>
      <c r="T1947" s="880" t="s">
        <v>121</v>
      </c>
      <c r="U1947" s="880" t="s">
        <v>111</v>
      </c>
      <c r="V1947" s="670">
        <v>60</v>
      </c>
      <c r="W1947" s="880" t="s">
        <v>112</v>
      </c>
      <c r="X1947" s="670"/>
      <c r="Y1947" s="670"/>
      <c r="Z1947" s="670"/>
      <c r="AA1947" s="884">
        <v>0</v>
      </c>
      <c r="AB1947" s="885">
        <v>90</v>
      </c>
      <c r="AC1947" s="885">
        <v>10</v>
      </c>
      <c r="AD1947" s="886" t="s">
        <v>425</v>
      </c>
      <c r="AE1947" s="887" t="s">
        <v>114</v>
      </c>
      <c r="AF1947" s="587">
        <v>110</v>
      </c>
      <c r="AG1947" s="587">
        <v>805</v>
      </c>
      <c r="AH1947" s="796">
        <v>88550</v>
      </c>
      <c r="AI1947" s="796">
        <f t="shared" si="88"/>
        <v>99176.000000000015</v>
      </c>
      <c r="AJ1947" s="889"/>
      <c r="AK1947" s="890"/>
      <c r="AL1947" s="890"/>
      <c r="AM1947" s="891" t="s">
        <v>115</v>
      </c>
      <c r="AN1947" s="880"/>
      <c r="AO1947" s="880"/>
      <c r="AP1947" s="892"/>
      <c r="AQ1947" s="644"/>
      <c r="AR1947" s="644" t="s">
        <v>6968</v>
      </c>
      <c r="AS1947" s="644"/>
      <c r="AT1947" s="644"/>
      <c r="AU1947" s="644"/>
      <c r="AV1947" s="644"/>
      <c r="AW1947" s="644"/>
      <c r="AX1947" s="644"/>
      <c r="AY1947" s="416" t="s">
        <v>104</v>
      </c>
      <c r="AZ1947" s="416" t="s">
        <v>104</v>
      </c>
      <c r="BA1947" s="1"/>
      <c r="BB1947" s="1"/>
      <c r="BC1947" s="1"/>
      <c r="BD1947" s="1077">
        <v>1915</v>
      </c>
      <c r="BE1947" s="342"/>
      <c r="BF1947" s="342"/>
      <c r="BG1947" s="342"/>
      <c r="BH1947" s="342"/>
      <c r="BI1947" s="342"/>
      <c r="BJ1947" s="342"/>
      <c r="BK1947" s="342"/>
      <c r="BL1947" s="342"/>
      <c r="BM1947" s="342"/>
      <c r="BN1947" s="342"/>
      <c r="BO1947" s="342"/>
      <c r="BP1947" s="342"/>
      <c r="BQ1947" s="342"/>
      <c r="BR1947" s="342"/>
      <c r="BS1947" s="342"/>
      <c r="BT1947" s="342"/>
      <c r="BU1947" s="342"/>
      <c r="BV1947" s="342"/>
      <c r="BW1947" s="342"/>
      <c r="BX1947" s="342"/>
      <c r="BY1947" s="342"/>
      <c r="BZ1947" s="342"/>
      <c r="CA1947" s="342"/>
      <c r="CB1947" s="342"/>
      <c r="CC1947" s="342"/>
      <c r="CD1947" s="342"/>
      <c r="CE1947" s="342"/>
      <c r="CF1947" s="342"/>
      <c r="CG1947" s="342"/>
      <c r="CH1947" s="342"/>
      <c r="CI1947" s="342"/>
      <c r="CJ1947" s="342"/>
      <c r="CK1947" s="342"/>
      <c r="CL1947" s="342"/>
      <c r="CM1947" s="342"/>
      <c r="CN1947" s="342"/>
      <c r="CO1947" s="342"/>
      <c r="CP1947" s="342"/>
      <c r="CQ1947" s="342"/>
      <c r="CR1947" s="342"/>
      <c r="CS1947" s="342"/>
      <c r="CT1947" s="342"/>
      <c r="CU1947" s="342"/>
      <c r="CV1947" s="342"/>
      <c r="CW1947" s="342"/>
      <c r="CX1947" s="342"/>
      <c r="CY1947" s="342"/>
      <c r="CZ1947" s="342"/>
      <c r="DA1947" s="342"/>
      <c r="DB1947" s="342"/>
      <c r="DC1947" s="342"/>
      <c r="DD1947" s="342"/>
      <c r="DE1947" s="342"/>
      <c r="DF1947" s="342"/>
      <c r="DG1947" s="342"/>
      <c r="DH1947" s="342"/>
      <c r="DI1947" s="342"/>
      <c r="DJ1947" s="342"/>
      <c r="DK1947" s="342"/>
      <c r="DL1947" s="342"/>
      <c r="DM1947" s="342"/>
      <c r="DN1947" s="342"/>
      <c r="DO1947" s="342"/>
      <c r="DP1947" s="342"/>
      <c r="DQ1947" s="342"/>
      <c r="DR1947" s="342"/>
      <c r="DS1947" s="342"/>
      <c r="DT1947" s="342"/>
      <c r="DU1947" s="342"/>
      <c r="DV1947" s="342"/>
      <c r="DW1947" s="342"/>
      <c r="DX1947" s="342"/>
      <c r="DY1947" s="342"/>
      <c r="DZ1947" s="342"/>
      <c r="EA1947" s="342"/>
      <c r="EB1947" s="342"/>
      <c r="EC1947" s="342"/>
      <c r="ED1947" s="342"/>
      <c r="EE1947" s="342"/>
      <c r="EF1947" s="342"/>
      <c r="EG1947" s="342"/>
      <c r="EH1947" s="342"/>
      <c r="EI1947" s="342"/>
      <c r="EJ1947" s="342"/>
      <c r="EK1947" s="342"/>
      <c r="EL1947" s="342"/>
      <c r="EM1947" s="342"/>
      <c r="EN1947" s="342"/>
      <c r="EO1947" s="342"/>
      <c r="EP1947" s="342"/>
      <c r="EQ1947" s="342"/>
      <c r="ER1947" s="342"/>
      <c r="ES1947" s="342"/>
      <c r="ET1947" s="342"/>
      <c r="EU1947" s="342"/>
      <c r="EV1947" s="342"/>
      <c r="EW1947" s="342"/>
      <c r="EX1947" s="342"/>
      <c r="EY1947" s="342"/>
      <c r="EZ1947" s="342"/>
      <c r="FA1947" s="342"/>
      <c r="FB1947" s="342"/>
      <c r="FC1947" s="342"/>
      <c r="FD1947" s="342"/>
      <c r="FE1947" s="342"/>
      <c r="FF1947" s="342"/>
      <c r="FG1947" s="342"/>
      <c r="FH1947" s="342"/>
      <c r="FI1947" s="342"/>
      <c r="FJ1947" s="342"/>
      <c r="FK1947" s="342"/>
      <c r="FL1947" s="342"/>
      <c r="FM1947" s="342"/>
      <c r="FN1947" s="342"/>
      <c r="FO1947" s="342"/>
      <c r="FP1947" s="342"/>
      <c r="FQ1947" s="342"/>
      <c r="FR1947" s="342"/>
      <c r="FS1947" s="342"/>
      <c r="FT1947" s="342"/>
      <c r="FU1947" s="342"/>
      <c r="FV1947" s="342"/>
      <c r="FW1947" s="342"/>
      <c r="FX1947" s="342"/>
      <c r="FY1947" s="342"/>
      <c r="FZ1947" s="342"/>
      <c r="GA1947" s="342"/>
      <c r="GB1947" s="342"/>
      <c r="GC1947" s="342"/>
      <c r="GD1947" s="342"/>
      <c r="GE1947" s="342"/>
      <c r="GF1947" s="342"/>
      <c r="GG1947" s="342"/>
      <c r="GH1947" s="342"/>
      <c r="GI1947" s="342"/>
      <c r="GJ1947" s="342"/>
      <c r="GK1947" s="342"/>
      <c r="GL1947" s="342"/>
      <c r="GM1947" s="342"/>
      <c r="GN1947" s="342"/>
      <c r="GO1947" s="342"/>
      <c r="GP1947" s="342"/>
      <c r="GQ1947" s="342"/>
      <c r="GR1947" s="342"/>
      <c r="GS1947" s="342"/>
      <c r="GT1947" s="342"/>
      <c r="GU1947" s="342"/>
      <c r="GV1947" s="342"/>
      <c r="GW1947" s="342"/>
      <c r="GX1947" s="342"/>
      <c r="GY1947" s="342"/>
      <c r="GZ1947" s="342"/>
      <c r="HA1947" s="342"/>
      <c r="HB1947" s="342"/>
      <c r="HC1947" s="342"/>
      <c r="HD1947" s="342"/>
      <c r="HE1947" s="342"/>
      <c r="HF1947" s="342"/>
      <c r="HG1947" s="342"/>
      <c r="HH1947" s="342"/>
      <c r="HI1947" s="342"/>
      <c r="HJ1947" s="342"/>
      <c r="HK1947" s="342"/>
      <c r="HL1947" s="342"/>
      <c r="HM1947" s="342"/>
      <c r="HN1947" s="342"/>
      <c r="HO1947" s="342"/>
      <c r="HP1947" s="342"/>
      <c r="HQ1947" s="342"/>
      <c r="HR1947" s="342"/>
      <c r="HS1947" s="342"/>
      <c r="HT1947" s="342"/>
      <c r="HU1947" s="342"/>
      <c r="HV1947" s="342"/>
      <c r="HW1947" s="342"/>
      <c r="HX1947" s="342"/>
      <c r="HY1947" s="342"/>
      <c r="HZ1947" s="342"/>
      <c r="IA1947" s="342"/>
      <c r="IB1947" s="342"/>
      <c r="IC1947" s="342"/>
      <c r="ID1947" s="342"/>
      <c r="IE1947" s="342"/>
      <c r="IF1947" s="342"/>
      <c r="IG1947" s="342"/>
      <c r="IH1947" s="342"/>
      <c r="II1947" s="342"/>
      <c r="IJ1947" s="342"/>
      <c r="IK1947" s="342"/>
      <c r="IL1947" s="342"/>
      <c r="IM1947" s="342"/>
      <c r="IN1947" s="342"/>
      <c r="IO1947" s="342"/>
      <c r="IP1947" s="342"/>
      <c r="IQ1947" s="342"/>
      <c r="IR1947" s="342"/>
      <c r="IS1947" s="342"/>
    </row>
    <row r="1948" spans="1:258" s="343" customFormat="1" ht="12.95" customHeight="1">
      <c r="A1948" s="909" t="s">
        <v>1171</v>
      </c>
      <c r="B1948" s="878"/>
      <c r="C1948" s="878"/>
      <c r="D1948" s="366">
        <v>210022083</v>
      </c>
      <c r="E1948" s="1088" t="s">
        <v>6969</v>
      </c>
      <c r="F1948" s="878"/>
      <c r="G1948" s="878"/>
      <c r="H1948" s="880" t="s">
        <v>6963</v>
      </c>
      <c r="I1948" s="880" t="s">
        <v>6964</v>
      </c>
      <c r="J1948" s="880" t="s">
        <v>6965</v>
      </c>
      <c r="K1948" s="881" t="s">
        <v>103</v>
      </c>
      <c r="L1948" s="355"/>
      <c r="M1948" s="881"/>
      <c r="N1948" s="883" t="s">
        <v>105</v>
      </c>
      <c r="O1948" s="670" t="s">
        <v>106</v>
      </c>
      <c r="P1948" s="880" t="s">
        <v>107</v>
      </c>
      <c r="Q1948" s="419" t="s">
        <v>2134</v>
      </c>
      <c r="R1948" s="881" t="s">
        <v>109</v>
      </c>
      <c r="S1948" s="670" t="s">
        <v>106</v>
      </c>
      <c r="T1948" s="880" t="s">
        <v>121</v>
      </c>
      <c r="U1948" s="880" t="s">
        <v>111</v>
      </c>
      <c r="V1948" s="670">
        <v>60</v>
      </c>
      <c r="W1948" s="880" t="s">
        <v>112</v>
      </c>
      <c r="X1948" s="670"/>
      <c r="Y1948" s="670"/>
      <c r="Z1948" s="670"/>
      <c r="AA1948" s="884">
        <v>0</v>
      </c>
      <c r="AB1948" s="885">
        <v>90</v>
      </c>
      <c r="AC1948" s="885">
        <v>10</v>
      </c>
      <c r="AD1948" s="886" t="s">
        <v>425</v>
      </c>
      <c r="AE1948" s="887" t="s">
        <v>114</v>
      </c>
      <c r="AF1948" s="587">
        <v>110</v>
      </c>
      <c r="AG1948" s="587">
        <v>977.5</v>
      </c>
      <c r="AH1948" s="888">
        <v>107525</v>
      </c>
      <c r="AI1948" s="888">
        <f t="shared" si="88"/>
        <v>120428.00000000001</v>
      </c>
      <c r="AJ1948" s="889"/>
      <c r="AK1948" s="890"/>
      <c r="AL1948" s="890"/>
      <c r="AM1948" s="891" t="s">
        <v>115</v>
      </c>
      <c r="AN1948" s="880"/>
      <c r="AO1948" s="880"/>
      <c r="AP1948" s="892"/>
      <c r="AQ1948" s="644"/>
      <c r="AR1948" s="644" t="s">
        <v>6970</v>
      </c>
      <c r="AS1948" s="644"/>
      <c r="AT1948" s="644"/>
      <c r="AU1948" s="644"/>
      <c r="AV1948" s="644"/>
      <c r="AW1948" s="644"/>
      <c r="AX1948" s="644"/>
      <c r="AY1948" s="416" t="s">
        <v>104</v>
      </c>
      <c r="AZ1948" s="416" t="s">
        <v>104</v>
      </c>
      <c r="BA1948" s="269"/>
      <c r="BB1948" s="1"/>
      <c r="BC1948" s="1"/>
      <c r="BD1948" s="1077">
        <v>1916</v>
      </c>
      <c r="BE1948" s="342"/>
      <c r="BF1948" s="342"/>
      <c r="BG1948" s="342"/>
      <c r="BH1948" s="342"/>
      <c r="BI1948" s="342"/>
      <c r="BJ1948" s="342"/>
      <c r="BK1948" s="342"/>
      <c r="BL1948" s="342"/>
      <c r="BM1948" s="342"/>
      <c r="BN1948" s="342"/>
      <c r="BO1948" s="342"/>
      <c r="BP1948" s="342"/>
      <c r="BQ1948" s="342"/>
      <c r="BR1948" s="342"/>
      <c r="BS1948" s="342"/>
      <c r="BT1948" s="342"/>
      <c r="BU1948" s="342"/>
      <c r="BV1948" s="342"/>
      <c r="BW1948" s="342"/>
      <c r="BX1948" s="342"/>
      <c r="BY1948" s="342"/>
      <c r="BZ1948" s="342"/>
      <c r="CA1948" s="342"/>
      <c r="CB1948" s="342"/>
      <c r="CC1948" s="342"/>
      <c r="CD1948" s="342"/>
      <c r="CE1948" s="342"/>
      <c r="CF1948" s="342"/>
      <c r="CG1948" s="342"/>
      <c r="CH1948" s="342"/>
      <c r="CI1948" s="342"/>
      <c r="CJ1948" s="342"/>
      <c r="CK1948" s="342"/>
      <c r="CL1948" s="342"/>
      <c r="CM1948" s="342"/>
      <c r="CN1948" s="342"/>
      <c r="CO1948" s="342"/>
      <c r="CP1948" s="342"/>
      <c r="CQ1948" s="342"/>
      <c r="CR1948" s="342"/>
      <c r="CS1948" s="342"/>
      <c r="CT1948" s="342"/>
      <c r="CU1948" s="342"/>
      <c r="CV1948" s="342"/>
      <c r="CW1948" s="342"/>
      <c r="CX1948" s="342"/>
      <c r="CY1948" s="342"/>
      <c r="CZ1948" s="342"/>
      <c r="DA1948" s="342"/>
      <c r="DB1948" s="342"/>
      <c r="DC1948" s="342"/>
      <c r="DD1948" s="342"/>
      <c r="DE1948" s="342"/>
      <c r="DF1948" s="342"/>
      <c r="DG1948" s="342"/>
      <c r="DH1948" s="342"/>
      <c r="DI1948" s="342"/>
      <c r="DJ1948" s="342"/>
      <c r="DK1948" s="342"/>
      <c r="DL1948" s="342"/>
      <c r="DM1948" s="342"/>
      <c r="DN1948" s="342"/>
      <c r="DO1948" s="342"/>
      <c r="DP1948" s="342"/>
      <c r="DQ1948" s="342"/>
      <c r="DR1948" s="342"/>
      <c r="DS1948" s="342"/>
      <c r="DT1948" s="342"/>
      <c r="DU1948" s="342"/>
      <c r="DV1948" s="342"/>
      <c r="DW1948" s="342"/>
      <c r="DX1948" s="342"/>
      <c r="DY1948" s="342"/>
      <c r="DZ1948" s="342"/>
      <c r="EA1948" s="342"/>
      <c r="EB1948" s="342"/>
      <c r="EC1948" s="342"/>
      <c r="ED1948" s="342"/>
      <c r="EE1948" s="342"/>
      <c r="EF1948" s="342"/>
      <c r="EG1948" s="342"/>
      <c r="EH1948" s="342"/>
      <c r="EI1948" s="342"/>
      <c r="EJ1948" s="342"/>
      <c r="EK1948" s="342"/>
      <c r="EL1948" s="342"/>
      <c r="EM1948" s="342"/>
      <c r="EN1948" s="342"/>
      <c r="EO1948" s="342"/>
      <c r="EP1948" s="342"/>
      <c r="EQ1948" s="342"/>
      <c r="ER1948" s="342"/>
      <c r="ES1948" s="342"/>
      <c r="ET1948" s="342"/>
      <c r="EU1948" s="342"/>
      <c r="EV1948" s="342"/>
      <c r="EW1948" s="342"/>
      <c r="EX1948" s="342"/>
      <c r="EY1948" s="342"/>
      <c r="EZ1948" s="342"/>
      <c r="FA1948" s="342"/>
      <c r="FB1948" s="342"/>
      <c r="FC1948" s="342"/>
      <c r="FD1948" s="342"/>
      <c r="FE1948" s="342"/>
      <c r="FF1948" s="342"/>
      <c r="FG1948" s="342"/>
      <c r="FH1948" s="342"/>
      <c r="FI1948" s="342"/>
      <c r="FJ1948" s="342"/>
      <c r="FK1948" s="342"/>
      <c r="FL1948" s="342"/>
      <c r="FM1948" s="342"/>
      <c r="FN1948" s="342"/>
      <c r="FO1948" s="342"/>
      <c r="FP1948" s="342"/>
      <c r="FQ1948" s="342"/>
      <c r="FR1948" s="342"/>
      <c r="FS1948" s="342"/>
      <c r="FT1948" s="342"/>
      <c r="FU1948" s="342"/>
      <c r="FV1948" s="342"/>
      <c r="FW1948" s="342"/>
      <c r="FX1948" s="342"/>
      <c r="FY1948" s="342"/>
      <c r="FZ1948" s="342"/>
      <c r="GA1948" s="342"/>
      <c r="GB1948" s="342"/>
      <c r="GC1948" s="342"/>
      <c r="GD1948" s="342"/>
      <c r="GE1948" s="342"/>
      <c r="GF1948" s="342"/>
      <c r="GG1948" s="342"/>
      <c r="GH1948" s="342"/>
      <c r="GI1948" s="342"/>
      <c r="GJ1948" s="342"/>
      <c r="GK1948" s="342"/>
      <c r="GL1948" s="342"/>
      <c r="GM1948" s="342"/>
      <c r="GN1948" s="342"/>
      <c r="GO1948" s="342"/>
      <c r="GP1948" s="342"/>
      <c r="GQ1948" s="342"/>
      <c r="GR1948" s="342"/>
      <c r="GS1948" s="342"/>
      <c r="GT1948" s="342"/>
      <c r="GU1948" s="342"/>
      <c r="GV1948" s="342"/>
      <c r="GW1948" s="342"/>
      <c r="GX1948" s="342"/>
      <c r="GY1948" s="342"/>
      <c r="GZ1948" s="342"/>
      <c r="HA1948" s="342"/>
      <c r="HB1948" s="342"/>
      <c r="HC1948" s="342"/>
      <c r="HD1948" s="342"/>
      <c r="HE1948" s="342"/>
      <c r="HF1948" s="342"/>
      <c r="HG1948" s="342"/>
      <c r="HH1948" s="342"/>
      <c r="HI1948" s="342"/>
      <c r="HJ1948" s="342"/>
      <c r="HK1948" s="342"/>
      <c r="HL1948" s="342"/>
      <c r="HM1948" s="342"/>
      <c r="HN1948" s="342"/>
      <c r="HO1948" s="342"/>
      <c r="HP1948" s="342"/>
      <c r="HQ1948" s="342"/>
      <c r="HR1948" s="342"/>
      <c r="HS1948" s="342"/>
      <c r="HT1948" s="342"/>
      <c r="HU1948" s="342"/>
      <c r="HV1948" s="342"/>
      <c r="HW1948" s="342"/>
      <c r="HX1948" s="342"/>
      <c r="HY1948" s="342"/>
      <c r="HZ1948" s="342"/>
      <c r="IA1948" s="342"/>
      <c r="IB1948" s="342"/>
      <c r="IC1948" s="342"/>
      <c r="ID1948" s="342"/>
      <c r="IE1948" s="342"/>
      <c r="IF1948" s="342"/>
      <c r="IG1948" s="342"/>
      <c r="IH1948" s="342"/>
      <c r="II1948" s="342"/>
      <c r="IJ1948" s="342"/>
      <c r="IK1948" s="342"/>
      <c r="IL1948" s="342"/>
      <c r="IM1948" s="342"/>
      <c r="IN1948" s="342"/>
      <c r="IO1948" s="342"/>
      <c r="IP1948" s="342"/>
      <c r="IQ1948" s="342"/>
      <c r="IR1948" s="342"/>
      <c r="IS1948" s="342"/>
    </row>
    <row r="1949" spans="1:258" s="343" customFormat="1" ht="12.95" customHeight="1">
      <c r="A1949" s="670" t="s">
        <v>1186</v>
      </c>
      <c r="B1949" s="303"/>
      <c r="C1949" s="303"/>
      <c r="D1949" s="254">
        <v>210026655</v>
      </c>
      <c r="E1949" s="63" t="s">
        <v>6971</v>
      </c>
      <c r="F1949" s="303"/>
      <c r="G1949" s="303"/>
      <c r="H1949" s="66" t="s">
        <v>6972</v>
      </c>
      <c r="I1949" s="66" t="s">
        <v>6973</v>
      </c>
      <c r="J1949" s="66" t="s">
        <v>6974</v>
      </c>
      <c r="K1949" s="200" t="s">
        <v>149</v>
      </c>
      <c r="L1949" s="1530" t="s">
        <v>4707</v>
      </c>
      <c r="M1949" s="65" t="s">
        <v>120</v>
      </c>
      <c r="N1949" s="206" t="s">
        <v>83</v>
      </c>
      <c r="O1949" s="66" t="s">
        <v>106</v>
      </c>
      <c r="P1949" s="61" t="s">
        <v>107</v>
      </c>
      <c r="Q1949" s="39" t="s">
        <v>2149</v>
      </c>
      <c r="R1949" s="61" t="s">
        <v>109</v>
      </c>
      <c r="S1949" s="66" t="s">
        <v>106</v>
      </c>
      <c r="T1949" s="66" t="s">
        <v>121</v>
      </c>
      <c r="U1949" s="61" t="s">
        <v>111</v>
      </c>
      <c r="V1949" s="66">
        <v>60</v>
      </c>
      <c r="W1949" s="61" t="s">
        <v>112</v>
      </c>
      <c r="X1949" s="61"/>
      <c r="Y1949" s="61"/>
      <c r="Z1949" s="1538"/>
      <c r="AA1949" s="884">
        <v>30</v>
      </c>
      <c r="AB1949" s="885">
        <v>60</v>
      </c>
      <c r="AC1949" s="885">
        <v>10</v>
      </c>
      <c r="AD1949" s="1541" t="s">
        <v>128</v>
      </c>
      <c r="AE1949" s="765" t="s">
        <v>114</v>
      </c>
      <c r="AF1949" s="1544">
        <v>2</v>
      </c>
      <c r="AG1949" s="1544">
        <v>1055783.77</v>
      </c>
      <c r="AH1949" s="756">
        <v>0</v>
      </c>
      <c r="AI1949" s="756">
        <f t="shared" si="88"/>
        <v>0</v>
      </c>
      <c r="AJ1949" s="756"/>
      <c r="AK1949" s="756"/>
      <c r="AL1949" s="756"/>
      <c r="AM1949" s="1554" t="s">
        <v>115</v>
      </c>
      <c r="AN1949" s="1309"/>
      <c r="AO1949" s="1309"/>
      <c r="AP1949" s="1310"/>
      <c r="AQ1949" s="41"/>
      <c r="AR1949" s="37" t="s">
        <v>6975</v>
      </c>
      <c r="AS1949" s="41"/>
      <c r="AT1949" s="47"/>
      <c r="AU1949" s="41"/>
      <c r="AV1949" s="41"/>
      <c r="AW1949" s="41"/>
      <c r="AX1949" s="41"/>
      <c r="AY1949" s="35" t="s">
        <v>5006</v>
      </c>
      <c r="AZ1949" s="35" t="s">
        <v>8483</v>
      </c>
      <c r="BA1949" s="329"/>
      <c r="BB1949" s="213"/>
      <c r="BC1949" s="213"/>
      <c r="BD1949" s="1077">
        <v>1917</v>
      </c>
      <c r="BE1949" s="342"/>
      <c r="BF1949" s="342"/>
      <c r="BG1949" s="342"/>
      <c r="BH1949" s="342"/>
      <c r="BI1949" s="342"/>
      <c r="BJ1949" s="342"/>
      <c r="BK1949" s="342"/>
      <c r="BL1949" s="342"/>
      <c r="BM1949" s="342"/>
      <c r="BN1949" s="342"/>
      <c r="BO1949" s="342"/>
      <c r="BP1949" s="342"/>
      <c r="BQ1949" s="342"/>
      <c r="BR1949" s="342"/>
      <c r="BS1949" s="342"/>
      <c r="BT1949" s="342"/>
      <c r="BU1949" s="342"/>
      <c r="BV1949" s="342"/>
      <c r="BW1949" s="342"/>
      <c r="BX1949" s="342"/>
      <c r="BY1949" s="342"/>
      <c r="BZ1949" s="342"/>
      <c r="CA1949" s="342"/>
      <c r="CB1949" s="342"/>
      <c r="CC1949" s="342"/>
      <c r="CD1949" s="342"/>
      <c r="CE1949" s="342"/>
      <c r="CF1949" s="342"/>
      <c r="CG1949" s="342"/>
      <c r="CH1949" s="342"/>
      <c r="CI1949" s="342"/>
      <c r="CJ1949" s="342"/>
      <c r="CK1949" s="342"/>
      <c r="CL1949" s="342"/>
      <c r="CM1949" s="342"/>
      <c r="CN1949" s="342"/>
      <c r="CO1949" s="342"/>
      <c r="CP1949" s="342"/>
      <c r="CQ1949" s="342"/>
      <c r="CR1949" s="342"/>
      <c r="CS1949" s="342"/>
      <c r="CT1949" s="342"/>
      <c r="CU1949" s="342"/>
      <c r="CV1949" s="342"/>
      <c r="CW1949" s="342"/>
      <c r="CX1949" s="342"/>
      <c r="CY1949" s="342"/>
      <c r="CZ1949" s="342"/>
      <c r="DA1949" s="342"/>
      <c r="DB1949" s="342"/>
      <c r="DC1949" s="342"/>
      <c r="DD1949" s="342"/>
      <c r="DE1949" s="342"/>
      <c r="DF1949" s="342"/>
      <c r="DG1949" s="342"/>
      <c r="DH1949" s="342"/>
      <c r="DI1949" s="342"/>
      <c r="DJ1949" s="342"/>
      <c r="DK1949" s="342"/>
      <c r="DL1949" s="342"/>
      <c r="DM1949" s="342"/>
      <c r="DN1949" s="342"/>
      <c r="DO1949" s="342"/>
      <c r="DP1949" s="342"/>
      <c r="DQ1949" s="342"/>
      <c r="DR1949" s="342"/>
      <c r="DS1949" s="342"/>
      <c r="DT1949" s="342"/>
      <c r="DU1949" s="342"/>
      <c r="DV1949" s="342"/>
      <c r="DW1949" s="342"/>
      <c r="DX1949" s="342"/>
      <c r="DY1949" s="342"/>
      <c r="DZ1949" s="342"/>
      <c r="EA1949" s="342"/>
      <c r="EB1949" s="342"/>
      <c r="EC1949" s="342"/>
      <c r="ED1949" s="342"/>
      <c r="EE1949" s="342"/>
      <c r="EF1949" s="342"/>
      <c r="EG1949" s="342"/>
      <c r="EH1949" s="342"/>
      <c r="EI1949" s="342"/>
      <c r="EJ1949" s="342"/>
      <c r="EK1949" s="342"/>
      <c r="EL1949" s="342"/>
      <c r="EM1949" s="342"/>
      <c r="EN1949" s="342"/>
      <c r="EO1949" s="342"/>
      <c r="EP1949" s="342"/>
      <c r="EQ1949" s="342"/>
      <c r="ER1949" s="342"/>
      <c r="ES1949" s="342"/>
      <c r="ET1949" s="342"/>
      <c r="EU1949" s="342"/>
      <c r="EV1949" s="342"/>
      <c r="EW1949" s="342"/>
      <c r="EX1949" s="342"/>
      <c r="EY1949" s="342"/>
      <c r="EZ1949" s="342"/>
      <c r="FA1949" s="342"/>
      <c r="FB1949" s="342"/>
      <c r="FC1949" s="342"/>
      <c r="FD1949" s="342"/>
      <c r="FE1949" s="342"/>
      <c r="FF1949" s="342"/>
      <c r="FG1949" s="342"/>
      <c r="FH1949" s="342"/>
      <c r="FI1949" s="342"/>
      <c r="FJ1949" s="342"/>
      <c r="FK1949" s="342"/>
      <c r="FL1949" s="342"/>
      <c r="FM1949" s="342"/>
      <c r="FN1949" s="342"/>
      <c r="FO1949" s="342"/>
      <c r="FP1949" s="342"/>
      <c r="FQ1949" s="342"/>
      <c r="FR1949" s="342"/>
      <c r="FS1949" s="342"/>
      <c r="FT1949" s="342"/>
      <c r="FU1949" s="342"/>
      <c r="FV1949" s="342"/>
      <c r="FW1949" s="342"/>
      <c r="FX1949" s="342"/>
      <c r="FY1949" s="342"/>
      <c r="FZ1949" s="342"/>
      <c r="GA1949" s="342"/>
      <c r="GB1949" s="342"/>
      <c r="GC1949" s="342"/>
      <c r="GD1949" s="342"/>
      <c r="GE1949" s="342"/>
      <c r="GF1949" s="342"/>
      <c r="GG1949" s="342"/>
      <c r="GH1949" s="342"/>
      <c r="GI1949" s="342"/>
      <c r="GJ1949" s="342"/>
      <c r="GK1949" s="342"/>
      <c r="GL1949" s="342"/>
      <c r="GM1949" s="342"/>
      <c r="GN1949" s="342"/>
      <c r="GO1949" s="342"/>
      <c r="GP1949" s="342"/>
      <c r="GQ1949" s="342"/>
      <c r="GR1949" s="342"/>
      <c r="GS1949" s="342"/>
      <c r="GT1949" s="342"/>
      <c r="GU1949" s="342"/>
      <c r="GV1949" s="342"/>
      <c r="GW1949" s="342"/>
      <c r="GX1949" s="342"/>
      <c r="GY1949" s="342"/>
      <c r="GZ1949" s="342"/>
      <c r="HA1949" s="342"/>
      <c r="HB1949" s="342"/>
      <c r="HC1949" s="342"/>
      <c r="HD1949" s="342"/>
      <c r="HE1949" s="342"/>
      <c r="HF1949" s="342"/>
      <c r="HG1949" s="342"/>
      <c r="HH1949" s="342"/>
      <c r="HI1949" s="342"/>
      <c r="HJ1949" s="342"/>
      <c r="HK1949" s="342"/>
      <c r="HL1949" s="342"/>
      <c r="HM1949" s="342"/>
      <c r="HN1949" s="342"/>
      <c r="HO1949" s="342"/>
      <c r="HP1949" s="342"/>
      <c r="HQ1949" s="342"/>
      <c r="HR1949" s="342"/>
      <c r="HS1949" s="342"/>
      <c r="HT1949" s="342"/>
      <c r="HU1949" s="342"/>
      <c r="HV1949" s="342"/>
      <c r="HW1949" s="342"/>
      <c r="HX1949" s="342"/>
      <c r="HY1949" s="342"/>
      <c r="HZ1949" s="342"/>
      <c r="IA1949" s="342"/>
      <c r="IB1949" s="342"/>
      <c r="IC1949" s="342"/>
      <c r="ID1949" s="342"/>
      <c r="IE1949" s="342"/>
      <c r="IF1949" s="342"/>
      <c r="IG1949" s="342"/>
      <c r="IH1949" s="342"/>
      <c r="II1949" s="342"/>
      <c r="IJ1949" s="342"/>
      <c r="IK1949" s="342"/>
      <c r="IL1949" s="342"/>
      <c r="IM1949" s="342"/>
      <c r="IN1949" s="342"/>
      <c r="IO1949" s="342"/>
      <c r="IP1949" s="342"/>
      <c r="IQ1949" s="342"/>
      <c r="IR1949" s="342"/>
      <c r="IS1949" s="342"/>
    </row>
    <row r="1950" spans="1:258" s="213" customFormat="1" ht="12.75" customHeight="1">
      <c r="A1950" s="419" t="s">
        <v>1186</v>
      </c>
      <c r="B1950" s="276"/>
      <c r="C1950" s="276"/>
      <c r="D1950" s="121">
        <v>210026656</v>
      </c>
      <c r="E1950" s="37" t="s">
        <v>6976</v>
      </c>
      <c r="F1950" s="276"/>
      <c r="G1950" s="276"/>
      <c r="H1950" s="41" t="s">
        <v>6972</v>
      </c>
      <c r="I1950" s="41" t="s">
        <v>6973</v>
      </c>
      <c r="J1950" s="41" t="s">
        <v>6974</v>
      </c>
      <c r="K1950" s="73" t="s">
        <v>149</v>
      </c>
      <c r="L1950" s="1491" t="s">
        <v>4707</v>
      </c>
      <c r="M1950" s="39" t="s">
        <v>120</v>
      </c>
      <c r="N1950" s="77" t="s">
        <v>83</v>
      </c>
      <c r="O1950" s="41" t="s">
        <v>106</v>
      </c>
      <c r="P1950" s="35" t="s">
        <v>107</v>
      </c>
      <c r="Q1950" s="39" t="s">
        <v>2149</v>
      </c>
      <c r="R1950" s="35" t="s">
        <v>109</v>
      </c>
      <c r="S1950" s="66" t="s">
        <v>106</v>
      </c>
      <c r="T1950" s="41" t="s">
        <v>121</v>
      </c>
      <c r="U1950" s="35" t="s">
        <v>111</v>
      </c>
      <c r="V1950" s="41">
        <v>60</v>
      </c>
      <c r="W1950" s="35" t="s">
        <v>112</v>
      </c>
      <c r="X1950" s="35"/>
      <c r="Y1950" s="35"/>
      <c r="Z1950" s="996"/>
      <c r="AA1950" s="532">
        <v>30</v>
      </c>
      <c r="AB1950" s="422">
        <v>60</v>
      </c>
      <c r="AC1950" s="422">
        <v>10</v>
      </c>
      <c r="AD1950" s="294" t="s">
        <v>128</v>
      </c>
      <c r="AE1950" s="46" t="s">
        <v>114</v>
      </c>
      <c r="AF1950" s="1492">
        <v>2</v>
      </c>
      <c r="AG1950" s="1492">
        <v>205040.4</v>
      </c>
      <c r="AH1950" s="45">
        <v>0</v>
      </c>
      <c r="AI1950" s="45">
        <f t="shared" si="88"/>
        <v>0</v>
      </c>
      <c r="AJ1950" s="45"/>
      <c r="AK1950" s="45"/>
      <c r="AL1950" s="45"/>
      <c r="AM1950" s="1293" t="s">
        <v>115</v>
      </c>
      <c r="AN1950" s="1293"/>
      <c r="AO1950" s="1293"/>
      <c r="AP1950" s="41"/>
      <c r="AQ1950" s="41"/>
      <c r="AR1950" s="37" t="s">
        <v>6977</v>
      </c>
      <c r="AS1950" s="41"/>
      <c r="AT1950" s="47"/>
      <c r="AU1950" s="41"/>
      <c r="AV1950" s="41"/>
      <c r="AW1950" s="41"/>
      <c r="AX1950" s="1564"/>
      <c r="AY1950" s="35" t="s">
        <v>5006</v>
      </c>
      <c r="AZ1950" s="35" t="s">
        <v>8483</v>
      </c>
      <c r="BA1950" s="329"/>
      <c r="BD1950" s="1077">
        <v>1918</v>
      </c>
    </row>
    <row r="1951" spans="1:258" s="213" customFormat="1" ht="13.15" customHeight="1">
      <c r="A1951" s="419" t="s">
        <v>1186</v>
      </c>
      <c r="B1951" s="276"/>
      <c r="C1951" s="276"/>
      <c r="D1951" s="121">
        <v>210013327</v>
      </c>
      <c r="E1951" s="37" t="s">
        <v>6978</v>
      </c>
      <c r="F1951" s="276"/>
      <c r="G1951" s="276"/>
      <c r="H1951" s="41" t="s">
        <v>6972</v>
      </c>
      <c r="I1951" s="41" t="s">
        <v>6973</v>
      </c>
      <c r="J1951" s="41" t="s">
        <v>6974</v>
      </c>
      <c r="K1951" s="73" t="s">
        <v>149</v>
      </c>
      <c r="L1951" s="1491" t="s">
        <v>4707</v>
      </c>
      <c r="M1951" s="39" t="s">
        <v>120</v>
      </c>
      <c r="N1951" s="77" t="s">
        <v>83</v>
      </c>
      <c r="O1951" s="41" t="s">
        <v>106</v>
      </c>
      <c r="P1951" s="35" t="s">
        <v>107</v>
      </c>
      <c r="Q1951" s="39" t="s">
        <v>2149</v>
      </c>
      <c r="R1951" s="35" t="s">
        <v>109</v>
      </c>
      <c r="S1951" s="41" t="s">
        <v>106</v>
      </c>
      <c r="T1951" s="41" t="s">
        <v>121</v>
      </c>
      <c r="U1951" s="35" t="s">
        <v>111</v>
      </c>
      <c r="V1951" s="41">
        <v>60</v>
      </c>
      <c r="W1951" s="35" t="s">
        <v>112</v>
      </c>
      <c r="X1951" s="35"/>
      <c r="Y1951" s="35"/>
      <c r="Z1951" s="996"/>
      <c r="AA1951" s="532">
        <v>30</v>
      </c>
      <c r="AB1951" s="422">
        <v>60</v>
      </c>
      <c r="AC1951" s="422">
        <v>10</v>
      </c>
      <c r="AD1951" s="294" t="s">
        <v>128</v>
      </c>
      <c r="AE1951" s="46" t="s">
        <v>114</v>
      </c>
      <c r="AF1951" s="1492">
        <v>4</v>
      </c>
      <c r="AG1951" s="1492">
        <v>1168921.22</v>
      </c>
      <c r="AH1951" s="45">
        <v>0</v>
      </c>
      <c r="AI1951" s="45">
        <f t="shared" si="88"/>
        <v>0</v>
      </c>
      <c r="AJ1951" s="45"/>
      <c r="AK1951" s="45"/>
      <c r="AL1951" s="45"/>
      <c r="AM1951" s="1293" t="s">
        <v>115</v>
      </c>
      <c r="AN1951" s="1293"/>
      <c r="AO1951" s="1293"/>
      <c r="AP1951" s="41"/>
      <c r="AQ1951" s="41"/>
      <c r="AR1951" s="37" t="s">
        <v>6979</v>
      </c>
      <c r="AS1951" s="41"/>
      <c r="AT1951" s="47"/>
      <c r="AU1951" s="41"/>
      <c r="AV1951" s="41"/>
      <c r="AW1951" s="41"/>
      <c r="AX1951" s="1564"/>
      <c r="AY1951" s="35" t="s">
        <v>5006</v>
      </c>
      <c r="AZ1951" s="35" t="s">
        <v>8483</v>
      </c>
      <c r="BA1951" s="329"/>
      <c r="BD1951" s="1077">
        <v>1919</v>
      </c>
    </row>
    <row r="1952" spans="1:258" s="344" customFormat="1" ht="13.15" customHeight="1">
      <c r="A1952" s="419" t="s">
        <v>1186</v>
      </c>
      <c r="B1952" s="554"/>
      <c r="C1952" s="554"/>
      <c r="D1952" s="109">
        <v>210013302</v>
      </c>
      <c r="E1952" s="951" t="s">
        <v>6980</v>
      </c>
      <c r="F1952" s="554"/>
      <c r="G1952" s="554"/>
      <c r="H1952" s="47" t="s">
        <v>6981</v>
      </c>
      <c r="I1952" s="47" t="s">
        <v>6973</v>
      </c>
      <c r="J1952" s="47" t="s">
        <v>6982</v>
      </c>
      <c r="K1952" s="75" t="s">
        <v>149</v>
      </c>
      <c r="L1952" s="108" t="s">
        <v>4707</v>
      </c>
      <c r="M1952" s="142" t="s">
        <v>120</v>
      </c>
      <c r="N1952" s="75" t="s">
        <v>83</v>
      </c>
      <c r="O1952" s="47" t="s">
        <v>106</v>
      </c>
      <c r="P1952" s="416" t="s">
        <v>107</v>
      </c>
      <c r="Q1952" s="419" t="s">
        <v>2149</v>
      </c>
      <c r="R1952" s="75" t="s">
        <v>109</v>
      </c>
      <c r="S1952" s="911" t="s">
        <v>106</v>
      </c>
      <c r="T1952" s="47" t="s">
        <v>121</v>
      </c>
      <c r="U1952" s="416" t="s">
        <v>111</v>
      </c>
      <c r="V1952" s="47">
        <v>60</v>
      </c>
      <c r="W1952" s="416" t="s">
        <v>112</v>
      </c>
      <c r="X1952" s="416"/>
      <c r="Y1952" s="416"/>
      <c r="Z1952" s="801"/>
      <c r="AA1952" s="492">
        <v>30</v>
      </c>
      <c r="AB1952" s="492">
        <v>60</v>
      </c>
      <c r="AC1952" s="492">
        <v>10</v>
      </c>
      <c r="AD1952" s="800" t="s">
        <v>128</v>
      </c>
      <c r="AE1952" s="795" t="s">
        <v>114</v>
      </c>
      <c r="AF1952" s="802">
        <v>6</v>
      </c>
      <c r="AG1952" s="802">
        <v>833159.25</v>
      </c>
      <c r="AH1952" s="796">
        <v>4998955.5</v>
      </c>
      <c r="AI1952" s="796">
        <f t="shared" si="88"/>
        <v>5598830.1600000001</v>
      </c>
      <c r="AJ1952" s="797"/>
      <c r="AK1952" s="798"/>
      <c r="AL1952" s="798"/>
      <c r="AM1952" s="803" t="s">
        <v>115</v>
      </c>
      <c r="AN1952" s="803"/>
      <c r="AO1952" s="803"/>
      <c r="AP1952" s="47"/>
      <c r="AQ1952" s="47"/>
      <c r="AR1952" s="644" t="s">
        <v>6983</v>
      </c>
      <c r="AS1952" s="47"/>
      <c r="AT1952" s="47"/>
      <c r="AU1952" s="47"/>
      <c r="AV1952" s="47"/>
      <c r="AW1952" s="47"/>
      <c r="AX1952" s="47"/>
      <c r="AY1952" s="416" t="s">
        <v>4556</v>
      </c>
      <c r="AZ1952" s="416"/>
      <c r="BA1952" s="1"/>
      <c r="BB1952" s="1"/>
      <c r="BC1952" s="1"/>
      <c r="BD1952" s="1077">
        <v>1920</v>
      </c>
    </row>
    <row r="1953" spans="1:56" ht="12.95" customHeight="1">
      <c r="A1953" s="419" t="s">
        <v>1186</v>
      </c>
      <c r="B1953" s="554"/>
      <c r="C1953" s="816"/>
      <c r="D1953" s="846">
        <v>210023343</v>
      </c>
      <c r="E1953" s="951" t="s">
        <v>6984</v>
      </c>
      <c r="F1953" s="554"/>
      <c r="G1953" s="554"/>
      <c r="H1953" s="47" t="s">
        <v>6981</v>
      </c>
      <c r="I1953" s="47" t="s">
        <v>6973</v>
      </c>
      <c r="J1953" s="47" t="s">
        <v>6982</v>
      </c>
      <c r="K1953" s="75" t="s">
        <v>149</v>
      </c>
      <c r="L1953" s="108" t="s">
        <v>4707</v>
      </c>
      <c r="M1953" s="142" t="s">
        <v>120</v>
      </c>
      <c r="N1953" s="75" t="s">
        <v>83</v>
      </c>
      <c r="O1953" s="47" t="s">
        <v>106</v>
      </c>
      <c r="P1953" s="416" t="s">
        <v>107</v>
      </c>
      <c r="Q1953" s="419" t="s">
        <v>2149</v>
      </c>
      <c r="R1953" s="75" t="s">
        <v>109</v>
      </c>
      <c r="S1953" s="47" t="s">
        <v>106</v>
      </c>
      <c r="T1953" s="47" t="s">
        <v>121</v>
      </c>
      <c r="U1953" s="416" t="s">
        <v>111</v>
      </c>
      <c r="V1953" s="47">
        <v>60</v>
      </c>
      <c r="W1953" s="416" t="s">
        <v>112</v>
      </c>
      <c r="X1953" s="416"/>
      <c r="Y1953" s="416"/>
      <c r="Z1953" s="801"/>
      <c r="AA1953" s="492">
        <v>30</v>
      </c>
      <c r="AB1953" s="492">
        <v>60</v>
      </c>
      <c r="AC1953" s="492">
        <v>10</v>
      </c>
      <c r="AD1953" s="800" t="s">
        <v>128</v>
      </c>
      <c r="AE1953" s="795" t="s">
        <v>114</v>
      </c>
      <c r="AF1953" s="802">
        <v>3</v>
      </c>
      <c r="AG1953" s="802">
        <v>274425.08</v>
      </c>
      <c r="AH1953" s="796">
        <v>823275.24</v>
      </c>
      <c r="AI1953" s="796">
        <f t="shared" si="88"/>
        <v>922068.26880000008</v>
      </c>
      <c r="AJ1953" s="797"/>
      <c r="AK1953" s="798"/>
      <c r="AL1953" s="798"/>
      <c r="AM1953" s="803" t="s">
        <v>115</v>
      </c>
      <c r="AN1953" s="803"/>
      <c r="AO1953" s="803"/>
      <c r="AP1953" s="47"/>
      <c r="AQ1953" s="47"/>
      <c r="AR1953" s="644" t="s">
        <v>6985</v>
      </c>
      <c r="AS1953" s="47"/>
      <c r="AT1953" s="47"/>
      <c r="AU1953" s="47"/>
      <c r="AV1953" s="47"/>
      <c r="AW1953" s="47"/>
      <c r="AX1953" s="47"/>
      <c r="AY1953" s="416" t="s">
        <v>4556</v>
      </c>
      <c r="AZ1953" s="416"/>
      <c r="BD1953" s="1077">
        <v>1921</v>
      </c>
    </row>
    <row r="1954" spans="1:56" ht="12.95" customHeight="1">
      <c r="A1954" s="419" t="s">
        <v>1186</v>
      </c>
      <c r="B1954" s="554"/>
      <c r="C1954" s="816"/>
      <c r="D1954" s="846">
        <v>210033281</v>
      </c>
      <c r="E1954" s="951" t="s">
        <v>6986</v>
      </c>
      <c r="F1954" s="554"/>
      <c r="G1954" s="554"/>
      <c r="H1954" s="47" t="s">
        <v>6981</v>
      </c>
      <c r="I1954" s="47" t="s">
        <v>6973</v>
      </c>
      <c r="J1954" s="47" t="s">
        <v>6982</v>
      </c>
      <c r="K1954" s="75" t="s">
        <v>149</v>
      </c>
      <c r="L1954" s="108" t="s">
        <v>4707</v>
      </c>
      <c r="M1954" s="142" t="s">
        <v>120</v>
      </c>
      <c r="N1954" s="75" t="s">
        <v>83</v>
      </c>
      <c r="O1954" s="47" t="s">
        <v>106</v>
      </c>
      <c r="P1954" s="416" t="s">
        <v>107</v>
      </c>
      <c r="Q1954" s="419" t="s">
        <v>2149</v>
      </c>
      <c r="R1954" s="75" t="s">
        <v>109</v>
      </c>
      <c r="S1954" s="47" t="s">
        <v>106</v>
      </c>
      <c r="T1954" s="47" t="s">
        <v>121</v>
      </c>
      <c r="U1954" s="416" t="s">
        <v>111</v>
      </c>
      <c r="V1954" s="47">
        <v>60</v>
      </c>
      <c r="W1954" s="416" t="s">
        <v>112</v>
      </c>
      <c r="X1954" s="416"/>
      <c r="Y1954" s="416"/>
      <c r="Z1954" s="801"/>
      <c r="AA1954" s="492">
        <v>30</v>
      </c>
      <c r="AB1954" s="492">
        <v>60</v>
      </c>
      <c r="AC1954" s="492">
        <v>10</v>
      </c>
      <c r="AD1954" s="800" t="s">
        <v>128</v>
      </c>
      <c r="AE1954" s="795" t="s">
        <v>114</v>
      </c>
      <c r="AF1954" s="802">
        <v>2</v>
      </c>
      <c r="AG1954" s="802">
        <v>274425.08</v>
      </c>
      <c r="AH1954" s="796">
        <v>548850.16</v>
      </c>
      <c r="AI1954" s="796">
        <f t="shared" si="88"/>
        <v>614712.17920000013</v>
      </c>
      <c r="AJ1954" s="797"/>
      <c r="AK1954" s="798"/>
      <c r="AL1954" s="798"/>
      <c r="AM1954" s="803" t="s">
        <v>115</v>
      </c>
      <c r="AN1954" s="803"/>
      <c r="AO1954" s="803"/>
      <c r="AP1954" s="47"/>
      <c r="AQ1954" s="47"/>
      <c r="AR1954" s="644" t="s">
        <v>6987</v>
      </c>
      <c r="AS1954" s="47"/>
      <c r="AT1954" s="47"/>
      <c r="AU1954" s="47"/>
      <c r="AV1954" s="47"/>
      <c r="AW1954" s="47"/>
      <c r="AX1954" s="47"/>
      <c r="AY1954" s="416" t="s">
        <v>4556</v>
      </c>
      <c r="AZ1954" s="416"/>
      <c r="BD1954" s="1077">
        <v>1922</v>
      </c>
    </row>
    <row r="1955" spans="1:56" ht="12.95" customHeight="1">
      <c r="A1955" s="419" t="s">
        <v>1186</v>
      </c>
      <c r="B1955" s="554"/>
      <c r="C1955" s="816"/>
      <c r="D1955" s="846">
        <v>210021844</v>
      </c>
      <c r="E1955" s="951" t="s">
        <v>6988</v>
      </c>
      <c r="F1955" s="554"/>
      <c r="G1955" s="554"/>
      <c r="H1955" s="47" t="s">
        <v>6981</v>
      </c>
      <c r="I1955" s="47" t="s">
        <v>6973</v>
      </c>
      <c r="J1955" s="47" t="s">
        <v>6982</v>
      </c>
      <c r="K1955" s="75" t="s">
        <v>149</v>
      </c>
      <c r="L1955" s="108" t="s">
        <v>4707</v>
      </c>
      <c r="M1955" s="142" t="s">
        <v>120</v>
      </c>
      <c r="N1955" s="75" t="s">
        <v>83</v>
      </c>
      <c r="O1955" s="47" t="s">
        <v>106</v>
      </c>
      <c r="P1955" s="416" t="s">
        <v>107</v>
      </c>
      <c r="Q1955" s="419" t="s">
        <v>2149</v>
      </c>
      <c r="R1955" s="75" t="s">
        <v>109</v>
      </c>
      <c r="S1955" s="47" t="s">
        <v>106</v>
      </c>
      <c r="T1955" s="47" t="s">
        <v>121</v>
      </c>
      <c r="U1955" s="416" t="s">
        <v>111</v>
      </c>
      <c r="V1955" s="47">
        <v>60</v>
      </c>
      <c r="W1955" s="416" t="s">
        <v>112</v>
      </c>
      <c r="X1955" s="416"/>
      <c r="Y1955" s="416"/>
      <c r="Z1955" s="801"/>
      <c r="AA1955" s="492">
        <v>30</v>
      </c>
      <c r="AB1955" s="492">
        <v>60</v>
      </c>
      <c r="AC1955" s="492">
        <v>10</v>
      </c>
      <c r="AD1955" s="800" t="s">
        <v>128</v>
      </c>
      <c r="AE1955" s="795" t="s">
        <v>114</v>
      </c>
      <c r="AF1955" s="802">
        <v>10</v>
      </c>
      <c r="AG1955" s="802">
        <v>774862.36</v>
      </c>
      <c r="AH1955" s="796">
        <v>7748623.5999999996</v>
      </c>
      <c r="AI1955" s="796">
        <f t="shared" si="88"/>
        <v>8678458.432</v>
      </c>
      <c r="AJ1955" s="797"/>
      <c r="AK1955" s="798"/>
      <c r="AL1955" s="798"/>
      <c r="AM1955" s="803" t="s">
        <v>115</v>
      </c>
      <c r="AN1955" s="803"/>
      <c r="AO1955" s="803"/>
      <c r="AP1955" s="47"/>
      <c r="AQ1955" s="47"/>
      <c r="AR1955" s="644" t="s">
        <v>6989</v>
      </c>
      <c r="AS1955" s="47"/>
      <c r="AT1955" s="47"/>
      <c r="AU1955" s="47"/>
      <c r="AV1955" s="47"/>
      <c r="AW1955" s="47"/>
      <c r="AX1955" s="47"/>
      <c r="AY1955" s="416" t="s">
        <v>4556</v>
      </c>
      <c r="AZ1955" s="416"/>
      <c r="BD1955" s="1077">
        <v>1923</v>
      </c>
    </row>
    <row r="1956" spans="1:56" ht="12.95" customHeight="1">
      <c r="A1956" s="956" t="s">
        <v>978</v>
      </c>
      <c r="B1956" s="554"/>
      <c r="C1956" s="816"/>
      <c r="D1956" s="963">
        <v>230002433</v>
      </c>
      <c r="E1956" s="951" t="s">
        <v>6990</v>
      </c>
      <c r="F1956" s="554"/>
      <c r="G1956" s="554"/>
      <c r="H1956" s="839" t="s">
        <v>6991</v>
      </c>
      <c r="I1956" s="839" t="s">
        <v>6992</v>
      </c>
      <c r="J1956" s="839" t="s">
        <v>6993</v>
      </c>
      <c r="K1956" s="822" t="s">
        <v>103</v>
      </c>
      <c r="L1956" s="855" t="s">
        <v>104</v>
      </c>
      <c r="M1956" s="822"/>
      <c r="N1956" s="75" t="s">
        <v>105</v>
      </c>
      <c r="O1956" s="823" t="s">
        <v>106</v>
      </c>
      <c r="P1956" s="839" t="s">
        <v>107</v>
      </c>
      <c r="Q1956" s="419" t="s">
        <v>2134</v>
      </c>
      <c r="R1956" s="822" t="s">
        <v>109</v>
      </c>
      <c r="S1956" s="823" t="s">
        <v>106</v>
      </c>
      <c r="T1956" s="839" t="s">
        <v>121</v>
      </c>
      <c r="U1956" s="839" t="s">
        <v>111</v>
      </c>
      <c r="V1956" s="823">
        <v>60</v>
      </c>
      <c r="W1956" s="839" t="s">
        <v>112</v>
      </c>
      <c r="X1956" s="823"/>
      <c r="Y1956" s="823"/>
      <c r="Z1956" s="823"/>
      <c r="AA1956" s="532">
        <v>0</v>
      </c>
      <c r="AB1956" s="422">
        <v>90</v>
      </c>
      <c r="AC1956" s="422">
        <v>10</v>
      </c>
      <c r="AD1956" s="800" t="s">
        <v>113</v>
      </c>
      <c r="AE1956" s="795" t="s">
        <v>114</v>
      </c>
      <c r="AF1956" s="802">
        <v>75.91</v>
      </c>
      <c r="AG1956" s="808">
        <v>510.6</v>
      </c>
      <c r="AH1956" s="50">
        <v>0</v>
      </c>
      <c r="AI1956" s="45">
        <f t="shared" si="88"/>
        <v>0</v>
      </c>
      <c r="AJ1956" s="797"/>
      <c r="AK1956" s="798"/>
      <c r="AL1956" s="798"/>
      <c r="AM1956" s="956" t="s">
        <v>115</v>
      </c>
      <c r="AN1956" s="839"/>
      <c r="AO1956" s="839"/>
      <c r="AP1956" s="839"/>
      <c r="AQ1956" s="839"/>
      <c r="AR1956" s="839" t="s">
        <v>6994</v>
      </c>
      <c r="AS1956" s="839"/>
      <c r="AT1956" s="839"/>
      <c r="AU1956" s="839"/>
      <c r="AV1956" s="839"/>
      <c r="AW1956" s="839"/>
      <c r="AX1956" s="839"/>
      <c r="AY1956" s="956" t="s">
        <v>104</v>
      </c>
      <c r="AZ1956" s="956" t="s">
        <v>104</v>
      </c>
      <c r="BD1956" s="1077">
        <v>1924</v>
      </c>
    </row>
    <row r="1957" spans="1:56" ht="12.95" customHeight="1">
      <c r="A1957" s="956" t="s">
        <v>978</v>
      </c>
      <c r="B1957" s="276"/>
      <c r="C1957" s="400"/>
      <c r="D1957" s="1300">
        <v>230002433</v>
      </c>
      <c r="E1957" s="36" t="s">
        <v>7750</v>
      </c>
      <c r="F1957" s="36"/>
      <c r="G1957" s="276"/>
      <c r="H1957" s="416" t="s">
        <v>6991</v>
      </c>
      <c r="I1957" s="416" t="s">
        <v>6992</v>
      </c>
      <c r="J1957" s="416" t="s">
        <v>6993</v>
      </c>
      <c r="K1957" s="810" t="s">
        <v>103</v>
      </c>
      <c r="L1957" s="839"/>
      <c r="M1957" s="839"/>
      <c r="N1957" s="71" t="s">
        <v>105</v>
      </c>
      <c r="O1957" s="823" t="s">
        <v>106</v>
      </c>
      <c r="P1957" s="839" t="s">
        <v>107</v>
      </c>
      <c r="Q1957" s="419" t="s">
        <v>2134</v>
      </c>
      <c r="R1957" s="839" t="s">
        <v>109</v>
      </c>
      <c r="S1957" s="823" t="s">
        <v>106</v>
      </c>
      <c r="T1957" s="839" t="s">
        <v>121</v>
      </c>
      <c r="U1957" s="839" t="s">
        <v>111</v>
      </c>
      <c r="V1957" s="823">
        <v>60</v>
      </c>
      <c r="W1957" s="839" t="s">
        <v>112</v>
      </c>
      <c r="X1957" s="823"/>
      <c r="Y1957" s="823"/>
      <c r="Z1957" s="823"/>
      <c r="AA1957" s="419">
        <v>0</v>
      </c>
      <c r="AB1957" s="644">
        <v>90</v>
      </c>
      <c r="AC1957" s="644">
        <v>10</v>
      </c>
      <c r="AD1957" s="800" t="s">
        <v>113</v>
      </c>
      <c r="AE1957" s="795" t="s">
        <v>114</v>
      </c>
      <c r="AF1957" s="42">
        <v>225.91</v>
      </c>
      <c r="AG1957" s="50">
        <v>510.6</v>
      </c>
      <c r="AH1957" s="798">
        <f>AF1957*AG1957</f>
        <v>115349.64600000001</v>
      </c>
      <c r="AI1957" s="798">
        <f t="shared" si="88"/>
        <v>129191.60352000002</v>
      </c>
      <c r="AJ1957" s="797"/>
      <c r="AK1957" s="798"/>
      <c r="AL1957" s="798"/>
      <c r="AM1957" s="956" t="s">
        <v>115</v>
      </c>
      <c r="AN1957" s="839"/>
      <c r="AO1957" s="839"/>
      <c r="AP1957" s="839"/>
      <c r="AQ1957" s="839"/>
      <c r="AR1957" s="839" t="s">
        <v>6994</v>
      </c>
      <c r="AS1957" s="839"/>
      <c r="AT1957" s="839"/>
      <c r="AU1957" s="839"/>
      <c r="AV1957" s="839"/>
      <c r="AW1957" s="839"/>
      <c r="AX1957" s="839"/>
      <c r="AY1957" s="956" t="s">
        <v>104</v>
      </c>
      <c r="AZ1957" s="956" t="s">
        <v>104</v>
      </c>
      <c r="BA1957" s="799"/>
      <c r="BB1957" s="213"/>
      <c r="BC1957" s="221"/>
      <c r="BD1957" s="1077">
        <v>1925</v>
      </c>
    </row>
    <row r="1958" spans="1:56" ht="12.95" customHeight="1">
      <c r="A1958" s="956" t="s">
        <v>978</v>
      </c>
      <c r="B1958" s="554"/>
      <c r="C1958" s="816"/>
      <c r="D1958" s="963">
        <v>230002436</v>
      </c>
      <c r="E1958" s="951" t="s">
        <v>6995</v>
      </c>
      <c r="F1958" s="554"/>
      <c r="G1958" s="554"/>
      <c r="H1958" s="839" t="s">
        <v>6996</v>
      </c>
      <c r="I1958" s="839" t="s">
        <v>770</v>
      </c>
      <c r="J1958" s="839" t="s">
        <v>6997</v>
      </c>
      <c r="K1958" s="822" t="s">
        <v>103</v>
      </c>
      <c r="L1958" s="855" t="s">
        <v>104</v>
      </c>
      <c r="M1958" s="822"/>
      <c r="N1958" s="75" t="s">
        <v>105</v>
      </c>
      <c r="O1958" s="823" t="s">
        <v>106</v>
      </c>
      <c r="P1958" s="839" t="s">
        <v>107</v>
      </c>
      <c r="Q1958" s="823" t="s">
        <v>2149</v>
      </c>
      <c r="R1958" s="822" t="s">
        <v>109</v>
      </c>
      <c r="S1958" s="823" t="s">
        <v>106</v>
      </c>
      <c r="T1958" s="839" t="s">
        <v>121</v>
      </c>
      <c r="U1958" s="839" t="s">
        <v>111</v>
      </c>
      <c r="V1958" s="823">
        <v>60</v>
      </c>
      <c r="W1958" s="839" t="s">
        <v>112</v>
      </c>
      <c r="X1958" s="823"/>
      <c r="Y1958" s="823"/>
      <c r="Z1958" s="823"/>
      <c r="AA1958" s="532">
        <v>0</v>
      </c>
      <c r="AB1958" s="422">
        <v>90</v>
      </c>
      <c r="AC1958" s="422">
        <v>10</v>
      </c>
      <c r="AD1958" s="849" t="s">
        <v>128</v>
      </c>
      <c r="AE1958" s="795" t="s">
        <v>114</v>
      </c>
      <c r="AF1958" s="808">
        <v>1252.6400000000001</v>
      </c>
      <c r="AG1958" s="808">
        <v>20</v>
      </c>
      <c r="AH1958" s="50">
        <v>0</v>
      </c>
      <c r="AI1958" s="45">
        <f t="shared" si="88"/>
        <v>0</v>
      </c>
      <c r="AJ1958" s="797"/>
      <c r="AK1958" s="798"/>
      <c r="AL1958" s="798"/>
      <c r="AM1958" s="956" t="s">
        <v>115</v>
      </c>
      <c r="AN1958" s="839"/>
      <c r="AO1958" s="839"/>
      <c r="AP1958" s="839"/>
      <c r="AQ1958" s="839"/>
      <c r="AR1958" s="839" t="s">
        <v>6998</v>
      </c>
      <c r="AS1958" s="839"/>
      <c r="AT1958" s="839"/>
      <c r="AU1958" s="839"/>
      <c r="AV1958" s="839"/>
      <c r="AW1958" s="839"/>
      <c r="AX1958" s="839"/>
      <c r="AY1958" s="956" t="s">
        <v>104</v>
      </c>
      <c r="AZ1958" s="956" t="s">
        <v>104</v>
      </c>
      <c r="BD1958" s="1077">
        <v>1926</v>
      </c>
    </row>
    <row r="1959" spans="1:56" ht="12.95" customHeight="1">
      <c r="A1959" s="956" t="s">
        <v>978</v>
      </c>
      <c r="B1959" s="276"/>
      <c r="C1959" s="400"/>
      <c r="D1959" s="1300">
        <v>230002436</v>
      </c>
      <c r="E1959" s="450" t="s">
        <v>7751</v>
      </c>
      <c r="F1959" s="450"/>
      <c r="G1959" s="276"/>
      <c r="H1959" s="97" t="s">
        <v>6996</v>
      </c>
      <c r="I1959" s="97" t="s">
        <v>770</v>
      </c>
      <c r="J1959" s="97" t="s">
        <v>6997</v>
      </c>
      <c r="K1959" s="810" t="s">
        <v>103</v>
      </c>
      <c r="L1959" s="1295"/>
      <c r="M1959" s="810"/>
      <c r="N1959" s="71" t="s">
        <v>105</v>
      </c>
      <c r="O1959" s="823" t="s">
        <v>106</v>
      </c>
      <c r="P1959" s="839" t="s">
        <v>107</v>
      </c>
      <c r="Q1959" s="823" t="s">
        <v>3118</v>
      </c>
      <c r="R1959" s="810" t="s">
        <v>109</v>
      </c>
      <c r="S1959" s="823" t="s">
        <v>106</v>
      </c>
      <c r="T1959" s="839" t="s">
        <v>121</v>
      </c>
      <c r="U1959" s="839" t="s">
        <v>111</v>
      </c>
      <c r="V1959" s="823">
        <v>60</v>
      </c>
      <c r="W1959" s="839" t="s">
        <v>112</v>
      </c>
      <c r="X1959" s="823"/>
      <c r="Y1959" s="823"/>
      <c r="Z1959" s="823"/>
      <c r="AA1959" s="419">
        <v>0</v>
      </c>
      <c r="AB1959" s="644">
        <v>90</v>
      </c>
      <c r="AC1959" s="644">
        <v>10</v>
      </c>
      <c r="AD1959" s="849" t="s">
        <v>128</v>
      </c>
      <c r="AE1959" s="795" t="s">
        <v>114</v>
      </c>
      <c r="AF1959" s="42">
        <v>1232.6400000000001</v>
      </c>
      <c r="AG1959" s="50">
        <v>20</v>
      </c>
      <c r="AH1959" s="798">
        <f>AF1959*AG1959</f>
        <v>24652.800000000003</v>
      </c>
      <c r="AI1959" s="798">
        <f t="shared" si="88"/>
        <v>27611.136000000006</v>
      </c>
      <c r="AJ1959" s="797"/>
      <c r="AK1959" s="798"/>
      <c r="AL1959" s="798"/>
      <c r="AM1959" s="956" t="s">
        <v>115</v>
      </c>
      <c r="AN1959" s="839"/>
      <c r="AO1959" s="839"/>
      <c r="AP1959" s="839"/>
      <c r="AQ1959" s="839"/>
      <c r="AR1959" s="839" t="s">
        <v>6998</v>
      </c>
      <c r="AS1959" s="839"/>
      <c r="AT1959" s="839"/>
      <c r="AU1959" s="839"/>
      <c r="AV1959" s="839"/>
      <c r="AW1959" s="839"/>
      <c r="AX1959" s="839"/>
      <c r="AY1959" s="956" t="s">
        <v>104</v>
      </c>
      <c r="AZ1959" s="956" t="s">
        <v>104</v>
      </c>
      <c r="BA1959" s="565"/>
      <c r="BB1959" s="213"/>
      <c r="BC1959" s="221"/>
      <c r="BD1959" s="1077">
        <v>1927</v>
      </c>
    </row>
    <row r="1960" spans="1:56" ht="12.75" customHeight="1">
      <c r="A1960" s="956" t="s">
        <v>978</v>
      </c>
      <c r="B1960" s="554"/>
      <c r="C1960" s="816"/>
      <c r="D1960" s="963">
        <v>230002445</v>
      </c>
      <c r="E1960" s="951" t="s">
        <v>6999</v>
      </c>
      <c r="F1960" s="554"/>
      <c r="G1960" s="554"/>
      <c r="H1960" s="839" t="s">
        <v>6996</v>
      </c>
      <c r="I1960" s="839" t="s">
        <v>770</v>
      </c>
      <c r="J1960" s="839" t="s">
        <v>6997</v>
      </c>
      <c r="K1960" s="822" t="s">
        <v>103</v>
      </c>
      <c r="L1960" s="855" t="s">
        <v>104</v>
      </c>
      <c r="M1960" s="822"/>
      <c r="N1960" s="75" t="s">
        <v>105</v>
      </c>
      <c r="O1960" s="823" t="s">
        <v>106</v>
      </c>
      <c r="P1960" s="839" t="s">
        <v>107</v>
      </c>
      <c r="Q1960" s="823" t="s">
        <v>2149</v>
      </c>
      <c r="R1960" s="822" t="s">
        <v>109</v>
      </c>
      <c r="S1960" s="823" t="s">
        <v>106</v>
      </c>
      <c r="T1960" s="839" t="s">
        <v>121</v>
      </c>
      <c r="U1960" s="839" t="s">
        <v>111</v>
      </c>
      <c r="V1960" s="823">
        <v>60</v>
      </c>
      <c r="W1960" s="839" t="s">
        <v>112</v>
      </c>
      <c r="X1960" s="823"/>
      <c r="Y1960" s="823"/>
      <c r="Z1960" s="823"/>
      <c r="AA1960" s="532">
        <v>0</v>
      </c>
      <c r="AB1960" s="422">
        <v>90</v>
      </c>
      <c r="AC1960" s="422">
        <v>10</v>
      </c>
      <c r="AD1960" s="849" t="s">
        <v>128</v>
      </c>
      <c r="AE1960" s="795" t="s">
        <v>114</v>
      </c>
      <c r="AF1960" s="808">
        <v>3000</v>
      </c>
      <c r="AG1960" s="808">
        <v>60</v>
      </c>
      <c r="AH1960" s="50">
        <v>0</v>
      </c>
      <c r="AI1960" s="45">
        <f t="shared" si="88"/>
        <v>0</v>
      </c>
      <c r="AJ1960" s="797"/>
      <c r="AK1960" s="798"/>
      <c r="AL1960" s="798"/>
      <c r="AM1960" s="956" t="s">
        <v>115</v>
      </c>
      <c r="AN1960" s="839"/>
      <c r="AO1960" s="839"/>
      <c r="AP1960" s="839"/>
      <c r="AQ1960" s="839"/>
      <c r="AR1960" s="839" t="s">
        <v>7000</v>
      </c>
      <c r="AS1960" s="839"/>
      <c r="AT1960" s="839"/>
      <c r="AU1960" s="839"/>
      <c r="AV1960" s="839"/>
      <c r="AW1960" s="839"/>
      <c r="AX1960" s="839"/>
      <c r="AY1960" s="956" t="s">
        <v>104</v>
      </c>
      <c r="AZ1960" s="956" t="s">
        <v>104</v>
      </c>
      <c r="BD1960" s="1077">
        <v>1928</v>
      </c>
    </row>
    <row r="1961" spans="1:56" ht="12.95" customHeight="1">
      <c r="A1961" s="956" t="s">
        <v>978</v>
      </c>
      <c r="B1961" s="276"/>
      <c r="C1961" s="400"/>
      <c r="D1961" s="1300">
        <v>230002445</v>
      </c>
      <c r="E1961" s="450" t="s">
        <v>7752</v>
      </c>
      <c r="F1961" s="450"/>
      <c r="G1961" s="276"/>
      <c r="H1961" s="97" t="s">
        <v>6996</v>
      </c>
      <c r="I1961" s="97" t="s">
        <v>770</v>
      </c>
      <c r="J1961" s="97" t="s">
        <v>6997</v>
      </c>
      <c r="K1961" s="810" t="s">
        <v>103</v>
      </c>
      <c r="L1961" s="1295"/>
      <c r="M1961" s="810"/>
      <c r="N1961" s="71" t="s">
        <v>105</v>
      </c>
      <c r="O1961" s="823" t="s">
        <v>106</v>
      </c>
      <c r="P1961" s="839" t="s">
        <v>107</v>
      </c>
      <c r="Q1961" s="823" t="s">
        <v>3118</v>
      </c>
      <c r="R1961" s="810" t="s">
        <v>109</v>
      </c>
      <c r="S1961" s="823" t="s">
        <v>106</v>
      </c>
      <c r="T1961" s="839" t="s">
        <v>121</v>
      </c>
      <c r="U1961" s="839" t="s">
        <v>111</v>
      </c>
      <c r="V1961" s="823">
        <v>60</v>
      </c>
      <c r="W1961" s="839" t="s">
        <v>112</v>
      </c>
      <c r="X1961" s="823"/>
      <c r="Y1961" s="823"/>
      <c r="Z1961" s="823"/>
      <c r="AA1961" s="419">
        <v>0</v>
      </c>
      <c r="AB1961" s="644">
        <v>90</v>
      </c>
      <c r="AC1961" s="644">
        <v>10</v>
      </c>
      <c r="AD1961" s="849" t="s">
        <v>128</v>
      </c>
      <c r="AE1961" s="795" t="s">
        <v>114</v>
      </c>
      <c r="AF1961" s="42">
        <v>3000</v>
      </c>
      <c r="AG1961" s="50">
        <v>60</v>
      </c>
      <c r="AH1961" s="798">
        <f>AF1961*AG1961</f>
        <v>180000</v>
      </c>
      <c r="AI1961" s="798">
        <f t="shared" si="88"/>
        <v>201600.00000000003</v>
      </c>
      <c r="AJ1961" s="797"/>
      <c r="AK1961" s="798"/>
      <c r="AL1961" s="798"/>
      <c r="AM1961" s="956" t="s">
        <v>115</v>
      </c>
      <c r="AN1961" s="839"/>
      <c r="AO1961" s="839"/>
      <c r="AP1961" s="839"/>
      <c r="AQ1961" s="839"/>
      <c r="AR1961" s="839" t="s">
        <v>7000</v>
      </c>
      <c r="AS1961" s="839"/>
      <c r="AT1961" s="839"/>
      <c r="AU1961" s="839"/>
      <c r="AV1961" s="839"/>
      <c r="AW1961" s="839"/>
      <c r="AX1961" s="839"/>
      <c r="AY1961" s="956" t="s">
        <v>104</v>
      </c>
      <c r="AZ1961" s="956" t="s">
        <v>104</v>
      </c>
      <c r="BA1961" s="565"/>
      <c r="BB1961" s="213"/>
      <c r="BC1961" s="221"/>
      <c r="BD1961" s="1077">
        <v>1929</v>
      </c>
    </row>
    <row r="1962" spans="1:56" ht="12.95" customHeight="1">
      <c r="A1962" s="920" t="s">
        <v>8487</v>
      </c>
      <c r="B1962" s="554"/>
      <c r="C1962" s="816"/>
      <c r="D1962" s="963">
        <v>220034714</v>
      </c>
      <c r="E1962" s="951" t="s">
        <v>7001</v>
      </c>
      <c r="F1962" s="554"/>
      <c r="G1962" s="554"/>
      <c r="H1962" s="839" t="s">
        <v>7002</v>
      </c>
      <c r="I1962" s="839" t="s">
        <v>7003</v>
      </c>
      <c r="J1962" s="839" t="s">
        <v>7004</v>
      </c>
      <c r="K1962" s="822" t="s">
        <v>103</v>
      </c>
      <c r="L1962" s="855" t="s">
        <v>104</v>
      </c>
      <c r="M1962" s="822"/>
      <c r="N1962" s="75" t="s">
        <v>105</v>
      </c>
      <c r="O1962" s="823" t="s">
        <v>106</v>
      </c>
      <c r="P1962" s="839" t="s">
        <v>107</v>
      </c>
      <c r="Q1962" s="823" t="s">
        <v>2149</v>
      </c>
      <c r="R1962" s="822" t="s">
        <v>109</v>
      </c>
      <c r="S1962" s="823" t="s">
        <v>106</v>
      </c>
      <c r="T1962" s="839" t="s">
        <v>121</v>
      </c>
      <c r="U1962" s="839" t="s">
        <v>111</v>
      </c>
      <c r="V1962" s="823">
        <v>60</v>
      </c>
      <c r="W1962" s="839" t="s">
        <v>112</v>
      </c>
      <c r="X1962" s="942"/>
      <c r="Y1962" s="942"/>
      <c r="Z1962" s="942"/>
      <c r="AA1962" s="532">
        <v>0</v>
      </c>
      <c r="AB1962" s="422">
        <v>90</v>
      </c>
      <c r="AC1962" s="422">
        <v>10</v>
      </c>
      <c r="AD1962" s="944" t="s">
        <v>128</v>
      </c>
      <c r="AE1962" s="836" t="s">
        <v>114</v>
      </c>
      <c r="AF1962" s="808">
        <v>25</v>
      </c>
      <c r="AG1962" s="808">
        <v>2306.1999999999998</v>
      </c>
      <c r="AH1962" s="796">
        <v>57654.999999999993</v>
      </c>
      <c r="AI1962" s="796">
        <f t="shared" si="88"/>
        <v>64573.599999999999</v>
      </c>
      <c r="AJ1962" s="797"/>
      <c r="AK1962" s="798"/>
      <c r="AL1962" s="798"/>
      <c r="AM1962" s="920" t="s">
        <v>115</v>
      </c>
      <c r="AN1962" s="836"/>
      <c r="AO1962" s="836"/>
      <c r="AP1962" s="836"/>
      <c r="AQ1962" s="836"/>
      <c r="AR1962" s="836" t="s">
        <v>7005</v>
      </c>
      <c r="AS1962" s="836"/>
      <c r="AT1962" s="836"/>
      <c r="AU1962" s="836"/>
      <c r="AV1962" s="836"/>
      <c r="AW1962" s="836"/>
      <c r="AX1962" s="836"/>
      <c r="AY1962" s="920" t="s">
        <v>104</v>
      </c>
      <c r="AZ1962" s="920" t="s">
        <v>104</v>
      </c>
      <c r="BD1962" s="1077">
        <v>1930</v>
      </c>
    </row>
    <row r="1963" spans="1:56" ht="12.95" customHeight="1">
      <c r="A1963" s="956" t="s">
        <v>978</v>
      </c>
      <c r="B1963" s="554"/>
      <c r="C1963" s="816"/>
      <c r="D1963" s="963">
        <v>230000036</v>
      </c>
      <c r="E1963" s="951" t="s">
        <v>7006</v>
      </c>
      <c r="F1963" s="554"/>
      <c r="G1963" s="554"/>
      <c r="H1963" s="839" t="s">
        <v>7007</v>
      </c>
      <c r="I1963" s="839" t="s">
        <v>7008</v>
      </c>
      <c r="J1963" s="839" t="s">
        <v>7009</v>
      </c>
      <c r="K1963" s="822" t="s">
        <v>103</v>
      </c>
      <c r="L1963" s="855" t="s">
        <v>104</v>
      </c>
      <c r="M1963" s="822"/>
      <c r="N1963" s="75" t="s">
        <v>105</v>
      </c>
      <c r="O1963" s="823" t="s">
        <v>106</v>
      </c>
      <c r="P1963" s="839" t="s">
        <v>107</v>
      </c>
      <c r="Q1963" s="419" t="s">
        <v>2134</v>
      </c>
      <c r="R1963" s="822" t="s">
        <v>109</v>
      </c>
      <c r="S1963" s="823" t="s">
        <v>106</v>
      </c>
      <c r="T1963" s="839" t="s">
        <v>121</v>
      </c>
      <c r="U1963" s="839" t="s">
        <v>111</v>
      </c>
      <c r="V1963" s="823">
        <v>60</v>
      </c>
      <c r="W1963" s="839" t="s">
        <v>112</v>
      </c>
      <c r="X1963" s="823"/>
      <c r="Y1963" s="823"/>
      <c r="Z1963" s="823"/>
      <c r="AA1963" s="1171">
        <v>0</v>
      </c>
      <c r="AB1963" s="422">
        <v>90</v>
      </c>
      <c r="AC1963" s="1179">
        <v>10</v>
      </c>
      <c r="AD1963" s="849" t="s">
        <v>128</v>
      </c>
      <c r="AE1963" s="795" t="s">
        <v>114</v>
      </c>
      <c r="AF1963" s="808">
        <v>4</v>
      </c>
      <c r="AG1963" s="808">
        <v>52790</v>
      </c>
      <c r="AH1963" s="796">
        <v>211160</v>
      </c>
      <c r="AI1963" s="796">
        <f t="shared" si="88"/>
        <v>236499.20000000001</v>
      </c>
      <c r="AJ1963" s="797"/>
      <c r="AK1963" s="798"/>
      <c r="AL1963" s="798"/>
      <c r="AM1963" s="956" t="s">
        <v>115</v>
      </c>
      <c r="AN1963" s="839"/>
      <c r="AO1963" s="839"/>
      <c r="AP1963" s="839"/>
      <c r="AQ1963" s="839"/>
      <c r="AR1963" s="839" t="s">
        <v>7010</v>
      </c>
      <c r="AS1963" s="839"/>
      <c r="AT1963" s="839"/>
      <c r="AU1963" s="839"/>
      <c r="AV1963" s="839"/>
      <c r="AW1963" s="839"/>
      <c r="AX1963" s="839"/>
      <c r="AY1963" s="956" t="s">
        <v>104</v>
      </c>
      <c r="AZ1963" s="956" t="s">
        <v>104</v>
      </c>
      <c r="BD1963" s="1077">
        <v>1931</v>
      </c>
    </row>
    <row r="1964" spans="1:56" s="196" customFormat="1" ht="12.95" customHeight="1">
      <c r="A1964" s="956" t="s">
        <v>978</v>
      </c>
      <c r="B1964" s="554"/>
      <c r="C1964" s="816"/>
      <c r="D1964" s="963">
        <v>230000387</v>
      </c>
      <c r="E1964" s="951" t="s">
        <v>7011</v>
      </c>
      <c r="F1964" s="554"/>
      <c r="G1964" s="554"/>
      <c r="H1964" s="839" t="s">
        <v>7012</v>
      </c>
      <c r="I1964" s="839" t="s">
        <v>7008</v>
      </c>
      <c r="J1964" s="839" t="s">
        <v>7013</v>
      </c>
      <c r="K1964" s="822" t="s">
        <v>103</v>
      </c>
      <c r="L1964" s="1133" t="s">
        <v>104</v>
      </c>
      <c r="M1964" s="822"/>
      <c r="N1964" s="75" t="s">
        <v>105</v>
      </c>
      <c r="O1964" s="823" t="s">
        <v>106</v>
      </c>
      <c r="P1964" s="839" t="s">
        <v>107</v>
      </c>
      <c r="Q1964" s="419" t="s">
        <v>2134</v>
      </c>
      <c r="R1964" s="822" t="s">
        <v>109</v>
      </c>
      <c r="S1964" s="823" t="s">
        <v>106</v>
      </c>
      <c r="T1964" s="839" t="s">
        <v>121</v>
      </c>
      <c r="U1964" s="839" t="s">
        <v>111</v>
      </c>
      <c r="V1964" s="823">
        <v>60</v>
      </c>
      <c r="W1964" s="839" t="s">
        <v>112</v>
      </c>
      <c r="X1964" s="823"/>
      <c r="Y1964" s="823"/>
      <c r="Z1964" s="823"/>
      <c r="AA1964" s="1171">
        <v>0</v>
      </c>
      <c r="AB1964" s="422">
        <v>90</v>
      </c>
      <c r="AC1964" s="1179">
        <v>10</v>
      </c>
      <c r="AD1964" s="849" t="s">
        <v>128</v>
      </c>
      <c r="AE1964" s="795" t="s">
        <v>114</v>
      </c>
      <c r="AF1964" s="808">
        <v>21</v>
      </c>
      <c r="AG1964" s="808">
        <v>48300</v>
      </c>
      <c r="AH1964" s="796">
        <v>1014300</v>
      </c>
      <c r="AI1964" s="1552">
        <f t="shared" si="88"/>
        <v>1136016</v>
      </c>
      <c r="AJ1964" s="797"/>
      <c r="AK1964" s="798"/>
      <c r="AL1964" s="798"/>
      <c r="AM1964" s="956" t="s">
        <v>115</v>
      </c>
      <c r="AN1964" s="839"/>
      <c r="AO1964" s="839"/>
      <c r="AP1964" s="839"/>
      <c r="AQ1964" s="839"/>
      <c r="AR1964" s="839"/>
      <c r="AS1964" s="839"/>
      <c r="AT1964" s="839"/>
      <c r="AU1964" s="839"/>
      <c r="AV1964" s="839"/>
      <c r="AW1964" s="839"/>
      <c r="AX1964" s="839"/>
      <c r="AY1964" s="956" t="s">
        <v>104</v>
      </c>
      <c r="AZ1964" s="956" t="s">
        <v>104</v>
      </c>
      <c r="BA1964" s="1"/>
      <c r="BB1964" s="1"/>
      <c r="BC1964" s="1"/>
      <c r="BD1964" s="1077">
        <v>1932</v>
      </c>
    </row>
    <row r="1965" spans="1:56" ht="12.95" customHeight="1">
      <c r="A1965" s="920" t="s">
        <v>8487</v>
      </c>
      <c r="B1965" s="554"/>
      <c r="C1965" s="816"/>
      <c r="D1965" s="963">
        <v>220029721</v>
      </c>
      <c r="E1965" s="951" t="s">
        <v>7014</v>
      </c>
      <c r="F1965" s="554"/>
      <c r="G1965" s="554"/>
      <c r="H1965" s="839" t="s">
        <v>7015</v>
      </c>
      <c r="I1965" s="839" t="s">
        <v>7016</v>
      </c>
      <c r="J1965" s="839" t="s">
        <v>7017</v>
      </c>
      <c r="K1965" s="822" t="s">
        <v>149</v>
      </c>
      <c r="L1965" s="855" t="s">
        <v>104</v>
      </c>
      <c r="M1965" s="822" t="s">
        <v>120</v>
      </c>
      <c r="N1965" s="855" t="s">
        <v>83</v>
      </c>
      <c r="O1965" s="823" t="s">
        <v>106</v>
      </c>
      <c r="P1965" s="839" t="s">
        <v>107</v>
      </c>
      <c r="Q1965" s="823" t="s">
        <v>2149</v>
      </c>
      <c r="R1965" s="822" t="s">
        <v>109</v>
      </c>
      <c r="S1965" s="942" t="s">
        <v>106</v>
      </c>
      <c r="T1965" s="836" t="s">
        <v>121</v>
      </c>
      <c r="U1965" s="836" t="s">
        <v>111</v>
      </c>
      <c r="V1965" s="943">
        <v>60</v>
      </c>
      <c r="W1965" s="836" t="s">
        <v>112</v>
      </c>
      <c r="X1965" s="942"/>
      <c r="Y1965" s="942"/>
      <c r="Z1965" s="942"/>
      <c r="AA1965" s="1661">
        <v>30</v>
      </c>
      <c r="AB1965" s="492">
        <v>60</v>
      </c>
      <c r="AC1965" s="1672">
        <v>10</v>
      </c>
      <c r="AD1965" s="944" t="s">
        <v>128</v>
      </c>
      <c r="AE1965" s="836" t="s">
        <v>114</v>
      </c>
      <c r="AF1965" s="808">
        <v>13</v>
      </c>
      <c r="AG1965" s="808">
        <v>478272.9</v>
      </c>
      <c r="AH1965" s="796">
        <v>6217547.7000000002</v>
      </c>
      <c r="AI1965" s="796">
        <f t="shared" si="88"/>
        <v>6963653.4240000006</v>
      </c>
      <c r="AJ1965" s="797"/>
      <c r="AK1965" s="798"/>
      <c r="AL1965" s="798"/>
      <c r="AM1965" s="920" t="s">
        <v>115</v>
      </c>
      <c r="AN1965" s="836"/>
      <c r="AO1965" s="836"/>
      <c r="AP1965" s="836"/>
      <c r="AQ1965" s="836"/>
      <c r="AR1965" s="836" t="s">
        <v>7018</v>
      </c>
      <c r="AS1965" s="836"/>
      <c r="AT1965" s="836"/>
      <c r="AU1965" s="836"/>
      <c r="AV1965" s="836"/>
      <c r="AW1965" s="836"/>
      <c r="AX1965" s="836"/>
      <c r="AY1965" s="920" t="s">
        <v>104</v>
      </c>
      <c r="AZ1965" s="920" t="s">
        <v>104</v>
      </c>
      <c r="BD1965" s="1077">
        <v>1933</v>
      </c>
    </row>
    <row r="1966" spans="1:56" s="213" customFormat="1" ht="13.15" customHeight="1">
      <c r="A1966" s="920" t="s">
        <v>8487</v>
      </c>
      <c r="B1966" s="554"/>
      <c r="C1966" s="816"/>
      <c r="D1966" s="963">
        <v>220029591</v>
      </c>
      <c r="E1966" s="1095" t="s">
        <v>7019</v>
      </c>
      <c r="F1966" s="554"/>
      <c r="G1966" s="554"/>
      <c r="H1966" s="839" t="s">
        <v>7020</v>
      </c>
      <c r="I1966" s="968" t="s">
        <v>7016</v>
      </c>
      <c r="J1966" s="839" t="s">
        <v>7021</v>
      </c>
      <c r="K1966" s="822" t="s">
        <v>149</v>
      </c>
      <c r="L1966" s="855" t="s">
        <v>104</v>
      </c>
      <c r="M1966" s="822" t="s">
        <v>120</v>
      </c>
      <c r="N1966" s="855" t="s">
        <v>83</v>
      </c>
      <c r="O1966" s="823" t="s">
        <v>106</v>
      </c>
      <c r="P1966" s="839" t="s">
        <v>107</v>
      </c>
      <c r="Q1966" s="823" t="s">
        <v>2149</v>
      </c>
      <c r="R1966" s="822" t="s">
        <v>109</v>
      </c>
      <c r="S1966" s="942" t="s">
        <v>106</v>
      </c>
      <c r="T1966" s="836" t="s">
        <v>121</v>
      </c>
      <c r="U1966" s="836" t="s">
        <v>111</v>
      </c>
      <c r="V1966" s="943">
        <v>60</v>
      </c>
      <c r="W1966" s="836" t="s">
        <v>112</v>
      </c>
      <c r="X1966" s="942"/>
      <c r="Y1966" s="942"/>
      <c r="Z1966" s="942"/>
      <c r="AA1966" s="492">
        <v>30</v>
      </c>
      <c r="AB1966" s="492">
        <v>60</v>
      </c>
      <c r="AC1966" s="492">
        <v>10</v>
      </c>
      <c r="AD1966" s="944" t="s">
        <v>128</v>
      </c>
      <c r="AE1966" s="836" t="s">
        <v>114</v>
      </c>
      <c r="AF1966" s="808">
        <v>14</v>
      </c>
      <c r="AG1966" s="808">
        <v>498755</v>
      </c>
      <c r="AH1966" s="796">
        <v>6982570</v>
      </c>
      <c r="AI1966" s="796">
        <f t="shared" si="88"/>
        <v>7820478.4000000004</v>
      </c>
      <c r="AJ1966" s="797"/>
      <c r="AK1966" s="798"/>
      <c r="AL1966" s="798"/>
      <c r="AM1966" s="920" t="s">
        <v>115</v>
      </c>
      <c r="AN1966" s="836"/>
      <c r="AO1966" s="836"/>
      <c r="AP1966" s="836"/>
      <c r="AQ1966" s="836"/>
      <c r="AR1966" s="836"/>
      <c r="AS1966" s="836"/>
      <c r="AT1966" s="836"/>
      <c r="AU1966" s="836"/>
      <c r="AV1966" s="836"/>
      <c r="AW1966" s="836"/>
      <c r="AX1966" s="836"/>
      <c r="AY1966" s="920" t="s">
        <v>104</v>
      </c>
      <c r="AZ1966" s="920" t="s">
        <v>104</v>
      </c>
      <c r="BA1966" s="1"/>
      <c r="BB1966" s="1"/>
      <c r="BC1966" s="1"/>
      <c r="BD1966" s="1077">
        <v>1934</v>
      </c>
    </row>
    <row r="1967" spans="1:56" s="213" customFormat="1" ht="13.15" customHeight="1">
      <c r="A1967" s="920" t="s">
        <v>8487</v>
      </c>
      <c r="B1967" s="554"/>
      <c r="C1967" s="554"/>
      <c r="D1967" s="941">
        <v>220034843</v>
      </c>
      <c r="E1967" s="1095" t="s">
        <v>7022</v>
      </c>
      <c r="F1967" s="554"/>
      <c r="G1967" s="554"/>
      <c r="H1967" s="839" t="s">
        <v>7020</v>
      </c>
      <c r="I1967" s="839" t="s">
        <v>7016</v>
      </c>
      <c r="J1967" s="839" t="s">
        <v>7021</v>
      </c>
      <c r="K1967" s="822" t="s">
        <v>149</v>
      </c>
      <c r="L1967" s="855" t="s">
        <v>104</v>
      </c>
      <c r="M1967" s="822" t="s">
        <v>120</v>
      </c>
      <c r="N1967" s="855" t="s">
        <v>83</v>
      </c>
      <c r="O1967" s="823" t="s">
        <v>106</v>
      </c>
      <c r="P1967" s="839" t="s">
        <v>107</v>
      </c>
      <c r="Q1967" s="823" t="s">
        <v>2149</v>
      </c>
      <c r="R1967" s="822" t="s">
        <v>109</v>
      </c>
      <c r="S1967" s="942" t="s">
        <v>106</v>
      </c>
      <c r="T1967" s="836" t="s">
        <v>121</v>
      </c>
      <c r="U1967" s="836" t="s">
        <v>111</v>
      </c>
      <c r="V1967" s="943">
        <v>60</v>
      </c>
      <c r="W1967" s="836" t="s">
        <v>112</v>
      </c>
      <c r="X1967" s="942"/>
      <c r="Y1967" s="942"/>
      <c r="Z1967" s="942"/>
      <c r="AA1967" s="492">
        <v>30</v>
      </c>
      <c r="AB1967" s="492">
        <v>60</v>
      </c>
      <c r="AC1967" s="492">
        <v>10</v>
      </c>
      <c r="AD1967" s="944" t="s">
        <v>128</v>
      </c>
      <c r="AE1967" s="836" t="s">
        <v>114</v>
      </c>
      <c r="AF1967" s="808">
        <v>7</v>
      </c>
      <c r="AG1967" s="808">
        <v>500000</v>
      </c>
      <c r="AH1967" s="796">
        <v>3500000</v>
      </c>
      <c r="AI1967" s="796">
        <f t="shared" si="88"/>
        <v>3920000.0000000005</v>
      </c>
      <c r="AJ1967" s="797"/>
      <c r="AK1967" s="798"/>
      <c r="AL1967" s="798"/>
      <c r="AM1967" s="920" t="s">
        <v>115</v>
      </c>
      <c r="AN1967" s="836"/>
      <c r="AO1967" s="836"/>
      <c r="AP1967" s="836"/>
      <c r="AQ1967" s="836"/>
      <c r="AR1967" s="836" t="s">
        <v>7023</v>
      </c>
      <c r="AS1967" s="836"/>
      <c r="AT1967" s="836"/>
      <c r="AU1967" s="836"/>
      <c r="AV1967" s="836"/>
      <c r="AW1967" s="836"/>
      <c r="AX1967" s="836"/>
      <c r="AY1967" s="920" t="s">
        <v>104</v>
      </c>
      <c r="AZ1967" s="920" t="s">
        <v>104</v>
      </c>
      <c r="BA1967" s="1"/>
      <c r="BB1967" s="1"/>
      <c r="BC1967" s="1"/>
      <c r="BD1967" s="1077">
        <v>1935</v>
      </c>
    </row>
    <row r="1968" spans="1:56" s="213" customFormat="1" ht="13.15" customHeight="1">
      <c r="A1968" s="920" t="s">
        <v>8487</v>
      </c>
      <c r="B1968" s="554"/>
      <c r="C1968" s="816"/>
      <c r="D1968" s="963">
        <v>220034844</v>
      </c>
      <c r="E1968" s="1095" t="s">
        <v>7024</v>
      </c>
      <c r="F1968" s="554"/>
      <c r="G1968" s="554"/>
      <c r="H1968" s="839" t="s">
        <v>7020</v>
      </c>
      <c r="I1968" s="839" t="s">
        <v>7016</v>
      </c>
      <c r="J1968" s="839" t="s">
        <v>7021</v>
      </c>
      <c r="K1968" s="822" t="s">
        <v>149</v>
      </c>
      <c r="L1968" s="855" t="s">
        <v>104</v>
      </c>
      <c r="M1968" s="822" t="s">
        <v>120</v>
      </c>
      <c r="N1968" s="855" t="s">
        <v>83</v>
      </c>
      <c r="O1968" s="823" t="s">
        <v>106</v>
      </c>
      <c r="P1968" s="839" t="s">
        <v>107</v>
      </c>
      <c r="Q1968" s="1532" t="s">
        <v>2149</v>
      </c>
      <c r="R1968" s="822" t="s">
        <v>109</v>
      </c>
      <c r="S1968" s="942" t="s">
        <v>106</v>
      </c>
      <c r="T1968" s="836" t="s">
        <v>121</v>
      </c>
      <c r="U1968" s="836" t="s">
        <v>111</v>
      </c>
      <c r="V1968" s="943">
        <v>60</v>
      </c>
      <c r="W1968" s="836" t="s">
        <v>112</v>
      </c>
      <c r="X1968" s="1537"/>
      <c r="Y1968" s="942"/>
      <c r="Z1968" s="942"/>
      <c r="AA1968" s="492">
        <v>30</v>
      </c>
      <c r="AB1968" s="492">
        <v>60</v>
      </c>
      <c r="AC1968" s="492">
        <v>10</v>
      </c>
      <c r="AD1968" s="944" t="s">
        <v>128</v>
      </c>
      <c r="AE1968" s="836" t="s">
        <v>114</v>
      </c>
      <c r="AF1968" s="808">
        <v>5</v>
      </c>
      <c r="AG1968" s="808">
        <v>500000</v>
      </c>
      <c r="AH1968" s="796">
        <v>2500000</v>
      </c>
      <c r="AI1968" s="796">
        <f t="shared" si="88"/>
        <v>2800000.0000000005</v>
      </c>
      <c r="AJ1968" s="797"/>
      <c r="AK1968" s="798"/>
      <c r="AL1968" s="798"/>
      <c r="AM1968" s="1712" t="s">
        <v>115</v>
      </c>
      <c r="AN1968" s="836"/>
      <c r="AO1968" s="836"/>
      <c r="AP1968" s="836"/>
      <c r="AQ1968" s="836"/>
      <c r="AR1968" s="836" t="s">
        <v>7025</v>
      </c>
      <c r="AS1968" s="836"/>
      <c r="AT1968" s="836"/>
      <c r="AU1968" s="836"/>
      <c r="AV1968" s="836"/>
      <c r="AW1968" s="836"/>
      <c r="AX1968" s="836"/>
      <c r="AY1968" s="920" t="s">
        <v>104</v>
      </c>
      <c r="AZ1968" s="920" t="s">
        <v>104</v>
      </c>
      <c r="BA1968" s="1"/>
      <c r="BB1968" s="1"/>
      <c r="BC1968" s="1"/>
      <c r="BD1968" s="1077">
        <v>1936</v>
      </c>
    </row>
    <row r="1969" spans="1:258" s="344" customFormat="1" ht="13.15" customHeight="1">
      <c r="A1969" s="920" t="s">
        <v>8487</v>
      </c>
      <c r="B1969" s="554"/>
      <c r="C1969" s="554"/>
      <c r="D1969" s="941">
        <v>220035751</v>
      </c>
      <c r="E1969" s="951" t="s">
        <v>7026</v>
      </c>
      <c r="F1969" s="554"/>
      <c r="G1969" s="554"/>
      <c r="H1969" s="839" t="s">
        <v>7020</v>
      </c>
      <c r="I1969" s="839" t="s">
        <v>7016</v>
      </c>
      <c r="J1969" s="839" t="s">
        <v>7021</v>
      </c>
      <c r="K1969" s="822" t="s">
        <v>149</v>
      </c>
      <c r="L1969" s="855" t="s">
        <v>104</v>
      </c>
      <c r="M1969" s="822" t="s">
        <v>120</v>
      </c>
      <c r="N1969" s="855" t="s">
        <v>83</v>
      </c>
      <c r="O1969" s="823" t="s">
        <v>106</v>
      </c>
      <c r="P1969" s="839" t="s">
        <v>107</v>
      </c>
      <c r="Q1969" s="823" t="s">
        <v>2149</v>
      </c>
      <c r="R1969" s="822" t="s">
        <v>109</v>
      </c>
      <c r="S1969" s="942" t="s">
        <v>106</v>
      </c>
      <c r="T1969" s="836" t="s">
        <v>121</v>
      </c>
      <c r="U1969" s="836" t="s">
        <v>111</v>
      </c>
      <c r="V1969" s="943">
        <v>60</v>
      </c>
      <c r="W1969" s="836" t="s">
        <v>112</v>
      </c>
      <c r="X1969" s="942"/>
      <c r="Y1969" s="1656"/>
      <c r="Z1969" s="1659"/>
      <c r="AA1969" s="1661">
        <v>30</v>
      </c>
      <c r="AB1969" s="492">
        <v>60</v>
      </c>
      <c r="AC1969" s="1672">
        <v>10</v>
      </c>
      <c r="AD1969" s="944" t="s">
        <v>122</v>
      </c>
      <c r="AE1969" s="836" t="s">
        <v>114</v>
      </c>
      <c r="AF1969" s="808">
        <v>5</v>
      </c>
      <c r="AG1969" s="808">
        <v>70500</v>
      </c>
      <c r="AH1969" s="796">
        <v>352500</v>
      </c>
      <c r="AI1969" s="796">
        <f t="shared" si="88"/>
        <v>394800.00000000006</v>
      </c>
      <c r="AJ1969" s="1218"/>
      <c r="AK1969" s="1220"/>
      <c r="AL1969" s="1220"/>
      <c r="AM1969" s="920" t="s">
        <v>115</v>
      </c>
      <c r="AN1969" s="836"/>
      <c r="AO1969" s="836"/>
      <c r="AP1969" s="836"/>
      <c r="AQ1969" s="836"/>
      <c r="AR1969" s="836" t="s">
        <v>7027</v>
      </c>
      <c r="AS1969" s="836"/>
      <c r="AT1969" s="836"/>
      <c r="AU1969" s="836"/>
      <c r="AV1969" s="836"/>
      <c r="AW1969" s="836"/>
      <c r="AX1969" s="836"/>
      <c r="AY1969" s="920" t="s">
        <v>104</v>
      </c>
      <c r="AZ1969" s="920" t="s">
        <v>104</v>
      </c>
      <c r="BA1969" s="1"/>
      <c r="BB1969" s="1"/>
      <c r="BC1969" s="1"/>
      <c r="BD1969" s="1077">
        <v>1937</v>
      </c>
    </row>
    <row r="1970" spans="1:258" s="344" customFormat="1" ht="13.15" customHeight="1">
      <c r="A1970" s="416" t="s">
        <v>1028</v>
      </c>
      <c r="B1970" s="554"/>
      <c r="C1970" s="554"/>
      <c r="D1970" s="109">
        <v>120006760</v>
      </c>
      <c r="E1970" s="951" t="s">
        <v>7028</v>
      </c>
      <c r="F1970" s="554"/>
      <c r="G1970" s="554"/>
      <c r="H1970" s="644" t="s">
        <v>7029</v>
      </c>
      <c r="I1970" s="644" t="s">
        <v>2868</v>
      </c>
      <c r="J1970" s="644" t="s">
        <v>249</v>
      </c>
      <c r="K1970" s="492" t="s">
        <v>601</v>
      </c>
      <c r="L1970" s="142" t="s">
        <v>5073</v>
      </c>
      <c r="M1970" s="822" t="s">
        <v>120</v>
      </c>
      <c r="N1970" s="855" t="s">
        <v>83</v>
      </c>
      <c r="O1970" s="419" t="s">
        <v>106</v>
      </c>
      <c r="P1970" s="936" t="s">
        <v>107</v>
      </c>
      <c r="Q1970" s="419" t="s">
        <v>3118</v>
      </c>
      <c r="R1970" s="876" t="s">
        <v>109</v>
      </c>
      <c r="S1970" s="419" t="s">
        <v>106</v>
      </c>
      <c r="T1970" s="644" t="s">
        <v>121</v>
      </c>
      <c r="U1970" s="644" t="s">
        <v>111</v>
      </c>
      <c r="V1970" s="419">
        <v>70</v>
      </c>
      <c r="W1970" s="644" t="s">
        <v>112</v>
      </c>
      <c r="X1970" s="419"/>
      <c r="Y1970" s="1301"/>
      <c r="Z1970" s="1539"/>
      <c r="AA1970" s="1661">
        <v>30</v>
      </c>
      <c r="AB1970" s="492">
        <v>60</v>
      </c>
      <c r="AC1970" s="1672">
        <v>10</v>
      </c>
      <c r="AD1970" s="1675" t="s">
        <v>122</v>
      </c>
      <c r="AE1970" s="795" t="s">
        <v>114</v>
      </c>
      <c r="AF1970" s="648">
        <v>12</v>
      </c>
      <c r="AG1970" s="1547">
        <v>2380000</v>
      </c>
      <c r="AH1970" s="796">
        <v>28560000</v>
      </c>
      <c r="AI1970" s="796">
        <f t="shared" si="88"/>
        <v>31987200.000000004</v>
      </c>
      <c r="AJ1970" s="1302"/>
      <c r="AK1970" s="798"/>
      <c r="AL1970" s="798"/>
      <c r="AM1970" s="416" t="s">
        <v>115</v>
      </c>
      <c r="AN1970" s="644"/>
      <c r="AO1970" s="644"/>
      <c r="AP1970" s="644"/>
      <c r="AQ1970" s="644"/>
      <c r="AR1970" s="644" t="s">
        <v>7030</v>
      </c>
      <c r="AS1970" s="644"/>
      <c r="AT1970" s="644"/>
      <c r="AU1970" s="644"/>
      <c r="AV1970" s="644"/>
      <c r="AW1970" s="644"/>
      <c r="AX1970" s="644"/>
      <c r="AY1970" s="416" t="s">
        <v>104</v>
      </c>
      <c r="AZ1970" s="416" t="s">
        <v>104</v>
      </c>
      <c r="BA1970" s="1"/>
      <c r="BB1970" s="1"/>
      <c r="BC1970" s="1"/>
      <c r="BD1970" s="1077">
        <v>1938</v>
      </c>
    </row>
    <row r="1971" spans="1:258" s="344" customFormat="1" ht="13.15" customHeight="1">
      <c r="A1971" s="909" t="s">
        <v>1028</v>
      </c>
      <c r="B1971" s="878"/>
      <c r="C1971" s="878"/>
      <c r="D1971" s="366">
        <v>120006761</v>
      </c>
      <c r="E1971" s="1088" t="s">
        <v>7031</v>
      </c>
      <c r="F1971" s="878"/>
      <c r="G1971" s="878"/>
      <c r="H1971" s="880" t="s">
        <v>7029</v>
      </c>
      <c r="I1971" s="880" t="s">
        <v>2868</v>
      </c>
      <c r="J1971" s="880" t="s">
        <v>249</v>
      </c>
      <c r="K1971" s="881" t="s">
        <v>601</v>
      </c>
      <c r="L1971" s="353" t="s">
        <v>5073</v>
      </c>
      <c r="M1971" s="897" t="s">
        <v>120</v>
      </c>
      <c r="N1971" s="1133" t="s">
        <v>83</v>
      </c>
      <c r="O1971" s="670" t="s">
        <v>106</v>
      </c>
      <c r="P1971" s="880" t="s">
        <v>107</v>
      </c>
      <c r="Q1971" s="670" t="s">
        <v>3118</v>
      </c>
      <c r="R1971" s="881" t="s">
        <v>109</v>
      </c>
      <c r="S1971" s="670" t="s">
        <v>106</v>
      </c>
      <c r="T1971" s="880" t="s">
        <v>121</v>
      </c>
      <c r="U1971" s="880" t="s">
        <v>111</v>
      </c>
      <c r="V1971" s="670">
        <v>70</v>
      </c>
      <c r="W1971" s="880" t="s">
        <v>112</v>
      </c>
      <c r="X1971" s="670"/>
      <c r="Y1971" s="670"/>
      <c r="Z1971" s="670"/>
      <c r="AA1971" s="881">
        <v>30</v>
      </c>
      <c r="AB1971" s="881">
        <v>60</v>
      </c>
      <c r="AC1971" s="881">
        <v>10</v>
      </c>
      <c r="AD1971" s="886" t="s">
        <v>122</v>
      </c>
      <c r="AE1971" s="887" t="s">
        <v>114</v>
      </c>
      <c r="AF1971" s="587">
        <v>16</v>
      </c>
      <c r="AG1971" s="587">
        <v>1600000</v>
      </c>
      <c r="AH1971" s="888">
        <v>25600000</v>
      </c>
      <c r="AI1971" s="888">
        <f t="shared" si="88"/>
        <v>28672000.000000004</v>
      </c>
      <c r="AJ1971" s="889"/>
      <c r="AK1971" s="890"/>
      <c r="AL1971" s="890"/>
      <c r="AM1971" s="891" t="s">
        <v>115</v>
      </c>
      <c r="AN1971" s="880"/>
      <c r="AO1971" s="880"/>
      <c r="AP1971" s="892"/>
      <c r="AQ1971" s="644"/>
      <c r="AR1971" s="644" t="s">
        <v>7032</v>
      </c>
      <c r="AS1971" s="644"/>
      <c r="AT1971" s="644"/>
      <c r="AU1971" s="644"/>
      <c r="AV1971" s="644"/>
      <c r="AW1971" s="644"/>
      <c r="AX1971" s="644"/>
      <c r="AY1971" s="416" t="s">
        <v>104</v>
      </c>
      <c r="AZ1971" s="416" t="s">
        <v>104</v>
      </c>
      <c r="BA1971" s="1"/>
      <c r="BB1971" s="1"/>
      <c r="BC1971" s="1"/>
      <c r="BD1971" s="1077">
        <v>1939</v>
      </c>
    </row>
    <row r="1972" spans="1:258" ht="12.95" customHeight="1">
      <c r="A1972" s="1078" t="s">
        <v>8486</v>
      </c>
      <c r="B1972" s="1068"/>
      <c r="C1972" s="1068"/>
      <c r="D1972" s="1087">
        <v>120009812</v>
      </c>
      <c r="E1972" s="667" t="s">
        <v>7033</v>
      </c>
      <c r="F1972" s="1068"/>
      <c r="G1972" s="1068"/>
      <c r="H1972" s="799" t="s">
        <v>2867</v>
      </c>
      <c r="I1972" s="799" t="s">
        <v>2868</v>
      </c>
      <c r="J1972" s="799" t="s">
        <v>2869</v>
      </c>
      <c r="K1972" s="10" t="s">
        <v>149</v>
      </c>
      <c r="L1972" s="695"/>
      <c r="M1972" s="679"/>
      <c r="N1972" s="10" t="s">
        <v>105</v>
      </c>
      <c r="O1972" s="799">
        <v>230000000</v>
      </c>
      <c r="P1972" s="405" t="s">
        <v>107</v>
      </c>
      <c r="Q1972" s="1078" t="s">
        <v>2149</v>
      </c>
      <c r="R1972" s="10" t="s">
        <v>109</v>
      </c>
      <c r="S1972" s="799" t="s">
        <v>106</v>
      </c>
      <c r="T1972" s="799" t="s">
        <v>121</v>
      </c>
      <c r="U1972" s="405" t="s">
        <v>111</v>
      </c>
      <c r="V1972" s="799">
        <v>90</v>
      </c>
      <c r="W1972" s="405" t="s">
        <v>112</v>
      </c>
      <c r="X1972" s="405"/>
      <c r="Y1972" s="405"/>
      <c r="Z1972" s="1162"/>
      <c r="AA1972" s="1169">
        <v>0</v>
      </c>
      <c r="AB1972" s="1178">
        <v>90</v>
      </c>
      <c r="AC1972" s="1178">
        <v>10</v>
      </c>
      <c r="AD1972" s="1189" t="s">
        <v>128</v>
      </c>
      <c r="AE1972" s="961" t="s">
        <v>114</v>
      </c>
      <c r="AF1972" s="1199">
        <v>1</v>
      </c>
      <c r="AG1972" s="1199">
        <v>1992555.18</v>
      </c>
      <c r="AH1972" s="796">
        <v>1992555.18</v>
      </c>
      <c r="AI1972" s="796">
        <f t="shared" si="88"/>
        <v>2231661.8016000004</v>
      </c>
      <c r="AJ1972" s="1215"/>
      <c r="AK1972" s="1219"/>
      <c r="AL1972" s="1219"/>
      <c r="AM1972" s="958" t="s">
        <v>115</v>
      </c>
      <c r="AN1972" s="799"/>
      <c r="AO1972" s="958"/>
      <c r="AP1972" s="799"/>
      <c r="AQ1972" s="799"/>
      <c r="AR1972" s="958" t="s">
        <v>7034</v>
      </c>
      <c r="AS1972" s="799"/>
      <c r="AT1972" s="799"/>
      <c r="AU1972" s="799"/>
      <c r="AV1972" s="799"/>
      <c r="AW1972" s="799"/>
      <c r="AX1972" s="799"/>
      <c r="AY1972" s="405"/>
      <c r="AZ1972" s="405"/>
      <c r="BA1972" s="269"/>
      <c r="BD1972" s="1077">
        <v>1940</v>
      </c>
    </row>
    <row r="1973" spans="1:258" ht="12.95" customHeight="1">
      <c r="A1973" s="416" t="s">
        <v>1171</v>
      </c>
      <c r="B1973" s="554"/>
      <c r="C1973" s="554"/>
      <c r="D1973" s="109">
        <v>120011532</v>
      </c>
      <c r="E1973" s="951" t="s">
        <v>7035</v>
      </c>
      <c r="F1973" s="554"/>
      <c r="G1973" s="554"/>
      <c r="H1973" s="644" t="s">
        <v>7036</v>
      </c>
      <c r="I1973" s="644" t="s">
        <v>7037</v>
      </c>
      <c r="J1973" s="644" t="s">
        <v>7038</v>
      </c>
      <c r="K1973" s="492" t="s">
        <v>149</v>
      </c>
      <c r="L1973" s="530"/>
      <c r="M1973" s="492" t="s">
        <v>120</v>
      </c>
      <c r="N1973" s="142" t="s">
        <v>83</v>
      </c>
      <c r="O1973" s="419" t="s">
        <v>106</v>
      </c>
      <c r="P1973" s="644" t="s">
        <v>107</v>
      </c>
      <c r="Q1973" s="419" t="s">
        <v>2149</v>
      </c>
      <c r="R1973" s="492" t="s">
        <v>109</v>
      </c>
      <c r="S1973" s="419" t="s">
        <v>106</v>
      </c>
      <c r="T1973" s="644" t="s">
        <v>121</v>
      </c>
      <c r="U1973" s="644" t="s">
        <v>111</v>
      </c>
      <c r="V1973" s="419">
        <v>120</v>
      </c>
      <c r="W1973" s="644" t="s">
        <v>112</v>
      </c>
      <c r="X1973" s="419"/>
      <c r="Y1973" s="419"/>
      <c r="Z1973" s="419"/>
      <c r="AA1973" s="492">
        <v>30</v>
      </c>
      <c r="AB1973" s="492">
        <v>60</v>
      </c>
      <c r="AC1973" s="492">
        <v>10</v>
      </c>
      <c r="AD1973" s="794" t="s">
        <v>128</v>
      </c>
      <c r="AE1973" s="795" t="s">
        <v>114</v>
      </c>
      <c r="AF1973" s="648">
        <v>2</v>
      </c>
      <c r="AG1973" s="648">
        <v>11261750</v>
      </c>
      <c r="AH1973" s="796">
        <v>22523500</v>
      </c>
      <c r="AI1973" s="796">
        <f t="shared" si="88"/>
        <v>25226320.000000004</v>
      </c>
      <c r="AJ1973" s="797"/>
      <c r="AK1973" s="798"/>
      <c r="AL1973" s="798"/>
      <c r="AM1973" s="416" t="s">
        <v>115</v>
      </c>
      <c r="AN1973" s="644"/>
      <c r="AO1973" s="644"/>
      <c r="AP1973" s="644"/>
      <c r="AQ1973" s="644"/>
      <c r="AR1973" s="644" t="s">
        <v>7039</v>
      </c>
      <c r="AS1973" s="644"/>
      <c r="AT1973" s="644"/>
      <c r="AU1973" s="644"/>
      <c r="AV1973" s="644"/>
      <c r="AW1973" s="644"/>
      <c r="AX1973" s="644"/>
      <c r="AY1973" s="416" t="s">
        <v>104</v>
      </c>
      <c r="AZ1973" s="416" t="s">
        <v>104</v>
      </c>
      <c r="BD1973" s="1077">
        <v>1941</v>
      </c>
    </row>
    <row r="1974" spans="1:258" ht="12.95" customHeight="1">
      <c r="A1974" s="419" t="s">
        <v>1186</v>
      </c>
      <c r="B1974" s="554"/>
      <c r="C1974" s="554"/>
      <c r="D1974" s="109">
        <v>210015570</v>
      </c>
      <c r="E1974" s="951" t="s">
        <v>7040</v>
      </c>
      <c r="F1974" s="554"/>
      <c r="G1974" s="554"/>
      <c r="H1974" s="47" t="s">
        <v>7041</v>
      </c>
      <c r="I1974" s="47" t="s">
        <v>7042</v>
      </c>
      <c r="J1974" s="47" t="s">
        <v>7043</v>
      </c>
      <c r="K1974" s="75" t="s">
        <v>103</v>
      </c>
      <c r="L1974" s="108" t="s">
        <v>4707</v>
      </c>
      <c r="M1974" s="142"/>
      <c r="N1974" s="75" t="s">
        <v>105</v>
      </c>
      <c r="O1974" s="47" t="s">
        <v>106</v>
      </c>
      <c r="P1974" s="416" t="s">
        <v>107</v>
      </c>
      <c r="Q1974" s="419" t="s">
        <v>2149</v>
      </c>
      <c r="R1974" s="75" t="s">
        <v>109</v>
      </c>
      <c r="S1974" s="47" t="s">
        <v>106</v>
      </c>
      <c r="T1974" s="47" t="s">
        <v>121</v>
      </c>
      <c r="U1974" s="416" t="s">
        <v>111</v>
      </c>
      <c r="V1974" s="47">
        <v>60</v>
      </c>
      <c r="W1974" s="416" t="s">
        <v>112</v>
      </c>
      <c r="X1974" s="416"/>
      <c r="Y1974" s="416"/>
      <c r="Z1974" s="801"/>
      <c r="AA1974" s="532">
        <v>0</v>
      </c>
      <c r="AB1974" s="422">
        <v>90</v>
      </c>
      <c r="AC1974" s="422">
        <v>10</v>
      </c>
      <c r="AD1974" s="800" t="s">
        <v>128</v>
      </c>
      <c r="AE1974" s="795" t="s">
        <v>114</v>
      </c>
      <c r="AF1974" s="802">
        <v>4</v>
      </c>
      <c r="AG1974" s="802">
        <v>249726</v>
      </c>
      <c r="AH1974" s="50">
        <v>0</v>
      </c>
      <c r="AI1974" s="45">
        <f t="shared" si="88"/>
        <v>0</v>
      </c>
      <c r="AJ1974" s="797"/>
      <c r="AK1974" s="798"/>
      <c r="AL1974" s="798"/>
      <c r="AM1974" s="803" t="s">
        <v>115</v>
      </c>
      <c r="AN1974" s="803"/>
      <c r="AO1974" s="803"/>
      <c r="AP1974" s="47"/>
      <c r="AQ1974" s="47"/>
      <c r="AR1974" s="644" t="s">
        <v>7044</v>
      </c>
      <c r="AS1974" s="47"/>
      <c r="AT1974" s="47"/>
      <c r="AU1974" s="47"/>
      <c r="AV1974" s="47"/>
      <c r="AW1974" s="47"/>
      <c r="AX1974" s="47"/>
      <c r="AY1974" s="416" t="s">
        <v>4556</v>
      </c>
      <c r="AZ1974" s="416"/>
      <c r="BD1974" s="1077">
        <v>1942</v>
      </c>
    </row>
    <row r="1975" spans="1:258" ht="12.95" customHeight="1">
      <c r="A1975" s="419" t="s">
        <v>1186</v>
      </c>
      <c r="B1975" s="276"/>
      <c r="C1975" s="276"/>
      <c r="D1975" s="150">
        <v>210015570</v>
      </c>
      <c r="E1975" s="450" t="s">
        <v>7753</v>
      </c>
      <c r="F1975" s="450"/>
      <c r="G1975" s="276"/>
      <c r="H1975" s="47" t="s">
        <v>7041</v>
      </c>
      <c r="I1975" s="47" t="s">
        <v>7042</v>
      </c>
      <c r="J1975" s="47" t="s">
        <v>7043</v>
      </c>
      <c r="K1975" s="71" t="s">
        <v>103</v>
      </c>
      <c r="L1975" s="360"/>
      <c r="M1975" s="72"/>
      <c r="N1975" s="71" t="s">
        <v>105</v>
      </c>
      <c r="O1975" s="47" t="s">
        <v>106</v>
      </c>
      <c r="P1975" s="416" t="s">
        <v>107</v>
      </c>
      <c r="Q1975" s="419" t="s">
        <v>2134</v>
      </c>
      <c r="R1975" s="71" t="s">
        <v>109</v>
      </c>
      <c r="S1975" s="47" t="s">
        <v>106</v>
      </c>
      <c r="T1975" s="47" t="s">
        <v>121</v>
      </c>
      <c r="U1975" s="416" t="s">
        <v>111</v>
      </c>
      <c r="V1975" s="47">
        <v>60</v>
      </c>
      <c r="W1975" s="416" t="s">
        <v>112</v>
      </c>
      <c r="X1975" s="416"/>
      <c r="Y1975" s="416"/>
      <c r="Z1975" s="801"/>
      <c r="AA1975" s="419">
        <v>0</v>
      </c>
      <c r="AB1975" s="644">
        <v>90</v>
      </c>
      <c r="AC1975" s="644">
        <v>10</v>
      </c>
      <c r="AD1975" s="800" t="s">
        <v>128</v>
      </c>
      <c r="AE1975" s="795" t="s">
        <v>114</v>
      </c>
      <c r="AF1975" s="42">
        <v>4</v>
      </c>
      <c r="AG1975" s="50">
        <v>249726</v>
      </c>
      <c r="AH1975" s="798">
        <f>AF1975*AG1975</f>
        <v>998904</v>
      </c>
      <c r="AI1975" s="798">
        <f t="shared" si="88"/>
        <v>1118772.4800000002</v>
      </c>
      <c r="AJ1975" s="797"/>
      <c r="AK1975" s="798"/>
      <c r="AL1975" s="798"/>
      <c r="AM1975" s="803" t="s">
        <v>115</v>
      </c>
      <c r="AN1975" s="803"/>
      <c r="AO1975" s="803"/>
      <c r="AP1975" s="47"/>
      <c r="AQ1975" s="47"/>
      <c r="AR1975" s="644" t="s">
        <v>7044</v>
      </c>
      <c r="AS1975" s="47"/>
      <c r="AT1975" s="47"/>
      <c r="AU1975" s="47"/>
      <c r="AV1975" s="47"/>
      <c r="AW1975" s="47"/>
      <c r="AX1975" s="47"/>
      <c r="AY1975" s="644" t="s">
        <v>7607</v>
      </c>
      <c r="AZ1975" s="209"/>
      <c r="BA1975" s="215"/>
      <c r="BB1975" s="213"/>
      <c r="BC1975" s="221"/>
      <c r="BD1975" s="1077">
        <v>1943</v>
      </c>
    </row>
    <row r="1976" spans="1:258" ht="12.95" customHeight="1">
      <c r="A1976" s="566" t="s">
        <v>1028</v>
      </c>
      <c r="B1976" s="554"/>
      <c r="C1976" s="554"/>
      <c r="D1976" s="109">
        <v>220032808</v>
      </c>
      <c r="E1976" s="951" t="s">
        <v>7045</v>
      </c>
      <c r="F1976" s="554"/>
      <c r="G1976" s="554"/>
      <c r="H1976" s="644" t="s">
        <v>7046</v>
      </c>
      <c r="I1976" s="644" t="s">
        <v>7047</v>
      </c>
      <c r="J1976" s="644" t="s">
        <v>7048</v>
      </c>
      <c r="K1976" s="492" t="s">
        <v>103</v>
      </c>
      <c r="L1976" s="229"/>
      <c r="M1976" s="492"/>
      <c r="N1976" s="75" t="s">
        <v>105</v>
      </c>
      <c r="O1976" s="419" t="s">
        <v>106</v>
      </c>
      <c r="P1976" s="644" t="s">
        <v>107</v>
      </c>
      <c r="Q1976" s="419" t="s">
        <v>2149</v>
      </c>
      <c r="R1976" s="492" t="s">
        <v>109</v>
      </c>
      <c r="S1976" s="419" t="s">
        <v>106</v>
      </c>
      <c r="T1976" s="644" t="s">
        <v>121</v>
      </c>
      <c r="U1976" s="644" t="s">
        <v>111</v>
      </c>
      <c r="V1976" s="419">
        <v>60</v>
      </c>
      <c r="W1976" s="644" t="s">
        <v>112</v>
      </c>
      <c r="X1976" s="419"/>
      <c r="Y1976" s="419"/>
      <c r="Z1976" s="419"/>
      <c r="AA1976" s="532">
        <v>0</v>
      </c>
      <c r="AB1976" s="422">
        <v>90</v>
      </c>
      <c r="AC1976" s="422">
        <v>10</v>
      </c>
      <c r="AD1976" s="794" t="s">
        <v>122</v>
      </c>
      <c r="AE1976" s="795" t="s">
        <v>114</v>
      </c>
      <c r="AF1976" s="648">
        <v>24</v>
      </c>
      <c r="AG1976" s="648">
        <v>62300</v>
      </c>
      <c r="AH1976" s="796">
        <v>1495200</v>
      </c>
      <c r="AI1976" s="796">
        <f t="shared" si="88"/>
        <v>1674624.0000000002</v>
      </c>
      <c r="AJ1976" s="797"/>
      <c r="AK1976" s="798"/>
      <c r="AL1976" s="798"/>
      <c r="AM1976" s="416" t="s">
        <v>115</v>
      </c>
      <c r="AN1976" s="644"/>
      <c r="AO1976" s="644"/>
      <c r="AP1976" s="644"/>
      <c r="AQ1976" s="644"/>
      <c r="AR1976" s="644" t="s">
        <v>7049</v>
      </c>
      <c r="AS1976" s="644"/>
      <c r="AT1976" s="644"/>
      <c r="AU1976" s="644"/>
      <c r="AV1976" s="644"/>
      <c r="AW1976" s="644"/>
      <c r="AX1976" s="644"/>
      <c r="AY1976" s="416" t="s">
        <v>104</v>
      </c>
      <c r="AZ1976" s="416" t="s">
        <v>104</v>
      </c>
      <c r="BD1976" s="1077">
        <v>1944</v>
      </c>
    </row>
    <row r="1977" spans="1:258" ht="12.95" customHeight="1">
      <c r="A1977" s="969" t="s">
        <v>978</v>
      </c>
      <c r="B1977" s="554"/>
      <c r="C1977" s="554"/>
      <c r="D1977" s="941">
        <v>230002359</v>
      </c>
      <c r="E1977" s="951" t="s">
        <v>7050</v>
      </c>
      <c r="F1977" s="554"/>
      <c r="G1977" s="554"/>
      <c r="H1977" s="839" t="s">
        <v>7051</v>
      </c>
      <c r="I1977" s="839" t="s">
        <v>7052</v>
      </c>
      <c r="J1977" s="839" t="s">
        <v>7053</v>
      </c>
      <c r="K1977" s="822" t="s">
        <v>103</v>
      </c>
      <c r="L1977" s="855" t="s">
        <v>104</v>
      </c>
      <c r="M1977" s="822"/>
      <c r="N1977" s="75" t="s">
        <v>105</v>
      </c>
      <c r="O1977" s="823" t="s">
        <v>106</v>
      </c>
      <c r="P1977" s="839" t="s">
        <v>107</v>
      </c>
      <c r="Q1977" s="823" t="s">
        <v>2149</v>
      </c>
      <c r="R1977" s="822" t="s">
        <v>109</v>
      </c>
      <c r="S1977" s="823" t="s">
        <v>106</v>
      </c>
      <c r="T1977" s="839" t="s">
        <v>121</v>
      </c>
      <c r="U1977" s="839" t="s">
        <v>111</v>
      </c>
      <c r="V1977" s="823">
        <v>60</v>
      </c>
      <c r="W1977" s="839" t="s">
        <v>112</v>
      </c>
      <c r="X1977" s="823"/>
      <c r="Y1977" s="823"/>
      <c r="Z1977" s="823"/>
      <c r="AA1977" s="532">
        <v>0</v>
      </c>
      <c r="AB1977" s="422">
        <v>90</v>
      </c>
      <c r="AC1977" s="422">
        <v>10</v>
      </c>
      <c r="AD1977" s="849" t="s">
        <v>547</v>
      </c>
      <c r="AE1977" s="795" t="s">
        <v>114</v>
      </c>
      <c r="AF1977" s="808">
        <v>100</v>
      </c>
      <c r="AG1977" s="808">
        <v>9775</v>
      </c>
      <c r="AH1977" s="50">
        <v>0</v>
      </c>
      <c r="AI1977" s="45">
        <f t="shared" si="88"/>
        <v>0</v>
      </c>
      <c r="AJ1977" s="797"/>
      <c r="AK1977" s="798"/>
      <c r="AL1977" s="798"/>
      <c r="AM1977" s="956" t="s">
        <v>115</v>
      </c>
      <c r="AN1977" s="839"/>
      <c r="AO1977" s="839"/>
      <c r="AP1977" s="839"/>
      <c r="AQ1977" s="839"/>
      <c r="AR1977" s="839" t="s">
        <v>7054</v>
      </c>
      <c r="AS1977" s="839"/>
      <c r="AT1977" s="839"/>
      <c r="AU1977" s="839"/>
      <c r="AV1977" s="839"/>
      <c r="AW1977" s="839"/>
      <c r="AX1977" s="839"/>
      <c r="AY1977" s="956" t="s">
        <v>104</v>
      </c>
      <c r="AZ1977" s="956" t="s">
        <v>104</v>
      </c>
      <c r="BA1977" s="269"/>
      <c r="BD1977" s="1077">
        <v>1945</v>
      </c>
    </row>
    <row r="1978" spans="1:258" ht="12.95" customHeight="1">
      <c r="A1978" s="969" t="s">
        <v>978</v>
      </c>
      <c r="B1978" s="276"/>
      <c r="C1978" s="276"/>
      <c r="D1978" s="1294">
        <v>230002359</v>
      </c>
      <c r="E1978" s="450" t="s">
        <v>7754</v>
      </c>
      <c r="F1978" s="450"/>
      <c r="G1978" s="276"/>
      <c r="H1978" s="97" t="s">
        <v>7051</v>
      </c>
      <c r="I1978" s="97" t="s">
        <v>7052</v>
      </c>
      <c r="J1978" s="97" t="s">
        <v>7053</v>
      </c>
      <c r="K1978" s="810" t="s">
        <v>103</v>
      </c>
      <c r="L1978" s="1295"/>
      <c r="M1978" s="810"/>
      <c r="N1978" s="71" t="s">
        <v>105</v>
      </c>
      <c r="O1978" s="823" t="s">
        <v>106</v>
      </c>
      <c r="P1978" s="839" t="s">
        <v>107</v>
      </c>
      <c r="Q1978" s="823" t="s">
        <v>3118</v>
      </c>
      <c r="R1978" s="810" t="s">
        <v>109</v>
      </c>
      <c r="S1978" s="823" t="s">
        <v>106</v>
      </c>
      <c r="T1978" s="839" t="s">
        <v>121</v>
      </c>
      <c r="U1978" s="839" t="s">
        <v>111</v>
      </c>
      <c r="V1978" s="823">
        <v>60</v>
      </c>
      <c r="W1978" s="839" t="s">
        <v>112</v>
      </c>
      <c r="X1978" s="823"/>
      <c r="Y1978" s="823"/>
      <c r="Z1978" s="823"/>
      <c r="AA1978" s="419">
        <v>0</v>
      </c>
      <c r="AB1978" s="644">
        <v>90</v>
      </c>
      <c r="AC1978" s="644">
        <v>10</v>
      </c>
      <c r="AD1978" s="849" t="s">
        <v>547</v>
      </c>
      <c r="AE1978" s="795" t="s">
        <v>114</v>
      </c>
      <c r="AF1978" s="808">
        <v>100</v>
      </c>
      <c r="AG1978" s="808">
        <v>9775</v>
      </c>
      <c r="AH1978" s="798">
        <f>AF1978*AG1978</f>
        <v>977500</v>
      </c>
      <c r="AI1978" s="798">
        <f t="shared" si="88"/>
        <v>1094800</v>
      </c>
      <c r="AJ1978" s="797"/>
      <c r="AK1978" s="798"/>
      <c r="AL1978" s="798"/>
      <c r="AM1978" s="956" t="s">
        <v>115</v>
      </c>
      <c r="AN1978" s="839"/>
      <c r="AO1978" s="839"/>
      <c r="AP1978" s="839"/>
      <c r="AQ1978" s="839"/>
      <c r="AR1978" s="839" t="s">
        <v>7054</v>
      </c>
      <c r="AS1978" s="839"/>
      <c r="AT1978" s="839"/>
      <c r="AU1978" s="839"/>
      <c r="AV1978" s="839"/>
      <c r="AW1978" s="839"/>
      <c r="AX1978" s="839"/>
      <c r="AY1978" s="956" t="s">
        <v>104</v>
      </c>
      <c r="AZ1978" s="956" t="s">
        <v>104</v>
      </c>
      <c r="BA1978" s="565"/>
      <c r="BB1978" s="213"/>
      <c r="BC1978" s="221"/>
      <c r="BD1978" s="1077">
        <v>1946</v>
      </c>
    </row>
    <row r="1979" spans="1:258" ht="12.95" customHeight="1">
      <c r="A1979" s="425" t="s">
        <v>1186</v>
      </c>
      <c r="B1979" s="554"/>
      <c r="C1979" s="554"/>
      <c r="D1979" s="109">
        <v>210033890</v>
      </c>
      <c r="E1979" s="951" t="s">
        <v>7055</v>
      </c>
      <c r="F1979" s="554"/>
      <c r="G1979" s="554"/>
      <c r="H1979" s="47" t="s">
        <v>259</v>
      </c>
      <c r="I1979" s="47" t="s">
        <v>260</v>
      </c>
      <c r="J1979" s="47" t="s">
        <v>261</v>
      </c>
      <c r="K1979" s="75" t="s">
        <v>103</v>
      </c>
      <c r="L1979" s="108" t="s">
        <v>4707</v>
      </c>
      <c r="M1979" s="142"/>
      <c r="N1979" s="75" t="s">
        <v>105</v>
      </c>
      <c r="O1979" s="47" t="s">
        <v>106</v>
      </c>
      <c r="P1979" s="416" t="s">
        <v>107</v>
      </c>
      <c r="Q1979" s="419" t="s">
        <v>2149</v>
      </c>
      <c r="R1979" s="75" t="s">
        <v>109</v>
      </c>
      <c r="S1979" s="47" t="s">
        <v>106</v>
      </c>
      <c r="T1979" s="47" t="s">
        <v>121</v>
      </c>
      <c r="U1979" s="416" t="s">
        <v>111</v>
      </c>
      <c r="V1979" s="47">
        <v>60</v>
      </c>
      <c r="W1979" s="416" t="s">
        <v>112</v>
      </c>
      <c r="X1979" s="416"/>
      <c r="Y1979" s="416"/>
      <c r="Z1979" s="801"/>
      <c r="AA1979" s="532">
        <v>0</v>
      </c>
      <c r="AB1979" s="422">
        <v>90</v>
      </c>
      <c r="AC1979" s="422">
        <v>10</v>
      </c>
      <c r="AD1979" s="800" t="s">
        <v>139</v>
      </c>
      <c r="AE1979" s="795" t="s">
        <v>114</v>
      </c>
      <c r="AF1979" s="802">
        <v>60</v>
      </c>
      <c r="AG1979" s="802">
        <v>2191.77</v>
      </c>
      <c r="AH1979" s="50">
        <v>0</v>
      </c>
      <c r="AI1979" s="45">
        <f t="shared" si="88"/>
        <v>0</v>
      </c>
      <c r="AJ1979" s="797"/>
      <c r="AK1979" s="798"/>
      <c r="AL1979" s="798"/>
      <c r="AM1979" s="803" t="s">
        <v>115</v>
      </c>
      <c r="AN1979" s="803"/>
      <c r="AO1979" s="803"/>
      <c r="AP1979" s="47"/>
      <c r="AQ1979" s="47"/>
      <c r="AR1979" s="644" t="s">
        <v>7056</v>
      </c>
      <c r="AS1979" s="47"/>
      <c r="AT1979" s="47"/>
      <c r="AU1979" s="47"/>
      <c r="AV1979" s="47"/>
      <c r="AW1979" s="47"/>
      <c r="AX1979" s="47"/>
      <c r="AY1979" s="416" t="s">
        <v>4556</v>
      </c>
      <c r="AZ1979" s="416"/>
      <c r="BA1979" s="269"/>
      <c r="BD1979" s="1077">
        <v>1947</v>
      </c>
    </row>
    <row r="1980" spans="1:258" ht="12.95" customHeight="1">
      <c r="A1980" s="425" t="s">
        <v>1186</v>
      </c>
      <c r="B1980" s="276"/>
      <c r="C1980" s="276"/>
      <c r="D1980" s="150">
        <v>210033890</v>
      </c>
      <c r="E1980" s="450" t="s">
        <v>7755</v>
      </c>
      <c r="F1980" s="450"/>
      <c r="G1980" s="276"/>
      <c r="H1980" s="47" t="s">
        <v>259</v>
      </c>
      <c r="I1980" s="47" t="s">
        <v>260</v>
      </c>
      <c r="J1980" s="47" t="s">
        <v>261</v>
      </c>
      <c r="K1980" s="71" t="s">
        <v>103</v>
      </c>
      <c r="L1980" s="360"/>
      <c r="M1980" s="72"/>
      <c r="N1980" s="71" t="s">
        <v>105</v>
      </c>
      <c r="O1980" s="47" t="s">
        <v>106</v>
      </c>
      <c r="P1980" s="416" t="s">
        <v>107</v>
      </c>
      <c r="Q1980" s="419" t="s">
        <v>2134</v>
      </c>
      <c r="R1980" s="71" t="s">
        <v>109</v>
      </c>
      <c r="S1980" s="47" t="s">
        <v>106</v>
      </c>
      <c r="T1980" s="47" t="s">
        <v>121</v>
      </c>
      <c r="U1980" s="416" t="s">
        <v>111</v>
      </c>
      <c r="V1980" s="47">
        <v>60</v>
      </c>
      <c r="W1980" s="416" t="s">
        <v>112</v>
      </c>
      <c r="X1980" s="416"/>
      <c r="Y1980" s="416"/>
      <c r="Z1980" s="801"/>
      <c r="AA1980" s="419">
        <v>0</v>
      </c>
      <c r="AB1980" s="644">
        <v>90</v>
      </c>
      <c r="AC1980" s="644">
        <v>10</v>
      </c>
      <c r="AD1980" s="800" t="s">
        <v>139</v>
      </c>
      <c r="AE1980" s="795" t="s">
        <v>114</v>
      </c>
      <c r="AF1980" s="802">
        <v>60</v>
      </c>
      <c r="AG1980" s="802">
        <v>2191.77</v>
      </c>
      <c r="AH1980" s="798">
        <f>AF1980*AG1980</f>
        <v>131506.20000000001</v>
      </c>
      <c r="AI1980" s="798">
        <f t="shared" si="88"/>
        <v>147286.94400000002</v>
      </c>
      <c r="AJ1980" s="797"/>
      <c r="AK1980" s="798"/>
      <c r="AL1980" s="798"/>
      <c r="AM1980" s="803" t="s">
        <v>115</v>
      </c>
      <c r="AN1980" s="803"/>
      <c r="AO1980" s="803"/>
      <c r="AP1980" s="47"/>
      <c r="AQ1980" s="47"/>
      <c r="AR1980" s="644" t="s">
        <v>7056</v>
      </c>
      <c r="AS1980" s="47"/>
      <c r="AT1980" s="47"/>
      <c r="AU1980" s="47"/>
      <c r="AV1980" s="47"/>
      <c r="AW1980" s="47"/>
      <c r="AX1980" s="47"/>
      <c r="AY1980" s="644" t="s">
        <v>7607</v>
      </c>
      <c r="AZ1980" s="209"/>
      <c r="BA1980" s="215"/>
      <c r="BB1980" s="213"/>
      <c r="BC1980" s="221"/>
      <c r="BD1980" s="1077">
        <v>1948</v>
      </c>
    </row>
    <row r="1981" spans="1:258" ht="12.95" customHeight="1">
      <c r="A1981" s="425" t="s">
        <v>1186</v>
      </c>
      <c r="B1981" s="554"/>
      <c r="C1981" s="554"/>
      <c r="D1981" s="109">
        <v>210019743</v>
      </c>
      <c r="E1981" s="951" t="s">
        <v>7057</v>
      </c>
      <c r="F1981" s="554"/>
      <c r="G1981" s="554"/>
      <c r="H1981" s="47" t="s">
        <v>259</v>
      </c>
      <c r="I1981" s="47" t="s">
        <v>260</v>
      </c>
      <c r="J1981" s="47" t="s">
        <v>261</v>
      </c>
      <c r="K1981" s="75" t="s">
        <v>103</v>
      </c>
      <c r="L1981" s="108" t="s">
        <v>4707</v>
      </c>
      <c r="M1981" s="142"/>
      <c r="N1981" s="75" t="s">
        <v>105</v>
      </c>
      <c r="O1981" s="47" t="s">
        <v>106</v>
      </c>
      <c r="P1981" s="416" t="s">
        <v>107</v>
      </c>
      <c r="Q1981" s="419" t="s">
        <v>2149</v>
      </c>
      <c r="R1981" s="75" t="s">
        <v>109</v>
      </c>
      <c r="S1981" s="47" t="s">
        <v>106</v>
      </c>
      <c r="T1981" s="47" t="s">
        <v>121</v>
      </c>
      <c r="U1981" s="416" t="s">
        <v>111</v>
      </c>
      <c r="V1981" s="47">
        <v>60</v>
      </c>
      <c r="W1981" s="416" t="s">
        <v>112</v>
      </c>
      <c r="X1981" s="416"/>
      <c r="Y1981" s="416"/>
      <c r="Z1981" s="801"/>
      <c r="AA1981" s="532">
        <v>0</v>
      </c>
      <c r="AB1981" s="422">
        <v>90</v>
      </c>
      <c r="AC1981" s="422">
        <v>10</v>
      </c>
      <c r="AD1981" s="800" t="s">
        <v>139</v>
      </c>
      <c r="AE1981" s="795" t="s">
        <v>114</v>
      </c>
      <c r="AF1981" s="802">
        <v>10</v>
      </c>
      <c r="AG1981" s="802">
        <v>1125.8499999999999</v>
      </c>
      <c r="AH1981" s="50">
        <v>0</v>
      </c>
      <c r="AI1981" s="45">
        <f t="shared" si="88"/>
        <v>0</v>
      </c>
      <c r="AJ1981" s="797"/>
      <c r="AK1981" s="798"/>
      <c r="AL1981" s="798"/>
      <c r="AM1981" s="803" t="s">
        <v>115</v>
      </c>
      <c r="AN1981" s="803"/>
      <c r="AO1981" s="803"/>
      <c r="AP1981" s="47"/>
      <c r="AQ1981" s="47"/>
      <c r="AR1981" s="644" t="s">
        <v>7058</v>
      </c>
      <c r="AS1981" s="47"/>
      <c r="AT1981" s="47"/>
      <c r="AU1981" s="47"/>
      <c r="AV1981" s="47"/>
      <c r="AW1981" s="47"/>
      <c r="AX1981" s="47"/>
      <c r="AY1981" s="416" t="s">
        <v>4556</v>
      </c>
      <c r="AZ1981" s="416"/>
      <c r="BA1981" s="269"/>
      <c r="BD1981" s="1077">
        <v>1949</v>
      </c>
    </row>
    <row r="1982" spans="1:258" ht="12.95" customHeight="1">
      <c r="A1982" s="425" t="s">
        <v>1186</v>
      </c>
      <c r="B1982" s="276"/>
      <c r="C1982" s="276"/>
      <c r="D1982" s="150">
        <v>210019743</v>
      </c>
      <c r="E1982" s="450" t="s">
        <v>7756</v>
      </c>
      <c r="F1982" s="450"/>
      <c r="G1982" s="276"/>
      <c r="H1982" s="47" t="s">
        <v>259</v>
      </c>
      <c r="I1982" s="47" t="s">
        <v>260</v>
      </c>
      <c r="J1982" s="47" t="s">
        <v>261</v>
      </c>
      <c r="K1982" s="71" t="s">
        <v>103</v>
      </c>
      <c r="L1982" s="360"/>
      <c r="M1982" s="72"/>
      <c r="N1982" s="71" t="s">
        <v>105</v>
      </c>
      <c r="O1982" s="47" t="s">
        <v>106</v>
      </c>
      <c r="P1982" s="416" t="s">
        <v>107</v>
      </c>
      <c r="Q1982" s="419" t="s">
        <v>2134</v>
      </c>
      <c r="R1982" s="71" t="s">
        <v>109</v>
      </c>
      <c r="S1982" s="47" t="s">
        <v>106</v>
      </c>
      <c r="T1982" s="47" t="s">
        <v>121</v>
      </c>
      <c r="U1982" s="416" t="s">
        <v>111</v>
      </c>
      <c r="V1982" s="47">
        <v>60</v>
      </c>
      <c r="W1982" s="416" t="s">
        <v>112</v>
      </c>
      <c r="X1982" s="416"/>
      <c r="Y1982" s="416"/>
      <c r="Z1982" s="801"/>
      <c r="AA1982" s="419">
        <v>0</v>
      </c>
      <c r="AB1982" s="644">
        <v>90</v>
      </c>
      <c r="AC1982" s="644">
        <v>10</v>
      </c>
      <c r="AD1982" s="800" t="s">
        <v>139</v>
      </c>
      <c r="AE1982" s="795" t="s">
        <v>114</v>
      </c>
      <c r="AF1982" s="802">
        <v>10</v>
      </c>
      <c r="AG1982" s="802">
        <v>1125.8499999999999</v>
      </c>
      <c r="AH1982" s="798">
        <f>AF1982*AG1982</f>
        <v>11258.5</v>
      </c>
      <c r="AI1982" s="798">
        <f t="shared" si="88"/>
        <v>12609.52</v>
      </c>
      <c r="AJ1982" s="797"/>
      <c r="AK1982" s="798"/>
      <c r="AL1982" s="798"/>
      <c r="AM1982" s="803" t="s">
        <v>115</v>
      </c>
      <c r="AN1982" s="803"/>
      <c r="AO1982" s="803"/>
      <c r="AP1982" s="47"/>
      <c r="AQ1982" s="47"/>
      <c r="AR1982" s="644" t="s">
        <v>7058</v>
      </c>
      <c r="AS1982" s="47"/>
      <c r="AT1982" s="47"/>
      <c r="AU1982" s="47"/>
      <c r="AV1982" s="47"/>
      <c r="AW1982" s="47"/>
      <c r="AX1982" s="47"/>
      <c r="AY1982" s="644" t="s">
        <v>7607</v>
      </c>
      <c r="AZ1982" s="209"/>
      <c r="BA1982" s="215"/>
      <c r="BB1982" s="213"/>
      <c r="BC1982" s="221"/>
      <c r="BD1982" s="1077">
        <v>1950</v>
      </c>
    </row>
    <row r="1983" spans="1:258" ht="12.95" customHeight="1">
      <c r="A1983" s="425" t="s">
        <v>1186</v>
      </c>
      <c r="B1983" s="554"/>
      <c r="C1983" s="554"/>
      <c r="D1983" s="109">
        <v>210019614</v>
      </c>
      <c r="E1983" s="951" t="s">
        <v>7059</v>
      </c>
      <c r="F1983" s="554"/>
      <c r="G1983" s="554"/>
      <c r="H1983" s="47" t="s">
        <v>7060</v>
      </c>
      <c r="I1983" s="47" t="s">
        <v>260</v>
      </c>
      <c r="J1983" s="47" t="s">
        <v>7061</v>
      </c>
      <c r="K1983" s="75" t="s">
        <v>103</v>
      </c>
      <c r="L1983" s="108" t="s">
        <v>4707</v>
      </c>
      <c r="M1983" s="142"/>
      <c r="N1983" s="75" t="s">
        <v>105</v>
      </c>
      <c r="O1983" s="47" t="s">
        <v>106</v>
      </c>
      <c r="P1983" s="416" t="s">
        <v>107</v>
      </c>
      <c r="Q1983" s="419" t="s">
        <v>2149</v>
      </c>
      <c r="R1983" s="75" t="s">
        <v>109</v>
      </c>
      <c r="S1983" s="47" t="s">
        <v>106</v>
      </c>
      <c r="T1983" s="47" t="s">
        <v>121</v>
      </c>
      <c r="U1983" s="416" t="s">
        <v>111</v>
      </c>
      <c r="V1983" s="47">
        <v>60</v>
      </c>
      <c r="W1983" s="416" t="s">
        <v>112</v>
      </c>
      <c r="X1983" s="416"/>
      <c r="Y1983" s="416"/>
      <c r="Z1983" s="801"/>
      <c r="AA1983" s="532">
        <v>0</v>
      </c>
      <c r="AB1983" s="422">
        <v>90</v>
      </c>
      <c r="AC1983" s="422">
        <v>10</v>
      </c>
      <c r="AD1983" s="794" t="s">
        <v>139</v>
      </c>
      <c r="AE1983" s="795" t="s">
        <v>114</v>
      </c>
      <c r="AF1983" s="802">
        <v>232</v>
      </c>
      <c r="AG1983" s="802">
        <v>1637.33</v>
      </c>
      <c r="AH1983" s="50">
        <v>0</v>
      </c>
      <c r="AI1983" s="45">
        <f t="shared" si="88"/>
        <v>0</v>
      </c>
      <c r="AJ1983" s="797"/>
      <c r="AK1983" s="798"/>
      <c r="AL1983" s="798"/>
      <c r="AM1983" s="803" t="s">
        <v>115</v>
      </c>
      <c r="AN1983" s="803"/>
      <c r="AO1983" s="803"/>
      <c r="AP1983" s="47"/>
      <c r="AQ1983" s="47"/>
      <c r="AR1983" s="644" t="s">
        <v>7062</v>
      </c>
      <c r="AS1983" s="47"/>
      <c r="AT1983" s="47"/>
      <c r="AU1983" s="47"/>
      <c r="AV1983" s="47"/>
      <c r="AW1983" s="47"/>
      <c r="AX1983" s="47"/>
      <c r="AY1983" s="416" t="s">
        <v>4556</v>
      </c>
      <c r="AZ1983" s="416"/>
      <c r="BA1983" s="269"/>
      <c r="BD1983" s="1077">
        <v>1951</v>
      </c>
    </row>
    <row r="1984" spans="1:258" s="214" customFormat="1" ht="12.95" customHeight="1">
      <c r="A1984" s="419" t="s">
        <v>1186</v>
      </c>
      <c r="B1984" s="276"/>
      <c r="C1984" s="303"/>
      <c r="D1984" s="150">
        <v>210019614</v>
      </c>
      <c r="E1984" s="450" t="s">
        <v>7757</v>
      </c>
      <c r="F1984" s="1306"/>
      <c r="G1984" s="303"/>
      <c r="H1984" s="911" t="s">
        <v>7060</v>
      </c>
      <c r="I1984" s="911" t="s">
        <v>260</v>
      </c>
      <c r="J1984" s="911" t="s">
        <v>7061</v>
      </c>
      <c r="K1984" s="1276" t="s">
        <v>103</v>
      </c>
      <c r="L1984" s="1303"/>
      <c r="M1984" s="348"/>
      <c r="N1984" s="1276" t="s">
        <v>105</v>
      </c>
      <c r="O1984" s="911" t="s">
        <v>106</v>
      </c>
      <c r="P1984" s="909" t="s">
        <v>107</v>
      </c>
      <c r="Q1984" s="670" t="s">
        <v>2134</v>
      </c>
      <c r="R1984" s="1276" t="s">
        <v>109</v>
      </c>
      <c r="S1984" s="911" t="s">
        <v>106</v>
      </c>
      <c r="T1984" s="911" t="s">
        <v>121</v>
      </c>
      <c r="U1984" s="909" t="s">
        <v>111</v>
      </c>
      <c r="V1984" s="911">
        <v>60</v>
      </c>
      <c r="W1984" s="909" t="s">
        <v>112</v>
      </c>
      <c r="X1984" s="909"/>
      <c r="Y1984" s="909"/>
      <c r="Z1984" s="912"/>
      <c r="AA1984" s="670">
        <v>0</v>
      </c>
      <c r="AB1984" s="880">
        <v>90</v>
      </c>
      <c r="AC1984" s="880">
        <v>10</v>
      </c>
      <c r="AD1984" s="886" t="s">
        <v>139</v>
      </c>
      <c r="AE1984" s="887" t="s">
        <v>114</v>
      </c>
      <c r="AF1984" s="914">
        <v>232</v>
      </c>
      <c r="AG1984" s="914">
        <v>1637.33</v>
      </c>
      <c r="AH1984" s="890">
        <f>AF1984*AG1984</f>
        <v>379860.56</v>
      </c>
      <c r="AI1984" s="890">
        <f t="shared" si="88"/>
        <v>425443.82720000006</v>
      </c>
      <c r="AJ1984" s="889"/>
      <c r="AK1984" s="890"/>
      <c r="AL1984" s="890"/>
      <c r="AM1984" s="915" t="s">
        <v>115</v>
      </c>
      <c r="AN1984" s="916"/>
      <c r="AO1984" s="916"/>
      <c r="AP1984" s="917"/>
      <c r="AQ1984" s="47"/>
      <c r="AR1984" s="644" t="s">
        <v>7062</v>
      </c>
      <c r="AS1984" s="47"/>
      <c r="AT1984" s="47"/>
      <c r="AU1984" s="47"/>
      <c r="AV1984" s="47"/>
      <c r="AW1984" s="47"/>
      <c r="AX1984" s="47"/>
      <c r="AY1984" s="644" t="s">
        <v>7607</v>
      </c>
      <c r="AZ1984" s="565"/>
      <c r="BA1984" s="215"/>
      <c r="BB1984" s="213"/>
      <c r="BC1984" s="221"/>
      <c r="BD1984" s="1077">
        <v>1952</v>
      </c>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c r="IW1984" s="1"/>
      <c r="IX1984" s="1"/>
    </row>
    <row r="1985" spans="1:56" ht="12.95" customHeight="1">
      <c r="A1985" s="425" t="s">
        <v>1186</v>
      </c>
      <c r="B1985" s="554"/>
      <c r="C1985" s="554"/>
      <c r="D1985" s="109">
        <v>210019791</v>
      </c>
      <c r="E1985" s="951" t="s">
        <v>7063</v>
      </c>
      <c r="F1985" s="554"/>
      <c r="G1985" s="554"/>
      <c r="H1985" s="47" t="s">
        <v>7060</v>
      </c>
      <c r="I1985" s="47" t="s">
        <v>260</v>
      </c>
      <c r="J1985" s="47" t="s">
        <v>7061</v>
      </c>
      <c r="K1985" s="75" t="s">
        <v>103</v>
      </c>
      <c r="L1985" s="108" t="s">
        <v>4707</v>
      </c>
      <c r="M1985" s="142"/>
      <c r="N1985" s="75" t="s">
        <v>105</v>
      </c>
      <c r="O1985" s="47" t="s">
        <v>106</v>
      </c>
      <c r="P1985" s="416" t="s">
        <v>107</v>
      </c>
      <c r="Q1985" s="419" t="s">
        <v>2149</v>
      </c>
      <c r="R1985" s="75" t="s">
        <v>109</v>
      </c>
      <c r="S1985" s="47" t="s">
        <v>106</v>
      </c>
      <c r="T1985" s="47" t="s">
        <v>121</v>
      </c>
      <c r="U1985" s="416" t="s">
        <v>111</v>
      </c>
      <c r="V1985" s="47">
        <v>60</v>
      </c>
      <c r="W1985" s="416" t="s">
        <v>112</v>
      </c>
      <c r="X1985" s="416"/>
      <c r="Y1985" s="416"/>
      <c r="Z1985" s="801"/>
      <c r="AA1985" s="532">
        <v>0</v>
      </c>
      <c r="AB1985" s="422">
        <v>90</v>
      </c>
      <c r="AC1985" s="422">
        <v>10</v>
      </c>
      <c r="AD1985" s="800" t="s">
        <v>139</v>
      </c>
      <c r="AE1985" s="795" t="s">
        <v>114</v>
      </c>
      <c r="AF1985" s="802">
        <v>130</v>
      </c>
      <c r="AG1985" s="802">
        <v>919</v>
      </c>
      <c r="AH1985" s="50">
        <v>0</v>
      </c>
      <c r="AI1985" s="45">
        <f t="shared" si="88"/>
        <v>0</v>
      </c>
      <c r="AJ1985" s="797"/>
      <c r="AK1985" s="798"/>
      <c r="AL1985" s="798"/>
      <c r="AM1985" s="803" t="s">
        <v>115</v>
      </c>
      <c r="AN1985" s="803"/>
      <c r="AO1985" s="803"/>
      <c r="AP1985" s="47"/>
      <c r="AQ1985" s="47"/>
      <c r="AR1985" s="644" t="s">
        <v>7064</v>
      </c>
      <c r="AS1985" s="47"/>
      <c r="AT1985" s="47"/>
      <c r="AU1985" s="47"/>
      <c r="AV1985" s="47"/>
      <c r="AW1985" s="47"/>
      <c r="AX1985" s="47"/>
      <c r="AY1985" s="416" t="s">
        <v>4556</v>
      </c>
      <c r="AZ1985" s="416"/>
      <c r="BA1985" s="269"/>
      <c r="BD1985" s="1077">
        <v>1953</v>
      </c>
    </row>
    <row r="1986" spans="1:56" ht="12.95" customHeight="1">
      <c r="A1986" s="425" t="s">
        <v>1186</v>
      </c>
      <c r="B1986" s="276"/>
      <c r="C1986" s="276"/>
      <c r="D1986" s="150">
        <v>210019791</v>
      </c>
      <c r="E1986" s="450" t="s">
        <v>7758</v>
      </c>
      <c r="F1986" s="450"/>
      <c r="G1986" s="276"/>
      <c r="H1986" s="47" t="s">
        <v>7060</v>
      </c>
      <c r="I1986" s="47" t="s">
        <v>260</v>
      </c>
      <c r="J1986" s="47" t="s">
        <v>7061</v>
      </c>
      <c r="K1986" s="71" t="s">
        <v>103</v>
      </c>
      <c r="L1986" s="360"/>
      <c r="M1986" s="72"/>
      <c r="N1986" s="71" t="s">
        <v>105</v>
      </c>
      <c r="O1986" s="47" t="s">
        <v>106</v>
      </c>
      <c r="P1986" s="416" t="s">
        <v>107</v>
      </c>
      <c r="Q1986" s="419" t="s">
        <v>2134</v>
      </c>
      <c r="R1986" s="71" t="s">
        <v>109</v>
      </c>
      <c r="S1986" s="47" t="s">
        <v>106</v>
      </c>
      <c r="T1986" s="47" t="s">
        <v>121</v>
      </c>
      <c r="U1986" s="416" t="s">
        <v>111</v>
      </c>
      <c r="V1986" s="47">
        <v>60</v>
      </c>
      <c r="W1986" s="416" t="s">
        <v>112</v>
      </c>
      <c r="X1986" s="416"/>
      <c r="Y1986" s="416"/>
      <c r="Z1986" s="801"/>
      <c r="AA1986" s="419">
        <v>0</v>
      </c>
      <c r="AB1986" s="644">
        <v>90</v>
      </c>
      <c r="AC1986" s="644">
        <v>10</v>
      </c>
      <c r="AD1986" s="800" t="s">
        <v>139</v>
      </c>
      <c r="AE1986" s="795" t="s">
        <v>114</v>
      </c>
      <c r="AF1986" s="802">
        <v>130</v>
      </c>
      <c r="AG1986" s="802">
        <v>919</v>
      </c>
      <c r="AH1986" s="798">
        <f>AF1986*AG1986</f>
        <v>119470</v>
      </c>
      <c r="AI1986" s="798">
        <f t="shared" si="88"/>
        <v>133806.40000000002</v>
      </c>
      <c r="AJ1986" s="797"/>
      <c r="AK1986" s="798"/>
      <c r="AL1986" s="798"/>
      <c r="AM1986" s="803" t="s">
        <v>115</v>
      </c>
      <c r="AN1986" s="803"/>
      <c r="AO1986" s="803"/>
      <c r="AP1986" s="47"/>
      <c r="AQ1986" s="47"/>
      <c r="AR1986" s="644" t="s">
        <v>7064</v>
      </c>
      <c r="AS1986" s="47"/>
      <c r="AT1986" s="47"/>
      <c r="AU1986" s="47"/>
      <c r="AV1986" s="47"/>
      <c r="AW1986" s="47"/>
      <c r="AX1986" s="47"/>
      <c r="AY1986" s="644" t="s">
        <v>7607</v>
      </c>
      <c r="AZ1986" s="209"/>
      <c r="BA1986" s="215"/>
      <c r="BB1986" s="213"/>
      <c r="BC1986" s="221"/>
      <c r="BD1986" s="1077">
        <v>1954</v>
      </c>
    </row>
    <row r="1987" spans="1:56" ht="12.95" customHeight="1">
      <c r="A1987" s="425" t="s">
        <v>1186</v>
      </c>
      <c r="B1987" s="554"/>
      <c r="C1987" s="554"/>
      <c r="D1987" s="109">
        <v>210020174</v>
      </c>
      <c r="E1987" s="951" t="s">
        <v>7065</v>
      </c>
      <c r="F1987" s="554"/>
      <c r="G1987" s="554"/>
      <c r="H1987" s="47" t="s">
        <v>7060</v>
      </c>
      <c r="I1987" s="47" t="s">
        <v>260</v>
      </c>
      <c r="J1987" s="47" t="s">
        <v>7061</v>
      </c>
      <c r="K1987" s="75" t="s">
        <v>103</v>
      </c>
      <c r="L1987" s="108" t="s">
        <v>4707</v>
      </c>
      <c r="M1987" s="142"/>
      <c r="N1987" s="75" t="s">
        <v>105</v>
      </c>
      <c r="O1987" s="47" t="s">
        <v>106</v>
      </c>
      <c r="P1987" s="416" t="s">
        <v>107</v>
      </c>
      <c r="Q1987" s="419" t="s">
        <v>2149</v>
      </c>
      <c r="R1987" s="75" t="s">
        <v>109</v>
      </c>
      <c r="S1987" s="47" t="s">
        <v>106</v>
      </c>
      <c r="T1987" s="47" t="s">
        <v>121</v>
      </c>
      <c r="U1987" s="416" t="s">
        <v>111</v>
      </c>
      <c r="V1987" s="47">
        <v>60</v>
      </c>
      <c r="W1987" s="416" t="s">
        <v>112</v>
      </c>
      <c r="X1987" s="416"/>
      <c r="Y1987" s="416"/>
      <c r="Z1987" s="801"/>
      <c r="AA1987" s="532">
        <v>0</v>
      </c>
      <c r="AB1987" s="422">
        <v>90</v>
      </c>
      <c r="AC1987" s="422">
        <v>10</v>
      </c>
      <c r="AD1987" s="800" t="s">
        <v>139</v>
      </c>
      <c r="AE1987" s="795" t="s">
        <v>114</v>
      </c>
      <c r="AF1987" s="802">
        <v>160</v>
      </c>
      <c r="AG1987" s="802">
        <v>964.24</v>
      </c>
      <c r="AH1987" s="50">
        <v>0</v>
      </c>
      <c r="AI1987" s="45">
        <f t="shared" si="88"/>
        <v>0</v>
      </c>
      <c r="AJ1987" s="797"/>
      <c r="AK1987" s="798"/>
      <c r="AL1987" s="798"/>
      <c r="AM1987" s="803" t="s">
        <v>115</v>
      </c>
      <c r="AN1987" s="803"/>
      <c r="AO1987" s="803"/>
      <c r="AP1987" s="47"/>
      <c r="AQ1987" s="47"/>
      <c r="AR1987" s="644" t="s">
        <v>7066</v>
      </c>
      <c r="AS1987" s="47"/>
      <c r="AT1987" s="47"/>
      <c r="AU1987" s="47"/>
      <c r="AV1987" s="47"/>
      <c r="AW1987" s="47"/>
      <c r="AX1987" s="47"/>
      <c r="AY1987" s="416" t="s">
        <v>4556</v>
      </c>
      <c r="AZ1987" s="416"/>
      <c r="BD1987" s="1077">
        <v>1955</v>
      </c>
    </row>
    <row r="1988" spans="1:56" ht="12.95" customHeight="1">
      <c r="A1988" s="425" t="s">
        <v>1186</v>
      </c>
      <c r="B1988" s="276"/>
      <c r="C1988" s="276"/>
      <c r="D1988" s="150">
        <v>210020174</v>
      </c>
      <c r="E1988" s="450" t="s">
        <v>7759</v>
      </c>
      <c r="F1988" s="450"/>
      <c r="G1988" s="276"/>
      <c r="H1988" s="47" t="s">
        <v>7060</v>
      </c>
      <c r="I1988" s="47" t="s">
        <v>260</v>
      </c>
      <c r="J1988" s="47" t="s">
        <v>7061</v>
      </c>
      <c r="K1988" s="71" t="s">
        <v>103</v>
      </c>
      <c r="L1988" s="360"/>
      <c r="M1988" s="72"/>
      <c r="N1988" s="71" t="s">
        <v>105</v>
      </c>
      <c r="O1988" s="47" t="s">
        <v>106</v>
      </c>
      <c r="P1988" s="416" t="s">
        <v>107</v>
      </c>
      <c r="Q1988" s="419" t="s">
        <v>2134</v>
      </c>
      <c r="R1988" s="71" t="s">
        <v>109</v>
      </c>
      <c r="S1988" s="47" t="s">
        <v>106</v>
      </c>
      <c r="T1988" s="47" t="s">
        <v>121</v>
      </c>
      <c r="U1988" s="416" t="s">
        <v>111</v>
      </c>
      <c r="V1988" s="47">
        <v>60</v>
      </c>
      <c r="W1988" s="416" t="s">
        <v>112</v>
      </c>
      <c r="X1988" s="416"/>
      <c r="Y1988" s="416"/>
      <c r="Z1988" s="801"/>
      <c r="AA1988" s="419">
        <v>0</v>
      </c>
      <c r="AB1988" s="644">
        <v>90</v>
      </c>
      <c r="AC1988" s="644">
        <v>10</v>
      </c>
      <c r="AD1988" s="800" t="s">
        <v>139</v>
      </c>
      <c r="AE1988" s="795" t="s">
        <v>114</v>
      </c>
      <c r="AF1988" s="802">
        <v>160</v>
      </c>
      <c r="AG1988" s="802">
        <v>964.24</v>
      </c>
      <c r="AH1988" s="798">
        <f>AF1988*AG1988</f>
        <v>154278.39999999999</v>
      </c>
      <c r="AI1988" s="798">
        <f t="shared" si="88"/>
        <v>172791.80800000002</v>
      </c>
      <c r="AJ1988" s="797"/>
      <c r="AK1988" s="798"/>
      <c r="AL1988" s="798"/>
      <c r="AM1988" s="803" t="s">
        <v>115</v>
      </c>
      <c r="AN1988" s="803"/>
      <c r="AO1988" s="803"/>
      <c r="AP1988" s="47"/>
      <c r="AQ1988" s="47"/>
      <c r="AR1988" s="644" t="s">
        <v>7066</v>
      </c>
      <c r="AS1988" s="47"/>
      <c r="AT1988" s="47"/>
      <c r="AU1988" s="47"/>
      <c r="AV1988" s="47"/>
      <c r="AW1988" s="47"/>
      <c r="AX1988" s="47"/>
      <c r="AY1988" s="644" t="s">
        <v>7607</v>
      </c>
      <c r="AZ1988" s="209"/>
      <c r="BA1988" s="215"/>
      <c r="BB1988" s="213"/>
      <c r="BC1988" s="221"/>
      <c r="BD1988" s="1077">
        <v>1956</v>
      </c>
    </row>
    <row r="1989" spans="1:56" ht="12.95" customHeight="1">
      <c r="A1989" s="962" t="s">
        <v>8487</v>
      </c>
      <c r="B1989" s="554"/>
      <c r="C1989" s="554"/>
      <c r="D1989" s="941">
        <v>220035753</v>
      </c>
      <c r="E1989" s="951" t="s">
        <v>7067</v>
      </c>
      <c r="F1989" s="554"/>
      <c r="G1989" s="554"/>
      <c r="H1989" s="839" t="s">
        <v>7068</v>
      </c>
      <c r="I1989" s="839" t="s">
        <v>260</v>
      </c>
      <c r="J1989" s="839" t="s">
        <v>7069</v>
      </c>
      <c r="K1989" s="822" t="s">
        <v>103</v>
      </c>
      <c r="L1989" s="855" t="s">
        <v>104</v>
      </c>
      <c r="M1989" s="822"/>
      <c r="N1989" s="75" t="s">
        <v>105</v>
      </c>
      <c r="O1989" s="823" t="s">
        <v>106</v>
      </c>
      <c r="P1989" s="839" t="s">
        <v>107</v>
      </c>
      <c r="Q1989" s="823" t="s">
        <v>2149</v>
      </c>
      <c r="R1989" s="822" t="s">
        <v>109</v>
      </c>
      <c r="S1989" s="823" t="s">
        <v>106</v>
      </c>
      <c r="T1989" s="839" t="s">
        <v>121</v>
      </c>
      <c r="U1989" s="839" t="s">
        <v>111</v>
      </c>
      <c r="V1989" s="823">
        <v>60</v>
      </c>
      <c r="W1989" s="839" t="s">
        <v>112</v>
      </c>
      <c r="X1989" s="942"/>
      <c r="Y1989" s="942"/>
      <c r="Z1989" s="942"/>
      <c r="AA1989" s="532">
        <v>0</v>
      </c>
      <c r="AB1989" s="422">
        <v>90</v>
      </c>
      <c r="AC1989" s="422">
        <v>10</v>
      </c>
      <c r="AD1989" s="944" t="s">
        <v>128</v>
      </c>
      <c r="AE1989" s="836" t="s">
        <v>114</v>
      </c>
      <c r="AF1989" s="808">
        <v>5</v>
      </c>
      <c r="AG1989" s="808">
        <v>5000</v>
      </c>
      <c r="AH1989" s="796">
        <v>25000</v>
      </c>
      <c r="AI1989" s="796">
        <f t="shared" si="88"/>
        <v>28000.000000000004</v>
      </c>
      <c r="AJ1989" s="797"/>
      <c r="AK1989" s="798"/>
      <c r="AL1989" s="798"/>
      <c r="AM1989" s="920" t="s">
        <v>115</v>
      </c>
      <c r="AN1989" s="836"/>
      <c r="AO1989" s="836"/>
      <c r="AP1989" s="836"/>
      <c r="AQ1989" s="836"/>
      <c r="AR1989" s="836" t="s">
        <v>7070</v>
      </c>
      <c r="AS1989" s="836"/>
      <c r="AT1989" s="836"/>
      <c r="AU1989" s="836"/>
      <c r="AV1989" s="836"/>
      <c r="AW1989" s="836"/>
      <c r="AX1989" s="836"/>
      <c r="AY1989" s="920" t="s">
        <v>104</v>
      </c>
      <c r="AZ1989" s="920" t="s">
        <v>104</v>
      </c>
      <c r="BA1989" s="269"/>
      <c r="BD1989" s="1077">
        <v>1957</v>
      </c>
    </row>
    <row r="1990" spans="1:56" ht="12.95" customHeight="1">
      <c r="A1990" s="566" t="s">
        <v>1171</v>
      </c>
      <c r="B1990" s="554"/>
      <c r="C1990" s="554"/>
      <c r="D1990" s="109">
        <v>210018205</v>
      </c>
      <c r="E1990" s="951" t="s">
        <v>7071</v>
      </c>
      <c r="F1990" s="554"/>
      <c r="G1990" s="554"/>
      <c r="H1990" s="644" t="s">
        <v>7072</v>
      </c>
      <c r="I1990" s="644" t="s">
        <v>7073</v>
      </c>
      <c r="J1990" s="644" t="s">
        <v>7074</v>
      </c>
      <c r="K1990" s="492" t="s">
        <v>103</v>
      </c>
      <c r="L1990" s="229"/>
      <c r="M1990" s="492"/>
      <c r="N1990" s="75" t="s">
        <v>105</v>
      </c>
      <c r="O1990" s="419" t="s">
        <v>106</v>
      </c>
      <c r="P1990" s="644" t="s">
        <v>107</v>
      </c>
      <c r="Q1990" s="419" t="s">
        <v>3118</v>
      </c>
      <c r="R1990" s="492" t="s">
        <v>109</v>
      </c>
      <c r="S1990" s="419" t="s">
        <v>106</v>
      </c>
      <c r="T1990" s="644" t="s">
        <v>121</v>
      </c>
      <c r="U1990" s="644" t="s">
        <v>111</v>
      </c>
      <c r="V1990" s="419">
        <v>60</v>
      </c>
      <c r="W1990" s="644" t="s">
        <v>112</v>
      </c>
      <c r="X1990" s="419"/>
      <c r="Y1990" s="419"/>
      <c r="Z1990" s="419"/>
      <c r="AA1990" s="532">
        <v>0</v>
      </c>
      <c r="AB1990" s="422">
        <v>90</v>
      </c>
      <c r="AC1990" s="422">
        <v>10</v>
      </c>
      <c r="AD1990" s="794" t="s">
        <v>128</v>
      </c>
      <c r="AE1990" s="795" t="s">
        <v>114</v>
      </c>
      <c r="AF1990" s="648">
        <v>476</v>
      </c>
      <c r="AG1990" s="648">
        <v>1321.5</v>
      </c>
      <c r="AH1990" s="50">
        <v>0</v>
      </c>
      <c r="AI1990" s="45">
        <f t="shared" si="88"/>
        <v>0</v>
      </c>
      <c r="AJ1990" s="797"/>
      <c r="AK1990" s="798"/>
      <c r="AL1990" s="798"/>
      <c r="AM1990" s="416" t="s">
        <v>115</v>
      </c>
      <c r="AN1990" s="644"/>
      <c r="AO1990" s="644"/>
      <c r="AP1990" s="644"/>
      <c r="AQ1990" s="644"/>
      <c r="AR1990" s="644" t="s">
        <v>7075</v>
      </c>
      <c r="AS1990" s="644"/>
      <c r="AT1990" s="644"/>
      <c r="AU1990" s="644"/>
      <c r="AV1990" s="644"/>
      <c r="AW1990" s="644"/>
      <c r="AX1990" s="644"/>
      <c r="AY1990" s="416" t="s">
        <v>104</v>
      </c>
      <c r="AZ1990" s="416" t="s">
        <v>104</v>
      </c>
      <c r="BA1990" s="269"/>
      <c r="BD1990" s="1077">
        <v>1958</v>
      </c>
    </row>
    <row r="1991" spans="1:56" ht="12.95" customHeight="1">
      <c r="A1991" s="223" t="s">
        <v>1171</v>
      </c>
      <c r="B1991" s="276"/>
      <c r="C1991" s="276"/>
      <c r="D1991" s="121">
        <v>210018205</v>
      </c>
      <c r="E1991" s="37" t="s">
        <v>7760</v>
      </c>
      <c r="F1991" s="37"/>
      <c r="G1991" s="276"/>
      <c r="H1991" s="37" t="s">
        <v>7072</v>
      </c>
      <c r="I1991" s="37" t="s">
        <v>7073</v>
      </c>
      <c r="J1991" s="37" t="s">
        <v>7074</v>
      </c>
      <c r="K1991" s="107" t="s">
        <v>103</v>
      </c>
      <c r="L1991" s="39"/>
      <c r="M1991" s="37"/>
      <c r="N1991" s="83" t="s">
        <v>105</v>
      </c>
      <c r="O1991" s="39" t="s">
        <v>106</v>
      </c>
      <c r="P1991" s="37" t="s">
        <v>107</v>
      </c>
      <c r="Q1991" s="39" t="s">
        <v>3118</v>
      </c>
      <c r="R1991" s="37" t="s">
        <v>109</v>
      </c>
      <c r="S1991" s="39" t="s">
        <v>106</v>
      </c>
      <c r="T1991" s="37" t="s">
        <v>121</v>
      </c>
      <c r="U1991" s="37" t="s">
        <v>111</v>
      </c>
      <c r="V1991" s="39">
        <v>60</v>
      </c>
      <c r="W1991" s="37" t="s">
        <v>112</v>
      </c>
      <c r="X1991" s="39"/>
      <c r="Y1991" s="39"/>
      <c r="Z1991" s="39"/>
      <c r="AA1991" s="419">
        <v>0</v>
      </c>
      <c r="AB1991" s="644">
        <v>90</v>
      </c>
      <c r="AC1991" s="644">
        <v>10</v>
      </c>
      <c r="AD1991" s="42" t="s">
        <v>128</v>
      </c>
      <c r="AE1991" s="37" t="s">
        <v>114</v>
      </c>
      <c r="AF1991" s="42">
        <v>626</v>
      </c>
      <c r="AG1991" s="50">
        <v>1321.5</v>
      </c>
      <c r="AH1991" s="798">
        <f>AF1991*AG1991</f>
        <v>827259</v>
      </c>
      <c r="AI1991" s="798">
        <f t="shared" ref="AI1991:AI2054" si="89">AH1991*1.12</f>
        <v>926530.08000000007</v>
      </c>
      <c r="AJ1991" s="797"/>
      <c r="AK1991" s="798"/>
      <c r="AL1991" s="798"/>
      <c r="AM1991" s="35" t="s">
        <v>115</v>
      </c>
      <c r="AN1991" s="37"/>
      <c r="AO1991" s="37"/>
      <c r="AP1991" s="37"/>
      <c r="AQ1991" s="37"/>
      <c r="AR1991" s="37" t="s">
        <v>7075</v>
      </c>
      <c r="AS1991" s="37"/>
      <c r="AT1991" s="37"/>
      <c r="AU1991" s="37"/>
      <c r="AV1991" s="37"/>
      <c r="AW1991" s="37"/>
      <c r="AX1991" s="37"/>
      <c r="AY1991" s="35" t="s">
        <v>104</v>
      </c>
      <c r="AZ1991" s="35"/>
      <c r="BA1991" s="329"/>
      <c r="BB1991" s="213"/>
      <c r="BC1991" s="221"/>
      <c r="BD1991" s="1077">
        <v>1959</v>
      </c>
    </row>
    <row r="1992" spans="1:56" ht="12.95" customHeight="1">
      <c r="A1992" s="566" t="s">
        <v>1171</v>
      </c>
      <c r="B1992" s="554"/>
      <c r="C1992" s="554"/>
      <c r="D1992" s="109">
        <v>210036269</v>
      </c>
      <c r="E1992" s="951" t="s">
        <v>7076</v>
      </c>
      <c r="F1992" s="554"/>
      <c r="G1992" s="554"/>
      <c r="H1992" s="644" t="s">
        <v>7072</v>
      </c>
      <c r="I1992" s="644" t="s">
        <v>7073</v>
      </c>
      <c r="J1992" s="644" t="s">
        <v>7074</v>
      </c>
      <c r="K1992" s="492" t="s">
        <v>103</v>
      </c>
      <c r="L1992" s="229"/>
      <c r="M1992" s="492"/>
      <c r="N1992" s="75" t="s">
        <v>105</v>
      </c>
      <c r="O1992" s="419" t="s">
        <v>106</v>
      </c>
      <c r="P1992" s="644" t="s">
        <v>107</v>
      </c>
      <c r="Q1992" s="419" t="s">
        <v>3118</v>
      </c>
      <c r="R1992" s="492" t="s">
        <v>109</v>
      </c>
      <c r="S1992" s="419" t="s">
        <v>106</v>
      </c>
      <c r="T1992" s="644" t="s">
        <v>121</v>
      </c>
      <c r="U1992" s="644" t="s">
        <v>111</v>
      </c>
      <c r="V1992" s="419">
        <v>60</v>
      </c>
      <c r="W1992" s="644" t="s">
        <v>112</v>
      </c>
      <c r="X1992" s="419"/>
      <c r="Y1992" s="419"/>
      <c r="Z1992" s="419"/>
      <c r="AA1992" s="532">
        <v>0</v>
      </c>
      <c r="AB1992" s="422">
        <v>90</v>
      </c>
      <c r="AC1992" s="422">
        <v>10</v>
      </c>
      <c r="AD1992" s="794" t="s">
        <v>128</v>
      </c>
      <c r="AE1992" s="795" t="s">
        <v>114</v>
      </c>
      <c r="AF1992" s="648">
        <v>293</v>
      </c>
      <c r="AG1992" s="648">
        <v>3657</v>
      </c>
      <c r="AH1992" s="796">
        <v>1071501</v>
      </c>
      <c r="AI1992" s="796">
        <f t="shared" si="89"/>
        <v>1200081.1200000001</v>
      </c>
      <c r="AJ1992" s="797"/>
      <c r="AK1992" s="798"/>
      <c r="AL1992" s="798"/>
      <c r="AM1992" s="416" t="s">
        <v>115</v>
      </c>
      <c r="AN1992" s="644"/>
      <c r="AO1992" s="644"/>
      <c r="AP1992" s="644"/>
      <c r="AQ1992" s="644"/>
      <c r="AR1992" s="644" t="s">
        <v>7077</v>
      </c>
      <c r="AS1992" s="644"/>
      <c r="AT1992" s="644"/>
      <c r="AU1992" s="644"/>
      <c r="AV1992" s="644"/>
      <c r="AW1992" s="644"/>
      <c r="AX1992" s="644"/>
      <c r="AY1992" s="416" t="s">
        <v>104</v>
      </c>
      <c r="AZ1992" s="416" t="s">
        <v>104</v>
      </c>
      <c r="BA1992" s="269"/>
      <c r="BD1992" s="1077">
        <v>1960</v>
      </c>
    </row>
    <row r="1993" spans="1:56" ht="12.95" customHeight="1">
      <c r="A1993" s="425" t="s">
        <v>5624</v>
      </c>
      <c r="B1993" s="554"/>
      <c r="C1993" s="554"/>
      <c r="D1993" s="109">
        <v>210036551</v>
      </c>
      <c r="E1993" s="951" t="s">
        <v>7078</v>
      </c>
      <c r="F1993" s="554"/>
      <c r="G1993" s="554"/>
      <c r="H1993" s="47" t="s">
        <v>7079</v>
      </c>
      <c r="I1993" s="47" t="s">
        <v>7080</v>
      </c>
      <c r="J1993" s="47" t="s">
        <v>7081</v>
      </c>
      <c r="K1993" s="75" t="s">
        <v>103</v>
      </c>
      <c r="L1993" s="229"/>
      <c r="M1993" s="142" t="s">
        <v>120</v>
      </c>
      <c r="N1993" s="75" t="s">
        <v>83</v>
      </c>
      <c r="O1993" s="47">
        <v>230000000</v>
      </c>
      <c r="P1993" s="416" t="s">
        <v>107</v>
      </c>
      <c r="Q1993" s="419" t="s">
        <v>2134</v>
      </c>
      <c r="R1993" s="75" t="s">
        <v>109</v>
      </c>
      <c r="S1993" s="47" t="s">
        <v>106</v>
      </c>
      <c r="T1993" s="47" t="s">
        <v>121</v>
      </c>
      <c r="U1993" s="416" t="s">
        <v>111</v>
      </c>
      <c r="V1993" s="47">
        <v>60</v>
      </c>
      <c r="W1993" s="416" t="s">
        <v>112</v>
      </c>
      <c r="X1993" s="416"/>
      <c r="Y1993" s="416"/>
      <c r="Z1993" s="801"/>
      <c r="AA1993" s="492">
        <v>30</v>
      </c>
      <c r="AB1993" s="492">
        <v>60</v>
      </c>
      <c r="AC1993" s="492">
        <v>10</v>
      </c>
      <c r="AD1993" s="794" t="s">
        <v>128</v>
      </c>
      <c r="AE1993" s="795" t="s">
        <v>114</v>
      </c>
      <c r="AF1993" s="802">
        <v>1</v>
      </c>
      <c r="AG1993" s="802">
        <v>359576.45</v>
      </c>
      <c r="AH1993" s="796">
        <v>359576.45</v>
      </c>
      <c r="AI1993" s="796">
        <f t="shared" si="89"/>
        <v>402725.62400000007</v>
      </c>
      <c r="AJ1993" s="797"/>
      <c r="AK1993" s="798"/>
      <c r="AL1993" s="798"/>
      <c r="AM1993" s="803" t="s">
        <v>115</v>
      </c>
      <c r="AN1993" s="47"/>
      <c r="AO1993" s="803"/>
      <c r="AP1993" s="47"/>
      <c r="AQ1993" s="47"/>
      <c r="AR1993" s="803" t="s">
        <v>7082</v>
      </c>
      <c r="AS1993" s="47"/>
      <c r="AT1993" s="47"/>
      <c r="AU1993" s="47"/>
      <c r="AV1993" s="47"/>
      <c r="AW1993" s="47"/>
      <c r="AX1993" s="47"/>
      <c r="AY1993" s="416"/>
      <c r="AZ1993" s="416"/>
      <c r="BA1993" s="269"/>
      <c r="BD1993" s="1077">
        <v>1961</v>
      </c>
    </row>
    <row r="1994" spans="1:56" ht="12.95" customHeight="1">
      <c r="A1994" s="425" t="s">
        <v>5624</v>
      </c>
      <c r="B1994" s="554"/>
      <c r="C1994" s="554"/>
      <c r="D1994" s="109">
        <v>210036550</v>
      </c>
      <c r="E1994" s="951" t="s">
        <v>7083</v>
      </c>
      <c r="F1994" s="554"/>
      <c r="G1994" s="554"/>
      <c r="H1994" s="47" t="s">
        <v>7084</v>
      </c>
      <c r="I1994" s="47" t="s">
        <v>7085</v>
      </c>
      <c r="J1994" s="47" t="s">
        <v>7086</v>
      </c>
      <c r="K1994" s="75" t="s">
        <v>103</v>
      </c>
      <c r="L1994" s="229"/>
      <c r="M1994" s="142" t="s">
        <v>120</v>
      </c>
      <c r="N1994" s="75" t="s">
        <v>83</v>
      </c>
      <c r="O1994" s="47">
        <v>230000000</v>
      </c>
      <c r="P1994" s="416" t="s">
        <v>107</v>
      </c>
      <c r="Q1994" s="419" t="s">
        <v>2134</v>
      </c>
      <c r="R1994" s="75" t="s">
        <v>109</v>
      </c>
      <c r="S1994" s="47" t="s">
        <v>106</v>
      </c>
      <c r="T1994" s="47" t="s">
        <v>121</v>
      </c>
      <c r="U1994" s="416" t="s">
        <v>111</v>
      </c>
      <c r="V1994" s="47">
        <v>60</v>
      </c>
      <c r="W1994" s="416" t="s">
        <v>112</v>
      </c>
      <c r="X1994" s="416"/>
      <c r="Y1994" s="416"/>
      <c r="Z1994" s="801"/>
      <c r="AA1994" s="492">
        <v>30</v>
      </c>
      <c r="AB1994" s="492">
        <v>60</v>
      </c>
      <c r="AC1994" s="492">
        <v>10</v>
      </c>
      <c r="AD1994" s="794" t="s">
        <v>128</v>
      </c>
      <c r="AE1994" s="795" t="s">
        <v>114</v>
      </c>
      <c r="AF1994" s="802">
        <v>1</v>
      </c>
      <c r="AG1994" s="802">
        <v>228286.13</v>
      </c>
      <c r="AH1994" s="796">
        <v>228286.13</v>
      </c>
      <c r="AI1994" s="796">
        <f t="shared" si="89"/>
        <v>255680.46560000003</v>
      </c>
      <c r="AJ1994" s="797"/>
      <c r="AK1994" s="798"/>
      <c r="AL1994" s="798"/>
      <c r="AM1994" s="803" t="s">
        <v>115</v>
      </c>
      <c r="AN1994" s="47"/>
      <c r="AO1994" s="803"/>
      <c r="AP1994" s="47"/>
      <c r="AQ1994" s="47"/>
      <c r="AR1994" s="803" t="s">
        <v>7087</v>
      </c>
      <c r="AS1994" s="47"/>
      <c r="AT1994" s="47"/>
      <c r="AU1994" s="47"/>
      <c r="AV1994" s="47"/>
      <c r="AW1994" s="47"/>
      <c r="AX1994" s="47"/>
      <c r="AY1994" s="416"/>
      <c r="AZ1994" s="416"/>
      <c r="BA1994" s="269"/>
      <c r="BD1994" s="1077">
        <v>1962</v>
      </c>
    </row>
    <row r="1995" spans="1:56" ht="12.95" customHeight="1">
      <c r="A1995" s="425" t="s">
        <v>5624</v>
      </c>
      <c r="B1995" s="554"/>
      <c r="C1995" s="554"/>
      <c r="D1995" s="109">
        <v>210036561</v>
      </c>
      <c r="E1995" s="951" t="s">
        <v>7088</v>
      </c>
      <c r="F1995" s="554"/>
      <c r="G1995" s="554"/>
      <c r="H1995" s="47" t="s">
        <v>7084</v>
      </c>
      <c r="I1995" s="47" t="s">
        <v>7085</v>
      </c>
      <c r="J1995" s="47" t="s">
        <v>7086</v>
      </c>
      <c r="K1995" s="75" t="s">
        <v>103</v>
      </c>
      <c r="L1995" s="229"/>
      <c r="M1995" s="142" t="s">
        <v>120</v>
      </c>
      <c r="N1995" s="75" t="s">
        <v>83</v>
      </c>
      <c r="O1995" s="47">
        <v>230000000</v>
      </c>
      <c r="P1995" s="416" t="s">
        <v>107</v>
      </c>
      <c r="Q1995" s="419" t="s">
        <v>2134</v>
      </c>
      <c r="R1995" s="75" t="s">
        <v>109</v>
      </c>
      <c r="S1995" s="47" t="s">
        <v>106</v>
      </c>
      <c r="T1995" s="47" t="s">
        <v>121</v>
      </c>
      <c r="U1995" s="416" t="s">
        <v>111</v>
      </c>
      <c r="V1995" s="47">
        <v>60</v>
      </c>
      <c r="W1995" s="416" t="s">
        <v>112</v>
      </c>
      <c r="X1995" s="416"/>
      <c r="Y1995" s="416"/>
      <c r="Z1995" s="801"/>
      <c r="AA1995" s="492">
        <v>30</v>
      </c>
      <c r="AB1995" s="492">
        <v>60</v>
      </c>
      <c r="AC1995" s="492">
        <v>10</v>
      </c>
      <c r="AD1995" s="794" t="s">
        <v>128</v>
      </c>
      <c r="AE1995" s="795" t="s">
        <v>114</v>
      </c>
      <c r="AF1995" s="802">
        <v>1</v>
      </c>
      <c r="AG1995" s="802">
        <v>171988.93</v>
      </c>
      <c r="AH1995" s="796">
        <v>171988.93</v>
      </c>
      <c r="AI1995" s="796">
        <f t="shared" si="89"/>
        <v>192627.60160000002</v>
      </c>
      <c r="AJ1995" s="797"/>
      <c r="AK1995" s="798"/>
      <c r="AL1995" s="798"/>
      <c r="AM1995" s="803" t="s">
        <v>115</v>
      </c>
      <c r="AN1995" s="47"/>
      <c r="AO1995" s="803"/>
      <c r="AP1995" s="47"/>
      <c r="AQ1995" s="47"/>
      <c r="AR1995" s="803" t="s">
        <v>7089</v>
      </c>
      <c r="AS1995" s="47"/>
      <c r="AT1995" s="47"/>
      <c r="AU1995" s="47"/>
      <c r="AV1995" s="47"/>
      <c r="AW1995" s="47"/>
      <c r="AX1995" s="47"/>
      <c r="AY1995" s="416"/>
      <c r="AZ1995" s="416"/>
      <c r="BA1995" s="269"/>
      <c r="BD1995" s="1077">
        <v>1963</v>
      </c>
    </row>
    <row r="1996" spans="1:56" ht="12.95" customHeight="1">
      <c r="A1996" s="969" t="s">
        <v>978</v>
      </c>
      <c r="B1996" s="554"/>
      <c r="C1996" s="554"/>
      <c r="D1996" s="941">
        <v>230002450</v>
      </c>
      <c r="E1996" s="951" t="s">
        <v>7090</v>
      </c>
      <c r="F1996" s="554"/>
      <c r="G1996" s="554"/>
      <c r="H1996" s="839" t="s">
        <v>7091</v>
      </c>
      <c r="I1996" s="839" t="s">
        <v>7092</v>
      </c>
      <c r="J1996" s="839" t="s">
        <v>7093</v>
      </c>
      <c r="K1996" s="822" t="s">
        <v>103</v>
      </c>
      <c r="L1996" s="855" t="s">
        <v>104</v>
      </c>
      <c r="M1996" s="822"/>
      <c r="N1996" s="75" t="s">
        <v>105</v>
      </c>
      <c r="O1996" s="823" t="s">
        <v>106</v>
      </c>
      <c r="P1996" s="839" t="s">
        <v>107</v>
      </c>
      <c r="Q1996" s="823" t="s">
        <v>2149</v>
      </c>
      <c r="R1996" s="822" t="s">
        <v>109</v>
      </c>
      <c r="S1996" s="823" t="s">
        <v>106</v>
      </c>
      <c r="T1996" s="839" t="s">
        <v>121</v>
      </c>
      <c r="U1996" s="839" t="s">
        <v>111</v>
      </c>
      <c r="V1996" s="823">
        <v>60</v>
      </c>
      <c r="W1996" s="839" t="s">
        <v>112</v>
      </c>
      <c r="X1996" s="823"/>
      <c r="Y1996" s="823"/>
      <c r="Z1996" s="823"/>
      <c r="AA1996" s="532">
        <v>0</v>
      </c>
      <c r="AB1996" s="422">
        <v>90</v>
      </c>
      <c r="AC1996" s="422">
        <v>10</v>
      </c>
      <c r="AD1996" s="849" t="s">
        <v>122</v>
      </c>
      <c r="AE1996" s="795" t="s">
        <v>114</v>
      </c>
      <c r="AF1996" s="808">
        <v>311</v>
      </c>
      <c r="AG1996" s="808">
        <v>2400</v>
      </c>
      <c r="AH1996" s="796">
        <v>746400</v>
      </c>
      <c r="AI1996" s="796">
        <f t="shared" si="89"/>
        <v>835968.00000000012</v>
      </c>
      <c r="AJ1996" s="797"/>
      <c r="AK1996" s="798"/>
      <c r="AL1996" s="798"/>
      <c r="AM1996" s="956" t="s">
        <v>115</v>
      </c>
      <c r="AN1996" s="839"/>
      <c r="AO1996" s="839"/>
      <c r="AP1996" s="839"/>
      <c r="AQ1996" s="839"/>
      <c r="AR1996" s="839" t="s">
        <v>7094</v>
      </c>
      <c r="AS1996" s="839"/>
      <c r="AT1996" s="839"/>
      <c r="AU1996" s="839"/>
      <c r="AV1996" s="839"/>
      <c r="AW1996" s="839"/>
      <c r="AX1996" s="839"/>
      <c r="AY1996" s="956" t="s">
        <v>104</v>
      </c>
      <c r="AZ1996" s="956" t="s">
        <v>104</v>
      </c>
      <c r="BA1996" s="269"/>
      <c r="BD1996" s="1077">
        <v>1964</v>
      </c>
    </row>
    <row r="1997" spans="1:56" ht="12.95" customHeight="1">
      <c r="A1997" s="969" t="s">
        <v>978</v>
      </c>
      <c r="B1997" s="554"/>
      <c r="C1997" s="554"/>
      <c r="D1997" s="941">
        <v>230002451</v>
      </c>
      <c r="E1997" s="951" t="s">
        <v>7095</v>
      </c>
      <c r="F1997" s="554"/>
      <c r="G1997" s="554"/>
      <c r="H1997" s="839" t="s">
        <v>7091</v>
      </c>
      <c r="I1997" s="839" t="s">
        <v>7092</v>
      </c>
      <c r="J1997" s="839" t="s">
        <v>7093</v>
      </c>
      <c r="K1997" s="822" t="s">
        <v>103</v>
      </c>
      <c r="L1997" s="855" t="s">
        <v>104</v>
      </c>
      <c r="M1997" s="822"/>
      <c r="N1997" s="75" t="s">
        <v>105</v>
      </c>
      <c r="O1997" s="823" t="s">
        <v>106</v>
      </c>
      <c r="P1997" s="839" t="s">
        <v>107</v>
      </c>
      <c r="Q1997" s="823" t="s">
        <v>2149</v>
      </c>
      <c r="R1997" s="822" t="s">
        <v>109</v>
      </c>
      <c r="S1997" s="823" t="s">
        <v>106</v>
      </c>
      <c r="T1997" s="839" t="s">
        <v>121</v>
      </c>
      <c r="U1997" s="839" t="s">
        <v>111</v>
      </c>
      <c r="V1997" s="823">
        <v>60</v>
      </c>
      <c r="W1997" s="839" t="s">
        <v>112</v>
      </c>
      <c r="X1997" s="823"/>
      <c r="Y1997" s="823"/>
      <c r="Z1997" s="823"/>
      <c r="AA1997" s="532">
        <v>0</v>
      </c>
      <c r="AB1997" s="422">
        <v>90</v>
      </c>
      <c r="AC1997" s="422">
        <v>10</v>
      </c>
      <c r="AD1997" s="849" t="s">
        <v>122</v>
      </c>
      <c r="AE1997" s="795" t="s">
        <v>114</v>
      </c>
      <c r="AF1997" s="808">
        <v>165</v>
      </c>
      <c r="AG1997" s="808">
        <v>4550</v>
      </c>
      <c r="AH1997" s="50">
        <v>0</v>
      </c>
      <c r="AI1997" s="45">
        <f t="shared" si="89"/>
        <v>0</v>
      </c>
      <c r="AJ1997" s="797"/>
      <c r="AK1997" s="798"/>
      <c r="AL1997" s="798"/>
      <c r="AM1997" s="956" t="s">
        <v>115</v>
      </c>
      <c r="AN1997" s="839"/>
      <c r="AO1997" s="839"/>
      <c r="AP1997" s="839"/>
      <c r="AQ1997" s="839"/>
      <c r="AR1997" s="839" t="s">
        <v>7096</v>
      </c>
      <c r="AS1997" s="839"/>
      <c r="AT1997" s="839"/>
      <c r="AU1997" s="839"/>
      <c r="AV1997" s="839"/>
      <c r="AW1997" s="839"/>
      <c r="AX1997" s="839"/>
      <c r="AY1997" s="956" t="s">
        <v>104</v>
      </c>
      <c r="AZ1997" s="956" t="s">
        <v>104</v>
      </c>
      <c r="BA1997" s="269"/>
      <c r="BD1997" s="1077">
        <v>1965</v>
      </c>
    </row>
    <row r="1998" spans="1:56" ht="12.95" customHeight="1">
      <c r="A1998" s="969" t="s">
        <v>978</v>
      </c>
      <c r="B1998" s="276"/>
      <c r="C1998" s="276"/>
      <c r="D1998" s="1294">
        <v>230002451</v>
      </c>
      <c r="E1998" s="450" t="s">
        <v>7761</v>
      </c>
      <c r="F1998" s="450"/>
      <c r="G1998" s="276"/>
      <c r="H1998" s="97" t="s">
        <v>7091</v>
      </c>
      <c r="I1998" s="97" t="s">
        <v>7092</v>
      </c>
      <c r="J1998" s="97" t="s">
        <v>7093</v>
      </c>
      <c r="K1998" s="810" t="s">
        <v>103</v>
      </c>
      <c r="L1998" s="1295"/>
      <c r="M1998" s="810"/>
      <c r="N1998" s="71" t="s">
        <v>105</v>
      </c>
      <c r="O1998" s="823" t="s">
        <v>106</v>
      </c>
      <c r="P1998" s="839" t="s">
        <v>107</v>
      </c>
      <c r="Q1998" s="823" t="s">
        <v>3118</v>
      </c>
      <c r="R1998" s="810" t="s">
        <v>109</v>
      </c>
      <c r="S1998" s="823" t="s">
        <v>106</v>
      </c>
      <c r="T1998" s="839" t="s">
        <v>121</v>
      </c>
      <c r="U1998" s="839" t="s">
        <v>111</v>
      </c>
      <c r="V1998" s="823">
        <v>60</v>
      </c>
      <c r="W1998" s="839" t="s">
        <v>112</v>
      </c>
      <c r="X1998" s="823"/>
      <c r="Y1998" s="823"/>
      <c r="Z1998" s="823"/>
      <c r="AA1998" s="419">
        <v>0</v>
      </c>
      <c r="AB1998" s="644">
        <v>90</v>
      </c>
      <c r="AC1998" s="644">
        <v>10</v>
      </c>
      <c r="AD1998" s="849" t="s">
        <v>122</v>
      </c>
      <c r="AE1998" s="795" t="s">
        <v>114</v>
      </c>
      <c r="AF1998" s="808">
        <v>165</v>
      </c>
      <c r="AG1998" s="808">
        <v>4550</v>
      </c>
      <c r="AH1998" s="798">
        <f>AF1998*AG1998</f>
        <v>750750</v>
      </c>
      <c r="AI1998" s="798">
        <f t="shared" si="89"/>
        <v>840840.00000000012</v>
      </c>
      <c r="AJ1998" s="797"/>
      <c r="AK1998" s="798"/>
      <c r="AL1998" s="798"/>
      <c r="AM1998" s="956" t="s">
        <v>115</v>
      </c>
      <c r="AN1998" s="839"/>
      <c r="AO1998" s="839"/>
      <c r="AP1998" s="839"/>
      <c r="AQ1998" s="839"/>
      <c r="AR1998" s="839" t="s">
        <v>7096</v>
      </c>
      <c r="AS1998" s="839"/>
      <c r="AT1998" s="839"/>
      <c r="AU1998" s="839"/>
      <c r="AV1998" s="839"/>
      <c r="AW1998" s="839"/>
      <c r="AX1998" s="839"/>
      <c r="AY1998" s="956" t="s">
        <v>104</v>
      </c>
      <c r="AZ1998" s="956" t="s">
        <v>104</v>
      </c>
      <c r="BA1998" s="565"/>
      <c r="BB1998" s="213"/>
      <c r="BC1998" s="221"/>
      <c r="BD1998" s="1077">
        <v>1966</v>
      </c>
    </row>
    <row r="1999" spans="1:56" ht="12.95" customHeight="1">
      <c r="A1999" s="416" t="s">
        <v>1171</v>
      </c>
      <c r="B1999" s="554"/>
      <c r="C1999" s="554"/>
      <c r="D1999" s="109">
        <v>210035279</v>
      </c>
      <c r="E1999" s="951" t="s">
        <v>7097</v>
      </c>
      <c r="F1999" s="554"/>
      <c r="G1999" s="554"/>
      <c r="H1999" s="644" t="s">
        <v>7098</v>
      </c>
      <c r="I1999" s="644" t="s">
        <v>7099</v>
      </c>
      <c r="J1999" s="644" t="s">
        <v>7100</v>
      </c>
      <c r="K1999" s="492" t="s">
        <v>103</v>
      </c>
      <c r="L1999" s="530"/>
      <c r="M1999" s="492"/>
      <c r="N1999" s="75" t="s">
        <v>105</v>
      </c>
      <c r="O1999" s="419" t="s">
        <v>106</v>
      </c>
      <c r="P1999" s="644" t="s">
        <v>107</v>
      </c>
      <c r="Q1999" s="670" t="s">
        <v>2149</v>
      </c>
      <c r="R1999" s="492" t="s">
        <v>109</v>
      </c>
      <c r="S1999" s="419" t="s">
        <v>106</v>
      </c>
      <c r="T1999" s="644" t="s">
        <v>121</v>
      </c>
      <c r="U1999" s="644" t="s">
        <v>111</v>
      </c>
      <c r="V1999" s="419">
        <v>60</v>
      </c>
      <c r="W1999" s="644" t="s">
        <v>112</v>
      </c>
      <c r="X1999" s="419"/>
      <c r="Y1999" s="419"/>
      <c r="Z1999" s="419"/>
      <c r="AA1999" s="532">
        <v>0</v>
      </c>
      <c r="AB1999" s="422">
        <v>90</v>
      </c>
      <c r="AC1999" s="422">
        <v>10</v>
      </c>
      <c r="AD1999" s="794" t="s">
        <v>128</v>
      </c>
      <c r="AE1999" s="795" t="s">
        <v>114</v>
      </c>
      <c r="AF1999" s="648">
        <v>2100</v>
      </c>
      <c r="AG1999" s="648">
        <v>920</v>
      </c>
      <c r="AH1999" s="796">
        <v>1932000</v>
      </c>
      <c r="AI1999" s="796">
        <f t="shared" si="89"/>
        <v>2163840</v>
      </c>
      <c r="AJ1999" s="797"/>
      <c r="AK1999" s="798"/>
      <c r="AL1999" s="798"/>
      <c r="AM1999" s="416" t="s">
        <v>115</v>
      </c>
      <c r="AN1999" s="644"/>
      <c r="AO1999" s="644"/>
      <c r="AP1999" s="644"/>
      <c r="AQ1999" s="644"/>
      <c r="AR1999" s="644" t="s">
        <v>7101</v>
      </c>
      <c r="AS1999" s="644"/>
      <c r="AT1999" s="644"/>
      <c r="AU1999" s="644"/>
      <c r="AV1999" s="644"/>
      <c r="AW1999" s="644"/>
      <c r="AX1999" s="644"/>
      <c r="AY1999" s="416" t="s">
        <v>104</v>
      </c>
      <c r="AZ1999" s="416" t="s">
        <v>104</v>
      </c>
      <c r="BD1999" s="1077">
        <v>1967</v>
      </c>
    </row>
    <row r="2000" spans="1:56" ht="12.95" customHeight="1">
      <c r="A2000" s="920" t="s">
        <v>8487</v>
      </c>
      <c r="B2000" s="554"/>
      <c r="C2000" s="878"/>
      <c r="D2000" s="1085">
        <v>220034715</v>
      </c>
      <c r="E2000" s="1095" t="s">
        <v>7102</v>
      </c>
      <c r="F2000" s="878"/>
      <c r="G2000" s="878"/>
      <c r="H2000" s="968" t="s">
        <v>7103</v>
      </c>
      <c r="I2000" s="839" t="s">
        <v>7104</v>
      </c>
      <c r="J2000" s="839" t="s">
        <v>7105</v>
      </c>
      <c r="K2000" s="822" t="s">
        <v>103</v>
      </c>
      <c r="L2000" s="1139" t="s">
        <v>104</v>
      </c>
      <c r="M2000" s="822"/>
      <c r="N2000" s="75" t="s">
        <v>105</v>
      </c>
      <c r="O2000" s="823" t="s">
        <v>106</v>
      </c>
      <c r="P2000" s="839" t="s">
        <v>107</v>
      </c>
      <c r="Q2000" s="1532" t="s">
        <v>2149</v>
      </c>
      <c r="R2000" s="897" t="s">
        <v>109</v>
      </c>
      <c r="S2000" s="1532" t="s">
        <v>106</v>
      </c>
      <c r="T2000" s="1527" t="s">
        <v>121</v>
      </c>
      <c r="U2000" s="901" t="s">
        <v>111</v>
      </c>
      <c r="V2000" s="902">
        <v>60</v>
      </c>
      <c r="W2000" s="901" t="s">
        <v>112</v>
      </c>
      <c r="X2000" s="1154"/>
      <c r="Y2000" s="1657"/>
      <c r="Z2000" s="1154"/>
      <c r="AA2000" s="884">
        <v>0</v>
      </c>
      <c r="AB2000" s="885">
        <v>90</v>
      </c>
      <c r="AC2000" s="885">
        <v>10</v>
      </c>
      <c r="AD2000" s="1184" t="s">
        <v>128</v>
      </c>
      <c r="AE2000" s="898" t="s">
        <v>114</v>
      </c>
      <c r="AF2000" s="1194">
        <v>29</v>
      </c>
      <c r="AG2000" s="1194">
        <v>6720</v>
      </c>
      <c r="AH2000" s="888">
        <v>194880</v>
      </c>
      <c r="AI2000" s="796">
        <f t="shared" si="89"/>
        <v>218265.60000000003</v>
      </c>
      <c r="AJ2000" s="889"/>
      <c r="AK2000" s="890"/>
      <c r="AL2000" s="798"/>
      <c r="AM2000" s="920" t="s">
        <v>115</v>
      </c>
      <c r="AN2000" s="836"/>
      <c r="AO2000" s="898"/>
      <c r="AP2000" s="1238"/>
      <c r="AQ2000" s="836"/>
      <c r="AR2000" s="836" t="s">
        <v>7106</v>
      </c>
      <c r="AS2000" s="836"/>
      <c r="AT2000" s="836"/>
      <c r="AU2000" s="836"/>
      <c r="AV2000" s="836"/>
      <c r="AW2000" s="836"/>
      <c r="AX2000" s="836"/>
      <c r="AY2000" s="920" t="s">
        <v>104</v>
      </c>
      <c r="AZ2000" s="920" t="s">
        <v>104</v>
      </c>
      <c r="BA2000" s="269"/>
      <c r="BD2000" s="1077">
        <v>1968</v>
      </c>
    </row>
    <row r="2001" spans="1:56" ht="12.95" customHeight="1">
      <c r="A2001" s="419" t="s">
        <v>1186</v>
      </c>
      <c r="B2001" s="554"/>
      <c r="C2001" s="878"/>
      <c r="D2001" s="366">
        <v>210012749</v>
      </c>
      <c r="E2001" s="1092" t="s">
        <v>7107</v>
      </c>
      <c r="F2001" s="878"/>
      <c r="G2001" s="878"/>
      <c r="H2001" s="928" t="s">
        <v>7108</v>
      </c>
      <c r="I2001" s="47" t="s">
        <v>7109</v>
      </c>
      <c r="J2001" s="47" t="s">
        <v>7110</v>
      </c>
      <c r="K2001" s="75" t="s">
        <v>103</v>
      </c>
      <c r="L2001" s="817" t="s">
        <v>4707</v>
      </c>
      <c r="M2001" s="142"/>
      <c r="N2001" s="75" t="s">
        <v>105</v>
      </c>
      <c r="O2001" s="47" t="s">
        <v>106</v>
      </c>
      <c r="P2001" s="416" t="s">
        <v>107</v>
      </c>
      <c r="Q2001" s="425" t="s">
        <v>2149</v>
      </c>
      <c r="R2001" s="883" t="s">
        <v>109</v>
      </c>
      <c r="S2001" s="926" t="s">
        <v>106</v>
      </c>
      <c r="T2001" s="926" t="s">
        <v>121</v>
      </c>
      <c r="U2001" s="909" t="s">
        <v>111</v>
      </c>
      <c r="V2001" s="911">
        <v>60</v>
      </c>
      <c r="W2001" s="909" t="s">
        <v>112</v>
      </c>
      <c r="X2001" s="909"/>
      <c r="Y2001" s="1160"/>
      <c r="Z2001" s="912"/>
      <c r="AA2001" s="884">
        <v>0</v>
      </c>
      <c r="AB2001" s="885">
        <v>90</v>
      </c>
      <c r="AC2001" s="885">
        <v>10</v>
      </c>
      <c r="AD2001" s="913" t="s">
        <v>128</v>
      </c>
      <c r="AE2001" s="887" t="s">
        <v>114</v>
      </c>
      <c r="AF2001" s="914">
        <v>10</v>
      </c>
      <c r="AG2001" s="914">
        <v>1899.7</v>
      </c>
      <c r="AH2001" s="50">
        <v>0</v>
      </c>
      <c r="AI2001" s="45">
        <f t="shared" si="89"/>
        <v>0</v>
      </c>
      <c r="AJ2001" s="889"/>
      <c r="AK2001" s="890"/>
      <c r="AL2001" s="798"/>
      <c r="AM2001" s="803" t="s">
        <v>115</v>
      </c>
      <c r="AN2001" s="803"/>
      <c r="AO2001" s="916"/>
      <c r="AP2001" s="917"/>
      <c r="AQ2001" s="47"/>
      <c r="AR2001" s="644" t="s">
        <v>7111</v>
      </c>
      <c r="AS2001" s="47"/>
      <c r="AT2001" s="47"/>
      <c r="AU2001" s="47"/>
      <c r="AV2001" s="47"/>
      <c r="AW2001" s="47"/>
      <c r="AX2001" s="47"/>
      <c r="AY2001" s="416" t="s">
        <v>4556</v>
      </c>
      <c r="AZ2001" s="416"/>
      <c r="BA2001" s="269"/>
      <c r="BD2001" s="1077">
        <v>1969</v>
      </c>
    </row>
    <row r="2002" spans="1:56" ht="12.95" customHeight="1">
      <c r="A2002" s="419" t="s">
        <v>1186</v>
      </c>
      <c r="B2002" s="276"/>
      <c r="C2002" s="276"/>
      <c r="D2002" s="150">
        <v>210012749</v>
      </c>
      <c r="E2002" s="450" t="s">
        <v>7762</v>
      </c>
      <c r="F2002" s="450"/>
      <c r="G2002" s="303"/>
      <c r="H2002" s="928" t="s">
        <v>7108</v>
      </c>
      <c r="I2002" s="47" t="s">
        <v>7109</v>
      </c>
      <c r="J2002" s="47" t="s">
        <v>7110</v>
      </c>
      <c r="K2002" s="71" t="s">
        <v>103</v>
      </c>
      <c r="L2002" s="815"/>
      <c r="M2002" s="72"/>
      <c r="N2002" s="71" t="s">
        <v>105</v>
      </c>
      <c r="O2002" s="47" t="s">
        <v>106</v>
      </c>
      <c r="P2002" s="416" t="s">
        <v>107</v>
      </c>
      <c r="Q2002" s="425" t="s">
        <v>2134</v>
      </c>
      <c r="R2002" s="1276" t="s">
        <v>109</v>
      </c>
      <c r="S2002" s="926" t="s">
        <v>106</v>
      </c>
      <c r="T2002" s="926" t="s">
        <v>121</v>
      </c>
      <c r="U2002" s="909" t="s">
        <v>111</v>
      </c>
      <c r="V2002" s="911">
        <v>60</v>
      </c>
      <c r="W2002" s="909" t="s">
        <v>112</v>
      </c>
      <c r="X2002" s="909"/>
      <c r="Y2002" s="1160"/>
      <c r="Z2002" s="912"/>
      <c r="AA2002" s="670">
        <v>0</v>
      </c>
      <c r="AB2002" s="880">
        <v>90</v>
      </c>
      <c r="AC2002" s="880">
        <v>10</v>
      </c>
      <c r="AD2002" s="913" t="s">
        <v>128</v>
      </c>
      <c r="AE2002" s="887" t="s">
        <v>114</v>
      </c>
      <c r="AF2002" s="914">
        <v>10</v>
      </c>
      <c r="AG2002" s="914">
        <v>1899.7</v>
      </c>
      <c r="AH2002" s="890">
        <f>AF2002*AG2002</f>
        <v>18997</v>
      </c>
      <c r="AI2002" s="798">
        <f t="shared" si="89"/>
        <v>21276.640000000003</v>
      </c>
      <c r="AJ2002" s="889"/>
      <c r="AK2002" s="890"/>
      <c r="AL2002" s="798"/>
      <c r="AM2002" s="803" t="s">
        <v>115</v>
      </c>
      <c r="AN2002" s="803"/>
      <c r="AO2002" s="916"/>
      <c r="AP2002" s="917"/>
      <c r="AQ2002" s="47"/>
      <c r="AR2002" s="644" t="s">
        <v>7111</v>
      </c>
      <c r="AS2002" s="47"/>
      <c r="AT2002" s="47"/>
      <c r="AU2002" s="47"/>
      <c r="AV2002" s="47"/>
      <c r="AW2002" s="47"/>
      <c r="AX2002" s="47"/>
      <c r="AY2002" s="644" t="s">
        <v>7607</v>
      </c>
      <c r="AZ2002" s="209"/>
      <c r="BA2002" s="215"/>
      <c r="BB2002" s="213"/>
      <c r="BC2002" s="221"/>
      <c r="BD2002" s="1077">
        <v>1970</v>
      </c>
    </row>
    <row r="2003" spans="1:56" ht="12.95" customHeight="1">
      <c r="A2003" s="670" t="s">
        <v>1186</v>
      </c>
      <c r="B2003" s="878"/>
      <c r="C2003" s="878"/>
      <c r="D2003" s="366">
        <v>210012797</v>
      </c>
      <c r="E2003" s="1088" t="s">
        <v>7112</v>
      </c>
      <c r="F2003" s="878"/>
      <c r="G2003" s="878"/>
      <c r="H2003" s="911" t="s">
        <v>7113</v>
      </c>
      <c r="I2003" s="911" t="s">
        <v>7109</v>
      </c>
      <c r="J2003" s="911" t="s">
        <v>7114</v>
      </c>
      <c r="K2003" s="883" t="s">
        <v>103</v>
      </c>
      <c r="L2003" s="882" t="s">
        <v>4707</v>
      </c>
      <c r="M2003" s="353"/>
      <c r="N2003" s="883" t="s">
        <v>105</v>
      </c>
      <c r="O2003" s="911" t="s">
        <v>106</v>
      </c>
      <c r="P2003" s="909" t="s">
        <v>107</v>
      </c>
      <c r="Q2003" s="670" t="s">
        <v>2149</v>
      </c>
      <c r="R2003" s="883" t="s">
        <v>109</v>
      </c>
      <c r="S2003" s="911" t="s">
        <v>106</v>
      </c>
      <c r="T2003" s="911" t="s">
        <v>121</v>
      </c>
      <c r="U2003" s="909" t="s">
        <v>111</v>
      </c>
      <c r="V2003" s="911">
        <v>60</v>
      </c>
      <c r="W2003" s="909" t="s">
        <v>112</v>
      </c>
      <c r="X2003" s="909"/>
      <c r="Y2003" s="909"/>
      <c r="Z2003" s="912"/>
      <c r="AA2003" s="884">
        <v>0</v>
      </c>
      <c r="AB2003" s="885">
        <v>90</v>
      </c>
      <c r="AC2003" s="885">
        <v>10</v>
      </c>
      <c r="AD2003" s="913" t="s">
        <v>128</v>
      </c>
      <c r="AE2003" s="887" t="s">
        <v>114</v>
      </c>
      <c r="AF2003" s="914">
        <v>15</v>
      </c>
      <c r="AG2003" s="914">
        <v>1231.0999999999999</v>
      </c>
      <c r="AH2003" s="50">
        <v>0</v>
      </c>
      <c r="AI2003" s="45">
        <f t="shared" si="89"/>
        <v>0</v>
      </c>
      <c r="AJ2003" s="889"/>
      <c r="AK2003" s="890"/>
      <c r="AL2003" s="890"/>
      <c r="AM2003" s="915" t="s">
        <v>115</v>
      </c>
      <c r="AN2003" s="916"/>
      <c r="AO2003" s="916"/>
      <c r="AP2003" s="917"/>
      <c r="AQ2003" s="47"/>
      <c r="AR2003" s="644" t="s">
        <v>7115</v>
      </c>
      <c r="AS2003" s="47"/>
      <c r="AT2003" s="47"/>
      <c r="AU2003" s="47"/>
      <c r="AV2003" s="47"/>
      <c r="AW2003" s="47"/>
      <c r="AX2003" s="47"/>
      <c r="AY2003" s="416" t="s">
        <v>4556</v>
      </c>
      <c r="AZ2003" s="416"/>
      <c r="BA2003" s="269"/>
      <c r="BD2003" s="1077">
        <v>1971</v>
      </c>
    </row>
    <row r="2004" spans="1:56" ht="12.95" customHeight="1">
      <c r="A2004" s="670" t="s">
        <v>1186</v>
      </c>
      <c r="B2004" s="303"/>
      <c r="C2004" s="303"/>
      <c r="D2004" s="1275">
        <v>210012797</v>
      </c>
      <c r="E2004" s="1306" t="s">
        <v>7763</v>
      </c>
      <c r="F2004" s="1306"/>
      <c r="G2004" s="303"/>
      <c r="H2004" s="911" t="s">
        <v>7113</v>
      </c>
      <c r="I2004" s="911" t="s">
        <v>7109</v>
      </c>
      <c r="J2004" s="911" t="s">
        <v>7114</v>
      </c>
      <c r="K2004" s="1276" t="s">
        <v>103</v>
      </c>
      <c r="L2004" s="1303"/>
      <c r="M2004" s="348"/>
      <c r="N2004" s="1276" t="s">
        <v>105</v>
      </c>
      <c r="O2004" s="911" t="s">
        <v>106</v>
      </c>
      <c r="P2004" s="909" t="s">
        <v>107</v>
      </c>
      <c r="Q2004" s="670" t="s">
        <v>2134</v>
      </c>
      <c r="R2004" s="1276" t="s">
        <v>109</v>
      </c>
      <c r="S2004" s="911" t="s">
        <v>106</v>
      </c>
      <c r="T2004" s="911" t="s">
        <v>121</v>
      </c>
      <c r="U2004" s="909" t="s">
        <v>111</v>
      </c>
      <c r="V2004" s="911">
        <v>60</v>
      </c>
      <c r="W2004" s="909" t="s">
        <v>112</v>
      </c>
      <c r="X2004" s="909"/>
      <c r="Y2004" s="909"/>
      <c r="Z2004" s="912"/>
      <c r="AA2004" s="670">
        <v>0</v>
      </c>
      <c r="AB2004" s="880">
        <v>90</v>
      </c>
      <c r="AC2004" s="880">
        <v>10</v>
      </c>
      <c r="AD2004" s="913" t="s">
        <v>128</v>
      </c>
      <c r="AE2004" s="887" t="s">
        <v>114</v>
      </c>
      <c r="AF2004" s="914">
        <v>15</v>
      </c>
      <c r="AG2004" s="914">
        <v>1231.0999999999999</v>
      </c>
      <c r="AH2004" s="890">
        <f>AF2004*AG2004</f>
        <v>18466.5</v>
      </c>
      <c r="AI2004" s="890">
        <f t="shared" si="89"/>
        <v>20682.480000000003</v>
      </c>
      <c r="AJ2004" s="889"/>
      <c r="AK2004" s="890"/>
      <c r="AL2004" s="890"/>
      <c r="AM2004" s="915" t="s">
        <v>115</v>
      </c>
      <c r="AN2004" s="916"/>
      <c r="AO2004" s="916"/>
      <c r="AP2004" s="917"/>
      <c r="AQ2004" s="47"/>
      <c r="AR2004" s="644" t="s">
        <v>7115</v>
      </c>
      <c r="AS2004" s="47"/>
      <c r="AT2004" s="47"/>
      <c r="AU2004" s="47"/>
      <c r="AV2004" s="47"/>
      <c r="AW2004" s="47"/>
      <c r="AX2004" s="47"/>
      <c r="AY2004" s="644" t="s">
        <v>7607</v>
      </c>
      <c r="AZ2004" s="209"/>
      <c r="BA2004" s="215"/>
      <c r="BB2004" s="213"/>
      <c r="BC2004" s="221"/>
      <c r="BD2004" s="1077">
        <v>1972</v>
      </c>
    </row>
    <row r="2005" spans="1:56" ht="12.95" customHeight="1">
      <c r="A2005" s="670" t="s">
        <v>1186</v>
      </c>
      <c r="B2005" s="878"/>
      <c r="C2005" s="878"/>
      <c r="D2005" s="366">
        <v>210012796</v>
      </c>
      <c r="E2005" s="1088" t="s">
        <v>7116</v>
      </c>
      <c r="F2005" s="878"/>
      <c r="G2005" s="878"/>
      <c r="H2005" s="911" t="s">
        <v>7117</v>
      </c>
      <c r="I2005" s="911" t="s">
        <v>7109</v>
      </c>
      <c r="J2005" s="911" t="s">
        <v>7118</v>
      </c>
      <c r="K2005" s="883" t="s">
        <v>103</v>
      </c>
      <c r="L2005" s="882" t="s">
        <v>4707</v>
      </c>
      <c r="M2005" s="353"/>
      <c r="N2005" s="883" t="s">
        <v>105</v>
      </c>
      <c r="O2005" s="911" t="s">
        <v>106</v>
      </c>
      <c r="P2005" s="909" t="s">
        <v>107</v>
      </c>
      <c r="Q2005" s="670" t="s">
        <v>2149</v>
      </c>
      <c r="R2005" s="883" t="s">
        <v>109</v>
      </c>
      <c r="S2005" s="911" t="s">
        <v>106</v>
      </c>
      <c r="T2005" s="911" t="s">
        <v>121</v>
      </c>
      <c r="U2005" s="909" t="s">
        <v>111</v>
      </c>
      <c r="V2005" s="911">
        <v>60</v>
      </c>
      <c r="W2005" s="909" t="s">
        <v>112</v>
      </c>
      <c r="X2005" s="909"/>
      <c r="Y2005" s="909"/>
      <c r="Z2005" s="912"/>
      <c r="AA2005" s="884">
        <v>0</v>
      </c>
      <c r="AB2005" s="885">
        <v>90</v>
      </c>
      <c r="AC2005" s="885">
        <v>10</v>
      </c>
      <c r="AD2005" s="913" t="s">
        <v>128</v>
      </c>
      <c r="AE2005" s="887" t="s">
        <v>114</v>
      </c>
      <c r="AF2005" s="914">
        <v>28</v>
      </c>
      <c r="AG2005" s="914">
        <v>7040.98</v>
      </c>
      <c r="AH2005" s="50">
        <v>0</v>
      </c>
      <c r="AI2005" s="45">
        <f t="shared" si="89"/>
        <v>0</v>
      </c>
      <c r="AJ2005" s="889"/>
      <c r="AK2005" s="890"/>
      <c r="AL2005" s="890"/>
      <c r="AM2005" s="915" t="s">
        <v>115</v>
      </c>
      <c r="AN2005" s="916"/>
      <c r="AO2005" s="916"/>
      <c r="AP2005" s="917"/>
      <c r="AQ2005" s="47"/>
      <c r="AR2005" s="644" t="s">
        <v>7119</v>
      </c>
      <c r="AS2005" s="47"/>
      <c r="AT2005" s="47"/>
      <c r="AU2005" s="47"/>
      <c r="AV2005" s="47"/>
      <c r="AW2005" s="47"/>
      <c r="AX2005" s="47"/>
      <c r="AY2005" s="416" t="s">
        <v>4556</v>
      </c>
      <c r="AZ2005" s="416"/>
      <c r="BD2005" s="1077">
        <v>1973</v>
      </c>
    </row>
    <row r="2006" spans="1:56" ht="12.95" customHeight="1">
      <c r="A2006" s="670" t="s">
        <v>1186</v>
      </c>
      <c r="B2006" s="303"/>
      <c r="C2006" s="303"/>
      <c r="D2006" s="1275">
        <v>210012796</v>
      </c>
      <c r="E2006" s="1306" t="s">
        <v>7764</v>
      </c>
      <c r="F2006" s="1306"/>
      <c r="G2006" s="303"/>
      <c r="H2006" s="911" t="s">
        <v>7117</v>
      </c>
      <c r="I2006" s="911" t="s">
        <v>7109</v>
      </c>
      <c r="J2006" s="911" t="s">
        <v>7118</v>
      </c>
      <c r="K2006" s="1276" t="s">
        <v>103</v>
      </c>
      <c r="L2006" s="1303"/>
      <c r="M2006" s="348"/>
      <c r="N2006" s="1276" t="s">
        <v>105</v>
      </c>
      <c r="O2006" s="911" t="s">
        <v>106</v>
      </c>
      <c r="P2006" s="909" t="s">
        <v>107</v>
      </c>
      <c r="Q2006" s="670" t="s">
        <v>2134</v>
      </c>
      <c r="R2006" s="1276" t="s">
        <v>109</v>
      </c>
      <c r="S2006" s="911" t="s">
        <v>106</v>
      </c>
      <c r="T2006" s="911" t="s">
        <v>121</v>
      </c>
      <c r="U2006" s="909" t="s">
        <v>111</v>
      </c>
      <c r="V2006" s="911">
        <v>60</v>
      </c>
      <c r="W2006" s="909" t="s">
        <v>112</v>
      </c>
      <c r="X2006" s="909"/>
      <c r="Y2006" s="909"/>
      <c r="Z2006" s="912"/>
      <c r="AA2006" s="670">
        <v>0</v>
      </c>
      <c r="AB2006" s="880">
        <v>90</v>
      </c>
      <c r="AC2006" s="880">
        <v>10</v>
      </c>
      <c r="AD2006" s="913" t="s">
        <v>128</v>
      </c>
      <c r="AE2006" s="887" t="s">
        <v>114</v>
      </c>
      <c r="AF2006" s="914">
        <v>28</v>
      </c>
      <c r="AG2006" s="914">
        <v>7040.98</v>
      </c>
      <c r="AH2006" s="890">
        <f>AF2006*AG2006</f>
        <v>197147.44</v>
      </c>
      <c r="AI2006" s="890">
        <f t="shared" si="89"/>
        <v>220805.13280000002</v>
      </c>
      <c r="AJ2006" s="889"/>
      <c r="AK2006" s="890"/>
      <c r="AL2006" s="890"/>
      <c r="AM2006" s="915" t="s">
        <v>115</v>
      </c>
      <c r="AN2006" s="916"/>
      <c r="AO2006" s="916"/>
      <c r="AP2006" s="917"/>
      <c r="AQ2006" s="47"/>
      <c r="AR2006" s="644" t="s">
        <v>7119</v>
      </c>
      <c r="AS2006" s="47"/>
      <c r="AT2006" s="47"/>
      <c r="AU2006" s="47"/>
      <c r="AV2006" s="47"/>
      <c r="AW2006" s="47"/>
      <c r="AX2006" s="47"/>
      <c r="AY2006" s="644" t="s">
        <v>7607</v>
      </c>
      <c r="AZ2006" s="209"/>
      <c r="BA2006" s="215"/>
      <c r="BB2006" s="213"/>
      <c r="BC2006" s="221"/>
      <c r="BD2006" s="1077">
        <v>1974</v>
      </c>
    </row>
    <row r="2007" spans="1:56" ht="12.95" customHeight="1">
      <c r="A2007" s="419" t="s">
        <v>1186</v>
      </c>
      <c r="B2007" s="554"/>
      <c r="C2007" s="554"/>
      <c r="D2007" s="109">
        <v>210019274</v>
      </c>
      <c r="E2007" s="951" t="s">
        <v>7120</v>
      </c>
      <c r="F2007" s="554"/>
      <c r="G2007" s="878"/>
      <c r="H2007" s="47" t="s">
        <v>7121</v>
      </c>
      <c r="I2007" s="47" t="s">
        <v>7109</v>
      </c>
      <c r="J2007" s="47" t="s">
        <v>7122</v>
      </c>
      <c r="K2007" s="75" t="s">
        <v>103</v>
      </c>
      <c r="L2007" s="108" t="s">
        <v>4707</v>
      </c>
      <c r="M2007" s="154"/>
      <c r="N2007" s="819" t="s">
        <v>105</v>
      </c>
      <c r="O2007" s="47" t="s">
        <v>106</v>
      </c>
      <c r="P2007" s="416" t="s">
        <v>107</v>
      </c>
      <c r="Q2007" s="419" t="s">
        <v>2149</v>
      </c>
      <c r="R2007" s="75" t="s">
        <v>109</v>
      </c>
      <c r="S2007" s="47" t="s">
        <v>106</v>
      </c>
      <c r="T2007" s="47" t="s">
        <v>121</v>
      </c>
      <c r="U2007" s="416" t="s">
        <v>111</v>
      </c>
      <c r="V2007" s="47">
        <v>60</v>
      </c>
      <c r="W2007" s="416" t="s">
        <v>112</v>
      </c>
      <c r="X2007" s="416"/>
      <c r="Y2007" s="416"/>
      <c r="Z2007" s="801"/>
      <c r="AA2007" s="532">
        <v>0</v>
      </c>
      <c r="AB2007" s="422">
        <v>90</v>
      </c>
      <c r="AC2007" s="422">
        <v>10</v>
      </c>
      <c r="AD2007" s="800" t="s">
        <v>128</v>
      </c>
      <c r="AE2007" s="795" t="s">
        <v>114</v>
      </c>
      <c r="AF2007" s="802">
        <v>25</v>
      </c>
      <c r="AG2007" s="802">
        <v>14966.7</v>
      </c>
      <c r="AH2007" s="50">
        <v>0</v>
      </c>
      <c r="AI2007" s="45">
        <f t="shared" si="89"/>
        <v>0</v>
      </c>
      <c r="AJ2007" s="797"/>
      <c r="AK2007" s="798"/>
      <c r="AL2007" s="798"/>
      <c r="AM2007" s="803" t="s">
        <v>115</v>
      </c>
      <c r="AN2007" s="803"/>
      <c r="AO2007" s="803"/>
      <c r="AP2007" s="47"/>
      <c r="AQ2007" s="47"/>
      <c r="AR2007" s="644" t="s">
        <v>7123</v>
      </c>
      <c r="AS2007" s="47"/>
      <c r="AT2007" s="47"/>
      <c r="AU2007" s="47"/>
      <c r="AV2007" s="47"/>
      <c r="AW2007" s="47"/>
      <c r="AX2007" s="47"/>
      <c r="AY2007" s="416" t="s">
        <v>4556</v>
      </c>
      <c r="AZ2007" s="416"/>
      <c r="BD2007" s="1077">
        <v>1975</v>
      </c>
    </row>
    <row r="2008" spans="1:56" ht="12.95" customHeight="1">
      <c r="A2008" s="419" t="s">
        <v>1186</v>
      </c>
      <c r="B2008" s="276"/>
      <c r="C2008" s="400"/>
      <c r="D2008" s="1296">
        <v>210019274</v>
      </c>
      <c r="E2008" s="1304" t="s">
        <v>7765</v>
      </c>
      <c r="F2008" s="450"/>
      <c r="G2008" s="276"/>
      <c r="H2008" s="47" t="s">
        <v>7121</v>
      </c>
      <c r="I2008" s="47" t="s">
        <v>7109</v>
      </c>
      <c r="J2008" s="47" t="s">
        <v>7122</v>
      </c>
      <c r="K2008" s="71" t="s">
        <v>103</v>
      </c>
      <c r="L2008" s="360"/>
      <c r="M2008" s="72"/>
      <c r="N2008" s="71" t="s">
        <v>105</v>
      </c>
      <c r="O2008" s="47" t="s">
        <v>106</v>
      </c>
      <c r="P2008" s="416" t="s">
        <v>107</v>
      </c>
      <c r="Q2008" s="419" t="s">
        <v>2134</v>
      </c>
      <c r="R2008" s="71" t="s">
        <v>109</v>
      </c>
      <c r="S2008" s="47" t="s">
        <v>106</v>
      </c>
      <c r="T2008" s="47" t="s">
        <v>121</v>
      </c>
      <c r="U2008" s="416" t="s">
        <v>111</v>
      </c>
      <c r="V2008" s="47">
        <v>60</v>
      </c>
      <c r="W2008" s="416" t="s">
        <v>112</v>
      </c>
      <c r="X2008" s="416"/>
      <c r="Y2008" s="416"/>
      <c r="Z2008" s="801"/>
      <c r="AA2008" s="419">
        <v>0</v>
      </c>
      <c r="AB2008" s="644">
        <v>90</v>
      </c>
      <c r="AC2008" s="644">
        <v>10</v>
      </c>
      <c r="AD2008" s="800" t="s">
        <v>128</v>
      </c>
      <c r="AE2008" s="795" t="s">
        <v>114</v>
      </c>
      <c r="AF2008" s="802">
        <v>25</v>
      </c>
      <c r="AG2008" s="802">
        <v>14966.7</v>
      </c>
      <c r="AH2008" s="798">
        <f>AF2008*AG2008</f>
        <v>374167.5</v>
      </c>
      <c r="AI2008" s="798">
        <f t="shared" si="89"/>
        <v>419067.60000000003</v>
      </c>
      <c r="AJ2008" s="797"/>
      <c r="AK2008" s="798"/>
      <c r="AL2008" s="798"/>
      <c r="AM2008" s="803" t="s">
        <v>115</v>
      </c>
      <c r="AN2008" s="803"/>
      <c r="AO2008" s="803"/>
      <c r="AP2008" s="47"/>
      <c r="AQ2008" s="47"/>
      <c r="AR2008" s="644" t="s">
        <v>7123</v>
      </c>
      <c r="AS2008" s="47"/>
      <c r="AT2008" s="47"/>
      <c r="AU2008" s="47"/>
      <c r="AV2008" s="47"/>
      <c r="AW2008" s="47"/>
      <c r="AX2008" s="47"/>
      <c r="AY2008" s="644" t="s">
        <v>7607</v>
      </c>
      <c r="AZ2008" s="209"/>
      <c r="BA2008" s="215"/>
      <c r="BB2008" s="213"/>
      <c r="BC2008" s="221"/>
      <c r="BD2008" s="1077">
        <v>1976</v>
      </c>
    </row>
    <row r="2009" spans="1:56" ht="12.95" customHeight="1">
      <c r="A2009" s="419" t="s">
        <v>1186</v>
      </c>
      <c r="B2009" s="554"/>
      <c r="C2009" s="816"/>
      <c r="D2009" s="846">
        <v>210023368</v>
      </c>
      <c r="E2009" s="1095" t="s">
        <v>7124</v>
      </c>
      <c r="F2009" s="554"/>
      <c r="G2009" s="554"/>
      <c r="H2009" s="47" t="s">
        <v>7125</v>
      </c>
      <c r="I2009" s="47" t="s">
        <v>7109</v>
      </c>
      <c r="J2009" s="47" t="s">
        <v>7126</v>
      </c>
      <c r="K2009" s="75" t="s">
        <v>103</v>
      </c>
      <c r="L2009" s="108" t="s">
        <v>4707</v>
      </c>
      <c r="M2009" s="142"/>
      <c r="N2009" s="75" t="s">
        <v>105</v>
      </c>
      <c r="O2009" s="47" t="s">
        <v>106</v>
      </c>
      <c r="P2009" s="416" t="s">
        <v>107</v>
      </c>
      <c r="Q2009" s="419" t="s">
        <v>2149</v>
      </c>
      <c r="R2009" s="75" t="s">
        <v>109</v>
      </c>
      <c r="S2009" s="47" t="s">
        <v>106</v>
      </c>
      <c r="T2009" s="47" t="s">
        <v>121</v>
      </c>
      <c r="U2009" s="416" t="s">
        <v>111</v>
      </c>
      <c r="V2009" s="47">
        <v>60</v>
      </c>
      <c r="W2009" s="416" t="s">
        <v>112</v>
      </c>
      <c r="X2009" s="416"/>
      <c r="Y2009" s="416"/>
      <c r="Z2009" s="801"/>
      <c r="AA2009" s="532">
        <v>0</v>
      </c>
      <c r="AB2009" s="422">
        <v>90</v>
      </c>
      <c r="AC2009" s="422">
        <v>10</v>
      </c>
      <c r="AD2009" s="800" t="s">
        <v>128</v>
      </c>
      <c r="AE2009" s="795" t="s">
        <v>114</v>
      </c>
      <c r="AF2009" s="802">
        <v>6</v>
      </c>
      <c r="AG2009" s="802">
        <v>46404.25</v>
      </c>
      <c r="AH2009" s="50">
        <v>0</v>
      </c>
      <c r="AI2009" s="45">
        <f t="shared" si="89"/>
        <v>0</v>
      </c>
      <c r="AJ2009" s="797"/>
      <c r="AK2009" s="798"/>
      <c r="AL2009" s="798"/>
      <c r="AM2009" s="803" t="s">
        <v>115</v>
      </c>
      <c r="AN2009" s="803"/>
      <c r="AO2009" s="803"/>
      <c r="AP2009" s="47"/>
      <c r="AQ2009" s="47"/>
      <c r="AR2009" s="644" t="s">
        <v>7127</v>
      </c>
      <c r="AS2009" s="47"/>
      <c r="AT2009" s="47"/>
      <c r="AU2009" s="47"/>
      <c r="AV2009" s="47"/>
      <c r="AW2009" s="47"/>
      <c r="AX2009" s="47"/>
      <c r="AY2009" s="416" t="s">
        <v>4556</v>
      </c>
      <c r="AZ2009" s="416"/>
      <c r="BD2009" s="1077">
        <v>1977</v>
      </c>
    </row>
    <row r="2010" spans="1:56" ht="12.95" customHeight="1">
      <c r="A2010" s="419" t="s">
        <v>1186</v>
      </c>
      <c r="B2010" s="276"/>
      <c r="C2010" s="276"/>
      <c r="D2010" s="1296">
        <v>210023368</v>
      </c>
      <c r="E2010" s="1304" t="s">
        <v>7766</v>
      </c>
      <c r="F2010" s="450"/>
      <c r="G2010" s="276"/>
      <c r="H2010" s="47" t="s">
        <v>7125</v>
      </c>
      <c r="I2010" s="47" t="s">
        <v>7109</v>
      </c>
      <c r="J2010" s="47" t="s">
        <v>7126</v>
      </c>
      <c r="K2010" s="71" t="s">
        <v>103</v>
      </c>
      <c r="L2010" s="360"/>
      <c r="M2010" s="72"/>
      <c r="N2010" s="71" t="s">
        <v>105</v>
      </c>
      <c r="O2010" s="47" t="s">
        <v>106</v>
      </c>
      <c r="P2010" s="416" t="s">
        <v>107</v>
      </c>
      <c r="Q2010" s="419" t="s">
        <v>2134</v>
      </c>
      <c r="R2010" s="71" t="s">
        <v>109</v>
      </c>
      <c r="S2010" s="47" t="s">
        <v>106</v>
      </c>
      <c r="T2010" s="47" t="s">
        <v>121</v>
      </c>
      <c r="U2010" s="416" t="s">
        <v>111</v>
      </c>
      <c r="V2010" s="47">
        <v>60</v>
      </c>
      <c r="W2010" s="416" t="s">
        <v>112</v>
      </c>
      <c r="X2010" s="416"/>
      <c r="Y2010" s="416"/>
      <c r="Z2010" s="801"/>
      <c r="AA2010" s="419">
        <v>0</v>
      </c>
      <c r="AB2010" s="644">
        <v>90</v>
      </c>
      <c r="AC2010" s="644">
        <v>10</v>
      </c>
      <c r="AD2010" s="800" t="s">
        <v>128</v>
      </c>
      <c r="AE2010" s="795" t="s">
        <v>114</v>
      </c>
      <c r="AF2010" s="802">
        <v>6</v>
      </c>
      <c r="AG2010" s="802">
        <v>46404.25</v>
      </c>
      <c r="AH2010" s="798">
        <f>AF2010*AG2010</f>
        <v>278425.5</v>
      </c>
      <c r="AI2010" s="798">
        <f t="shared" si="89"/>
        <v>311836.56000000006</v>
      </c>
      <c r="AJ2010" s="797"/>
      <c r="AK2010" s="798"/>
      <c r="AL2010" s="798"/>
      <c r="AM2010" s="803" t="s">
        <v>115</v>
      </c>
      <c r="AN2010" s="803"/>
      <c r="AO2010" s="803"/>
      <c r="AP2010" s="47"/>
      <c r="AQ2010" s="47"/>
      <c r="AR2010" s="644" t="s">
        <v>7127</v>
      </c>
      <c r="AS2010" s="47"/>
      <c r="AT2010" s="47"/>
      <c r="AU2010" s="47"/>
      <c r="AV2010" s="47"/>
      <c r="AW2010" s="47"/>
      <c r="AX2010" s="47"/>
      <c r="AY2010" s="644" t="s">
        <v>7607</v>
      </c>
      <c r="AZ2010" s="209"/>
      <c r="BA2010" s="215"/>
      <c r="BB2010" s="213"/>
      <c r="BC2010" s="221"/>
      <c r="BD2010" s="1077">
        <v>1978</v>
      </c>
    </row>
    <row r="2011" spans="1:56" ht="12.95" customHeight="1">
      <c r="A2011" s="419" t="s">
        <v>1186</v>
      </c>
      <c r="B2011" s="554"/>
      <c r="C2011" s="816"/>
      <c r="D2011" s="846">
        <v>210020163</v>
      </c>
      <c r="E2011" s="1095" t="s">
        <v>7128</v>
      </c>
      <c r="F2011" s="554"/>
      <c r="G2011" s="554"/>
      <c r="H2011" s="47" t="s">
        <v>7129</v>
      </c>
      <c r="I2011" s="47" t="s">
        <v>7109</v>
      </c>
      <c r="J2011" s="47" t="s">
        <v>7130</v>
      </c>
      <c r="K2011" s="75" t="s">
        <v>103</v>
      </c>
      <c r="L2011" s="108" t="s">
        <v>4707</v>
      </c>
      <c r="M2011" s="142"/>
      <c r="N2011" s="75" t="s">
        <v>105</v>
      </c>
      <c r="O2011" s="47" t="s">
        <v>106</v>
      </c>
      <c r="P2011" s="416" t="s">
        <v>107</v>
      </c>
      <c r="Q2011" s="419" t="s">
        <v>2149</v>
      </c>
      <c r="R2011" s="75" t="s">
        <v>109</v>
      </c>
      <c r="S2011" s="47" t="s">
        <v>106</v>
      </c>
      <c r="T2011" s="47" t="s">
        <v>121</v>
      </c>
      <c r="U2011" s="416" t="s">
        <v>111</v>
      </c>
      <c r="V2011" s="47">
        <v>60</v>
      </c>
      <c r="W2011" s="416" t="s">
        <v>112</v>
      </c>
      <c r="X2011" s="416"/>
      <c r="Y2011" s="416"/>
      <c r="Z2011" s="801"/>
      <c r="AA2011" s="532">
        <v>0</v>
      </c>
      <c r="AB2011" s="422">
        <v>90</v>
      </c>
      <c r="AC2011" s="422">
        <v>10</v>
      </c>
      <c r="AD2011" s="800" t="s">
        <v>128</v>
      </c>
      <c r="AE2011" s="795" t="s">
        <v>114</v>
      </c>
      <c r="AF2011" s="802">
        <v>4</v>
      </c>
      <c r="AG2011" s="802">
        <v>4768.5200000000004</v>
      </c>
      <c r="AH2011" s="50">
        <v>0</v>
      </c>
      <c r="AI2011" s="45">
        <f t="shared" si="89"/>
        <v>0</v>
      </c>
      <c r="AJ2011" s="797"/>
      <c r="AK2011" s="798"/>
      <c r="AL2011" s="798"/>
      <c r="AM2011" s="803" t="s">
        <v>115</v>
      </c>
      <c r="AN2011" s="803"/>
      <c r="AO2011" s="803"/>
      <c r="AP2011" s="47"/>
      <c r="AQ2011" s="47"/>
      <c r="AR2011" s="644" t="s">
        <v>7131</v>
      </c>
      <c r="AS2011" s="47"/>
      <c r="AT2011" s="47"/>
      <c r="AU2011" s="47"/>
      <c r="AV2011" s="47"/>
      <c r="AW2011" s="47"/>
      <c r="AX2011" s="47"/>
      <c r="AY2011" s="416" t="s">
        <v>4556</v>
      </c>
      <c r="AZ2011" s="416"/>
      <c r="BD2011" s="1077">
        <v>1979</v>
      </c>
    </row>
    <row r="2012" spans="1:56" ht="12.95" customHeight="1">
      <c r="A2012" s="419" t="s">
        <v>1186</v>
      </c>
      <c r="B2012" s="276"/>
      <c r="C2012" s="400"/>
      <c r="D2012" s="1296">
        <v>210020163</v>
      </c>
      <c r="E2012" s="1304" t="s">
        <v>7767</v>
      </c>
      <c r="F2012" s="450"/>
      <c r="G2012" s="276"/>
      <c r="H2012" s="47" t="s">
        <v>7129</v>
      </c>
      <c r="I2012" s="47" t="s">
        <v>7109</v>
      </c>
      <c r="J2012" s="47" t="s">
        <v>7130</v>
      </c>
      <c r="K2012" s="71" t="s">
        <v>103</v>
      </c>
      <c r="L2012" s="360"/>
      <c r="M2012" s="72"/>
      <c r="N2012" s="71" t="s">
        <v>105</v>
      </c>
      <c r="O2012" s="47" t="s">
        <v>106</v>
      </c>
      <c r="P2012" s="416" t="s">
        <v>107</v>
      </c>
      <c r="Q2012" s="419" t="s">
        <v>2134</v>
      </c>
      <c r="R2012" s="71" t="s">
        <v>109</v>
      </c>
      <c r="S2012" s="47" t="s">
        <v>106</v>
      </c>
      <c r="T2012" s="47" t="s">
        <v>121</v>
      </c>
      <c r="U2012" s="416" t="s">
        <v>111</v>
      </c>
      <c r="V2012" s="47">
        <v>60</v>
      </c>
      <c r="W2012" s="416" t="s">
        <v>112</v>
      </c>
      <c r="X2012" s="416"/>
      <c r="Y2012" s="416"/>
      <c r="Z2012" s="801"/>
      <c r="AA2012" s="419">
        <v>0</v>
      </c>
      <c r="AB2012" s="644">
        <v>90</v>
      </c>
      <c r="AC2012" s="644">
        <v>10</v>
      </c>
      <c r="AD2012" s="800" t="s">
        <v>128</v>
      </c>
      <c r="AE2012" s="795" t="s">
        <v>114</v>
      </c>
      <c r="AF2012" s="802">
        <v>4</v>
      </c>
      <c r="AG2012" s="802">
        <v>4768.5200000000004</v>
      </c>
      <c r="AH2012" s="798">
        <f>AF2012*AG2012</f>
        <v>19074.080000000002</v>
      </c>
      <c r="AI2012" s="798">
        <f t="shared" si="89"/>
        <v>21362.969600000004</v>
      </c>
      <c r="AJ2012" s="797"/>
      <c r="AK2012" s="798"/>
      <c r="AL2012" s="798"/>
      <c r="AM2012" s="803" t="s">
        <v>115</v>
      </c>
      <c r="AN2012" s="803"/>
      <c r="AO2012" s="803"/>
      <c r="AP2012" s="47"/>
      <c r="AQ2012" s="47"/>
      <c r="AR2012" s="644" t="s">
        <v>7131</v>
      </c>
      <c r="AS2012" s="47"/>
      <c r="AT2012" s="47"/>
      <c r="AU2012" s="47"/>
      <c r="AV2012" s="47"/>
      <c r="AW2012" s="47"/>
      <c r="AX2012" s="47"/>
      <c r="AY2012" s="644" t="s">
        <v>7607</v>
      </c>
      <c r="AZ2012" s="209"/>
      <c r="BA2012" s="215"/>
      <c r="BB2012" s="213"/>
      <c r="BC2012" s="221"/>
      <c r="BD2012" s="1077">
        <v>1980</v>
      </c>
    </row>
    <row r="2013" spans="1:56" ht="12.95" customHeight="1">
      <c r="A2013" s="670" t="s">
        <v>1186</v>
      </c>
      <c r="B2013" s="878"/>
      <c r="C2013" s="554"/>
      <c r="D2013" s="109">
        <v>210019591</v>
      </c>
      <c r="E2013" s="1088" t="s">
        <v>7132</v>
      </c>
      <c r="F2013" s="878"/>
      <c r="G2013" s="878"/>
      <c r="H2013" s="911" t="s">
        <v>7133</v>
      </c>
      <c r="I2013" s="911" t="s">
        <v>7109</v>
      </c>
      <c r="J2013" s="911" t="s">
        <v>7134</v>
      </c>
      <c r="K2013" s="883" t="s">
        <v>103</v>
      </c>
      <c r="L2013" s="882" t="s">
        <v>4707</v>
      </c>
      <c r="M2013" s="353"/>
      <c r="N2013" s="883" t="s">
        <v>105</v>
      </c>
      <c r="O2013" s="911" t="s">
        <v>106</v>
      </c>
      <c r="P2013" s="909" t="s">
        <v>107</v>
      </c>
      <c r="Q2013" s="670" t="s">
        <v>2149</v>
      </c>
      <c r="R2013" s="883" t="s">
        <v>109</v>
      </c>
      <c r="S2013" s="911" t="s">
        <v>106</v>
      </c>
      <c r="T2013" s="911" t="s">
        <v>121</v>
      </c>
      <c r="U2013" s="909" t="s">
        <v>111</v>
      </c>
      <c r="V2013" s="911">
        <v>60</v>
      </c>
      <c r="W2013" s="909" t="s">
        <v>112</v>
      </c>
      <c r="X2013" s="909"/>
      <c r="Y2013" s="909"/>
      <c r="Z2013" s="912"/>
      <c r="AA2013" s="884">
        <v>0</v>
      </c>
      <c r="AB2013" s="885">
        <v>90</v>
      </c>
      <c r="AC2013" s="885">
        <v>10</v>
      </c>
      <c r="AD2013" s="913" t="s">
        <v>128</v>
      </c>
      <c r="AE2013" s="887" t="s">
        <v>114</v>
      </c>
      <c r="AF2013" s="914">
        <v>30</v>
      </c>
      <c r="AG2013" s="914">
        <v>1008.99</v>
      </c>
      <c r="AH2013" s="50">
        <v>0</v>
      </c>
      <c r="AI2013" s="45">
        <f t="shared" si="89"/>
        <v>0</v>
      </c>
      <c r="AJ2013" s="889"/>
      <c r="AK2013" s="890"/>
      <c r="AL2013" s="890"/>
      <c r="AM2013" s="915" t="s">
        <v>115</v>
      </c>
      <c r="AN2013" s="916"/>
      <c r="AO2013" s="916"/>
      <c r="AP2013" s="917"/>
      <c r="AQ2013" s="47"/>
      <c r="AR2013" s="644" t="s">
        <v>7135</v>
      </c>
      <c r="AS2013" s="47"/>
      <c r="AT2013" s="47"/>
      <c r="AU2013" s="47"/>
      <c r="AV2013" s="47"/>
      <c r="AW2013" s="47"/>
      <c r="AX2013" s="47"/>
      <c r="AY2013" s="416" t="s">
        <v>4556</v>
      </c>
      <c r="AZ2013" s="405"/>
      <c r="BD2013" s="1077">
        <v>1981</v>
      </c>
    </row>
    <row r="2014" spans="1:56" ht="12.95" customHeight="1">
      <c r="A2014" s="419" t="s">
        <v>1186</v>
      </c>
      <c r="B2014" s="276"/>
      <c r="C2014" s="276"/>
      <c r="D2014" s="150">
        <v>210019591</v>
      </c>
      <c r="E2014" s="450" t="s">
        <v>7768</v>
      </c>
      <c r="F2014" s="450"/>
      <c r="G2014" s="276"/>
      <c r="H2014" s="47" t="s">
        <v>7133</v>
      </c>
      <c r="I2014" s="47" t="s">
        <v>7109</v>
      </c>
      <c r="J2014" s="47" t="s">
        <v>7134</v>
      </c>
      <c r="K2014" s="71" t="s">
        <v>103</v>
      </c>
      <c r="L2014" s="360"/>
      <c r="M2014" s="72"/>
      <c r="N2014" s="71" t="s">
        <v>105</v>
      </c>
      <c r="O2014" s="47" t="s">
        <v>106</v>
      </c>
      <c r="P2014" s="416" t="s">
        <v>107</v>
      </c>
      <c r="Q2014" s="419" t="s">
        <v>2134</v>
      </c>
      <c r="R2014" s="71" t="s">
        <v>109</v>
      </c>
      <c r="S2014" s="47" t="s">
        <v>106</v>
      </c>
      <c r="T2014" s="47" t="s">
        <v>121</v>
      </c>
      <c r="U2014" s="416" t="s">
        <v>111</v>
      </c>
      <c r="V2014" s="47">
        <v>60</v>
      </c>
      <c r="W2014" s="416" t="s">
        <v>112</v>
      </c>
      <c r="X2014" s="416"/>
      <c r="Y2014" s="416"/>
      <c r="Z2014" s="801"/>
      <c r="AA2014" s="419">
        <v>0</v>
      </c>
      <c r="AB2014" s="644">
        <v>90</v>
      </c>
      <c r="AC2014" s="644">
        <v>10</v>
      </c>
      <c r="AD2014" s="800" t="s">
        <v>128</v>
      </c>
      <c r="AE2014" s="795" t="s">
        <v>114</v>
      </c>
      <c r="AF2014" s="802">
        <v>30</v>
      </c>
      <c r="AG2014" s="802">
        <v>1008.99</v>
      </c>
      <c r="AH2014" s="798">
        <f>AF2014*AG2014</f>
        <v>30269.7</v>
      </c>
      <c r="AI2014" s="798">
        <f t="shared" si="89"/>
        <v>33902.064000000006</v>
      </c>
      <c r="AJ2014" s="797"/>
      <c r="AK2014" s="798"/>
      <c r="AL2014" s="798"/>
      <c r="AM2014" s="803" t="s">
        <v>115</v>
      </c>
      <c r="AN2014" s="803"/>
      <c r="AO2014" s="803"/>
      <c r="AP2014" s="47"/>
      <c r="AQ2014" s="47"/>
      <c r="AR2014" s="644" t="s">
        <v>7135</v>
      </c>
      <c r="AS2014" s="47"/>
      <c r="AT2014" s="47"/>
      <c r="AU2014" s="47"/>
      <c r="AV2014" s="47"/>
      <c r="AW2014" s="47"/>
      <c r="AX2014" s="47"/>
      <c r="AY2014" s="644" t="s">
        <v>7607</v>
      </c>
      <c r="AZ2014" s="209"/>
      <c r="BA2014" s="215"/>
      <c r="BB2014" s="213"/>
      <c r="BC2014" s="221"/>
      <c r="BD2014" s="1077">
        <v>1982</v>
      </c>
    </row>
    <row r="2015" spans="1:56" ht="12.95" customHeight="1">
      <c r="A2015" s="419" t="s">
        <v>1186</v>
      </c>
      <c r="B2015" s="554"/>
      <c r="C2015" s="554"/>
      <c r="D2015" s="109">
        <v>210001041</v>
      </c>
      <c r="E2015" s="951" t="s">
        <v>7136</v>
      </c>
      <c r="F2015" s="554"/>
      <c r="G2015" s="554"/>
      <c r="H2015" s="47" t="s">
        <v>7137</v>
      </c>
      <c r="I2015" s="47" t="s">
        <v>7109</v>
      </c>
      <c r="J2015" s="47" t="s">
        <v>7138</v>
      </c>
      <c r="K2015" s="75" t="s">
        <v>103</v>
      </c>
      <c r="L2015" s="108" t="s">
        <v>4707</v>
      </c>
      <c r="M2015" s="142"/>
      <c r="N2015" s="75" t="s">
        <v>105</v>
      </c>
      <c r="O2015" s="47" t="s">
        <v>106</v>
      </c>
      <c r="P2015" s="416" t="s">
        <v>107</v>
      </c>
      <c r="Q2015" s="419" t="s">
        <v>2149</v>
      </c>
      <c r="R2015" s="75" t="s">
        <v>109</v>
      </c>
      <c r="S2015" s="47" t="s">
        <v>106</v>
      </c>
      <c r="T2015" s="47" t="s">
        <v>121</v>
      </c>
      <c r="U2015" s="416" t="s">
        <v>111</v>
      </c>
      <c r="V2015" s="47">
        <v>60</v>
      </c>
      <c r="W2015" s="416" t="s">
        <v>112</v>
      </c>
      <c r="X2015" s="416"/>
      <c r="Y2015" s="416"/>
      <c r="Z2015" s="801"/>
      <c r="AA2015" s="532">
        <v>0</v>
      </c>
      <c r="AB2015" s="422">
        <v>90</v>
      </c>
      <c r="AC2015" s="422">
        <v>10</v>
      </c>
      <c r="AD2015" s="800" t="s">
        <v>128</v>
      </c>
      <c r="AE2015" s="795" t="s">
        <v>114</v>
      </c>
      <c r="AF2015" s="802">
        <v>15</v>
      </c>
      <c r="AG2015" s="802">
        <v>6450</v>
      </c>
      <c r="AH2015" s="50">
        <v>0</v>
      </c>
      <c r="AI2015" s="45">
        <f t="shared" si="89"/>
        <v>0</v>
      </c>
      <c r="AJ2015" s="797"/>
      <c r="AK2015" s="798"/>
      <c r="AL2015" s="798"/>
      <c r="AM2015" s="803" t="s">
        <v>115</v>
      </c>
      <c r="AN2015" s="803"/>
      <c r="AO2015" s="803"/>
      <c r="AP2015" s="47"/>
      <c r="AQ2015" s="47"/>
      <c r="AR2015" s="644" t="s">
        <v>7139</v>
      </c>
      <c r="AS2015" s="47"/>
      <c r="AT2015" s="47"/>
      <c r="AU2015" s="47"/>
      <c r="AV2015" s="47"/>
      <c r="AW2015" s="47"/>
      <c r="AX2015" s="47"/>
      <c r="AY2015" s="416" t="s">
        <v>4556</v>
      </c>
      <c r="AZ2015" s="416"/>
      <c r="BD2015" s="1077">
        <v>1983</v>
      </c>
    </row>
    <row r="2016" spans="1:56" ht="12.95" customHeight="1">
      <c r="A2016" s="419" t="s">
        <v>1186</v>
      </c>
      <c r="B2016" s="276"/>
      <c r="C2016" s="400"/>
      <c r="D2016" s="1296">
        <v>210001041</v>
      </c>
      <c r="E2016" s="1304" t="s">
        <v>7769</v>
      </c>
      <c r="F2016" s="450"/>
      <c r="G2016" s="276"/>
      <c r="H2016" s="47" t="s">
        <v>7137</v>
      </c>
      <c r="I2016" s="47" t="s">
        <v>7109</v>
      </c>
      <c r="J2016" s="47" t="s">
        <v>7138</v>
      </c>
      <c r="K2016" s="71" t="s">
        <v>103</v>
      </c>
      <c r="L2016" s="360"/>
      <c r="M2016" s="72"/>
      <c r="N2016" s="71" t="s">
        <v>105</v>
      </c>
      <c r="O2016" s="47" t="s">
        <v>106</v>
      </c>
      <c r="P2016" s="416" t="s">
        <v>107</v>
      </c>
      <c r="Q2016" s="419" t="s">
        <v>2134</v>
      </c>
      <c r="R2016" s="71" t="s">
        <v>109</v>
      </c>
      <c r="S2016" s="47" t="s">
        <v>106</v>
      </c>
      <c r="T2016" s="47" t="s">
        <v>121</v>
      </c>
      <c r="U2016" s="416" t="s">
        <v>111</v>
      </c>
      <c r="V2016" s="47">
        <v>60</v>
      </c>
      <c r="W2016" s="416" t="s">
        <v>112</v>
      </c>
      <c r="X2016" s="566"/>
      <c r="Y2016" s="416"/>
      <c r="Z2016" s="801"/>
      <c r="AA2016" s="419">
        <v>0</v>
      </c>
      <c r="AB2016" s="644">
        <v>90</v>
      </c>
      <c r="AC2016" s="644">
        <v>10</v>
      </c>
      <c r="AD2016" s="800" t="s">
        <v>128</v>
      </c>
      <c r="AE2016" s="795" t="s">
        <v>114</v>
      </c>
      <c r="AF2016" s="802">
        <v>15</v>
      </c>
      <c r="AG2016" s="802">
        <v>6450</v>
      </c>
      <c r="AH2016" s="798">
        <f>AF2016*AG2016</f>
        <v>96750</v>
      </c>
      <c r="AI2016" s="798">
        <f t="shared" si="89"/>
        <v>108360.00000000001</v>
      </c>
      <c r="AJ2016" s="797"/>
      <c r="AK2016" s="798"/>
      <c r="AL2016" s="798"/>
      <c r="AM2016" s="1305" t="s">
        <v>115</v>
      </c>
      <c r="AN2016" s="803"/>
      <c r="AO2016" s="803"/>
      <c r="AP2016" s="47"/>
      <c r="AQ2016" s="47"/>
      <c r="AR2016" s="644" t="s">
        <v>7139</v>
      </c>
      <c r="AS2016" s="47"/>
      <c r="AT2016" s="47"/>
      <c r="AU2016" s="47"/>
      <c r="AV2016" s="47"/>
      <c r="AW2016" s="47"/>
      <c r="AX2016" s="47"/>
      <c r="AY2016" s="644" t="s">
        <v>7607</v>
      </c>
      <c r="AZ2016" s="209"/>
      <c r="BA2016" s="215"/>
      <c r="BB2016" s="213"/>
      <c r="BC2016" s="221"/>
      <c r="BD2016" s="1077">
        <v>1984</v>
      </c>
    </row>
    <row r="2017" spans="1:56" ht="12.95" customHeight="1">
      <c r="A2017" s="1078" t="s">
        <v>1186</v>
      </c>
      <c r="B2017" s="1068"/>
      <c r="C2017" s="1068"/>
      <c r="D2017" s="1087">
        <v>210019596</v>
      </c>
      <c r="E2017" s="667" t="s">
        <v>7140</v>
      </c>
      <c r="F2017" s="1068"/>
      <c r="G2017" s="1068"/>
      <c r="H2017" s="799" t="s">
        <v>7141</v>
      </c>
      <c r="I2017" s="799" t="s">
        <v>7109</v>
      </c>
      <c r="J2017" s="799" t="s">
        <v>7142</v>
      </c>
      <c r="K2017" s="10" t="s">
        <v>103</v>
      </c>
      <c r="L2017" s="1135" t="s">
        <v>4707</v>
      </c>
      <c r="M2017" s="679"/>
      <c r="N2017" s="10" t="s">
        <v>105</v>
      </c>
      <c r="O2017" s="799" t="s">
        <v>106</v>
      </c>
      <c r="P2017" s="405" t="s">
        <v>107</v>
      </c>
      <c r="Q2017" s="1078" t="s">
        <v>2149</v>
      </c>
      <c r="R2017" s="10" t="s">
        <v>109</v>
      </c>
      <c r="S2017" s="799" t="s">
        <v>106</v>
      </c>
      <c r="T2017" s="799" t="s">
        <v>121</v>
      </c>
      <c r="U2017" s="405" t="s">
        <v>111</v>
      </c>
      <c r="V2017" s="799">
        <v>60</v>
      </c>
      <c r="W2017" s="405" t="s">
        <v>112</v>
      </c>
      <c r="X2017" s="405"/>
      <c r="Y2017" s="405"/>
      <c r="Z2017" s="1162"/>
      <c r="AA2017" s="1169">
        <v>0</v>
      </c>
      <c r="AB2017" s="1178">
        <v>90</v>
      </c>
      <c r="AC2017" s="1178">
        <v>10</v>
      </c>
      <c r="AD2017" s="1187" t="s">
        <v>128</v>
      </c>
      <c r="AE2017" s="961" t="s">
        <v>114</v>
      </c>
      <c r="AF2017" s="1199">
        <v>10</v>
      </c>
      <c r="AG2017" s="1199">
        <v>1285.19</v>
      </c>
      <c r="AH2017" s="50">
        <v>0</v>
      </c>
      <c r="AI2017" s="45">
        <f t="shared" si="89"/>
        <v>0</v>
      </c>
      <c r="AJ2017" s="1215"/>
      <c r="AK2017" s="1219"/>
      <c r="AL2017" s="1219"/>
      <c r="AM2017" s="958" t="s">
        <v>115</v>
      </c>
      <c r="AN2017" s="958"/>
      <c r="AO2017" s="958"/>
      <c r="AP2017" s="799"/>
      <c r="AQ2017" s="799"/>
      <c r="AR2017" s="824" t="s">
        <v>7143</v>
      </c>
      <c r="AS2017" s="799"/>
      <c r="AT2017" s="799"/>
      <c r="AU2017" s="799"/>
      <c r="AV2017" s="799"/>
      <c r="AW2017" s="799"/>
      <c r="AX2017" s="799"/>
      <c r="AY2017" s="405" t="s">
        <v>4556</v>
      </c>
      <c r="AZ2017" s="405"/>
      <c r="BD2017" s="1077">
        <v>1985</v>
      </c>
    </row>
    <row r="2018" spans="1:56" s="344" customFormat="1" ht="12.75" customHeight="1">
      <c r="A2018" s="419" t="s">
        <v>1186</v>
      </c>
      <c r="B2018" s="276"/>
      <c r="C2018" s="276"/>
      <c r="D2018" s="150">
        <v>210019596</v>
      </c>
      <c r="E2018" s="450" t="s">
        <v>7770</v>
      </c>
      <c r="F2018" s="450"/>
      <c r="G2018" s="276"/>
      <c r="H2018" s="47" t="s">
        <v>7141</v>
      </c>
      <c r="I2018" s="47" t="s">
        <v>7109</v>
      </c>
      <c r="J2018" s="47" t="s">
        <v>7142</v>
      </c>
      <c r="K2018" s="71" t="s">
        <v>103</v>
      </c>
      <c r="L2018" s="360"/>
      <c r="M2018" s="72"/>
      <c r="N2018" s="71" t="s">
        <v>105</v>
      </c>
      <c r="O2018" s="47" t="s">
        <v>106</v>
      </c>
      <c r="P2018" s="416" t="s">
        <v>107</v>
      </c>
      <c r="Q2018" s="419" t="s">
        <v>2134</v>
      </c>
      <c r="R2018" s="71" t="s">
        <v>109</v>
      </c>
      <c r="S2018" s="47" t="s">
        <v>106</v>
      </c>
      <c r="T2018" s="47" t="s">
        <v>121</v>
      </c>
      <c r="U2018" s="416" t="s">
        <v>111</v>
      </c>
      <c r="V2018" s="47">
        <v>60</v>
      </c>
      <c r="W2018" s="416" t="s">
        <v>112</v>
      </c>
      <c r="X2018" s="416"/>
      <c r="Y2018" s="416"/>
      <c r="Z2018" s="801"/>
      <c r="AA2018" s="419">
        <v>0</v>
      </c>
      <c r="AB2018" s="644">
        <v>90</v>
      </c>
      <c r="AC2018" s="644">
        <v>10</v>
      </c>
      <c r="AD2018" s="800" t="s">
        <v>128</v>
      </c>
      <c r="AE2018" s="795" t="s">
        <v>114</v>
      </c>
      <c r="AF2018" s="802">
        <v>10</v>
      </c>
      <c r="AG2018" s="802">
        <v>1285.19</v>
      </c>
      <c r="AH2018" s="798">
        <f>AF2018*AG2018</f>
        <v>12851.900000000001</v>
      </c>
      <c r="AI2018" s="798">
        <f t="shared" si="89"/>
        <v>14394.128000000002</v>
      </c>
      <c r="AJ2018" s="797"/>
      <c r="AK2018" s="798"/>
      <c r="AL2018" s="798"/>
      <c r="AM2018" s="803" t="s">
        <v>115</v>
      </c>
      <c r="AN2018" s="958"/>
      <c r="AO2018" s="803"/>
      <c r="AP2018" s="47"/>
      <c r="AQ2018" s="47"/>
      <c r="AR2018" s="644" t="s">
        <v>7143</v>
      </c>
      <c r="AS2018" s="47"/>
      <c r="AT2018" s="47"/>
      <c r="AU2018" s="47"/>
      <c r="AV2018" s="47"/>
      <c r="AW2018" s="47"/>
      <c r="AX2018" s="47"/>
      <c r="AY2018" s="644" t="s">
        <v>7607</v>
      </c>
      <c r="AZ2018" s="209"/>
      <c r="BA2018" s="215"/>
      <c r="BB2018" s="213"/>
      <c r="BC2018" s="221"/>
      <c r="BD2018" s="1077">
        <v>1986</v>
      </c>
    </row>
    <row r="2019" spans="1:56" s="344" customFormat="1" ht="13.15" customHeight="1">
      <c r="A2019" s="419" t="s">
        <v>1186</v>
      </c>
      <c r="B2019" s="554"/>
      <c r="C2019" s="554"/>
      <c r="D2019" s="109">
        <v>210012799</v>
      </c>
      <c r="E2019" s="951" t="s">
        <v>7144</v>
      </c>
      <c r="F2019" s="554"/>
      <c r="G2019" s="554"/>
      <c r="H2019" s="47" t="s">
        <v>7145</v>
      </c>
      <c r="I2019" s="47" t="s">
        <v>7109</v>
      </c>
      <c r="J2019" s="47" t="s">
        <v>7146</v>
      </c>
      <c r="K2019" s="75" t="s">
        <v>103</v>
      </c>
      <c r="L2019" s="108" t="s">
        <v>4707</v>
      </c>
      <c r="M2019" s="142"/>
      <c r="N2019" s="75" t="s">
        <v>105</v>
      </c>
      <c r="O2019" s="47" t="s">
        <v>106</v>
      </c>
      <c r="P2019" s="416" t="s">
        <v>107</v>
      </c>
      <c r="Q2019" s="419" t="s">
        <v>2149</v>
      </c>
      <c r="R2019" s="75" t="s">
        <v>109</v>
      </c>
      <c r="S2019" s="47" t="s">
        <v>106</v>
      </c>
      <c r="T2019" s="47" t="s">
        <v>121</v>
      </c>
      <c r="U2019" s="416" t="s">
        <v>111</v>
      </c>
      <c r="V2019" s="47">
        <v>60</v>
      </c>
      <c r="W2019" s="416" t="s">
        <v>112</v>
      </c>
      <c r="X2019" s="416"/>
      <c r="Y2019" s="416"/>
      <c r="Z2019" s="801"/>
      <c r="AA2019" s="532">
        <v>0</v>
      </c>
      <c r="AB2019" s="422">
        <v>90</v>
      </c>
      <c r="AC2019" s="422">
        <v>10</v>
      </c>
      <c r="AD2019" s="800" t="s">
        <v>128</v>
      </c>
      <c r="AE2019" s="795" t="s">
        <v>114</v>
      </c>
      <c r="AF2019" s="802">
        <v>7</v>
      </c>
      <c r="AG2019" s="802">
        <v>2775.5</v>
      </c>
      <c r="AH2019" s="50">
        <v>0</v>
      </c>
      <c r="AI2019" s="45">
        <f t="shared" si="89"/>
        <v>0</v>
      </c>
      <c r="AJ2019" s="797"/>
      <c r="AK2019" s="798"/>
      <c r="AL2019" s="798"/>
      <c r="AM2019" s="803" t="s">
        <v>115</v>
      </c>
      <c r="AN2019" s="958"/>
      <c r="AO2019" s="803"/>
      <c r="AP2019" s="47"/>
      <c r="AQ2019" s="47"/>
      <c r="AR2019" s="644" t="s">
        <v>7147</v>
      </c>
      <c r="AS2019" s="47"/>
      <c r="AT2019" s="47"/>
      <c r="AU2019" s="47"/>
      <c r="AV2019" s="47"/>
      <c r="AW2019" s="47"/>
      <c r="AX2019" s="47"/>
      <c r="AY2019" s="416" t="s">
        <v>4556</v>
      </c>
      <c r="AZ2019" s="416"/>
      <c r="BA2019" s="1"/>
      <c r="BB2019" s="1"/>
      <c r="BC2019" s="1"/>
      <c r="BD2019" s="1077">
        <v>1987</v>
      </c>
    </row>
    <row r="2020" spans="1:56" s="344" customFormat="1" ht="13.15" customHeight="1">
      <c r="A2020" s="419" t="s">
        <v>1186</v>
      </c>
      <c r="B2020" s="276"/>
      <c r="C2020" s="276"/>
      <c r="D2020" s="150">
        <v>210012799</v>
      </c>
      <c r="E2020" s="450" t="s">
        <v>7771</v>
      </c>
      <c r="F2020" s="450"/>
      <c r="G2020" s="276"/>
      <c r="H2020" s="47" t="s">
        <v>7145</v>
      </c>
      <c r="I2020" s="47" t="s">
        <v>7109</v>
      </c>
      <c r="J2020" s="47" t="s">
        <v>7146</v>
      </c>
      <c r="K2020" s="71" t="s">
        <v>103</v>
      </c>
      <c r="L2020" s="360"/>
      <c r="M2020" s="72"/>
      <c r="N2020" s="71" t="s">
        <v>105</v>
      </c>
      <c r="O2020" s="47" t="s">
        <v>106</v>
      </c>
      <c r="P2020" s="416" t="s">
        <v>107</v>
      </c>
      <c r="Q2020" s="419" t="s">
        <v>2134</v>
      </c>
      <c r="R2020" s="71" t="s">
        <v>109</v>
      </c>
      <c r="S2020" s="47" t="s">
        <v>106</v>
      </c>
      <c r="T2020" s="47" t="s">
        <v>121</v>
      </c>
      <c r="U2020" s="416" t="s">
        <v>111</v>
      </c>
      <c r="V2020" s="47">
        <v>60</v>
      </c>
      <c r="W2020" s="416" t="s">
        <v>112</v>
      </c>
      <c r="X2020" s="416"/>
      <c r="Y2020" s="416"/>
      <c r="Z2020" s="801"/>
      <c r="AA2020" s="419">
        <v>0</v>
      </c>
      <c r="AB2020" s="644">
        <v>90</v>
      </c>
      <c r="AC2020" s="644">
        <v>10</v>
      </c>
      <c r="AD2020" s="800" t="s">
        <v>128</v>
      </c>
      <c r="AE2020" s="795" t="s">
        <v>114</v>
      </c>
      <c r="AF2020" s="802">
        <v>7</v>
      </c>
      <c r="AG2020" s="802">
        <v>2775.5</v>
      </c>
      <c r="AH2020" s="798">
        <f>AF2020*AG2020</f>
        <v>19428.5</v>
      </c>
      <c r="AI2020" s="798">
        <f t="shared" si="89"/>
        <v>21759.920000000002</v>
      </c>
      <c r="AJ2020" s="797"/>
      <c r="AK2020" s="798"/>
      <c r="AL2020" s="798"/>
      <c r="AM2020" s="803" t="s">
        <v>115</v>
      </c>
      <c r="AN2020" s="803"/>
      <c r="AO2020" s="803"/>
      <c r="AP2020" s="47"/>
      <c r="AQ2020" s="47"/>
      <c r="AR2020" s="644" t="s">
        <v>7147</v>
      </c>
      <c r="AS2020" s="47"/>
      <c r="AT2020" s="47"/>
      <c r="AU2020" s="47"/>
      <c r="AV2020" s="47"/>
      <c r="AW2020" s="47"/>
      <c r="AX2020" s="47"/>
      <c r="AY2020" s="644" t="s">
        <v>7607</v>
      </c>
      <c r="AZ2020" s="209"/>
      <c r="BA2020" s="215"/>
      <c r="BB2020" s="213"/>
      <c r="BC2020" s="221"/>
      <c r="BD2020" s="1077">
        <v>1988</v>
      </c>
    </row>
    <row r="2021" spans="1:56" s="344" customFormat="1" ht="13.15" customHeight="1">
      <c r="A2021" s="419" t="s">
        <v>1186</v>
      </c>
      <c r="B2021" s="554"/>
      <c r="C2021" s="554"/>
      <c r="D2021" s="109">
        <v>210012798</v>
      </c>
      <c r="E2021" s="951" t="s">
        <v>7148</v>
      </c>
      <c r="F2021" s="554"/>
      <c r="G2021" s="554"/>
      <c r="H2021" s="47" t="s">
        <v>7149</v>
      </c>
      <c r="I2021" s="47" t="s">
        <v>7109</v>
      </c>
      <c r="J2021" s="47" t="s">
        <v>7150</v>
      </c>
      <c r="K2021" s="75" t="s">
        <v>103</v>
      </c>
      <c r="L2021" s="108" t="s">
        <v>4707</v>
      </c>
      <c r="M2021" s="142"/>
      <c r="N2021" s="75" t="s">
        <v>105</v>
      </c>
      <c r="O2021" s="47" t="s">
        <v>106</v>
      </c>
      <c r="P2021" s="416" t="s">
        <v>107</v>
      </c>
      <c r="Q2021" s="419" t="s">
        <v>2149</v>
      </c>
      <c r="R2021" s="75" t="s">
        <v>109</v>
      </c>
      <c r="S2021" s="47" t="s">
        <v>106</v>
      </c>
      <c r="T2021" s="47" t="s">
        <v>121</v>
      </c>
      <c r="U2021" s="416" t="s">
        <v>111</v>
      </c>
      <c r="V2021" s="47">
        <v>60</v>
      </c>
      <c r="W2021" s="416" t="s">
        <v>112</v>
      </c>
      <c r="X2021" s="416"/>
      <c r="Y2021" s="416"/>
      <c r="Z2021" s="801"/>
      <c r="AA2021" s="532">
        <v>0</v>
      </c>
      <c r="AB2021" s="422">
        <v>90</v>
      </c>
      <c r="AC2021" s="422">
        <v>10</v>
      </c>
      <c r="AD2021" s="800" t="s">
        <v>128</v>
      </c>
      <c r="AE2021" s="795" t="s">
        <v>114</v>
      </c>
      <c r="AF2021" s="802">
        <v>34</v>
      </c>
      <c r="AG2021" s="802">
        <v>8106.48</v>
      </c>
      <c r="AH2021" s="50">
        <v>0</v>
      </c>
      <c r="AI2021" s="45">
        <f t="shared" si="89"/>
        <v>0</v>
      </c>
      <c r="AJ2021" s="797"/>
      <c r="AK2021" s="798"/>
      <c r="AL2021" s="798"/>
      <c r="AM2021" s="803" t="s">
        <v>115</v>
      </c>
      <c r="AN2021" s="958"/>
      <c r="AO2021" s="803"/>
      <c r="AP2021" s="47"/>
      <c r="AQ2021" s="47"/>
      <c r="AR2021" s="644" t="s">
        <v>7151</v>
      </c>
      <c r="AS2021" s="47"/>
      <c r="AT2021" s="47"/>
      <c r="AU2021" s="47"/>
      <c r="AV2021" s="47"/>
      <c r="AW2021" s="47"/>
      <c r="AX2021" s="47"/>
      <c r="AY2021" s="416" t="s">
        <v>4556</v>
      </c>
      <c r="AZ2021" s="416"/>
      <c r="BA2021" s="1"/>
      <c r="BB2021" s="1"/>
      <c r="BC2021" s="1"/>
      <c r="BD2021" s="1077">
        <v>1989</v>
      </c>
    </row>
    <row r="2022" spans="1:56" s="344" customFormat="1" ht="13.15" customHeight="1">
      <c r="A2022" s="419" t="s">
        <v>1186</v>
      </c>
      <c r="B2022" s="276"/>
      <c r="C2022" s="276"/>
      <c r="D2022" s="150">
        <v>210012798</v>
      </c>
      <c r="E2022" s="450" t="s">
        <v>7772</v>
      </c>
      <c r="F2022" s="450"/>
      <c r="G2022" s="276"/>
      <c r="H2022" s="47" t="s">
        <v>7149</v>
      </c>
      <c r="I2022" s="47" t="s">
        <v>7109</v>
      </c>
      <c r="J2022" s="47" t="s">
        <v>7150</v>
      </c>
      <c r="K2022" s="71" t="s">
        <v>103</v>
      </c>
      <c r="L2022" s="360"/>
      <c r="M2022" s="72"/>
      <c r="N2022" s="71" t="s">
        <v>105</v>
      </c>
      <c r="O2022" s="47" t="s">
        <v>106</v>
      </c>
      <c r="P2022" s="416" t="s">
        <v>107</v>
      </c>
      <c r="Q2022" s="419" t="s">
        <v>2134</v>
      </c>
      <c r="R2022" s="71" t="s">
        <v>109</v>
      </c>
      <c r="S2022" s="47" t="s">
        <v>106</v>
      </c>
      <c r="T2022" s="47" t="s">
        <v>121</v>
      </c>
      <c r="U2022" s="416" t="s">
        <v>111</v>
      </c>
      <c r="V2022" s="47">
        <v>60</v>
      </c>
      <c r="W2022" s="416" t="s">
        <v>112</v>
      </c>
      <c r="X2022" s="416"/>
      <c r="Y2022" s="416"/>
      <c r="Z2022" s="801"/>
      <c r="AA2022" s="419">
        <v>0</v>
      </c>
      <c r="AB2022" s="644">
        <v>90</v>
      </c>
      <c r="AC2022" s="644">
        <v>10</v>
      </c>
      <c r="AD2022" s="800" t="s">
        <v>128</v>
      </c>
      <c r="AE2022" s="795" t="s">
        <v>114</v>
      </c>
      <c r="AF2022" s="802">
        <v>34</v>
      </c>
      <c r="AG2022" s="802">
        <v>8106.48</v>
      </c>
      <c r="AH2022" s="798">
        <f>AF2022*AG2022</f>
        <v>275620.32</v>
      </c>
      <c r="AI2022" s="798">
        <f t="shared" si="89"/>
        <v>308694.75840000005</v>
      </c>
      <c r="AJ2022" s="797"/>
      <c r="AK2022" s="798"/>
      <c r="AL2022" s="798"/>
      <c r="AM2022" s="803" t="s">
        <v>115</v>
      </c>
      <c r="AN2022" s="958"/>
      <c r="AO2022" s="803"/>
      <c r="AP2022" s="47"/>
      <c r="AQ2022" s="47"/>
      <c r="AR2022" s="644" t="s">
        <v>7151</v>
      </c>
      <c r="AS2022" s="47"/>
      <c r="AT2022" s="47"/>
      <c r="AU2022" s="47"/>
      <c r="AV2022" s="47"/>
      <c r="AW2022" s="47"/>
      <c r="AX2022" s="47"/>
      <c r="AY2022" s="644" t="s">
        <v>7607</v>
      </c>
      <c r="AZ2022" s="209"/>
      <c r="BA2022" s="215"/>
      <c r="BB2022" s="213"/>
      <c r="BC2022" s="221"/>
      <c r="BD2022" s="1077">
        <v>1990</v>
      </c>
    </row>
    <row r="2023" spans="1:56" s="344" customFormat="1" ht="13.15" customHeight="1">
      <c r="A2023" s="419" t="s">
        <v>1186</v>
      </c>
      <c r="B2023" s="554"/>
      <c r="C2023" s="554"/>
      <c r="D2023" s="109">
        <v>210023421</v>
      </c>
      <c r="E2023" s="951" t="s">
        <v>7152</v>
      </c>
      <c r="F2023" s="554"/>
      <c r="G2023" s="554"/>
      <c r="H2023" s="47" t="s">
        <v>7153</v>
      </c>
      <c r="I2023" s="47" t="s">
        <v>7109</v>
      </c>
      <c r="J2023" s="47" t="s">
        <v>7154</v>
      </c>
      <c r="K2023" s="75" t="s">
        <v>103</v>
      </c>
      <c r="L2023" s="108" t="s">
        <v>4707</v>
      </c>
      <c r="M2023" s="142"/>
      <c r="N2023" s="75" t="s">
        <v>105</v>
      </c>
      <c r="O2023" s="47" t="s">
        <v>106</v>
      </c>
      <c r="P2023" s="416" t="s">
        <v>107</v>
      </c>
      <c r="Q2023" s="419" t="s">
        <v>2149</v>
      </c>
      <c r="R2023" s="75" t="s">
        <v>109</v>
      </c>
      <c r="S2023" s="47" t="s">
        <v>106</v>
      </c>
      <c r="T2023" s="47" t="s">
        <v>121</v>
      </c>
      <c r="U2023" s="416" t="s">
        <v>111</v>
      </c>
      <c r="V2023" s="47">
        <v>60</v>
      </c>
      <c r="W2023" s="416" t="s">
        <v>112</v>
      </c>
      <c r="X2023" s="416"/>
      <c r="Y2023" s="416"/>
      <c r="Z2023" s="801"/>
      <c r="AA2023" s="532">
        <v>0</v>
      </c>
      <c r="AB2023" s="422">
        <v>90</v>
      </c>
      <c r="AC2023" s="422">
        <v>10</v>
      </c>
      <c r="AD2023" s="800" t="s">
        <v>128</v>
      </c>
      <c r="AE2023" s="795" t="s">
        <v>114</v>
      </c>
      <c r="AF2023" s="802">
        <v>5</v>
      </c>
      <c r="AG2023" s="802">
        <v>1422.88</v>
      </c>
      <c r="AH2023" s="50">
        <v>0</v>
      </c>
      <c r="AI2023" s="45">
        <f t="shared" si="89"/>
        <v>0</v>
      </c>
      <c r="AJ2023" s="797"/>
      <c r="AK2023" s="798"/>
      <c r="AL2023" s="798"/>
      <c r="AM2023" s="803" t="s">
        <v>115</v>
      </c>
      <c r="AN2023" s="958"/>
      <c r="AO2023" s="803"/>
      <c r="AP2023" s="47"/>
      <c r="AQ2023" s="47"/>
      <c r="AR2023" s="644" t="s">
        <v>7155</v>
      </c>
      <c r="AS2023" s="47"/>
      <c r="AT2023" s="47"/>
      <c r="AU2023" s="47"/>
      <c r="AV2023" s="47"/>
      <c r="AW2023" s="47"/>
      <c r="AX2023" s="47"/>
      <c r="AY2023" s="416" t="s">
        <v>4556</v>
      </c>
      <c r="AZ2023" s="416"/>
      <c r="BA2023" s="1"/>
      <c r="BB2023" s="1"/>
      <c r="BC2023" s="1"/>
      <c r="BD2023" s="1077">
        <v>1991</v>
      </c>
    </row>
    <row r="2024" spans="1:56" s="344" customFormat="1" ht="13.15" customHeight="1">
      <c r="A2024" s="419" t="s">
        <v>1186</v>
      </c>
      <c r="B2024" s="276"/>
      <c r="C2024" s="276"/>
      <c r="D2024" s="150">
        <v>210023421</v>
      </c>
      <c r="E2024" s="450" t="s">
        <v>7773</v>
      </c>
      <c r="F2024" s="450"/>
      <c r="G2024" s="276"/>
      <c r="H2024" s="47" t="s">
        <v>7153</v>
      </c>
      <c r="I2024" s="47" t="s">
        <v>7109</v>
      </c>
      <c r="J2024" s="47" t="s">
        <v>7154</v>
      </c>
      <c r="K2024" s="71" t="s">
        <v>103</v>
      </c>
      <c r="L2024" s="360"/>
      <c r="M2024" s="72"/>
      <c r="N2024" s="71" t="s">
        <v>105</v>
      </c>
      <c r="O2024" s="47" t="s">
        <v>106</v>
      </c>
      <c r="P2024" s="416" t="s">
        <v>107</v>
      </c>
      <c r="Q2024" s="419" t="s">
        <v>2134</v>
      </c>
      <c r="R2024" s="71" t="s">
        <v>109</v>
      </c>
      <c r="S2024" s="47" t="s">
        <v>106</v>
      </c>
      <c r="T2024" s="47" t="s">
        <v>121</v>
      </c>
      <c r="U2024" s="416" t="s">
        <v>111</v>
      </c>
      <c r="V2024" s="47">
        <v>60</v>
      </c>
      <c r="W2024" s="416" t="s">
        <v>112</v>
      </c>
      <c r="X2024" s="416"/>
      <c r="Y2024" s="416"/>
      <c r="Z2024" s="801"/>
      <c r="AA2024" s="419">
        <v>0</v>
      </c>
      <c r="AB2024" s="644">
        <v>90</v>
      </c>
      <c r="AC2024" s="644">
        <v>10</v>
      </c>
      <c r="AD2024" s="800" t="s">
        <v>128</v>
      </c>
      <c r="AE2024" s="795" t="s">
        <v>114</v>
      </c>
      <c r="AF2024" s="802">
        <v>5</v>
      </c>
      <c r="AG2024" s="802">
        <v>1422.88</v>
      </c>
      <c r="AH2024" s="798">
        <f>AF2024*AG2024</f>
        <v>7114.4000000000005</v>
      </c>
      <c r="AI2024" s="798">
        <f t="shared" si="89"/>
        <v>7968.1280000000015</v>
      </c>
      <c r="AJ2024" s="797"/>
      <c r="AK2024" s="798"/>
      <c r="AL2024" s="798"/>
      <c r="AM2024" s="803" t="s">
        <v>115</v>
      </c>
      <c r="AN2024" s="803"/>
      <c r="AO2024" s="803"/>
      <c r="AP2024" s="47"/>
      <c r="AQ2024" s="47"/>
      <c r="AR2024" s="644" t="s">
        <v>7155</v>
      </c>
      <c r="AS2024" s="47"/>
      <c r="AT2024" s="47"/>
      <c r="AU2024" s="47"/>
      <c r="AV2024" s="47"/>
      <c r="AW2024" s="47"/>
      <c r="AX2024" s="47"/>
      <c r="AY2024" s="644" t="s">
        <v>7607</v>
      </c>
      <c r="AZ2024" s="209"/>
      <c r="BA2024" s="215"/>
      <c r="BB2024" s="213"/>
      <c r="BC2024" s="221"/>
      <c r="BD2024" s="1077">
        <v>1992</v>
      </c>
    </row>
    <row r="2025" spans="1:56" s="344" customFormat="1" ht="13.15" customHeight="1">
      <c r="A2025" s="419" t="s">
        <v>1186</v>
      </c>
      <c r="B2025" s="554"/>
      <c r="C2025" s="554"/>
      <c r="D2025" s="109">
        <v>210019592</v>
      </c>
      <c r="E2025" s="951" t="s">
        <v>7156</v>
      </c>
      <c r="F2025" s="554"/>
      <c r="G2025" s="554"/>
      <c r="H2025" s="47" t="s">
        <v>7157</v>
      </c>
      <c r="I2025" s="47" t="s">
        <v>7109</v>
      </c>
      <c r="J2025" s="47" t="s">
        <v>7158</v>
      </c>
      <c r="K2025" s="75" t="s">
        <v>103</v>
      </c>
      <c r="L2025" s="108" t="s">
        <v>4707</v>
      </c>
      <c r="M2025" s="142"/>
      <c r="N2025" s="75" t="s">
        <v>105</v>
      </c>
      <c r="O2025" s="47" t="s">
        <v>106</v>
      </c>
      <c r="P2025" s="416" t="s">
        <v>107</v>
      </c>
      <c r="Q2025" s="419" t="s">
        <v>2149</v>
      </c>
      <c r="R2025" s="75" t="s">
        <v>109</v>
      </c>
      <c r="S2025" s="47" t="s">
        <v>106</v>
      </c>
      <c r="T2025" s="47" t="s">
        <v>121</v>
      </c>
      <c r="U2025" s="416" t="s">
        <v>111</v>
      </c>
      <c r="V2025" s="47">
        <v>60</v>
      </c>
      <c r="W2025" s="416" t="s">
        <v>112</v>
      </c>
      <c r="X2025" s="416"/>
      <c r="Y2025" s="416"/>
      <c r="Z2025" s="801"/>
      <c r="AA2025" s="532">
        <v>0</v>
      </c>
      <c r="AB2025" s="422">
        <v>90</v>
      </c>
      <c r="AC2025" s="422">
        <v>10</v>
      </c>
      <c r="AD2025" s="800" t="s">
        <v>128</v>
      </c>
      <c r="AE2025" s="795" t="s">
        <v>114</v>
      </c>
      <c r="AF2025" s="802">
        <v>35</v>
      </c>
      <c r="AG2025" s="802">
        <v>600</v>
      </c>
      <c r="AH2025" s="50">
        <v>0</v>
      </c>
      <c r="AI2025" s="45">
        <f t="shared" si="89"/>
        <v>0</v>
      </c>
      <c r="AJ2025" s="797"/>
      <c r="AK2025" s="798"/>
      <c r="AL2025" s="798"/>
      <c r="AM2025" s="803" t="s">
        <v>115</v>
      </c>
      <c r="AN2025" s="803"/>
      <c r="AO2025" s="803"/>
      <c r="AP2025" s="47"/>
      <c r="AQ2025" s="47"/>
      <c r="AR2025" s="644" t="s">
        <v>7159</v>
      </c>
      <c r="AS2025" s="47"/>
      <c r="AT2025" s="47"/>
      <c r="AU2025" s="47"/>
      <c r="AV2025" s="47"/>
      <c r="AW2025" s="47"/>
      <c r="AX2025" s="47"/>
      <c r="AY2025" s="416" t="s">
        <v>4556</v>
      </c>
      <c r="AZ2025" s="416"/>
      <c r="BA2025" s="1"/>
      <c r="BB2025" s="1"/>
      <c r="BC2025" s="1"/>
      <c r="BD2025" s="1077">
        <v>1993</v>
      </c>
    </row>
    <row r="2026" spans="1:56" s="344" customFormat="1" ht="13.15" customHeight="1">
      <c r="A2026" s="419" t="s">
        <v>1186</v>
      </c>
      <c r="B2026" s="276"/>
      <c r="C2026" s="276"/>
      <c r="D2026" s="150">
        <v>210019592</v>
      </c>
      <c r="E2026" s="450" t="s">
        <v>7774</v>
      </c>
      <c r="F2026" s="450"/>
      <c r="G2026" s="276"/>
      <c r="H2026" s="47" t="s">
        <v>7157</v>
      </c>
      <c r="I2026" s="47" t="s">
        <v>7109</v>
      </c>
      <c r="J2026" s="47" t="s">
        <v>7158</v>
      </c>
      <c r="K2026" s="71" t="s">
        <v>103</v>
      </c>
      <c r="L2026" s="360"/>
      <c r="M2026" s="72"/>
      <c r="N2026" s="71" t="s">
        <v>105</v>
      </c>
      <c r="O2026" s="47" t="s">
        <v>106</v>
      </c>
      <c r="P2026" s="416" t="s">
        <v>107</v>
      </c>
      <c r="Q2026" s="419" t="s">
        <v>2134</v>
      </c>
      <c r="R2026" s="71" t="s">
        <v>109</v>
      </c>
      <c r="S2026" s="47" t="s">
        <v>106</v>
      </c>
      <c r="T2026" s="47" t="s">
        <v>121</v>
      </c>
      <c r="U2026" s="416" t="s">
        <v>111</v>
      </c>
      <c r="V2026" s="47">
        <v>60</v>
      </c>
      <c r="W2026" s="416" t="s">
        <v>112</v>
      </c>
      <c r="X2026" s="416"/>
      <c r="Y2026" s="416"/>
      <c r="Z2026" s="801"/>
      <c r="AA2026" s="419">
        <v>0</v>
      </c>
      <c r="AB2026" s="644">
        <v>90</v>
      </c>
      <c r="AC2026" s="644">
        <v>10</v>
      </c>
      <c r="AD2026" s="800" t="s">
        <v>128</v>
      </c>
      <c r="AE2026" s="795" t="s">
        <v>114</v>
      </c>
      <c r="AF2026" s="802">
        <v>35</v>
      </c>
      <c r="AG2026" s="802">
        <v>600</v>
      </c>
      <c r="AH2026" s="798">
        <f>AF2026*AG2026</f>
        <v>21000</v>
      </c>
      <c r="AI2026" s="798">
        <f t="shared" si="89"/>
        <v>23520.000000000004</v>
      </c>
      <c r="AJ2026" s="797"/>
      <c r="AK2026" s="798"/>
      <c r="AL2026" s="798"/>
      <c r="AM2026" s="803" t="s">
        <v>115</v>
      </c>
      <c r="AN2026" s="803"/>
      <c r="AO2026" s="803"/>
      <c r="AP2026" s="47"/>
      <c r="AQ2026" s="47"/>
      <c r="AR2026" s="644" t="s">
        <v>7159</v>
      </c>
      <c r="AS2026" s="47"/>
      <c r="AT2026" s="47"/>
      <c r="AU2026" s="47"/>
      <c r="AV2026" s="47"/>
      <c r="AW2026" s="47"/>
      <c r="AX2026" s="47"/>
      <c r="AY2026" s="644" t="s">
        <v>7607</v>
      </c>
      <c r="AZ2026" s="209"/>
      <c r="BA2026" s="215"/>
      <c r="BB2026" s="213"/>
      <c r="BC2026" s="221"/>
      <c r="BD2026" s="1077">
        <v>1994</v>
      </c>
    </row>
    <row r="2027" spans="1:56" s="344" customFormat="1" ht="13.15" customHeight="1">
      <c r="A2027" s="425" t="s">
        <v>1186</v>
      </c>
      <c r="B2027" s="554"/>
      <c r="C2027" s="554"/>
      <c r="D2027" s="846">
        <v>210023423</v>
      </c>
      <c r="E2027" s="1091" t="s">
        <v>7160</v>
      </c>
      <c r="F2027" s="554"/>
      <c r="G2027" s="554"/>
      <c r="H2027" s="47" t="s">
        <v>7161</v>
      </c>
      <c r="I2027" s="47" t="s">
        <v>7109</v>
      </c>
      <c r="J2027" s="47" t="s">
        <v>7162</v>
      </c>
      <c r="K2027" s="75" t="s">
        <v>103</v>
      </c>
      <c r="L2027" s="108" t="s">
        <v>4707</v>
      </c>
      <c r="M2027" s="142"/>
      <c r="N2027" s="75" t="s">
        <v>105</v>
      </c>
      <c r="O2027" s="47" t="s">
        <v>106</v>
      </c>
      <c r="P2027" s="416" t="s">
        <v>107</v>
      </c>
      <c r="Q2027" s="419" t="s">
        <v>2149</v>
      </c>
      <c r="R2027" s="75" t="s">
        <v>109</v>
      </c>
      <c r="S2027" s="47" t="s">
        <v>106</v>
      </c>
      <c r="T2027" s="47" t="s">
        <v>121</v>
      </c>
      <c r="U2027" s="416" t="s">
        <v>111</v>
      </c>
      <c r="V2027" s="47">
        <v>60</v>
      </c>
      <c r="W2027" s="416" t="s">
        <v>112</v>
      </c>
      <c r="X2027" s="416"/>
      <c r="Y2027" s="416"/>
      <c r="Z2027" s="801"/>
      <c r="AA2027" s="532">
        <v>0</v>
      </c>
      <c r="AB2027" s="422">
        <v>90</v>
      </c>
      <c r="AC2027" s="422">
        <v>10</v>
      </c>
      <c r="AD2027" s="800" t="s">
        <v>128</v>
      </c>
      <c r="AE2027" s="795" t="s">
        <v>114</v>
      </c>
      <c r="AF2027" s="802">
        <v>10</v>
      </c>
      <c r="AG2027" s="802">
        <v>2102.42</v>
      </c>
      <c r="AH2027" s="50">
        <v>0</v>
      </c>
      <c r="AI2027" s="45">
        <f t="shared" si="89"/>
        <v>0</v>
      </c>
      <c r="AJ2027" s="797"/>
      <c r="AK2027" s="798"/>
      <c r="AL2027" s="798"/>
      <c r="AM2027" s="803" t="s">
        <v>115</v>
      </c>
      <c r="AN2027" s="803"/>
      <c r="AO2027" s="803"/>
      <c r="AP2027" s="47"/>
      <c r="AQ2027" s="47"/>
      <c r="AR2027" s="644" t="s">
        <v>7163</v>
      </c>
      <c r="AS2027" s="47"/>
      <c r="AT2027" s="47"/>
      <c r="AU2027" s="47"/>
      <c r="AV2027" s="47"/>
      <c r="AW2027" s="47"/>
      <c r="AX2027" s="47"/>
      <c r="AY2027" s="416" t="s">
        <v>4556</v>
      </c>
      <c r="AZ2027" s="416"/>
      <c r="BA2027" s="1"/>
      <c r="BB2027" s="1"/>
      <c r="BC2027" s="1"/>
      <c r="BD2027" s="1077">
        <v>1995</v>
      </c>
    </row>
    <row r="2028" spans="1:56" s="344" customFormat="1" ht="13.15" customHeight="1">
      <c r="A2028" s="425" t="s">
        <v>1186</v>
      </c>
      <c r="B2028" s="276"/>
      <c r="C2028" s="276"/>
      <c r="D2028" s="1296">
        <v>210023423</v>
      </c>
      <c r="E2028" s="1512" t="s">
        <v>7775</v>
      </c>
      <c r="F2028" s="450"/>
      <c r="G2028" s="276"/>
      <c r="H2028" s="47" t="s">
        <v>7161</v>
      </c>
      <c r="I2028" s="47" t="s">
        <v>7109</v>
      </c>
      <c r="J2028" s="47" t="s">
        <v>7162</v>
      </c>
      <c r="K2028" s="71" t="s">
        <v>103</v>
      </c>
      <c r="L2028" s="360"/>
      <c r="M2028" s="72"/>
      <c r="N2028" s="71" t="s">
        <v>105</v>
      </c>
      <c r="O2028" s="47" t="s">
        <v>106</v>
      </c>
      <c r="P2028" s="416" t="s">
        <v>107</v>
      </c>
      <c r="Q2028" s="419" t="s">
        <v>2134</v>
      </c>
      <c r="R2028" s="71" t="s">
        <v>109</v>
      </c>
      <c r="S2028" s="47" t="s">
        <v>106</v>
      </c>
      <c r="T2028" s="47" t="s">
        <v>121</v>
      </c>
      <c r="U2028" s="416" t="s">
        <v>111</v>
      </c>
      <c r="V2028" s="47">
        <v>60</v>
      </c>
      <c r="W2028" s="416" t="s">
        <v>112</v>
      </c>
      <c r="X2028" s="416"/>
      <c r="Y2028" s="416"/>
      <c r="Z2028" s="801"/>
      <c r="AA2028" s="419">
        <v>0</v>
      </c>
      <c r="AB2028" s="644">
        <v>90</v>
      </c>
      <c r="AC2028" s="644">
        <v>10</v>
      </c>
      <c r="AD2028" s="800" t="s">
        <v>128</v>
      </c>
      <c r="AE2028" s="795" t="s">
        <v>114</v>
      </c>
      <c r="AF2028" s="802">
        <v>10</v>
      </c>
      <c r="AG2028" s="802">
        <v>2102.42</v>
      </c>
      <c r="AH2028" s="798">
        <f>AF2028*AG2028</f>
        <v>21024.2</v>
      </c>
      <c r="AI2028" s="798">
        <f t="shared" si="89"/>
        <v>23547.104000000003</v>
      </c>
      <c r="AJ2028" s="797"/>
      <c r="AK2028" s="798"/>
      <c r="AL2028" s="798"/>
      <c r="AM2028" s="803" t="s">
        <v>115</v>
      </c>
      <c r="AN2028" s="803"/>
      <c r="AO2028" s="803"/>
      <c r="AP2028" s="47"/>
      <c r="AQ2028" s="47"/>
      <c r="AR2028" s="644" t="s">
        <v>7163</v>
      </c>
      <c r="AS2028" s="47"/>
      <c r="AT2028" s="47"/>
      <c r="AU2028" s="47"/>
      <c r="AV2028" s="47"/>
      <c r="AW2028" s="47"/>
      <c r="AX2028" s="47"/>
      <c r="AY2028" s="644" t="s">
        <v>7607</v>
      </c>
      <c r="AZ2028" s="209"/>
      <c r="BA2028" s="215"/>
      <c r="BB2028" s="213"/>
      <c r="BC2028" s="221"/>
      <c r="BD2028" s="1077">
        <v>1996</v>
      </c>
    </row>
    <row r="2029" spans="1:56" s="344" customFormat="1" ht="13.15" customHeight="1">
      <c r="A2029" s="425" t="s">
        <v>1186</v>
      </c>
      <c r="B2029" s="554"/>
      <c r="C2029" s="554"/>
      <c r="D2029" s="846">
        <v>210023424</v>
      </c>
      <c r="E2029" s="1091" t="s">
        <v>7164</v>
      </c>
      <c r="F2029" s="554"/>
      <c r="G2029" s="554"/>
      <c r="H2029" s="47" t="s">
        <v>7165</v>
      </c>
      <c r="I2029" s="47" t="s">
        <v>7109</v>
      </c>
      <c r="J2029" s="47" t="s">
        <v>7166</v>
      </c>
      <c r="K2029" s="75" t="s">
        <v>103</v>
      </c>
      <c r="L2029" s="108" t="s">
        <v>4707</v>
      </c>
      <c r="M2029" s="142"/>
      <c r="N2029" s="75" t="s">
        <v>105</v>
      </c>
      <c r="O2029" s="47" t="s">
        <v>106</v>
      </c>
      <c r="P2029" s="416" t="s">
        <v>107</v>
      </c>
      <c r="Q2029" s="419" t="s">
        <v>2149</v>
      </c>
      <c r="R2029" s="75" t="s">
        <v>109</v>
      </c>
      <c r="S2029" s="47" t="s">
        <v>106</v>
      </c>
      <c r="T2029" s="47" t="s">
        <v>121</v>
      </c>
      <c r="U2029" s="416" t="s">
        <v>111</v>
      </c>
      <c r="V2029" s="47">
        <v>60</v>
      </c>
      <c r="W2029" s="416" t="s">
        <v>112</v>
      </c>
      <c r="X2029" s="416"/>
      <c r="Y2029" s="416"/>
      <c r="Z2029" s="801"/>
      <c r="AA2029" s="532">
        <v>0</v>
      </c>
      <c r="AB2029" s="422">
        <v>90</v>
      </c>
      <c r="AC2029" s="422">
        <v>10</v>
      </c>
      <c r="AD2029" s="800" t="s">
        <v>128</v>
      </c>
      <c r="AE2029" s="795" t="s">
        <v>114</v>
      </c>
      <c r="AF2029" s="802">
        <v>10</v>
      </c>
      <c r="AG2029" s="802">
        <v>2958.54</v>
      </c>
      <c r="AH2029" s="50">
        <v>0</v>
      </c>
      <c r="AI2029" s="45">
        <f t="shared" si="89"/>
        <v>0</v>
      </c>
      <c r="AJ2029" s="797"/>
      <c r="AK2029" s="798"/>
      <c r="AL2029" s="798"/>
      <c r="AM2029" s="803" t="s">
        <v>115</v>
      </c>
      <c r="AN2029" s="958"/>
      <c r="AO2029" s="803"/>
      <c r="AP2029" s="47"/>
      <c r="AQ2029" s="47"/>
      <c r="AR2029" s="644" t="s">
        <v>7167</v>
      </c>
      <c r="AS2029" s="47"/>
      <c r="AT2029" s="47"/>
      <c r="AU2029" s="47"/>
      <c r="AV2029" s="47"/>
      <c r="AW2029" s="47"/>
      <c r="AX2029" s="47"/>
      <c r="AY2029" s="416" t="s">
        <v>4556</v>
      </c>
      <c r="AZ2029" s="416"/>
      <c r="BA2029" s="1"/>
      <c r="BB2029" s="1"/>
      <c r="BC2029" s="1"/>
      <c r="BD2029" s="1077">
        <v>1997</v>
      </c>
    </row>
    <row r="2030" spans="1:56" s="344" customFormat="1" ht="13.15" customHeight="1">
      <c r="A2030" s="425" t="s">
        <v>1186</v>
      </c>
      <c r="B2030" s="276"/>
      <c r="C2030" s="276"/>
      <c r="D2030" s="1296">
        <v>210023424</v>
      </c>
      <c r="E2030" s="1512" t="s">
        <v>7776</v>
      </c>
      <c r="F2030" s="450"/>
      <c r="G2030" s="276"/>
      <c r="H2030" s="47" t="s">
        <v>7165</v>
      </c>
      <c r="I2030" s="47" t="s">
        <v>7109</v>
      </c>
      <c r="J2030" s="47" t="s">
        <v>7166</v>
      </c>
      <c r="K2030" s="71" t="s">
        <v>103</v>
      </c>
      <c r="L2030" s="360"/>
      <c r="M2030" s="72"/>
      <c r="N2030" s="71" t="s">
        <v>105</v>
      </c>
      <c r="O2030" s="47" t="s">
        <v>106</v>
      </c>
      <c r="P2030" s="416" t="s">
        <v>107</v>
      </c>
      <c r="Q2030" s="419" t="s">
        <v>2134</v>
      </c>
      <c r="R2030" s="71" t="s">
        <v>109</v>
      </c>
      <c r="S2030" s="47" t="s">
        <v>106</v>
      </c>
      <c r="T2030" s="47" t="s">
        <v>121</v>
      </c>
      <c r="U2030" s="416" t="s">
        <v>111</v>
      </c>
      <c r="V2030" s="47">
        <v>60</v>
      </c>
      <c r="W2030" s="416" t="s">
        <v>112</v>
      </c>
      <c r="X2030" s="416"/>
      <c r="Y2030" s="416"/>
      <c r="Z2030" s="801"/>
      <c r="AA2030" s="419">
        <v>0</v>
      </c>
      <c r="AB2030" s="644">
        <v>90</v>
      </c>
      <c r="AC2030" s="644">
        <v>10</v>
      </c>
      <c r="AD2030" s="800" t="s">
        <v>128</v>
      </c>
      <c r="AE2030" s="795" t="s">
        <v>114</v>
      </c>
      <c r="AF2030" s="802">
        <v>10</v>
      </c>
      <c r="AG2030" s="802">
        <v>2958.54</v>
      </c>
      <c r="AH2030" s="798">
        <f>AF2030*AG2030</f>
        <v>29585.4</v>
      </c>
      <c r="AI2030" s="798">
        <f t="shared" si="89"/>
        <v>33135.648000000008</v>
      </c>
      <c r="AJ2030" s="797"/>
      <c r="AK2030" s="798"/>
      <c r="AL2030" s="798"/>
      <c r="AM2030" s="803" t="s">
        <v>115</v>
      </c>
      <c r="AN2030" s="803"/>
      <c r="AO2030" s="803"/>
      <c r="AP2030" s="47"/>
      <c r="AQ2030" s="47"/>
      <c r="AR2030" s="644" t="s">
        <v>7167</v>
      </c>
      <c r="AS2030" s="47"/>
      <c r="AT2030" s="47"/>
      <c r="AU2030" s="47"/>
      <c r="AV2030" s="47"/>
      <c r="AW2030" s="47"/>
      <c r="AX2030" s="47"/>
      <c r="AY2030" s="644" t="s">
        <v>7607</v>
      </c>
      <c r="AZ2030" s="209"/>
      <c r="BA2030" s="215"/>
      <c r="BB2030" s="213"/>
      <c r="BC2030" s="221"/>
      <c r="BD2030" s="1077">
        <v>1998</v>
      </c>
    </row>
    <row r="2031" spans="1:56" s="344" customFormat="1" ht="13.15" customHeight="1">
      <c r="A2031" s="425" t="s">
        <v>1186</v>
      </c>
      <c r="B2031" s="554"/>
      <c r="C2031" s="554"/>
      <c r="D2031" s="846">
        <v>210030138</v>
      </c>
      <c r="E2031" s="1091" t="s">
        <v>7168</v>
      </c>
      <c r="F2031" s="554"/>
      <c r="G2031" s="554"/>
      <c r="H2031" s="47" t="s">
        <v>7169</v>
      </c>
      <c r="I2031" s="47" t="s">
        <v>7170</v>
      </c>
      <c r="J2031" s="47" t="s">
        <v>7171</v>
      </c>
      <c r="K2031" s="75" t="s">
        <v>103</v>
      </c>
      <c r="L2031" s="229"/>
      <c r="M2031" s="142"/>
      <c r="N2031" s="75" t="s">
        <v>105</v>
      </c>
      <c r="O2031" s="47" t="s">
        <v>106</v>
      </c>
      <c r="P2031" s="416" t="s">
        <v>107</v>
      </c>
      <c r="Q2031" s="419" t="s">
        <v>2149</v>
      </c>
      <c r="R2031" s="75" t="s">
        <v>109</v>
      </c>
      <c r="S2031" s="47" t="s">
        <v>106</v>
      </c>
      <c r="T2031" s="47" t="s">
        <v>121</v>
      </c>
      <c r="U2031" s="416" t="s">
        <v>111</v>
      </c>
      <c r="V2031" s="47">
        <v>60</v>
      </c>
      <c r="W2031" s="416" t="s">
        <v>112</v>
      </c>
      <c r="X2031" s="416"/>
      <c r="Y2031" s="416"/>
      <c r="Z2031" s="801"/>
      <c r="AA2031" s="532">
        <v>0</v>
      </c>
      <c r="AB2031" s="422">
        <v>90</v>
      </c>
      <c r="AC2031" s="422">
        <v>10</v>
      </c>
      <c r="AD2031" s="800" t="s">
        <v>128</v>
      </c>
      <c r="AE2031" s="795" t="s">
        <v>114</v>
      </c>
      <c r="AF2031" s="802">
        <v>12</v>
      </c>
      <c r="AG2031" s="802">
        <v>24375.4</v>
      </c>
      <c r="AH2031" s="50">
        <v>0</v>
      </c>
      <c r="AI2031" s="45">
        <f t="shared" si="89"/>
        <v>0</v>
      </c>
      <c r="AJ2031" s="797"/>
      <c r="AK2031" s="798"/>
      <c r="AL2031" s="798"/>
      <c r="AM2031" s="803" t="s">
        <v>115</v>
      </c>
      <c r="AN2031" s="803"/>
      <c r="AO2031" s="803"/>
      <c r="AP2031" s="47"/>
      <c r="AQ2031" s="47"/>
      <c r="AR2031" s="644" t="s">
        <v>7172</v>
      </c>
      <c r="AS2031" s="47"/>
      <c r="AT2031" s="47"/>
      <c r="AU2031" s="47"/>
      <c r="AV2031" s="47"/>
      <c r="AW2031" s="47"/>
      <c r="AX2031" s="47"/>
      <c r="AY2031" s="416" t="s">
        <v>4556</v>
      </c>
      <c r="AZ2031" s="416"/>
      <c r="BA2031" s="1"/>
      <c r="BB2031" s="1"/>
      <c r="BC2031" s="1"/>
      <c r="BD2031" s="1077">
        <v>1999</v>
      </c>
    </row>
    <row r="2032" spans="1:56" s="344" customFormat="1" ht="13.15" customHeight="1">
      <c r="A2032" s="419" t="s">
        <v>1186</v>
      </c>
      <c r="B2032" s="276"/>
      <c r="C2032" s="276"/>
      <c r="D2032" s="150">
        <v>210030138</v>
      </c>
      <c r="E2032" s="450" t="s">
        <v>7777</v>
      </c>
      <c r="F2032" s="450"/>
      <c r="G2032" s="276"/>
      <c r="H2032" s="47" t="s">
        <v>7169</v>
      </c>
      <c r="I2032" s="47" t="s">
        <v>7170</v>
      </c>
      <c r="J2032" s="47" t="s">
        <v>7171</v>
      </c>
      <c r="K2032" s="71" t="s">
        <v>103</v>
      </c>
      <c r="L2032" s="334"/>
      <c r="M2032" s="72"/>
      <c r="N2032" s="71" t="s">
        <v>105</v>
      </c>
      <c r="O2032" s="47" t="s">
        <v>106</v>
      </c>
      <c r="P2032" s="416" t="s">
        <v>107</v>
      </c>
      <c r="Q2032" s="419" t="s">
        <v>2134</v>
      </c>
      <c r="R2032" s="71" t="s">
        <v>109</v>
      </c>
      <c r="S2032" s="47" t="s">
        <v>106</v>
      </c>
      <c r="T2032" s="47" t="s">
        <v>121</v>
      </c>
      <c r="U2032" s="416" t="s">
        <v>111</v>
      </c>
      <c r="V2032" s="47">
        <v>60</v>
      </c>
      <c r="W2032" s="416" t="s">
        <v>112</v>
      </c>
      <c r="X2032" s="416"/>
      <c r="Y2032" s="416"/>
      <c r="Z2032" s="801"/>
      <c r="AA2032" s="419">
        <v>0</v>
      </c>
      <c r="AB2032" s="644">
        <v>90</v>
      </c>
      <c r="AC2032" s="644">
        <v>10</v>
      </c>
      <c r="AD2032" s="800" t="s">
        <v>128</v>
      </c>
      <c r="AE2032" s="795" t="s">
        <v>114</v>
      </c>
      <c r="AF2032" s="802">
        <v>12</v>
      </c>
      <c r="AG2032" s="802">
        <v>24375.4</v>
      </c>
      <c r="AH2032" s="798">
        <f>AF2032*AG2032</f>
        <v>292504.80000000005</v>
      </c>
      <c r="AI2032" s="798">
        <f t="shared" si="89"/>
        <v>327605.37600000011</v>
      </c>
      <c r="AJ2032" s="797"/>
      <c r="AK2032" s="798"/>
      <c r="AL2032" s="798"/>
      <c r="AM2032" s="803" t="s">
        <v>115</v>
      </c>
      <c r="AN2032" s="803"/>
      <c r="AO2032" s="803"/>
      <c r="AP2032" s="47"/>
      <c r="AQ2032" s="47"/>
      <c r="AR2032" s="644" t="s">
        <v>7172</v>
      </c>
      <c r="AS2032" s="47"/>
      <c r="AT2032" s="47"/>
      <c r="AU2032" s="47"/>
      <c r="AV2032" s="47"/>
      <c r="AW2032" s="47"/>
      <c r="AX2032" s="47"/>
      <c r="AY2032" s="644" t="s">
        <v>7607</v>
      </c>
      <c r="AZ2032" s="209"/>
      <c r="BA2032" s="215"/>
      <c r="BB2032" s="213"/>
      <c r="BC2032" s="221"/>
      <c r="BD2032" s="1077">
        <v>2000</v>
      </c>
    </row>
    <row r="2033" spans="1:56" s="344" customFormat="1" ht="13.15" customHeight="1">
      <c r="A2033" s="419" t="s">
        <v>1186</v>
      </c>
      <c r="B2033" s="554"/>
      <c r="C2033" s="554"/>
      <c r="D2033" s="109">
        <v>210030139</v>
      </c>
      <c r="E2033" s="951" t="s">
        <v>7173</v>
      </c>
      <c r="F2033" s="554"/>
      <c r="G2033" s="554"/>
      <c r="H2033" s="47" t="s">
        <v>7169</v>
      </c>
      <c r="I2033" s="47" t="s">
        <v>7170</v>
      </c>
      <c r="J2033" s="47" t="s">
        <v>7171</v>
      </c>
      <c r="K2033" s="75" t="s">
        <v>103</v>
      </c>
      <c r="L2033" s="229"/>
      <c r="M2033" s="142"/>
      <c r="N2033" s="75" t="s">
        <v>105</v>
      </c>
      <c r="O2033" s="47" t="s">
        <v>106</v>
      </c>
      <c r="P2033" s="416" t="s">
        <v>107</v>
      </c>
      <c r="Q2033" s="419" t="s">
        <v>2149</v>
      </c>
      <c r="R2033" s="75" t="s">
        <v>109</v>
      </c>
      <c r="S2033" s="47" t="s">
        <v>106</v>
      </c>
      <c r="T2033" s="47" t="s">
        <v>121</v>
      </c>
      <c r="U2033" s="416" t="s">
        <v>111</v>
      </c>
      <c r="V2033" s="47">
        <v>60</v>
      </c>
      <c r="W2033" s="416" t="s">
        <v>112</v>
      </c>
      <c r="X2033" s="416"/>
      <c r="Y2033" s="416"/>
      <c r="Z2033" s="801"/>
      <c r="AA2033" s="532">
        <v>0</v>
      </c>
      <c r="AB2033" s="422">
        <v>90</v>
      </c>
      <c r="AC2033" s="422">
        <v>10</v>
      </c>
      <c r="AD2033" s="800" t="s">
        <v>128</v>
      </c>
      <c r="AE2033" s="795" t="s">
        <v>114</v>
      </c>
      <c r="AF2033" s="802">
        <v>28</v>
      </c>
      <c r="AG2033" s="802">
        <v>19896.400000000001</v>
      </c>
      <c r="AH2033" s="50">
        <v>0</v>
      </c>
      <c r="AI2033" s="45">
        <f t="shared" si="89"/>
        <v>0</v>
      </c>
      <c r="AJ2033" s="797"/>
      <c r="AK2033" s="798"/>
      <c r="AL2033" s="798"/>
      <c r="AM2033" s="803" t="s">
        <v>115</v>
      </c>
      <c r="AN2033" s="803"/>
      <c r="AO2033" s="803"/>
      <c r="AP2033" s="47"/>
      <c r="AQ2033" s="47"/>
      <c r="AR2033" s="644" t="s">
        <v>7174</v>
      </c>
      <c r="AS2033" s="47"/>
      <c r="AT2033" s="47"/>
      <c r="AU2033" s="47"/>
      <c r="AV2033" s="47"/>
      <c r="AW2033" s="47"/>
      <c r="AX2033" s="47"/>
      <c r="AY2033" s="416" t="s">
        <v>4556</v>
      </c>
      <c r="AZ2033" s="416"/>
      <c r="BA2033" s="1"/>
      <c r="BB2033" s="1"/>
      <c r="BC2033" s="1"/>
      <c r="BD2033" s="1077">
        <v>2001</v>
      </c>
    </row>
    <row r="2034" spans="1:56" s="344" customFormat="1" ht="13.15" customHeight="1">
      <c r="A2034" s="419" t="s">
        <v>1186</v>
      </c>
      <c r="B2034" s="276"/>
      <c r="C2034" s="276"/>
      <c r="D2034" s="150">
        <v>210030139</v>
      </c>
      <c r="E2034" s="450" t="s">
        <v>7778</v>
      </c>
      <c r="F2034" s="450"/>
      <c r="G2034" s="276"/>
      <c r="H2034" s="47" t="s">
        <v>7169</v>
      </c>
      <c r="I2034" s="47" t="s">
        <v>7170</v>
      </c>
      <c r="J2034" s="47" t="s">
        <v>7171</v>
      </c>
      <c r="K2034" s="71" t="s">
        <v>103</v>
      </c>
      <c r="L2034" s="334"/>
      <c r="M2034" s="72"/>
      <c r="N2034" s="71" t="s">
        <v>105</v>
      </c>
      <c r="O2034" s="47" t="s">
        <v>106</v>
      </c>
      <c r="P2034" s="416" t="s">
        <v>107</v>
      </c>
      <c r="Q2034" s="419" t="s">
        <v>2134</v>
      </c>
      <c r="R2034" s="71" t="s">
        <v>109</v>
      </c>
      <c r="S2034" s="47" t="s">
        <v>106</v>
      </c>
      <c r="T2034" s="47" t="s">
        <v>121</v>
      </c>
      <c r="U2034" s="416" t="s">
        <v>111</v>
      </c>
      <c r="V2034" s="47">
        <v>60</v>
      </c>
      <c r="W2034" s="416" t="s">
        <v>112</v>
      </c>
      <c r="X2034" s="416"/>
      <c r="Y2034" s="416"/>
      <c r="Z2034" s="801"/>
      <c r="AA2034" s="419">
        <v>0</v>
      </c>
      <c r="AB2034" s="644">
        <v>90</v>
      </c>
      <c r="AC2034" s="644">
        <v>10</v>
      </c>
      <c r="AD2034" s="800" t="s">
        <v>128</v>
      </c>
      <c r="AE2034" s="795" t="s">
        <v>114</v>
      </c>
      <c r="AF2034" s="802">
        <v>28</v>
      </c>
      <c r="AG2034" s="802">
        <v>19896.400000000001</v>
      </c>
      <c r="AH2034" s="798">
        <f>AF2034*AG2034</f>
        <v>557099.20000000007</v>
      </c>
      <c r="AI2034" s="798">
        <f t="shared" si="89"/>
        <v>623951.10400000017</v>
      </c>
      <c r="AJ2034" s="797"/>
      <c r="AK2034" s="798"/>
      <c r="AL2034" s="798"/>
      <c r="AM2034" s="803" t="s">
        <v>115</v>
      </c>
      <c r="AN2034" s="803"/>
      <c r="AO2034" s="803"/>
      <c r="AP2034" s="47"/>
      <c r="AQ2034" s="47"/>
      <c r="AR2034" s="644" t="s">
        <v>7174</v>
      </c>
      <c r="AS2034" s="47"/>
      <c r="AT2034" s="47"/>
      <c r="AU2034" s="47"/>
      <c r="AV2034" s="47"/>
      <c r="AW2034" s="47"/>
      <c r="AX2034" s="47"/>
      <c r="AY2034" s="644" t="s">
        <v>7607</v>
      </c>
      <c r="AZ2034" s="209"/>
      <c r="BA2034" s="215"/>
      <c r="BB2034" s="213"/>
      <c r="BC2034" s="221"/>
      <c r="BD2034" s="1077">
        <v>2002</v>
      </c>
    </row>
    <row r="2035" spans="1:56" s="344" customFormat="1" ht="13.15" customHeight="1">
      <c r="A2035" s="419" t="s">
        <v>1186</v>
      </c>
      <c r="B2035" s="554"/>
      <c r="C2035" s="554"/>
      <c r="D2035" s="109">
        <v>210023425</v>
      </c>
      <c r="E2035" s="951" t="s">
        <v>7175</v>
      </c>
      <c r="F2035" s="554"/>
      <c r="G2035" s="554"/>
      <c r="H2035" s="47" t="s">
        <v>7176</v>
      </c>
      <c r="I2035" s="47" t="s">
        <v>7177</v>
      </c>
      <c r="J2035" s="47" t="s">
        <v>7178</v>
      </c>
      <c r="K2035" s="75" t="s">
        <v>103</v>
      </c>
      <c r="L2035" s="108" t="s">
        <v>4707</v>
      </c>
      <c r="M2035" s="142"/>
      <c r="N2035" s="75" t="s">
        <v>105</v>
      </c>
      <c r="O2035" s="47" t="s">
        <v>106</v>
      </c>
      <c r="P2035" s="416" t="s">
        <v>107</v>
      </c>
      <c r="Q2035" s="419" t="s">
        <v>2149</v>
      </c>
      <c r="R2035" s="75" t="s">
        <v>109</v>
      </c>
      <c r="S2035" s="47" t="s">
        <v>106</v>
      </c>
      <c r="T2035" s="47" t="s">
        <v>121</v>
      </c>
      <c r="U2035" s="416" t="s">
        <v>111</v>
      </c>
      <c r="V2035" s="47">
        <v>60</v>
      </c>
      <c r="W2035" s="416" t="s">
        <v>112</v>
      </c>
      <c r="X2035" s="416"/>
      <c r="Y2035" s="416"/>
      <c r="Z2035" s="801"/>
      <c r="AA2035" s="532">
        <v>0</v>
      </c>
      <c r="AB2035" s="422">
        <v>90</v>
      </c>
      <c r="AC2035" s="422">
        <v>10</v>
      </c>
      <c r="AD2035" s="800" t="s">
        <v>128</v>
      </c>
      <c r="AE2035" s="795" t="s">
        <v>114</v>
      </c>
      <c r="AF2035" s="802">
        <v>8</v>
      </c>
      <c r="AG2035" s="802">
        <v>1714.99</v>
      </c>
      <c r="AH2035" s="50">
        <v>0</v>
      </c>
      <c r="AI2035" s="45">
        <f t="shared" si="89"/>
        <v>0</v>
      </c>
      <c r="AJ2035" s="797"/>
      <c r="AK2035" s="798"/>
      <c r="AL2035" s="798"/>
      <c r="AM2035" s="803" t="s">
        <v>115</v>
      </c>
      <c r="AN2035" s="958"/>
      <c r="AO2035" s="803"/>
      <c r="AP2035" s="47"/>
      <c r="AQ2035" s="47"/>
      <c r="AR2035" s="644" t="s">
        <v>7179</v>
      </c>
      <c r="AS2035" s="47"/>
      <c r="AT2035" s="47"/>
      <c r="AU2035" s="47"/>
      <c r="AV2035" s="47"/>
      <c r="AW2035" s="47"/>
      <c r="AX2035" s="47"/>
      <c r="AY2035" s="416" t="s">
        <v>4556</v>
      </c>
      <c r="AZ2035" s="416"/>
      <c r="BA2035" s="1"/>
      <c r="BB2035" s="1"/>
      <c r="BC2035" s="1"/>
      <c r="BD2035" s="1077">
        <v>2003</v>
      </c>
    </row>
    <row r="2036" spans="1:56" s="344" customFormat="1" ht="13.15" customHeight="1">
      <c r="A2036" s="419" t="s">
        <v>1186</v>
      </c>
      <c r="B2036" s="276"/>
      <c r="C2036" s="276"/>
      <c r="D2036" s="150">
        <v>210023425</v>
      </c>
      <c r="E2036" s="450" t="s">
        <v>7779</v>
      </c>
      <c r="F2036" s="450"/>
      <c r="G2036" s="276"/>
      <c r="H2036" s="47" t="s">
        <v>7176</v>
      </c>
      <c r="I2036" s="47" t="s">
        <v>7177</v>
      </c>
      <c r="J2036" s="47" t="s">
        <v>7178</v>
      </c>
      <c r="K2036" s="71" t="s">
        <v>103</v>
      </c>
      <c r="L2036" s="360"/>
      <c r="M2036" s="72"/>
      <c r="N2036" s="71" t="s">
        <v>105</v>
      </c>
      <c r="O2036" s="47" t="s">
        <v>106</v>
      </c>
      <c r="P2036" s="416" t="s">
        <v>107</v>
      </c>
      <c r="Q2036" s="419" t="s">
        <v>2134</v>
      </c>
      <c r="R2036" s="71" t="s">
        <v>109</v>
      </c>
      <c r="S2036" s="47" t="s">
        <v>106</v>
      </c>
      <c r="T2036" s="47" t="s">
        <v>121</v>
      </c>
      <c r="U2036" s="416" t="s">
        <v>111</v>
      </c>
      <c r="V2036" s="47">
        <v>60</v>
      </c>
      <c r="W2036" s="416" t="s">
        <v>112</v>
      </c>
      <c r="X2036" s="416"/>
      <c r="Y2036" s="416"/>
      <c r="Z2036" s="801"/>
      <c r="AA2036" s="419">
        <v>0</v>
      </c>
      <c r="AB2036" s="644">
        <v>90</v>
      </c>
      <c r="AC2036" s="644">
        <v>10</v>
      </c>
      <c r="AD2036" s="800" t="s">
        <v>128</v>
      </c>
      <c r="AE2036" s="795" t="s">
        <v>114</v>
      </c>
      <c r="AF2036" s="802">
        <v>8</v>
      </c>
      <c r="AG2036" s="802">
        <v>1714.99</v>
      </c>
      <c r="AH2036" s="798">
        <f>AF2036*AG2036</f>
        <v>13719.92</v>
      </c>
      <c r="AI2036" s="798">
        <f t="shared" si="89"/>
        <v>15366.310400000002</v>
      </c>
      <c r="AJ2036" s="797"/>
      <c r="AK2036" s="798"/>
      <c r="AL2036" s="798"/>
      <c r="AM2036" s="803" t="s">
        <v>115</v>
      </c>
      <c r="AN2036" s="803"/>
      <c r="AO2036" s="803"/>
      <c r="AP2036" s="47"/>
      <c r="AQ2036" s="47"/>
      <c r="AR2036" s="644" t="s">
        <v>7179</v>
      </c>
      <c r="AS2036" s="47"/>
      <c r="AT2036" s="47"/>
      <c r="AU2036" s="47"/>
      <c r="AV2036" s="47"/>
      <c r="AW2036" s="47"/>
      <c r="AX2036" s="47"/>
      <c r="AY2036" s="644" t="s">
        <v>7607</v>
      </c>
      <c r="AZ2036" s="209"/>
      <c r="BA2036" s="215"/>
      <c r="BB2036" s="213"/>
      <c r="BC2036" s="221"/>
      <c r="BD2036" s="1077">
        <v>2004</v>
      </c>
    </row>
    <row r="2037" spans="1:56" s="344" customFormat="1" ht="13.15" customHeight="1">
      <c r="A2037" s="419" t="s">
        <v>1186</v>
      </c>
      <c r="B2037" s="554"/>
      <c r="C2037" s="554"/>
      <c r="D2037" s="109">
        <v>210030143</v>
      </c>
      <c r="E2037" s="951" t="s">
        <v>7180</v>
      </c>
      <c r="F2037" s="554"/>
      <c r="G2037" s="554"/>
      <c r="H2037" s="47" t="s">
        <v>7176</v>
      </c>
      <c r="I2037" s="47" t="s">
        <v>7177</v>
      </c>
      <c r="J2037" s="47" t="s">
        <v>7178</v>
      </c>
      <c r="K2037" s="75" t="s">
        <v>103</v>
      </c>
      <c r="L2037" s="108" t="s">
        <v>4707</v>
      </c>
      <c r="M2037" s="142"/>
      <c r="N2037" s="75" t="s">
        <v>105</v>
      </c>
      <c r="O2037" s="47" t="s">
        <v>106</v>
      </c>
      <c r="P2037" s="416" t="s">
        <v>107</v>
      </c>
      <c r="Q2037" s="419" t="s">
        <v>2149</v>
      </c>
      <c r="R2037" s="75" t="s">
        <v>109</v>
      </c>
      <c r="S2037" s="47" t="s">
        <v>106</v>
      </c>
      <c r="T2037" s="47" t="s">
        <v>121</v>
      </c>
      <c r="U2037" s="416" t="s">
        <v>111</v>
      </c>
      <c r="V2037" s="47">
        <v>60</v>
      </c>
      <c r="W2037" s="416" t="s">
        <v>112</v>
      </c>
      <c r="X2037" s="416"/>
      <c r="Y2037" s="416"/>
      <c r="Z2037" s="801"/>
      <c r="AA2037" s="532">
        <v>0</v>
      </c>
      <c r="AB2037" s="422">
        <v>90</v>
      </c>
      <c r="AC2037" s="422">
        <v>10</v>
      </c>
      <c r="AD2037" s="800" t="s">
        <v>128</v>
      </c>
      <c r="AE2037" s="795" t="s">
        <v>114</v>
      </c>
      <c r="AF2037" s="802">
        <v>5</v>
      </c>
      <c r="AG2037" s="802">
        <v>1904.82</v>
      </c>
      <c r="AH2037" s="50">
        <v>0</v>
      </c>
      <c r="AI2037" s="45">
        <f t="shared" si="89"/>
        <v>0</v>
      </c>
      <c r="AJ2037" s="797"/>
      <c r="AK2037" s="798"/>
      <c r="AL2037" s="798"/>
      <c r="AM2037" s="803" t="s">
        <v>115</v>
      </c>
      <c r="AN2037" s="803"/>
      <c r="AO2037" s="803"/>
      <c r="AP2037" s="47"/>
      <c r="AQ2037" s="47"/>
      <c r="AR2037" s="644" t="s">
        <v>7181</v>
      </c>
      <c r="AS2037" s="47"/>
      <c r="AT2037" s="47"/>
      <c r="AU2037" s="47"/>
      <c r="AV2037" s="47"/>
      <c r="AW2037" s="47"/>
      <c r="AX2037" s="47"/>
      <c r="AY2037" s="416" t="s">
        <v>4556</v>
      </c>
      <c r="AZ2037" s="416"/>
      <c r="BA2037" s="1"/>
      <c r="BB2037" s="1"/>
      <c r="BC2037" s="1"/>
      <c r="BD2037" s="1077">
        <v>2005</v>
      </c>
    </row>
    <row r="2038" spans="1:56" s="344" customFormat="1" ht="13.15" customHeight="1">
      <c r="A2038" s="419" t="s">
        <v>1186</v>
      </c>
      <c r="B2038" s="276"/>
      <c r="C2038" s="276"/>
      <c r="D2038" s="150">
        <v>210030143</v>
      </c>
      <c r="E2038" s="450" t="s">
        <v>7780</v>
      </c>
      <c r="F2038" s="450"/>
      <c r="G2038" s="276"/>
      <c r="H2038" s="47" t="s">
        <v>7176</v>
      </c>
      <c r="I2038" s="47" t="s">
        <v>7177</v>
      </c>
      <c r="J2038" s="47" t="s">
        <v>7178</v>
      </c>
      <c r="K2038" s="71" t="s">
        <v>103</v>
      </c>
      <c r="L2038" s="360"/>
      <c r="M2038" s="72"/>
      <c r="N2038" s="71" t="s">
        <v>105</v>
      </c>
      <c r="O2038" s="47" t="s">
        <v>106</v>
      </c>
      <c r="P2038" s="416" t="s">
        <v>107</v>
      </c>
      <c r="Q2038" s="419" t="s">
        <v>2134</v>
      </c>
      <c r="R2038" s="71" t="s">
        <v>109</v>
      </c>
      <c r="S2038" s="47" t="s">
        <v>106</v>
      </c>
      <c r="T2038" s="47" t="s">
        <v>121</v>
      </c>
      <c r="U2038" s="416" t="s">
        <v>111</v>
      </c>
      <c r="V2038" s="47">
        <v>60</v>
      </c>
      <c r="W2038" s="416" t="s">
        <v>112</v>
      </c>
      <c r="X2038" s="416"/>
      <c r="Y2038" s="416"/>
      <c r="Z2038" s="801"/>
      <c r="AA2038" s="419">
        <v>0</v>
      </c>
      <c r="AB2038" s="644">
        <v>90</v>
      </c>
      <c r="AC2038" s="644">
        <v>10</v>
      </c>
      <c r="AD2038" s="800" t="s">
        <v>128</v>
      </c>
      <c r="AE2038" s="795" t="s">
        <v>114</v>
      </c>
      <c r="AF2038" s="802">
        <v>5</v>
      </c>
      <c r="AG2038" s="802">
        <v>1904.82</v>
      </c>
      <c r="AH2038" s="798">
        <f>AF2038*AG2038</f>
        <v>9524.1</v>
      </c>
      <c r="AI2038" s="798">
        <f t="shared" si="89"/>
        <v>10666.992000000002</v>
      </c>
      <c r="AJ2038" s="797"/>
      <c r="AK2038" s="798"/>
      <c r="AL2038" s="798"/>
      <c r="AM2038" s="803" t="s">
        <v>115</v>
      </c>
      <c r="AN2038" s="803"/>
      <c r="AO2038" s="803"/>
      <c r="AP2038" s="47"/>
      <c r="AQ2038" s="47"/>
      <c r="AR2038" s="644" t="s">
        <v>7181</v>
      </c>
      <c r="AS2038" s="47"/>
      <c r="AT2038" s="47"/>
      <c r="AU2038" s="47"/>
      <c r="AV2038" s="47"/>
      <c r="AW2038" s="47"/>
      <c r="AX2038" s="47"/>
      <c r="AY2038" s="644" t="s">
        <v>7607</v>
      </c>
      <c r="AZ2038" s="209"/>
      <c r="BA2038" s="215"/>
      <c r="BB2038" s="213"/>
      <c r="BC2038" s="221"/>
      <c r="BD2038" s="1077">
        <v>2006</v>
      </c>
    </row>
    <row r="2039" spans="1:56" s="344" customFormat="1" ht="13.15" customHeight="1">
      <c r="A2039" s="419" t="s">
        <v>1186</v>
      </c>
      <c r="B2039" s="554"/>
      <c r="C2039" s="554"/>
      <c r="D2039" s="109">
        <v>250006869</v>
      </c>
      <c r="E2039" s="951" t="s">
        <v>7182</v>
      </c>
      <c r="F2039" s="554"/>
      <c r="G2039" s="554"/>
      <c r="H2039" s="47" t="s">
        <v>7176</v>
      </c>
      <c r="I2039" s="47" t="s">
        <v>7177</v>
      </c>
      <c r="J2039" s="47" t="s">
        <v>7178</v>
      </c>
      <c r="K2039" s="75" t="s">
        <v>103</v>
      </c>
      <c r="L2039" s="108" t="s">
        <v>4707</v>
      </c>
      <c r="M2039" s="142"/>
      <c r="N2039" s="75" t="s">
        <v>105</v>
      </c>
      <c r="O2039" s="47" t="s">
        <v>106</v>
      </c>
      <c r="P2039" s="416" t="s">
        <v>107</v>
      </c>
      <c r="Q2039" s="419" t="s">
        <v>2149</v>
      </c>
      <c r="R2039" s="75" t="s">
        <v>109</v>
      </c>
      <c r="S2039" s="47" t="s">
        <v>106</v>
      </c>
      <c r="T2039" s="47" t="s">
        <v>121</v>
      </c>
      <c r="U2039" s="416" t="s">
        <v>111</v>
      </c>
      <c r="V2039" s="47">
        <v>60</v>
      </c>
      <c r="W2039" s="416" t="s">
        <v>112</v>
      </c>
      <c r="X2039" s="416"/>
      <c r="Y2039" s="416"/>
      <c r="Z2039" s="801"/>
      <c r="AA2039" s="532">
        <v>0</v>
      </c>
      <c r="AB2039" s="422">
        <v>90</v>
      </c>
      <c r="AC2039" s="422">
        <v>10</v>
      </c>
      <c r="AD2039" s="800" t="s">
        <v>128</v>
      </c>
      <c r="AE2039" s="795" t="s">
        <v>114</v>
      </c>
      <c r="AF2039" s="802">
        <v>5</v>
      </c>
      <c r="AG2039" s="802">
        <v>1494.91</v>
      </c>
      <c r="AH2039" s="50">
        <v>0</v>
      </c>
      <c r="AI2039" s="45">
        <f t="shared" si="89"/>
        <v>0</v>
      </c>
      <c r="AJ2039" s="797"/>
      <c r="AK2039" s="798"/>
      <c r="AL2039" s="798"/>
      <c r="AM2039" s="803" t="s">
        <v>115</v>
      </c>
      <c r="AN2039" s="803"/>
      <c r="AO2039" s="803"/>
      <c r="AP2039" s="47"/>
      <c r="AQ2039" s="47"/>
      <c r="AR2039" s="644" t="s">
        <v>7183</v>
      </c>
      <c r="AS2039" s="47"/>
      <c r="AT2039" s="47"/>
      <c r="AU2039" s="47"/>
      <c r="AV2039" s="47"/>
      <c r="AW2039" s="47"/>
      <c r="AX2039" s="47"/>
      <c r="AY2039" s="416" t="s">
        <v>4556</v>
      </c>
      <c r="AZ2039" s="416"/>
      <c r="BA2039" s="1"/>
      <c r="BB2039" s="1"/>
      <c r="BC2039" s="1"/>
      <c r="BD2039" s="1077">
        <v>2007</v>
      </c>
    </row>
    <row r="2040" spans="1:56" s="344" customFormat="1" ht="13.15" customHeight="1">
      <c r="A2040" s="419" t="s">
        <v>1186</v>
      </c>
      <c r="B2040" s="276"/>
      <c r="C2040" s="276"/>
      <c r="D2040" s="150">
        <v>250006869</v>
      </c>
      <c r="E2040" s="450" t="s">
        <v>7781</v>
      </c>
      <c r="F2040" s="450"/>
      <c r="G2040" s="276"/>
      <c r="H2040" s="47" t="s">
        <v>7176</v>
      </c>
      <c r="I2040" s="47" t="s">
        <v>7177</v>
      </c>
      <c r="J2040" s="47" t="s">
        <v>7178</v>
      </c>
      <c r="K2040" s="71" t="s">
        <v>103</v>
      </c>
      <c r="L2040" s="360"/>
      <c r="M2040" s="72"/>
      <c r="N2040" s="71" t="s">
        <v>105</v>
      </c>
      <c r="O2040" s="47" t="s">
        <v>106</v>
      </c>
      <c r="P2040" s="416" t="s">
        <v>107</v>
      </c>
      <c r="Q2040" s="419" t="s">
        <v>2134</v>
      </c>
      <c r="R2040" s="71" t="s">
        <v>109</v>
      </c>
      <c r="S2040" s="47" t="s">
        <v>106</v>
      </c>
      <c r="T2040" s="47" t="s">
        <v>121</v>
      </c>
      <c r="U2040" s="416" t="s">
        <v>111</v>
      </c>
      <c r="V2040" s="47">
        <v>60</v>
      </c>
      <c r="W2040" s="416" t="s">
        <v>112</v>
      </c>
      <c r="X2040" s="416"/>
      <c r="Y2040" s="416"/>
      <c r="Z2040" s="801"/>
      <c r="AA2040" s="419">
        <v>0</v>
      </c>
      <c r="AB2040" s="644">
        <v>90</v>
      </c>
      <c r="AC2040" s="644">
        <v>10</v>
      </c>
      <c r="AD2040" s="800" t="s">
        <v>128</v>
      </c>
      <c r="AE2040" s="795" t="s">
        <v>114</v>
      </c>
      <c r="AF2040" s="802">
        <v>5</v>
      </c>
      <c r="AG2040" s="802">
        <v>1494.91</v>
      </c>
      <c r="AH2040" s="798">
        <f>AF2040*AG2040</f>
        <v>7474.55</v>
      </c>
      <c r="AI2040" s="798">
        <f t="shared" si="89"/>
        <v>8371.496000000001</v>
      </c>
      <c r="AJ2040" s="797"/>
      <c r="AK2040" s="798"/>
      <c r="AL2040" s="798"/>
      <c r="AM2040" s="803" t="s">
        <v>115</v>
      </c>
      <c r="AN2040" s="803"/>
      <c r="AO2040" s="803"/>
      <c r="AP2040" s="47"/>
      <c r="AQ2040" s="47"/>
      <c r="AR2040" s="644" t="s">
        <v>7183</v>
      </c>
      <c r="AS2040" s="47"/>
      <c r="AT2040" s="47"/>
      <c r="AU2040" s="47"/>
      <c r="AV2040" s="47"/>
      <c r="AW2040" s="47"/>
      <c r="AX2040" s="47"/>
      <c r="AY2040" s="644" t="s">
        <v>7607</v>
      </c>
      <c r="AZ2040" s="209"/>
      <c r="BA2040" s="215"/>
      <c r="BB2040" s="213"/>
      <c r="BC2040" s="221"/>
      <c r="BD2040" s="1077">
        <v>2008</v>
      </c>
    </row>
    <row r="2041" spans="1:56" s="344" customFormat="1" ht="13.15" customHeight="1">
      <c r="A2041" s="71" t="s">
        <v>8484</v>
      </c>
      <c r="B2041" s="554"/>
      <c r="C2041" s="554"/>
      <c r="D2041" s="109">
        <v>220000608</v>
      </c>
      <c r="E2041" s="951" t="s">
        <v>7184</v>
      </c>
      <c r="F2041" s="554"/>
      <c r="G2041" s="554"/>
      <c r="H2041" s="47" t="s">
        <v>2924</v>
      </c>
      <c r="I2041" s="47" t="s">
        <v>2891</v>
      </c>
      <c r="J2041" s="47" t="s">
        <v>2925</v>
      </c>
      <c r="K2041" s="75" t="s">
        <v>149</v>
      </c>
      <c r="L2041" s="229"/>
      <c r="M2041" s="142"/>
      <c r="N2041" s="75" t="s">
        <v>105</v>
      </c>
      <c r="O2041" s="47" t="s">
        <v>106</v>
      </c>
      <c r="P2041" s="416" t="s">
        <v>107</v>
      </c>
      <c r="Q2041" s="419" t="s">
        <v>2149</v>
      </c>
      <c r="R2041" s="75" t="s">
        <v>109</v>
      </c>
      <c r="S2041" s="47" t="s">
        <v>106</v>
      </c>
      <c r="T2041" s="47" t="s">
        <v>121</v>
      </c>
      <c r="U2041" s="416" t="s">
        <v>111</v>
      </c>
      <c r="V2041" s="47">
        <v>60</v>
      </c>
      <c r="W2041" s="416" t="s">
        <v>112</v>
      </c>
      <c r="X2041" s="416"/>
      <c r="Y2041" s="416"/>
      <c r="Z2041" s="801"/>
      <c r="AA2041" s="532">
        <v>0</v>
      </c>
      <c r="AB2041" s="422">
        <v>90</v>
      </c>
      <c r="AC2041" s="422">
        <v>10</v>
      </c>
      <c r="AD2041" s="800" t="s">
        <v>128</v>
      </c>
      <c r="AE2041" s="795" t="s">
        <v>114</v>
      </c>
      <c r="AF2041" s="802">
        <v>6</v>
      </c>
      <c r="AG2041" s="802">
        <v>211425</v>
      </c>
      <c r="AH2041" s="796">
        <v>1268550</v>
      </c>
      <c r="AI2041" s="796">
        <f t="shared" si="89"/>
        <v>1420776.0000000002</v>
      </c>
      <c r="AJ2041" s="797"/>
      <c r="AK2041" s="798"/>
      <c r="AL2041" s="798"/>
      <c r="AM2041" s="803" t="s">
        <v>115</v>
      </c>
      <c r="AN2041" s="803"/>
      <c r="AO2041" s="803"/>
      <c r="AP2041" s="47"/>
      <c r="AQ2041" s="47"/>
      <c r="AR2041" s="644" t="s">
        <v>7185</v>
      </c>
      <c r="AS2041" s="47"/>
      <c r="AT2041" s="47"/>
      <c r="AU2041" s="47"/>
      <c r="AV2041" s="47"/>
      <c r="AW2041" s="47"/>
      <c r="AX2041" s="47"/>
      <c r="AY2041" s="416" t="s">
        <v>4556</v>
      </c>
      <c r="AZ2041" s="416"/>
      <c r="BA2041" s="1"/>
      <c r="BB2041" s="1"/>
      <c r="BC2041" s="1"/>
      <c r="BD2041" s="1077">
        <v>2009</v>
      </c>
    </row>
    <row r="2042" spans="1:56" s="344" customFormat="1" ht="13.15" customHeight="1">
      <c r="A2042" s="71" t="s">
        <v>8484</v>
      </c>
      <c r="B2042" s="554"/>
      <c r="C2042" s="554"/>
      <c r="D2042" s="109">
        <v>220028959</v>
      </c>
      <c r="E2042" s="951" t="s">
        <v>7186</v>
      </c>
      <c r="F2042" s="554"/>
      <c r="G2042" s="554"/>
      <c r="H2042" s="47" t="s">
        <v>7187</v>
      </c>
      <c r="I2042" s="47" t="s">
        <v>2891</v>
      </c>
      <c r="J2042" s="47" t="s">
        <v>7188</v>
      </c>
      <c r="K2042" s="75" t="s">
        <v>149</v>
      </c>
      <c r="L2042" s="229"/>
      <c r="M2042" s="142"/>
      <c r="N2042" s="75" t="s">
        <v>105</v>
      </c>
      <c r="O2042" s="47" t="s">
        <v>106</v>
      </c>
      <c r="P2042" s="416" t="s">
        <v>107</v>
      </c>
      <c r="Q2042" s="419" t="s">
        <v>2149</v>
      </c>
      <c r="R2042" s="75" t="s">
        <v>109</v>
      </c>
      <c r="S2042" s="47" t="s">
        <v>106</v>
      </c>
      <c r="T2042" s="47" t="s">
        <v>121</v>
      </c>
      <c r="U2042" s="416" t="s">
        <v>111</v>
      </c>
      <c r="V2042" s="47">
        <v>60</v>
      </c>
      <c r="W2042" s="416" t="s">
        <v>112</v>
      </c>
      <c r="X2042" s="416"/>
      <c r="Y2042" s="416"/>
      <c r="Z2042" s="801"/>
      <c r="AA2042" s="532">
        <v>0</v>
      </c>
      <c r="AB2042" s="422">
        <v>90</v>
      </c>
      <c r="AC2042" s="422">
        <v>10</v>
      </c>
      <c r="AD2042" s="800" t="s">
        <v>128</v>
      </c>
      <c r="AE2042" s="795" t="s">
        <v>114</v>
      </c>
      <c r="AF2042" s="802">
        <v>2</v>
      </c>
      <c r="AG2042" s="802">
        <v>118155</v>
      </c>
      <c r="AH2042" s="796">
        <v>236310</v>
      </c>
      <c r="AI2042" s="796">
        <f t="shared" si="89"/>
        <v>264667.2</v>
      </c>
      <c r="AJ2042" s="797"/>
      <c r="AK2042" s="798"/>
      <c r="AL2042" s="798"/>
      <c r="AM2042" s="803" t="s">
        <v>115</v>
      </c>
      <c r="AN2042" s="803"/>
      <c r="AO2042" s="803"/>
      <c r="AP2042" s="47"/>
      <c r="AQ2042" s="47"/>
      <c r="AR2042" s="644" t="s">
        <v>7189</v>
      </c>
      <c r="AS2042" s="47"/>
      <c r="AT2042" s="47"/>
      <c r="AU2042" s="47"/>
      <c r="AV2042" s="47"/>
      <c r="AW2042" s="47"/>
      <c r="AX2042" s="47"/>
      <c r="AY2042" s="416" t="s">
        <v>4556</v>
      </c>
      <c r="AZ2042" s="416"/>
      <c r="BA2042" s="1"/>
      <c r="BB2042" s="1"/>
      <c r="BC2042" s="1"/>
      <c r="BD2042" s="1077">
        <v>2010</v>
      </c>
    </row>
    <row r="2043" spans="1:56" s="344" customFormat="1" ht="13.15" customHeight="1">
      <c r="A2043" s="416" t="s">
        <v>1171</v>
      </c>
      <c r="B2043" s="554"/>
      <c r="C2043" s="554"/>
      <c r="D2043" s="109">
        <v>270006267</v>
      </c>
      <c r="E2043" s="951" t="s">
        <v>7190</v>
      </c>
      <c r="F2043" s="554"/>
      <c r="G2043" s="554"/>
      <c r="H2043" s="644" t="s">
        <v>7191</v>
      </c>
      <c r="I2043" s="644" t="s">
        <v>7192</v>
      </c>
      <c r="J2043" s="644" t="s">
        <v>7193</v>
      </c>
      <c r="K2043" s="492" t="s">
        <v>103</v>
      </c>
      <c r="L2043" s="530"/>
      <c r="M2043" s="492"/>
      <c r="N2043" s="75" t="s">
        <v>105</v>
      </c>
      <c r="O2043" s="419" t="s">
        <v>106</v>
      </c>
      <c r="P2043" s="644" t="s">
        <v>107</v>
      </c>
      <c r="Q2043" s="419" t="s">
        <v>2149</v>
      </c>
      <c r="R2043" s="492" t="s">
        <v>109</v>
      </c>
      <c r="S2043" s="419" t="s">
        <v>106</v>
      </c>
      <c r="T2043" s="644" t="s">
        <v>121</v>
      </c>
      <c r="U2043" s="644" t="s">
        <v>111</v>
      </c>
      <c r="V2043" s="419">
        <v>60</v>
      </c>
      <c r="W2043" s="644" t="s">
        <v>112</v>
      </c>
      <c r="X2043" s="419"/>
      <c r="Y2043" s="419"/>
      <c r="Z2043" s="419"/>
      <c r="AA2043" s="532">
        <v>0</v>
      </c>
      <c r="AB2043" s="422">
        <v>90</v>
      </c>
      <c r="AC2043" s="422">
        <v>10</v>
      </c>
      <c r="AD2043" s="794" t="s">
        <v>122</v>
      </c>
      <c r="AE2043" s="795" t="s">
        <v>114</v>
      </c>
      <c r="AF2043" s="648">
        <v>100</v>
      </c>
      <c r="AG2043" s="648">
        <v>2623.4</v>
      </c>
      <c r="AH2043" s="796">
        <v>262340</v>
      </c>
      <c r="AI2043" s="796">
        <f t="shared" si="89"/>
        <v>293820.80000000005</v>
      </c>
      <c r="AJ2043" s="797"/>
      <c r="AK2043" s="798"/>
      <c r="AL2043" s="798"/>
      <c r="AM2043" s="416" t="s">
        <v>115</v>
      </c>
      <c r="AN2043" s="644"/>
      <c r="AO2043" s="644"/>
      <c r="AP2043" s="644"/>
      <c r="AQ2043" s="644"/>
      <c r="AR2043" s="644" t="s">
        <v>7194</v>
      </c>
      <c r="AS2043" s="644"/>
      <c r="AT2043" s="644"/>
      <c r="AU2043" s="644"/>
      <c r="AV2043" s="644"/>
      <c r="AW2043" s="644"/>
      <c r="AX2043" s="644"/>
      <c r="AY2043" s="416" t="s">
        <v>104</v>
      </c>
      <c r="AZ2043" s="416" t="s">
        <v>104</v>
      </c>
      <c r="BA2043" s="1"/>
      <c r="BB2043" s="1"/>
      <c r="BC2043" s="1"/>
      <c r="BD2043" s="1077">
        <v>2011</v>
      </c>
    </row>
    <row r="2044" spans="1:56" s="344" customFormat="1" ht="13.15" customHeight="1">
      <c r="A2044" s="920" t="s">
        <v>8487</v>
      </c>
      <c r="B2044" s="554"/>
      <c r="C2044" s="554"/>
      <c r="D2044" s="941">
        <v>220034722</v>
      </c>
      <c r="E2044" s="951" t="s">
        <v>7195</v>
      </c>
      <c r="F2044" s="554"/>
      <c r="G2044" s="554"/>
      <c r="H2044" s="839" t="s">
        <v>7196</v>
      </c>
      <c r="I2044" s="839" t="s">
        <v>7197</v>
      </c>
      <c r="J2044" s="839" t="s">
        <v>7198</v>
      </c>
      <c r="K2044" s="822" t="s">
        <v>103</v>
      </c>
      <c r="L2044" s="855" t="s">
        <v>104</v>
      </c>
      <c r="M2044" s="822"/>
      <c r="N2044" s="75" t="s">
        <v>105</v>
      </c>
      <c r="O2044" s="823" t="s">
        <v>106</v>
      </c>
      <c r="P2044" s="839" t="s">
        <v>107</v>
      </c>
      <c r="Q2044" s="823" t="s">
        <v>2149</v>
      </c>
      <c r="R2044" s="822" t="s">
        <v>109</v>
      </c>
      <c r="S2044" s="823" t="s">
        <v>106</v>
      </c>
      <c r="T2044" s="839" t="s">
        <v>121</v>
      </c>
      <c r="U2044" s="839" t="s">
        <v>111</v>
      </c>
      <c r="V2044" s="823">
        <v>60</v>
      </c>
      <c r="W2044" s="839" t="s">
        <v>112</v>
      </c>
      <c r="X2044" s="942"/>
      <c r="Y2044" s="942"/>
      <c r="Z2044" s="942"/>
      <c r="AA2044" s="532">
        <v>0</v>
      </c>
      <c r="AB2044" s="422">
        <v>90</v>
      </c>
      <c r="AC2044" s="422">
        <v>10</v>
      </c>
      <c r="AD2044" s="944" t="s">
        <v>128</v>
      </c>
      <c r="AE2044" s="836" t="s">
        <v>114</v>
      </c>
      <c r="AF2044" s="808">
        <v>45</v>
      </c>
      <c r="AG2044" s="808">
        <v>1645</v>
      </c>
      <c r="AH2044" s="796">
        <v>74025</v>
      </c>
      <c r="AI2044" s="796">
        <f t="shared" si="89"/>
        <v>82908.000000000015</v>
      </c>
      <c r="AJ2044" s="797"/>
      <c r="AK2044" s="798"/>
      <c r="AL2044" s="798"/>
      <c r="AM2044" s="920" t="s">
        <v>115</v>
      </c>
      <c r="AN2044" s="836"/>
      <c r="AO2044" s="836"/>
      <c r="AP2044" s="836"/>
      <c r="AQ2044" s="836"/>
      <c r="AR2044" s="836" t="s">
        <v>7199</v>
      </c>
      <c r="AS2044" s="836"/>
      <c r="AT2044" s="836"/>
      <c r="AU2044" s="836"/>
      <c r="AV2044" s="836"/>
      <c r="AW2044" s="836"/>
      <c r="AX2044" s="836"/>
      <c r="AY2044" s="920" t="s">
        <v>104</v>
      </c>
      <c r="AZ2044" s="920" t="s">
        <v>104</v>
      </c>
      <c r="BA2044" s="1"/>
      <c r="BB2044" s="1"/>
      <c r="BC2044" s="1"/>
      <c r="BD2044" s="1077">
        <v>2012</v>
      </c>
    </row>
    <row r="2045" spans="1:56" s="344" customFormat="1" ht="13.15" customHeight="1">
      <c r="A2045" s="419" t="s">
        <v>1186</v>
      </c>
      <c r="B2045" s="554"/>
      <c r="C2045" s="554"/>
      <c r="D2045" s="109">
        <v>120006708</v>
      </c>
      <c r="E2045" s="951" t="s">
        <v>7200</v>
      </c>
      <c r="F2045" s="554"/>
      <c r="G2045" s="554"/>
      <c r="H2045" s="47" t="s">
        <v>7201</v>
      </c>
      <c r="I2045" s="47" t="s">
        <v>7202</v>
      </c>
      <c r="J2045" s="47" t="s">
        <v>7203</v>
      </c>
      <c r="K2045" s="75" t="s">
        <v>103</v>
      </c>
      <c r="L2045" s="108" t="s">
        <v>4707</v>
      </c>
      <c r="M2045" s="142" t="s">
        <v>120</v>
      </c>
      <c r="N2045" s="75" t="s">
        <v>83</v>
      </c>
      <c r="O2045" s="47" t="s">
        <v>106</v>
      </c>
      <c r="P2045" s="416" t="s">
        <v>107</v>
      </c>
      <c r="Q2045" s="419" t="s">
        <v>2149</v>
      </c>
      <c r="R2045" s="75" t="s">
        <v>109</v>
      </c>
      <c r="S2045" s="47" t="s">
        <v>106</v>
      </c>
      <c r="T2045" s="47" t="s">
        <v>121</v>
      </c>
      <c r="U2045" s="416" t="s">
        <v>111</v>
      </c>
      <c r="V2045" s="47">
        <v>90</v>
      </c>
      <c r="W2045" s="416" t="s">
        <v>112</v>
      </c>
      <c r="X2045" s="416"/>
      <c r="Y2045" s="416"/>
      <c r="Z2045" s="801"/>
      <c r="AA2045" s="492">
        <v>30</v>
      </c>
      <c r="AB2045" s="492">
        <v>60</v>
      </c>
      <c r="AC2045" s="492">
        <v>10</v>
      </c>
      <c r="AD2045" s="800" t="s">
        <v>128</v>
      </c>
      <c r="AE2045" s="795" t="s">
        <v>114</v>
      </c>
      <c r="AF2045" s="802">
        <v>1</v>
      </c>
      <c r="AG2045" s="802">
        <v>621346.77</v>
      </c>
      <c r="AH2045" s="796">
        <v>621346.77</v>
      </c>
      <c r="AI2045" s="796">
        <f t="shared" si="89"/>
        <v>695908.38240000012</v>
      </c>
      <c r="AJ2045" s="797"/>
      <c r="AK2045" s="798"/>
      <c r="AL2045" s="798"/>
      <c r="AM2045" s="803" t="s">
        <v>115</v>
      </c>
      <c r="AN2045" s="803"/>
      <c r="AO2045" s="803"/>
      <c r="AP2045" s="47"/>
      <c r="AQ2045" s="47"/>
      <c r="AR2045" s="644" t="s">
        <v>7204</v>
      </c>
      <c r="AS2045" s="47"/>
      <c r="AT2045" s="47"/>
      <c r="AU2045" s="47"/>
      <c r="AV2045" s="47"/>
      <c r="AW2045" s="47"/>
      <c r="AX2045" s="47"/>
      <c r="AY2045" s="416" t="s">
        <v>4556</v>
      </c>
      <c r="AZ2045" s="416"/>
      <c r="BA2045" s="1"/>
      <c r="BB2045" s="1"/>
      <c r="BC2045" s="1"/>
      <c r="BD2045" s="1077">
        <v>2013</v>
      </c>
    </row>
    <row r="2046" spans="1:56" s="344" customFormat="1" ht="13.15" customHeight="1">
      <c r="A2046" s="419" t="s">
        <v>1186</v>
      </c>
      <c r="B2046" s="554"/>
      <c r="C2046" s="554"/>
      <c r="D2046" s="109">
        <v>120006710</v>
      </c>
      <c r="E2046" s="951" t="s">
        <v>7205</v>
      </c>
      <c r="F2046" s="554"/>
      <c r="G2046" s="554"/>
      <c r="H2046" s="47" t="s">
        <v>7201</v>
      </c>
      <c r="I2046" s="47" t="s">
        <v>7202</v>
      </c>
      <c r="J2046" s="47" t="s">
        <v>7203</v>
      </c>
      <c r="K2046" s="75" t="s">
        <v>103</v>
      </c>
      <c r="L2046" s="108" t="s">
        <v>4707</v>
      </c>
      <c r="M2046" s="142" t="s">
        <v>120</v>
      </c>
      <c r="N2046" s="75" t="s">
        <v>83</v>
      </c>
      <c r="O2046" s="47" t="s">
        <v>106</v>
      </c>
      <c r="P2046" s="416" t="s">
        <v>107</v>
      </c>
      <c r="Q2046" s="419" t="s">
        <v>2149</v>
      </c>
      <c r="R2046" s="75" t="s">
        <v>109</v>
      </c>
      <c r="S2046" s="47" t="s">
        <v>106</v>
      </c>
      <c r="T2046" s="47" t="s">
        <v>121</v>
      </c>
      <c r="U2046" s="416" t="s">
        <v>111</v>
      </c>
      <c r="V2046" s="47">
        <v>90</v>
      </c>
      <c r="W2046" s="416" t="s">
        <v>112</v>
      </c>
      <c r="X2046" s="416"/>
      <c r="Y2046" s="416"/>
      <c r="Z2046" s="801"/>
      <c r="AA2046" s="492">
        <v>30</v>
      </c>
      <c r="AB2046" s="492">
        <v>60</v>
      </c>
      <c r="AC2046" s="492">
        <v>10</v>
      </c>
      <c r="AD2046" s="800" t="s">
        <v>128</v>
      </c>
      <c r="AE2046" s="795" t="s">
        <v>114</v>
      </c>
      <c r="AF2046" s="802">
        <v>3</v>
      </c>
      <c r="AG2046" s="802">
        <v>1581676.33</v>
      </c>
      <c r="AH2046" s="796">
        <v>4745028.99</v>
      </c>
      <c r="AI2046" s="796">
        <f t="shared" si="89"/>
        <v>5314432.4688000008</v>
      </c>
      <c r="AJ2046" s="797"/>
      <c r="AK2046" s="798"/>
      <c r="AL2046" s="798"/>
      <c r="AM2046" s="803" t="s">
        <v>115</v>
      </c>
      <c r="AN2046" s="803"/>
      <c r="AO2046" s="803"/>
      <c r="AP2046" s="47"/>
      <c r="AQ2046" s="47"/>
      <c r="AR2046" s="644" t="s">
        <v>7206</v>
      </c>
      <c r="AS2046" s="47"/>
      <c r="AT2046" s="47"/>
      <c r="AU2046" s="47"/>
      <c r="AV2046" s="47"/>
      <c r="AW2046" s="47"/>
      <c r="AX2046" s="47"/>
      <c r="AY2046" s="416" t="s">
        <v>4556</v>
      </c>
      <c r="AZ2046" s="416"/>
      <c r="BA2046" s="1"/>
      <c r="BB2046" s="1"/>
      <c r="BC2046" s="1"/>
      <c r="BD2046" s="1077">
        <v>2014</v>
      </c>
    </row>
    <row r="2047" spans="1:56" s="344" customFormat="1" ht="13.15" customHeight="1">
      <c r="A2047" s="419" t="s">
        <v>1186</v>
      </c>
      <c r="B2047" s="554"/>
      <c r="C2047" s="554"/>
      <c r="D2047" s="109">
        <v>150000788</v>
      </c>
      <c r="E2047" s="951" t="s">
        <v>7207</v>
      </c>
      <c r="F2047" s="554"/>
      <c r="G2047" s="554"/>
      <c r="H2047" s="47" t="s">
        <v>7201</v>
      </c>
      <c r="I2047" s="47" t="s">
        <v>7202</v>
      </c>
      <c r="J2047" s="47" t="s">
        <v>7203</v>
      </c>
      <c r="K2047" s="75" t="s">
        <v>103</v>
      </c>
      <c r="L2047" s="108" t="s">
        <v>4707</v>
      </c>
      <c r="M2047" s="142" t="s">
        <v>120</v>
      </c>
      <c r="N2047" s="75" t="s">
        <v>83</v>
      </c>
      <c r="O2047" s="47" t="s">
        <v>106</v>
      </c>
      <c r="P2047" s="416" t="s">
        <v>107</v>
      </c>
      <c r="Q2047" s="419" t="s">
        <v>2149</v>
      </c>
      <c r="R2047" s="75" t="s">
        <v>109</v>
      </c>
      <c r="S2047" s="47" t="s">
        <v>106</v>
      </c>
      <c r="T2047" s="47" t="s">
        <v>121</v>
      </c>
      <c r="U2047" s="416" t="s">
        <v>111</v>
      </c>
      <c r="V2047" s="47">
        <v>90</v>
      </c>
      <c r="W2047" s="416" t="s">
        <v>112</v>
      </c>
      <c r="X2047" s="416"/>
      <c r="Y2047" s="416"/>
      <c r="Z2047" s="801"/>
      <c r="AA2047" s="492">
        <v>30</v>
      </c>
      <c r="AB2047" s="492">
        <v>60</v>
      </c>
      <c r="AC2047" s="492">
        <v>10</v>
      </c>
      <c r="AD2047" s="800" t="s">
        <v>128</v>
      </c>
      <c r="AE2047" s="795" t="s">
        <v>114</v>
      </c>
      <c r="AF2047" s="802">
        <v>6</v>
      </c>
      <c r="AG2047" s="802">
        <v>1630962</v>
      </c>
      <c r="AH2047" s="796">
        <v>9785772</v>
      </c>
      <c r="AI2047" s="796">
        <f t="shared" si="89"/>
        <v>10960064.640000001</v>
      </c>
      <c r="AJ2047" s="797"/>
      <c r="AK2047" s="798"/>
      <c r="AL2047" s="798"/>
      <c r="AM2047" s="803" t="s">
        <v>115</v>
      </c>
      <c r="AN2047" s="803"/>
      <c r="AO2047" s="803"/>
      <c r="AP2047" s="47"/>
      <c r="AQ2047" s="47"/>
      <c r="AR2047" s="644" t="s">
        <v>7208</v>
      </c>
      <c r="AS2047" s="47"/>
      <c r="AT2047" s="47"/>
      <c r="AU2047" s="47"/>
      <c r="AV2047" s="47"/>
      <c r="AW2047" s="47"/>
      <c r="AX2047" s="47"/>
      <c r="AY2047" s="416" t="s">
        <v>4556</v>
      </c>
      <c r="AZ2047" s="416"/>
      <c r="BA2047" s="1"/>
      <c r="BB2047" s="1"/>
      <c r="BC2047" s="1"/>
      <c r="BD2047" s="1077">
        <v>2015</v>
      </c>
    </row>
    <row r="2048" spans="1:56" s="344" customFormat="1" ht="13.15" customHeight="1">
      <c r="A2048" s="419" t="s">
        <v>1186</v>
      </c>
      <c r="B2048" s="554"/>
      <c r="C2048" s="554"/>
      <c r="D2048" s="109">
        <v>120006707</v>
      </c>
      <c r="E2048" s="951" t="s">
        <v>7209</v>
      </c>
      <c r="F2048" s="554"/>
      <c r="G2048" s="554"/>
      <c r="H2048" s="47" t="s">
        <v>7201</v>
      </c>
      <c r="I2048" s="47" t="s">
        <v>7202</v>
      </c>
      <c r="J2048" s="47" t="s">
        <v>7203</v>
      </c>
      <c r="K2048" s="75" t="s">
        <v>103</v>
      </c>
      <c r="L2048" s="108" t="s">
        <v>4707</v>
      </c>
      <c r="M2048" s="142" t="s">
        <v>120</v>
      </c>
      <c r="N2048" s="75" t="s">
        <v>83</v>
      </c>
      <c r="O2048" s="47" t="s">
        <v>106</v>
      </c>
      <c r="P2048" s="416" t="s">
        <v>107</v>
      </c>
      <c r="Q2048" s="419" t="s">
        <v>2149</v>
      </c>
      <c r="R2048" s="75" t="s">
        <v>109</v>
      </c>
      <c r="S2048" s="47" t="s">
        <v>106</v>
      </c>
      <c r="T2048" s="47" t="s">
        <v>121</v>
      </c>
      <c r="U2048" s="416" t="s">
        <v>111</v>
      </c>
      <c r="V2048" s="47">
        <v>90</v>
      </c>
      <c r="W2048" s="416" t="s">
        <v>112</v>
      </c>
      <c r="X2048" s="416"/>
      <c r="Y2048" s="416"/>
      <c r="Z2048" s="801"/>
      <c r="AA2048" s="492">
        <v>30</v>
      </c>
      <c r="AB2048" s="492">
        <v>60</v>
      </c>
      <c r="AC2048" s="492">
        <v>10</v>
      </c>
      <c r="AD2048" s="800" t="s">
        <v>128</v>
      </c>
      <c r="AE2048" s="795" t="s">
        <v>114</v>
      </c>
      <c r="AF2048" s="802">
        <v>1</v>
      </c>
      <c r="AG2048" s="802">
        <v>588624.07999999996</v>
      </c>
      <c r="AH2048" s="796">
        <v>588624.07999999996</v>
      </c>
      <c r="AI2048" s="796">
        <f t="shared" si="89"/>
        <v>659258.96960000007</v>
      </c>
      <c r="AJ2048" s="797"/>
      <c r="AK2048" s="798"/>
      <c r="AL2048" s="798"/>
      <c r="AM2048" s="803" t="s">
        <v>115</v>
      </c>
      <c r="AN2048" s="803"/>
      <c r="AO2048" s="803"/>
      <c r="AP2048" s="47"/>
      <c r="AQ2048" s="47"/>
      <c r="AR2048" s="644" t="s">
        <v>7210</v>
      </c>
      <c r="AS2048" s="47"/>
      <c r="AT2048" s="47"/>
      <c r="AU2048" s="47"/>
      <c r="AV2048" s="47"/>
      <c r="AW2048" s="47"/>
      <c r="AX2048" s="47"/>
      <c r="AY2048" s="416" t="s">
        <v>4556</v>
      </c>
      <c r="AZ2048" s="416"/>
      <c r="BA2048" s="1"/>
      <c r="BB2048" s="1"/>
      <c r="BC2048" s="1"/>
      <c r="BD2048" s="1077">
        <v>2016</v>
      </c>
    </row>
    <row r="2049" spans="1:56" s="344" customFormat="1" ht="13.15" customHeight="1">
      <c r="A2049" s="419" t="s">
        <v>317</v>
      </c>
      <c r="B2049" s="554"/>
      <c r="C2049" s="554"/>
      <c r="D2049" s="109">
        <v>150003088</v>
      </c>
      <c r="E2049" s="951" t="s">
        <v>7211</v>
      </c>
      <c r="F2049" s="554"/>
      <c r="G2049" s="554"/>
      <c r="H2049" s="47" t="s">
        <v>7212</v>
      </c>
      <c r="I2049" s="47" t="s">
        <v>7213</v>
      </c>
      <c r="J2049" s="47" t="s">
        <v>7214</v>
      </c>
      <c r="K2049" s="75" t="s">
        <v>149</v>
      </c>
      <c r="L2049" s="229"/>
      <c r="M2049" s="142"/>
      <c r="N2049" s="75" t="s">
        <v>105</v>
      </c>
      <c r="O2049" s="47">
        <v>230000000</v>
      </c>
      <c r="P2049" s="416" t="s">
        <v>107</v>
      </c>
      <c r="Q2049" s="419" t="s">
        <v>2149</v>
      </c>
      <c r="R2049" s="75" t="s">
        <v>109</v>
      </c>
      <c r="S2049" s="47" t="s">
        <v>106</v>
      </c>
      <c r="T2049" s="47" t="s">
        <v>121</v>
      </c>
      <c r="U2049" s="416" t="s">
        <v>111</v>
      </c>
      <c r="V2049" s="47">
        <v>60</v>
      </c>
      <c r="W2049" s="416" t="s">
        <v>112</v>
      </c>
      <c r="X2049" s="416"/>
      <c r="Y2049" s="416"/>
      <c r="Z2049" s="801"/>
      <c r="AA2049" s="532">
        <v>0</v>
      </c>
      <c r="AB2049" s="422">
        <v>90</v>
      </c>
      <c r="AC2049" s="422">
        <v>10</v>
      </c>
      <c r="AD2049" s="794" t="s">
        <v>128</v>
      </c>
      <c r="AE2049" s="795" t="s">
        <v>114</v>
      </c>
      <c r="AF2049" s="802">
        <v>12</v>
      </c>
      <c r="AG2049" s="802">
        <v>485231</v>
      </c>
      <c r="AH2049" s="796">
        <v>5822772</v>
      </c>
      <c r="AI2049" s="796">
        <f t="shared" si="89"/>
        <v>6521504.6400000006</v>
      </c>
      <c r="AJ2049" s="797"/>
      <c r="AK2049" s="798"/>
      <c r="AL2049" s="798"/>
      <c r="AM2049" s="803" t="s">
        <v>115</v>
      </c>
      <c r="AN2049" s="310"/>
      <c r="AO2049" s="803"/>
      <c r="AP2049" s="47"/>
      <c r="AQ2049" s="47"/>
      <c r="AR2049" s="803" t="s">
        <v>7215</v>
      </c>
      <c r="AS2049" s="47"/>
      <c r="AT2049" s="47"/>
      <c r="AU2049" s="47"/>
      <c r="AV2049" s="47"/>
      <c r="AW2049" s="47"/>
      <c r="AX2049" s="47"/>
      <c r="AY2049" s="416"/>
      <c r="AZ2049" s="416"/>
      <c r="BA2049" s="1"/>
      <c r="BB2049" s="1"/>
      <c r="BC2049" s="1"/>
      <c r="BD2049" s="1077">
        <v>2017</v>
      </c>
    </row>
    <row r="2050" spans="1:56" s="344" customFormat="1" ht="13.15" customHeight="1">
      <c r="A2050" s="419" t="s">
        <v>317</v>
      </c>
      <c r="B2050" s="554"/>
      <c r="C2050" s="554"/>
      <c r="D2050" s="109">
        <v>150003089</v>
      </c>
      <c r="E2050" s="951" t="s">
        <v>7216</v>
      </c>
      <c r="F2050" s="554"/>
      <c r="G2050" s="554"/>
      <c r="H2050" s="47" t="s">
        <v>7217</v>
      </c>
      <c r="I2050" s="47" t="s">
        <v>7213</v>
      </c>
      <c r="J2050" s="47" t="s">
        <v>7218</v>
      </c>
      <c r="K2050" s="75" t="s">
        <v>149</v>
      </c>
      <c r="L2050" s="229"/>
      <c r="M2050" s="142"/>
      <c r="N2050" s="75" t="s">
        <v>105</v>
      </c>
      <c r="O2050" s="47">
        <v>230000000</v>
      </c>
      <c r="P2050" s="416" t="s">
        <v>107</v>
      </c>
      <c r="Q2050" s="419" t="s">
        <v>2149</v>
      </c>
      <c r="R2050" s="75" t="s">
        <v>109</v>
      </c>
      <c r="S2050" s="47" t="s">
        <v>106</v>
      </c>
      <c r="T2050" s="47" t="s">
        <v>121</v>
      </c>
      <c r="U2050" s="416" t="s">
        <v>111</v>
      </c>
      <c r="V2050" s="47">
        <v>60</v>
      </c>
      <c r="W2050" s="416" t="s">
        <v>112</v>
      </c>
      <c r="X2050" s="416"/>
      <c r="Y2050" s="416"/>
      <c r="Z2050" s="801"/>
      <c r="AA2050" s="532">
        <v>0</v>
      </c>
      <c r="AB2050" s="422">
        <v>90</v>
      </c>
      <c r="AC2050" s="422">
        <v>10</v>
      </c>
      <c r="AD2050" s="794" t="s">
        <v>128</v>
      </c>
      <c r="AE2050" s="795" t="s">
        <v>114</v>
      </c>
      <c r="AF2050" s="802">
        <v>27</v>
      </c>
      <c r="AG2050" s="802">
        <v>488075</v>
      </c>
      <c r="AH2050" s="796">
        <v>13178025</v>
      </c>
      <c r="AI2050" s="796">
        <f t="shared" si="89"/>
        <v>14759388.000000002</v>
      </c>
      <c r="AJ2050" s="797"/>
      <c r="AK2050" s="798"/>
      <c r="AL2050" s="798"/>
      <c r="AM2050" s="803" t="s">
        <v>115</v>
      </c>
      <c r="AN2050" s="310"/>
      <c r="AO2050" s="803"/>
      <c r="AP2050" s="47"/>
      <c r="AQ2050" s="47"/>
      <c r="AR2050" s="803" t="s">
        <v>7219</v>
      </c>
      <c r="AS2050" s="47"/>
      <c r="AT2050" s="47"/>
      <c r="AU2050" s="47"/>
      <c r="AV2050" s="47"/>
      <c r="AW2050" s="47"/>
      <c r="AX2050" s="47"/>
      <c r="AY2050" s="416"/>
      <c r="AZ2050" s="416"/>
      <c r="BA2050" s="1"/>
      <c r="BB2050" s="1"/>
      <c r="BC2050" s="1"/>
      <c r="BD2050" s="1077">
        <v>2018</v>
      </c>
    </row>
    <row r="2051" spans="1:56" s="344" customFormat="1" ht="13.15" customHeight="1">
      <c r="A2051" s="956" t="s">
        <v>978</v>
      </c>
      <c r="B2051" s="554"/>
      <c r="C2051" s="554"/>
      <c r="D2051" s="941">
        <v>250000064</v>
      </c>
      <c r="E2051" s="951" t="s">
        <v>7220</v>
      </c>
      <c r="F2051" s="554"/>
      <c r="G2051" s="554"/>
      <c r="H2051" s="839" t="s">
        <v>7221</v>
      </c>
      <c r="I2051" s="839" t="s">
        <v>2936</v>
      </c>
      <c r="J2051" s="839" t="s">
        <v>7222</v>
      </c>
      <c r="K2051" s="822" t="s">
        <v>103</v>
      </c>
      <c r="L2051" s="855" t="s">
        <v>104</v>
      </c>
      <c r="M2051" s="822"/>
      <c r="N2051" s="75" t="s">
        <v>105</v>
      </c>
      <c r="O2051" s="823" t="s">
        <v>106</v>
      </c>
      <c r="P2051" s="839" t="s">
        <v>107</v>
      </c>
      <c r="Q2051" s="419" t="s">
        <v>2134</v>
      </c>
      <c r="R2051" s="822" t="s">
        <v>109</v>
      </c>
      <c r="S2051" s="823" t="s">
        <v>106</v>
      </c>
      <c r="T2051" s="839" t="s">
        <v>121</v>
      </c>
      <c r="U2051" s="839" t="s">
        <v>111</v>
      </c>
      <c r="V2051" s="823">
        <v>60</v>
      </c>
      <c r="W2051" s="839" t="s">
        <v>112</v>
      </c>
      <c r="X2051" s="823"/>
      <c r="Y2051" s="823"/>
      <c r="Z2051" s="823"/>
      <c r="AA2051" s="532">
        <v>0</v>
      </c>
      <c r="AB2051" s="422">
        <v>90</v>
      </c>
      <c r="AC2051" s="422">
        <v>10</v>
      </c>
      <c r="AD2051" s="849" t="s">
        <v>547</v>
      </c>
      <c r="AE2051" s="795" t="s">
        <v>114</v>
      </c>
      <c r="AF2051" s="808">
        <v>30.8</v>
      </c>
      <c r="AG2051" s="808">
        <v>184.75</v>
      </c>
      <c r="AH2051" s="796">
        <v>5690.3</v>
      </c>
      <c r="AI2051" s="796">
        <f t="shared" si="89"/>
        <v>6373.1360000000004</v>
      </c>
      <c r="AJ2051" s="797"/>
      <c r="AK2051" s="798"/>
      <c r="AL2051" s="798"/>
      <c r="AM2051" s="956" t="s">
        <v>115</v>
      </c>
      <c r="AN2051" s="839"/>
      <c r="AO2051" s="839"/>
      <c r="AP2051" s="839"/>
      <c r="AQ2051" s="839"/>
      <c r="AR2051" s="839"/>
      <c r="AS2051" s="839"/>
      <c r="AT2051" s="839"/>
      <c r="AU2051" s="839"/>
      <c r="AV2051" s="839"/>
      <c r="AW2051" s="839"/>
      <c r="AX2051" s="839"/>
      <c r="AY2051" s="956" t="s">
        <v>104</v>
      </c>
      <c r="AZ2051" s="956" t="s">
        <v>104</v>
      </c>
      <c r="BA2051" s="1"/>
      <c r="BB2051" s="1"/>
      <c r="BC2051" s="1"/>
      <c r="BD2051" s="1077">
        <v>2019</v>
      </c>
    </row>
    <row r="2052" spans="1:56" s="344" customFormat="1" ht="13.15" customHeight="1">
      <c r="A2052" s="419" t="s">
        <v>1186</v>
      </c>
      <c r="B2052" s="554"/>
      <c r="C2052" s="554"/>
      <c r="D2052" s="109">
        <v>210001052</v>
      </c>
      <c r="E2052" s="951" t="s">
        <v>7223</v>
      </c>
      <c r="F2052" s="554"/>
      <c r="G2052" s="554"/>
      <c r="H2052" s="47" t="s">
        <v>7224</v>
      </c>
      <c r="I2052" s="47" t="s">
        <v>7225</v>
      </c>
      <c r="J2052" s="47" t="s">
        <v>7226</v>
      </c>
      <c r="K2052" s="75" t="s">
        <v>103</v>
      </c>
      <c r="L2052" s="229"/>
      <c r="M2052" s="142"/>
      <c r="N2052" s="75" t="s">
        <v>105</v>
      </c>
      <c r="O2052" s="47" t="s">
        <v>106</v>
      </c>
      <c r="P2052" s="416" t="s">
        <v>107</v>
      </c>
      <c r="Q2052" s="419" t="s">
        <v>2149</v>
      </c>
      <c r="R2052" s="75" t="s">
        <v>109</v>
      </c>
      <c r="S2052" s="47" t="s">
        <v>106</v>
      </c>
      <c r="T2052" s="47" t="s">
        <v>121</v>
      </c>
      <c r="U2052" s="416" t="s">
        <v>111</v>
      </c>
      <c r="V2052" s="47">
        <v>60</v>
      </c>
      <c r="W2052" s="416" t="s">
        <v>112</v>
      </c>
      <c r="X2052" s="416"/>
      <c r="Y2052" s="416"/>
      <c r="Z2052" s="801"/>
      <c r="AA2052" s="532">
        <v>0</v>
      </c>
      <c r="AB2052" s="422">
        <v>90</v>
      </c>
      <c r="AC2052" s="422">
        <v>10</v>
      </c>
      <c r="AD2052" s="800" t="s">
        <v>425</v>
      </c>
      <c r="AE2052" s="795" t="s">
        <v>114</v>
      </c>
      <c r="AF2052" s="802">
        <v>45</v>
      </c>
      <c r="AG2052" s="802">
        <v>1856.17</v>
      </c>
      <c r="AH2052" s="50">
        <v>0</v>
      </c>
      <c r="AI2052" s="45">
        <f t="shared" si="89"/>
        <v>0</v>
      </c>
      <c r="AJ2052" s="797"/>
      <c r="AK2052" s="798"/>
      <c r="AL2052" s="798"/>
      <c r="AM2052" s="803" t="s">
        <v>115</v>
      </c>
      <c r="AN2052" s="803"/>
      <c r="AO2052" s="803"/>
      <c r="AP2052" s="47"/>
      <c r="AQ2052" s="47"/>
      <c r="AR2052" s="644" t="s">
        <v>7227</v>
      </c>
      <c r="AS2052" s="47"/>
      <c r="AT2052" s="47"/>
      <c r="AU2052" s="47"/>
      <c r="AV2052" s="47"/>
      <c r="AW2052" s="47"/>
      <c r="AX2052" s="47"/>
      <c r="AY2052" s="416" t="s">
        <v>4556</v>
      </c>
      <c r="AZ2052" s="416"/>
      <c r="BA2052" s="1"/>
      <c r="BB2052" s="1"/>
      <c r="BC2052" s="1"/>
      <c r="BD2052" s="1077">
        <v>2020</v>
      </c>
    </row>
    <row r="2053" spans="1:56" s="344" customFormat="1" ht="13.15" customHeight="1">
      <c r="A2053" s="419" t="s">
        <v>1186</v>
      </c>
      <c r="B2053" s="276"/>
      <c r="C2053" s="276"/>
      <c r="D2053" s="150">
        <v>210001052</v>
      </c>
      <c r="E2053" s="450" t="s">
        <v>7782</v>
      </c>
      <c r="F2053" s="450"/>
      <c r="G2053" s="276"/>
      <c r="H2053" s="47" t="s">
        <v>7224</v>
      </c>
      <c r="I2053" s="47" t="s">
        <v>7225</v>
      </c>
      <c r="J2053" s="47" t="s">
        <v>7226</v>
      </c>
      <c r="K2053" s="71" t="s">
        <v>103</v>
      </c>
      <c r="L2053" s="334"/>
      <c r="M2053" s="72"/>
      <c r="N2053" s="71" t="s">
        <v>105</v>
      </c>
      <c r="O2053" s="47" t="s">
        <v>106</v>
      </c>
      <c r="P2053" s="416" t="s">
        <v>107</v>
      </c>
      <c r="Q2053" s="419" t="s">
        <v>2134</v>
      </c>
      <c r="R2053" s="71" t="s">
        <v>109</v>
      </c>
      <c r="S2053" s="47" t="s">
        <v>106</v>
      </c>
      <c r="T2053" s="47" t="s">
        <v>121</v>
      </c>
      <c r="U2053" s="416" t="s">
        <v>111</v>
      </c>
      <c r="V2053" s="47">
        <v>60</v>
      </c>
      <c r="W2053" s="416" t="s">
        <v>112</v>
      </c>
      <c r="X2053" s="416"/>
      <c r="Y2053" s="416"/>
      <c r="Z2053" s="801"/>
      <c r="AA2053" s="419">
        <v>0</v>
      </c>
      <c r="AB2053" s="644">
        <v>90</v>
      </c>
      <c r="AC2053" s="644">
        <v>10</v>
      </c>
      <c r="AD2053" s="800" t="s">
        <v>425</v>
      </c>
      <c r="AE2053" s="795" t="s">
        <v>114</v>
      </c>
      <c r="AF2053" s="802">
        <v>45</v>
      </c>
      <c r="AG2053" s="802">
        <v>1856.17</v>
      </c>
      <c r="AH2053" s="798">
        <f>AF2053*AG2053</f>
        <v>83527.650000000009</v>
      </c>
      <c r="AI2053" s="798">
        <f t="shared" si="89"/>
        <v>93550.968000000023</v>
      </c>
      <c r="AJ2053" s="797"/>
      <c r="AK2053" s="798"/>
      <c r="AL2053" s="798"/>
      <c r="AM2053" s="803" t="s">
        <v>115</v>
      </c>
      <c r="AN2053" s="803"/>
      <c r="AO2053" s="803"/>
      <c r="AP2053" s="47"/>
      <c r="AQ2053" s="47"/>
      <c r="AR2053" s="644" t="s">
        <v>7227</v>
      </c>
      <c r="AS2053" s="47"/>
      <c r="AT2053" s="47"/>
      <c r="AU2053" s="47"/>
      <c r="AV2053" s="47"/>
      <c r="AW2053" s="47"/>
      <c r="AX2053" s="47"/>
      <c r="AY2053" s="644" t="s">
        <v>7607</v>
      </c>
      <c r="AZ2053" s="209"/>
      <c r="BA2053" s="215"/>
      <c r="BB2053" s="213"/>
      <c r="BC2053" s="221"/>
      <c r="BD2053" s="1077">
        <v>2021</v>
      </c>
    </row>
    <row r="2054" spans="1:56" s="344" customFormat="1" ht="13.15" customHeight="1">
      <c r="A2054" s="419" t="s">
        <v>1186</v>
      </c>
      <c r="B2054" s="554"/>
      <c r="C2054" s="554"/>
      <c r="D2054" s="109">
        <v>210001056</v>
      </c>
      <c r="E2054" s="951" t="s">
        <v>7228</v>
      </c>
      <c r="F2054" s="554"/>
      <c r="G2054" s="554"/>
      <c r="H2054" s="47" t="s">
        <v>7224</v>
      </c>
      <c r="I2054" s="47" t="s">
        <v>7225</v>
      </c>
      <c r="J2054" s="47" t="s">
        <v>7226</v>
      </c>
      <c r="K2054" s="75" t="s">
        <v>103</v>
      </c>
      <c r="L2054" s="229"/>
      <c r="M2054" s="142"/>
      <c r="N2054" s="75" t="s">
        <v>105</v>
      </c>
      <c r="O2054" s="47" t="s">
        <v>106</v>
      </c>
      <c r="P2054" s="416" t="s">
        <v>107</v>
      </c>
      <c r="Q2054" s="419" t="s">
        <v>2149</v>
      </c>
      <c r="R2054" s="75" t="s">
        <v>109</v>
      </c>
      <c r="S2054" s="47" t="s">
        <v>106</v>
      </c>
      <c r="T2054" s="47" t="s">
        <v>121</v>
      </c>
      <c r="U2054" s="416" t="s">
        <v>111</v>
      </c>
      <c r="V2054" s="47">
        <v>60</v>
      </c>
      <c r="W2054" s="416" t="s">
        <v>112</v>
      </c>
      <c r="X2054" s="416"/>
      <c r="Y2054" s="416"/>
      <c r="Z2054" s="801"/>
      <c r="AA2054" s="532">
        <v>0</v>
      </c>
      <c r="AB2054" s="422">
        <v>90</v>
      </c>
      <c r="AC2054" s="422">
        <v>10</v>
      </c>
      <c r="AD2054" s="800" t="s">
        <v>425</v>
      </c>
      <c r="AE2054" s="795" t="s">
        <v>114</v>
      </c>
      <c r="AF2054" s="802">
        <v>15</v>
      </c>
      <c r="AG2054" s="802">
        <v>4552.9799999999996</v>
      </c>
      <c r="AH2054" s="50">
        <v>0</v>
      </c>
      <c r="AI2054" s="45">
        <f t="shared" si="89"/>
        <v>0</v>
      </c>
      <c r="AJ2054" s="797"/>
      <c r="AK2054" s="798"/>
      <c r="AL2054" s="798"/>
      <c r="AM2054" s="803" t="s">
        <v>115</v>
      </c>
      <c r="AN2054" s="803"/>
      <c r="AO2054" s="803"/>
      <c r="AP2054" s="47"/>
      <c r="AQ2054" s="47"/>
      <c r="AR2054" s="644" t="s">
        <v>7229</v>
      </c>
      <c r="AS2054" s="47"/>
      <c r="AT2054" s="47"/>
      <c r="AU2054" s="47"/>
      <c r="AV2054" s="47"/>
      <c r="AW2054" s="47"/>
      <c r="AX2054" s="47"/>
      <c r="AY2054" s="416" t="s">
        <v>4556</v>
      </c>
      <c r="AZ2054" s="416"/>
      <c r="BA2054" s="1"/>
      <c r="BB2054" s="1"/>
      <c r="BC2054" s="1"/>
      <c r="BD2054" s="1077">
        <v>2022</v>
      </c>
    </row>
    <row r="2055" spans="1:56" s="344" customFormat="1" ht="13.15" customHeight="1">
      <c r="A2055" s="419" t="s">
        <v>1186</v>
      </c>
      <c r="B2055" s="276"/>
      <c r="C2055" s="276"/>
      <c r="D2055" s="150">
        <v>210001056</v>
      </c>
      <c r="E2055" s="450" t="s">
        <v>7783</v>
      </c>
      <c r="F2055" s="450"/>
      <c r="G2055" s="276"/>
      <c r="H2055" s="47" t="s">
        <v>7224</v>
      </c>
      <c r="I2055" s="47" t="s">
        <v>7225</v>
      </c>
      <c r="J2055" s="47" t="s">
        <v>7226</v>
      </c>
      <c r="K2055" s="71" t="s">
        <v>103</v>
      </c>
      <c r="L2055" s="334"/>
      <c r="M2055" s="72"/>
      <c r="N2055" s="71" t="s">
        <v>105</v>
      </c>
      <c r="O2055" s="47" t="s">
        <v>106</v>
      </c>
      <c r="P2055" s="416" t="s">
        <v>107</v>
      </c>
      <c r="Q2055" s="419" t="s">
        <v>2134</v>
      </c>
      <c r="R2055" s="71" t="s">
        <v>109</v>
      </c>
      <c r="S2055" s="47" t="s">
        <v>106</v>
      </c>
      <c r="T2055" s="47" t="s">
        <v>121</v>
      </c>
      <c r="U2055" s="416" t="s">
        <v>111</v>
      </c>
      <c r="V2055" s="47">
        <v>60</v>
      </c>
      <c r="W2055" s="416" t="s">
        <v>112</v>
      </c>
      <c r="X2055" s="416"/>
      <c r="Y2055" s="416"/>
      <c r="Z2055" s="801"/>
      <c r="AA2055" s="419">
        <v>0</v>
      </c>
      <c r="AB2055" s="644">
        <v>90</v>
      </c>
      <c r="AC2055" s="644">
        <v>10</v>
      </c>
      <c r="AD2055" s="800" t="s">
        <v>425</v>
      </c>
      <c r="AE2055" s="795" t="s">
        <v>114</v>
      </c>
      <c r="AF2055" s="802">
        <v>15</v>
      </c>
      <c r="AG2055" s="802">
        <v>4552.9799999999996</v>
      </c>
      <c r="AH2055" s="798">
        <f>AF2055*AG2055</f>
        <v>68294.7</v>
      </c>
      <c r="AI2055" s="798">
        <f t="shared" ref="AI2055:AI2118" si="90">AH2055*1.12</f>
        <v>76490.063999999998</v>
      </c>
      <c r="AJ2055" s="797"/>
      <c r="AK2055" s="798"/>
      <c r="AL2055" s="798"/>
      <c r="AM2055" s="803" t="s">
        <v>115</v>
      </c>
      <c r="AN2055" s="958"/>
      <c r="AO2055" s="803"/>
      <c r="AP2055" s="47"/>
      <c r="AQ2055" s="47"/>
      <c r="AR2055" s="644" t="s">
        <v>7229</v>
      </c>
      <c r="AS2055" s="47"/>
      <c r="AT2055" s="47"/>
      <c r="AU2055" s="47"/>
      <c r="AV2055" s="47"/>
      <c r="AW2055" s="47"/>
      <c r="AX2055" s="47"/>
      <c r="AY2055" s="644" t="s">
        <v>7607</v>
      </c>
      <c r="AZ2055" s="209"/>
      <c r="BA2055" s="215"/>
      <c r="BB2055" s="213"/>
      <c r="BC2055" s="221"/>
      <c r="BD2055" s="1077">
        <v>2023</v>
      </c>
    </row>
    <row r="2056" spans="1:56" s="344" customFormat="1" ht="13.15" customHeight="1">
      <c r="A2056" s="956" t="s">
        <v>978</v>
      </c>
      <c r="B2056" s="554"/>
      <c r="C2056" s="554"/>
      <c r="D2056" s="941">
        <v>230000489</v>
      </c>
      <c r="E2056" s="951" t="s">
        <v>7230</v>
      </c>
      <c r="F2056" s="554"/>
      <c r="G2056" s="554"/>
      <c r="H2056" s="839" t="s">
        <v>7231</v>
      </c>
      <c r="I2056" s="839" t="s">
        <v>7225</v>
      </c>
      <c r="J2056" s="839" t="s">
        <v>7232</v>
      </c>
      <c r="K2056" s="822" t="s">
        <v>103</v>
      </c>
      <c r="L2056" s="855" t="s">
        <v>104</v>
      </c>
      <c r="M2056" s="822"/>
      <c r="N2056" s="75" t="s">
        <v>105</v>
      </c>
      <c r="O2056" s="823" t="s">
        <v>106</v>
      </c>
      <c r="P2056" s="839" t="s">
        <v>107</v>
      </c>
      <c r="Q2056" s="419" t="s">
        <v>2134</v>
      </c>
      <c r="R2056" s="822" t="s">
        <v>109</v>
      </c>
      <c r="S2056" s="823" t="s">
        <v>106</v>
      </c>
      <c r="T2056" s="839" t="s">
        <v>121</v>
      </c>
      <c r="U2056" s="839" t="s">
        <v>111</v>
      </c>
      <c r="V2056" s="823">
        <v>60</v>
      </c>
      <c r="W2056" s="839" t="s">
        <v>112</v>
      </c>
      <c r="X2056" s="823"/>
      <c r="Y2056" s="823"/>
      <c r="Z2056" s="823"/>
      <c r="AA2056" s="532">
        <v>0</v>
      </c>
      <c r="AB2056" s="422">
        <v>90</v>
      </c>
      <c r="AC2056" s="422">
        <v>10</v>
      </c>
      <c r="AD2056" s="849" t="s">
        <v>128</v>
      </c>
      <c r="AE2056" s="795" t="s">
        <v>114</v>
      </c>
      <c r="AF2056" s="808">
        <v>24</v>
      </c>
      <c r="AG2056" s="808">
        <v>1197</v>
      </c>
      <c r="AH2056" s="796">
        <v>28728</v>
      </c>
      <c r="AI2056" s="796">
        <f t="shared" si="90"/>
        <v>32175.360000000004</v>
      </c>
      <c r="AJ2056" s="797"/>
      <c r="AK2056" s="798"/>
      <c r="AL2056" s="798"/>
      <c r="AM2056" s="956" t="s">
        <v>115</v>
      </c>
      <c r="AN2056" s="839"/>
      <c r="AO2056" s="839"/>
      <c r="AP2056" s="839"/>
      <c r="AQ2056" s="839"/>
      <c r="AR2056" s="839" t="s">
        <v>7233</v>
      </c>
      <c r="AS2056" s="839"/>
      <c r="AT2056" s="839"/>
      <c r="AU2056" s="839"/>
      <c r="AV2056" s="839"/>
      <c r="AW2056" s="839"/>
      <c r="AX2056" s="839"/>
      <c r="AY2056" s="956" t="s">
        <v>104</v>
      </c>
      <c r="AZ2056" s="956" t="s">
        <v>104</v>
      </c>
      <c r="BA2056" s="1"/>
      <c r="BB2056" s="1"/>
      <c r="BC2056" s="1"/>
      <c r="BD2056" s="1077">
        <v>2024</v>
      </c>
    </row>
    <row r="2057" spans="1:56" s="344" customFormat="1" ht="13.15" customHeight="1">
      <c r="A2057" s="956" t="s">
        <v>978</v>
      </c>
      <c r="B2057" s="554"/>
      <c r="C2057" s="554"/>
      <c r="D2057" s="941">
        <v>250003792</v>
      </c>
      <c r="E2057" s="951" t="s">
        <v>7234</v>
      </c>
      <c r="F2057" s="554"/>
      <c r="G2057" s="554"/>
      <c r="H2057" s="839" t="s">
        <v>7235</v>
      </c>
      <c r="I2057" s="839" t="s">
        <v>7236</v>
      </c>
      <c r="J2057" s="839" t="s">
        <v>7237</v>
      </c>
      <c r="K2057" s="822" t="s">
        <v>103</v>
      </c>
      <c r="L2057" s="855" t="s">
        <v>104</v>
      </c>
      <c r="M2057" s="822"/>
      <c r="N2057" s="75" t="s">
        <v>105</v>
      </c>
      <c r="O2057" s="823" t="s">
        <v>106</v>
      </c>
      <c r="P2057" s="839" t="s">
        <v>107</v>
      </c>
      <c r="Q2057" s="419" t="s">
        <v>2134</v>
      </c>
      <c r="R2057" s="822" t="s">
        <v>109</v>
      </c>
      <c r="S2057" s="823" t="s">
        <v>106</v>
      </c>
      <c r="T2057" s="839" t="s">
        <v>121</v>
      </c>
      <c r="U2057" s="839" t="s">
        <v>111</v>
      </c>
      <c r="V2057" s="823">
        <v>60</v>
      </c>
      <c r="W2057" s="839" t="s">
        <v>112</v>
      </c>
      <c r="X2057" s="823"/>
      <c r="Y2057" s="823"/>
      <c r="Z2057" s="823"/>
      <c r="AA2057" s="532">
        <v>0</v>
      </c>
      <c r="AB2057" s="422">
        <v>90</v>
      </c>
      <c r="AC2057" s="422">
        <v>10</v>
      </c>
      <c r="AD2057" s="849" t="s">
        <v>128</v>
      </c>
      <c r="AE2057" s="795" t="s">
        <v>114</v>
      </c>
      <c r="AF2057" s="808">
        <v>20</v>
      </c>
      <c r="AG2057" s="808">
        <v>225.75</v>
      </c>
      <c r="AH2057" s="796">
        <v>4515</v>
      </c>
      <c r="AI2057" s="796">
        <f t="shared" si="90"/>
        <v>5056.8</v>
      </c>
      <c r="AJ2057" s="797"/>
      <c r="AK2057" s="798"/>
      <c r="AL2057" s="798"/>
      <c r="AM2057" s="956" t="s">
        <v>115</v>
      </c>
      <c r="AN2057" s="839"/>
      <c r="AO2057" s="839"/>
      <c r="AP2057" s="839"/>
      <c r="AQ2057" s="839"/>
      <c r="AR2057" s="839" t="s">
        <v>7238</v>
      </c>
      <c r="AS2057" s="839"/>
      <c r="AT2057" s="839"/>
      <c r="AU2057" s="839"/>
      <c r="AV2057" s="839"/>
      <c r="AW2057" s="839"/>
      <c r="AX2057" s="839"/>
      <c r="AY2057" s="956" t="s">
        <v>104</v>
      </c>
      <c r="AZ2057" s="956" t="s">
        <v>104</v>
      </c>
      <c r="BA2057" s="1"/>
      <c r="BB2057" s="1"/>
      <c r="BC2057" s="1"/>
      <c r="BD2057" s="1077">
        <v>2025</v>
      </c>
    </row>
    <row r="2058" spans="1:56" s="344" customFormat="1" ht="13.15" customHeight="1">
      <c r="A2058" s="956" t="s">
        <v>978</v>
      </c>
      <c r="B2058" s="554"/>
      <c r="C2058" s="554"/>
      <c r="D2058" s="941">
        <v>250003793</v>
      </c>
      <c r="E2058" s="951" t="s">
        <v>7239</v>
      </c>
      <c r="F2058" s="554"/>
      <c r="G2058" s="554"/>
      <c r="H2058" s="839" t="s">
        <v>7235</v>
      </c>
      <c r="I2058" s="839" t="s">
        <v>7236</v>
      </c>
      <c r="J2058" s="839" t="s">
        <v>7237</v>
      </c>
      <c r="K2058" s="822" t="s">
        <v>103</v>
      </c>
      <c r="L2058" s="855" t="s">
        <v>104</v>
      </c>
      <c r="M2058" s="822"/>
      <c r="N2058" s="75" t="s">
        <v>105</v>
      </c>
      <c r="O2058" s="823" t="s">
        <v>106</v>
      </c>
      <c r="P2058" s="839" t="s">
        <v>107</v>
      </c>
      <c r="Q2058" s="419" t="s">
        <v>2134</v>
      </c>
      <c r="R2058" s="822" t="s">
        <v>109</v>
      </c>
      <c r="S2058" s="823" t="s">
        <v>106</v>
      </c>
      <c r="T2058" s="839" t="s">
        <v>121</v>
      </c>
      <c r="U2058" s="839" t="s">
        <v>111</v>
      </c>
      <c r="V2058" s="823">
        <v>60</v>
      </c>
      <c r="W2058" s="839" t="s">
        <v>112</v>
      </c>
      <c r="X2058" s="823"/>
      <c r="Y2058" s="823"/>
      <c r="Z2058" s="823"/>
      <c r="AA2058" s="532">
        <v>0</v>
      </c>
      <c r="AB2058" s="422">
        <v>90</v>
      </c>
      <c r="AC2058" s="422">
        <v>10</v>
      </c>
      <c r="AD2058" s="849" t="s">
        <v>128</v>
      </c>
      <c r="AE2058" s="795" t="s">
        <v>114</v>
      </c>
      <c r="AF2058" s="808">
        <v>20</v>
      </c>
      <c r="AG2058" s="808">
        <v>582.66999999999996</v>
      </c>
      <c r="AH2058" s="796">
        <v>11653.4</v>
      </c>
      <c r="AI2058" s="796">
        <f t="shared" si="90"/>
        <v>13051.808000000001</v>
      </c>
      <c r="AJ2058" s="797"/>
      <c r="AK2058" s="798"/>
      <c r="AL2058" s="798"/>
      <c r="AM2058" s="956" t="s">
        <v>115</v>
      </c>
      <c r="AN2058" s="839"/>
      <c r="AO2058" s="839"/>
      <c r="AP2058" s="839"/>
      <c r="AQ2058" s="839"/>
      <c r="AR2058" s="839" t="s">
        <v>7240</v>
      </c>
      <c r="AS2058" s="839"/>
      <c r="AT2058" s="839"/>
      <c r="AU2058" s="839"/>
      <c r="AV2058" s="839"/>
      <c r="AW2058" s="839"/>
      <c r="AX2058" s="839"/>
      <c r="AY2058" s="956" t="s">
        <v>104</v>
      </c>
      <c r="AZ2058" s="956" t="s">
        <v>104</v>
      </c>
      <c r="BA2058" s="1"/>
      <c r="BB2058" s="1"/>
      <c r="BC2058" s="1"/>
      <c r="BD2058" s="1077">
        <v>2026</v>
      </c>
    </row>
    <row r="2059" spans="1:56" s="344" customFormat="1" ht="13.15" customHeight="1">
      <c r="A2059" s="956" t="s">
        <v>978</v>
      </c>
      <c r="B2059" s="554"/>
      <c r="C2059" s="554"/>
      <c r="D2059" s="941">
        <v>230001467</v>
      </c>
      <c r="E2059" s="951" t="s">
        <v>7241</v>
      </c>
      <c r="F2059" s="554"/>
      <c r="G2059" s="554"/>
      <c r="H2059" s="839" t="s">
        <v>7242</v>
      </c>
      <c r="I2059" s="839" t="s">
        <v>7243</v>
      </c>
      <c r="J2059" s="839" t="s">
        <v>7244</v>
      </c>
      <c r="K2059" s="822" t="s">
        <v>103</v>
      </c>
      <c r="L2059" s="855" t="s">
        <v>104</v>
      </c>
      <c r="M2059" s="492" t="s">
        <v>120</v>
      </c>
      <c r="N2059" s="142" t="s">
        <v>83</v>
      </c>
      <c r="O2059" s="823" t="s">
        <v>106</v>
      </c>
      <c r="P2059" s="839" t="s">
        <v>107</v>
      </c>
      <c r="Q2059" s="823" t="s">
        <v>2149</v>
      </c>
      <c r="R2059" s="822" t="s">
        <v>109</v>
      </c>
      <c r="S2059" s="823" t="s">
        <v>106</v>
      </c>
      <c r="T2059" s="839" t="s">
        <v>121</v>
      </c>
      <c r="U2059" s="839" t="s">
        <v>111</v>
      </c>
      <c r="V2059" s="823">
        <v>60</v>
      </c>
      <c r="W2059" s="839" t="s">
        <v>112</v>
      </c>
      <c r="X2059" s="823"/>
      <c r="Y2059" s="823"/>
      <c r="Z2059" s="823"/>
      <c r="AA2059" s="492">
        <v>30</v>
      </c>
      <c r="AB2059" s="492">
        <v>60</v>
      </c>
      <c r="AC2059" s="492">
        <v>10</v>
      </c>
      <c r="AD2059" s="800" t="s">
        <v>113</v>
      </c>
      <c r="AE2059" s="795" t="s">
        <v>114</v>
      </c>
      <c r="AF2059" s="808">
        <v>1490</v>
      </c>
      <c r="AG2059" s="808">
        <v>100.8</v>
      </c>
      <c r="AH2059" s="50">
        <v>0</v>
      </c>
      <c r="AI2059" s="45">
        <f t="shared" si="90"/>
        <v>0</v>
      </c>
      <c r="AJ2059" s="797"/>
      <c r="AK2059" s="798"/>
      <c r="AL2059" s="798"/>
      <c r="AM2059" s="956" t="s">
        <v>115</v>
      </c>
      <c r="AN2059" s="839"/>
      <c r="AO2059" s="839"/>
      <c r="AP2059" s="839"/>
      <c r="AQ2059" s="839"/>
      <c r="AR2059" s="839" t="s">
        <v>7245</v>
      </c>
      <c r="AS2059" s="839"/>
      <c r="AT2059" s="839"/>
      <c r="AU2059" s="839"/>
      <c r="AV2059" s="839"/>
      <c r="AW2059" s="839"/>
      <c r="AX2059" s="839"/>
      <c r="AY2059" s="956" t="s">
        <v>104</v>
      </c>
      <c r="AZ2059" s="956" t="s">
        <v>104</v>
      </c>
      <c r="BA2059" s="1"/>
      <c r="BB2059" s="1"/>
      <c r="BC2059" s="1"/>
      <c r="BD2059" s="1077">
        <v>2027</v>
      </c>
    </row>
    <row r="2060" spans="1:56" s="344" customFormat="1" ht="13.15" customHeight="1">
      <c r="A2060" s="956" t="s">
        <v>978</v>
      </c>
      <c r="B2060" s="276"/>
      <c r="C2060" s="276"/>
      <c r="D2060" s="1294">
        <v>230001467</v>
      </c>
      <c r="E2060" s="450" t="s">
        <v>7784</v>
      </c>
      <c r="F2060" s="450"/>
      <c r="G2060" s="276"/>
      <c r="H2060" s="97" t="s">
        <v>7242</v>
      </c>
      <c r="I2060" s="97" t="s">
        <v>7243</v>
      </c>
      <c r="J2060" s="97" t="s">
        <v>7244</v>
      </c>
      <c r="K2060" s="810" t="s">
        <v>103</v>
      </c>
      <c r="L2060" s="1295"/>
      <c r="M2060" s="317" t="s">
        <v>120</v>
      </c>
      <c r="N2060" s="83" t="s">
        <v>83</v>
      </c>
      <c r="O2060" s="823" t="s">
        <v>106</v>
      </c>
      <c r="P2060" s="839" t="s">
        <v>107</v>
      </c>
      <c r="Q2060" s="823" t="s">
        <v>3118</v>
      </c>
      <c r="R2060" s="810" t="s">
        <v>109</v>
      </c>
      <c r="S2060" s="823" t="s">
        <v>106</v>
      </c>
      <c r="T2060" s="839" t="s">
        <v>121</v>
      </c>
      <c r="U2060" s="839" t="s">
        <v>111</v>
      </c>
      <c r="V2060" s="823">
        <v>60</v>
      </c>
      <c r="W2060" s="839" t="s">
        <v>112</v>
      </c>
      <c r="X2060" s="823"/>
      <c r="Y2060" s="823"/>
      <c r="Z2060" s="823"/>
      <c r="AA2060" s="419">
        <v>30</v>
      </c>
      <c r="AB2060" s="644">
        <v>60</v>
      </c>
      <c r="AC2060" s="644">
        <v>10</v>
      </c>
      <c r="AD2060" s="800" t="s">
        <v>113</v>
      </c>
      <c r="AE2060" s="795" t="s">
        <v>114</v>
      </c>
      <c r="AF2060" s="808">
        <v>1490</v>
      </c>
      <c r="AG2060" s="808">
        <v>100.8</v>
      </c>
      <c r="AH2060" s="798">
        <f>AF2060*AG2060</f>
        <v>150192</v>
      </c>
      <c r="AI2060" s="798">
        <f t="shared" si="90"/>
        <v>168215.04000000001</v>
      </c>
      <c r="AJ2060" s="797"/>
      <c r="AK2060" s="798"/>
      <c r="AL2060" s="798"/>
      <c r="AM2060" s="956" t="s">
        <v>115</v>
      </c>
      <c r="AN2060" s="839"/>
      <c r="AO2060" s="839"/>
      <c r="AP2060" s="839"/>
      <c r="AQ2060" s="839"/>
      <c r="AR2060" s="839" t="s">
        <v>7245</v>
      </c>
      <c r="AS2060" s="839"/>
      <c r="AT2060" s="839"/>
      <c r="AU2060" s="839"/>
      <c r="AV2060" s="839"/>
      <c r="AW2060" s="839"/>
      <c r="AX2060" s="839"/>
      <c r="AY2060" s="956" t="s">
        <v>104</v>
      </c>
      <c r="AZ2060" s="956" t="s">
        <v>104</v>
      </c>
      <c r="BA2060" s="565"/>
      <c r="BB2060" s="213"/>
      <c r="BC2060" s="221"/>
      <c r="BD2060" s="1077">
        <v>2028</v>
      </c>
    </row>
    <row r="2061" spans="1:56" s="344" customFormat="1" ht="13.15" customHeight="1">
      <c r="A2061" s="956" t="s">
        <v>978</v>
      </c>
      <c r="B2061" s="554"/>
      <c r="C2061" s="554"/>
      <c r="D2061" s="941">
        <v>230001612</v>
      </c>
      <c r="E2061" s="951" t="s">
        <v>7246</v>
      </c>
      <c r="F2061" s="554"/>
      <c r="G2061" s="554"/>
      <c r="H2061" s="839" t="s">
        <v>7242</v>
      </c>
      <c r="I2061" s="839" t="s">
        <v>7243</v>
      </c>
      <c r="J2061" s="839" t="s">
        <v>7244</v>
      </c>
      <c r="K2061" s="822" t="s">
        <v>103</v>
      </c>
      <c r="L2061" s="855" t="s">
        <v>104</v>
      </c>
      <c r="M2061" s="492" t="s">
        <v>120</v>
      </c>
      <c r="N2061" s="142" t="s">
        <v>83</v>
      </c>
      <c r="O2061" s="823" t="s">
        <v>106</v>
      </c>
      <c r="P2061" s="839" t="s">
        <v>107</v>
      </c>
      <c r="Q2061" s="823" t="s">
        <v>2149</v>
      </c>
      <c r="R2061" s="822" t="s">
        <v>109</v>
      </c>
      <c r="S2061" s="823" t="s">
        <v>106</v>
      </c>
      <c r="T2061" s="839" t="s">
        <v>121</v>
      </c>
      <c r="U2061" s="839" t="s">
        <v>111</v>
      </c>
      <c r="V2061" s="823">
        <v>60</v>
      </c>
      <c r="W2061" s="839" t="s">
        <v>112</v>
      </c>
      <c r="X2061" s="823"/>
      <c r="Y2061" s="823"/>
      <c r="Z2061" s="823"/>
      <c r="AA2061" s="492">
        <v>30</v>
      </c>
      <c r="AB2061" s="492">
        <v>60</v>
      </c>
      <c r="AC2061" s="492">
        <v>10</v>
      </c>
      <c r="AD2061" s="800" t="s">
        <v>113</v>
      </c>
      <c r="AE2061" s="795" t="s">
        <v>114</v>
      </c>
      <c r="AF2061" s="808">
        <v>700</v>
      </c>
      <c r="AG2061" s="808">
        <v>180</v>
      </c>
      <c r="AH2061" s="50">
        <v>0</v>
      </c>
      <c r="AI2061" s="45">
        <f t="shared" si="90"/>
        <v>0</v>
      </c>
      <c r="AJ2061" s="797"/>
      <c r="AK2061" s="798"/>
      <c r="AL2061" s="798"/>
      <c r="AM2061" s="956" t="s">
        <v>115</v>
      </c>
      <c r="AN2061" s="839"/>
      <c r="AO2061" s="839"/>
      <c r="AP2061" s="839"/>
      <c r="AQ2061" s="839"/>
      <c r="AR2061" s="839" t="s">
        <v>7247</v>
      </c>
      <c r="AS2061" s="839"/>
      <c r="AT2061" s="839"/>
      <c r="AU2061" s="839"/>
      <c r="AV2061" s="839"/>
      <c r="AW2061" s="839"/>
      <c r="AX2061" s="839"/>
      <c r="AY2061" s="956" t="s">
        <v>104</v>
      </c>
      <c r="AZ2061" s="956" t="s">
        <v>104</v>
      </c>
      <c r="BA2061" s="1"/>
      <c r="BB2061" s="1"/>
      <c r="BC2061" s="1"/>
      <c r="BD2061" s="1077">
        <v>2029</v>
      </c>
    </row>
    <row r="2062" spans="1:56" s="344" customFormat="1" ht="13.15" customHeight="1">
      <c r="A2062" s="956" t="s">
        <v>978</v>
      </c>
      <c r="B2062" s="276"/>
      <c r="C2062" s="276"/>
      <c r="D2062" s="1294">
        <v>230001612</v>
      </c>
      <c r="E2062" s="450" t="s">
        <v>7785</v>
      </c>
      <c r="F2062" s="450"/>
      <c r="G2062" s="276"/>
      <c r="H2062" s="97" t="s">
        <v>7242</v>
      </c>
      <c r="I2062" s="97" t="s">
        <v>7243</v>
      </c>
      <c r="J2062" s="97" t="s">
        <v>7244</v>
      </c>
      <c r="K2062" s="810" t="s">
        <v>103</v>
      </c>
      <c r="L2062" s="1295"/>
      <c r="M2062" s="317" t="s">
        <v>120</v>
      </c>
      <c r="N2062" s="83" t="s">
        <v>83</v>
      </c>
      <c r="O2062" s="823" t="s">
        <v>106</v>
      </c>
      <c r="P2062" s="839" t="s">
        <v>107</v>
      </c>
      <c r="Q2062" s="823" t="s">
        <v>3118</v>
      </c>
      <c r="R2062" s="810" t="s">
        <v>109</v>
      </c>
      <c r="S2062" s="823" t="s">
        <v>106</v>
      </c>
      <c r="T2062" s="839" t="s">
        <v>121</v>
      </c>
      <c r="U2062" s="839" t="s">
        <v>111</v>
      </c>
      <c r="V2062" s="823">
        <v>60</v>
      </c>
      <c r="W2062" s="839" t="s">
        <v>112</v>
      </c>
      <c r="X2062" s="823"/>
      <c r="Y2062" s="823"/>
      <c r="Z2062" s="823"/>
      <c r="AA2062" s="419">
        <v>30</v>
      </c>
      <c r="AB2062" s="644">
        <v>60</v>
      </c>
      <c r="AC2062" s="644">
        <v>10</v>
      </c>
      <c r="AD2062" s="800" t="s">
        <v>113</v>
      </c>
      <c r="AE2062" s="795" t="s">
        <v>114</v>
      </c>
      <c r="AF2062" s="808">
        <v>700</v>
      </c>
      <c r="AG2062" s="808">
        <v>180</v>
      </c>
      <c r="AH2062" s="798">
        <f>AF2062*AG2062</f>
        <v>126000</v>
      </c>
      <c r="AI2062" s="798">
        <f t="shared" si="90"/>
        <v>141120</v>
      </c>
      <c r="AJ2062" s="797"/>
      <c r="AK2062" s="798"/>
      <c r="AL2062" s="798"/>
      <c r="AM2062" s="956" t="s">
        <v>115</v>
      </c>
      <c r="AN2062" s="839"/>
      <c r="AO2062" s="839"/>
      <c r="AP2062" s="839"/>
      <c r="AQ2062" s="839"/>
      <c r="AR2062" s="839" t="s">
        <v>7247</v>
      </c>
      <c r="AS2062" s="839"/>
      <c r="AT2062" s="839"/>
      <c r="AU2062" s="839"/>
      <c r="AV2062" s="839"/>
      <c r="AW2062" s="839"/>
      <c r="AX2062" s="839"/>
      <c r="AY2062" s="956" t="s">
        <v>104</v>
      </c>
      <c r="AZ2062" s="956" t="s">
        <v>104</v>
      </c>
      <c r="BA2062" s="565"/>
      <c r="BB2062" s="213"/>
      <c r="BC2062" s="221"/>
      <c r="BD2062" s="1077">
        <v>2030</v>
      </c>
    </row>
    <row r="2063" spans="1:56" s="344" customFormat="1" ht="13.15" customHeight="1">
      <c r="A2063" s="416" t="s">
        <v>1171</v>
      </c>
      <c r="B2063" s="554"/>
      <c r="C2063" s="554"/>
      <c r="D2063" s="109">
        <v>210022024</v>
      </c>
      <c r="E2063" s="951" t="s">
        <v>7248</v>
      </c>
      <c r="F2063" s="554"/>
      <c r="G2063" s="554"/>
      <c r="H2063" s="644" t="s">
        <v>7249</v>
      </c>
      <c r="I2063" s="644" t="s">
        <v>7250</v>
      </c>
      <c r="J2063" s="644" t="s">
        <v>7251</v>
      </c>
      <c r="K2063" s="492" t="s">
        <v>103</v>
      </c>
      <c r="L2063" s="229"/>
      <c r="M2063" s="492"/>
      <c r="N2063" s="75" t="s">
        <v>105</v>
      </c>
      <c r="O2063" s="419" t="s">
        <v>106</v>
      </c>
      <c r="P2063" s="644" t="s">
        <v>107</v>
      </c>
      <c r="Q2063" s="419" t="s">
        <v>2134</v>
      </c>
      <c r="R2063" s="492" t="s">
        <v>109</v>
      </c>
      <c r="S2063" s="419" t="s">
        <v>106</v>
      </c>
      <c r="T2063" s="644" t="s">
        <v>121</v>
      </c>
      <c r="U2063" s="644" t="s">
        <v>111</v>
      </c>
      <c r="V2063" s="419">
        <v>60</v>
      </c>
      <c r="W2063" s="644" t="s">
        <v>112</v>
      </c>
      <c r="X2063" s="419"/>
      <c r="Y2063" s="419"/>
      <c r="Z2063" s="419"/>
      <c r="AA2063" s="532">
        <v>0</v>
      </c>
      <c r="AB2063" s="422">
        <v>90</v>
      </c>
      <c r="AC2063" s="422">
        <v>10</v>
      </c>
      <c r="AD2063" s="794" t="s">
        <v>128</v>
      </c>
      <c r="AE2063" s="795" t="s">
        <v>114</v>
      </c>
      <c r="AF2063" s="648">
        <v>20</v>
      </c>
      <c r="AG2063" s="648">
        <v>485.03</v>
      </c>
      <c r="AH2063" s="796">
        <v>9700.5999999999985</v>
      </c>
      <c r="AI2063" s="796">
        <f t="shared" si="90"/>
        <v>10864.671999999999</v>
      </c>
      <c r="AJ2063" s="797"/>
      <c r="AK2063" s="798"/>
      <c r="AL2063" s="798"/>
      <c r="AM2063" s="416" t="s">
        <v>115</v>
      </c>
      <c r="AN2063" s="644"/>
      <c r="AO2063" s="644"/>
      <c r="AP2063" s="644"/>
      <c r="AQ2063" s="644"/>
      <c r="AR2063" s="644" t="s">
        <v>7252</v>
      </c>
      <c r="AS2063" s="644"/>
      <c r="AT2063" s="644"/>
      <c r="AU2063" s="644"/>
      <c r="AV2063" s="644"/>
      <c r="AW2063" s="644"/>
      <c r="AX2063" s="644"/>
      <c r="AY2063" s="416" t="s">
        <v>104</v>
      </c>
      <c r="AZ2063" s="416" t="s">
        <v>104</v>
      </c>
      <c r="BA2063" s="1"/>
      <c r="BB2063" s="1"/>
      <c r="BC2063" s="1"/>
      <c r="BD2063" s="1077">
        <v>2031</v>
      </c>
    </row>
    <row r="2064" spans="1:56" s="344" customFormat="1" ht="13.15" customHeight="1">
      <c r="A2064" s="416" t="s">
        <v>1171</v>
      </c>
      <c r="B2064" s="554"/>
      <c r="C2064" s="554"/>
      <c r="D2064" s="109">
        <v>210022026</v>
      </c>
      <c r="E2064" s="951" t="s">
        <v>7253</v>
      </c>
      <c r="F2064" s="554"/>
      <c r="G2064" s="554"/>
      <c r="H2064" s="644" t="s">
        <v>7249</v>
      </c>
      <c r="I2064" s="644" t="s">
        <v>7250</v>
      </c>
      <c r="J2064" s="644" t="s">
        <v>7251</v>
      </c>
      <c r="K2064" s="492" t="s">
        <v>103</v>
      </c>
      <c r="L2064" s="229"/>
      <c r="M2064" s="492"/>
      <c r="N2064" s="75" t="s">
        <v>105</v>
      </c>
      <c r="O2064" s="419" t="s">
        <v>106</v>
      </c>
      <c r="P2064" s="644" t="s">
        <v>107</v>
      </c>
      <c r="Q2064" s="419" t="s">
        <v>2134</v>
      </c>
      <c r="R2064" s="492" t="s">
        <v>109</v>
      </c>
      <c r="S2064" s="419" t="s">
        <v>106</v>
      </c>
      <c r="T2064" s="644" t="s">
        <v>121</v>
      </c>
      <c r="U2064" s="644" t="s">
        <v>111</v>
      </c>
      <c r="V2064" s="419">
        <v>60</v>
      </c>
      <c r="W2064" s="644" t="s">
        <v>112</v>
      </c>
      <c r="X2064" s="419"/>
      <c r="Y2064" s="419"/>
      <c r="Z2064" s="419"/>
      <c r="AA2064" s="532">
        <v>0</v>
      </c>
      <c r="AB2064" s="422">
        <v>90</v>
      </c>
      <c r="AC2064" s="422">
        <v>10</v>
      </c>
      <c r="AD2064" s="794" t="s">
        <v>128</v>
      </c>
      <c r="AE2064" s="795" t="s">
        <v>114</v>
      </c>
      <c r="AF2064" s="648">
        <v>20</v>
      </c>
      <c r="AG2064" s="648">
        <v>472.49</v>
      </c>
      <c r="AH2064" s="796">
        <v>9449.7999999999993</v>
      </c>
      <c r="AI2064" s="796">
        <f t="shared" si="90"/>
        <v>10583.776</v>
      </c>
      <c r="AJ2064" s="797"/>
      <c r="AK2064" s="798"/>
      <c r="AL2064" s="798"/>
      <c r="AM2064" s="416" t="s">
        <v>115</v>
      </c>
      <c r="AN2064" s="644"/>
      <c r="AO2064" s="644"/>
      <c r="AP2064" s="644"/>
      <c r="AQ2064" s="644"/>
      <c r="AR2064" s="644" t="s">
        <v>7254</v>
      </c>
      <c r="AS2064" s="644"/>
      <c r="AT2064" s="644"/>
      <c r="AU2064" s="644"/>
      <c r="AV2064" s="644"/>
      <c r="AW2064" s="644"/>
      <c r="AX2064" s="644"/>
      <c r="AY2064" s="416" t="s">
        <v>104</v>
      </c>
      <c r="AZ2064" s="416" t="s">
        <v>104</v>
      </c>
      <c r="BA2064" s="1"/>
      <c r="BB2064" s="1"/>
      <c r="BC2064" s="1"/>
      <c r="BD2064" s="1077">
        <v>2032</v>
      </c>
    </row>
    <row r="2065" spans="1:56" s="344" customFormat="1" ht="13.15" customHeight="1">
      <c r="A2065" s="416" t="s">
        <v>1171</v>
      </c>
      <c r="B2065" s="554"/>
      <c r="C2065" s="554"/>
      <c r="D2065" s="109">
        <v>210022029</v>
      </c>
      <c r="E2065" s="951" t="s">
        <v>7255</v>
      </c>
      <c r="F2065" s="554"/>
      <c r="G2065" s="554"/>
      <c r="H2065" s="644" t="s">
        <v>7249</v>
      </c>
      <c r="I2065" s="644" t="s">
        <v>7250</v>
      </c>
      <c r="J2065" s="644" t="s">
        <v>7251</v>
      </c>
      <c r="K2065" s="492" t="s">
        <v>103</v>
      </c>
      <c r="L2065" s="229"/>
      <c r="M2065" s="492"/>
      <c r="N2065" s="75" t="s">
        <v>105</v>
      </c>
      <c r="O2065" s="419" t="s">
        <v>106</v>
      </c>
      <c r="P2065" s="644" t="s">
        <v>107</v>
      </c>
      <c r="Q2065" s="419" t="s">
        <v>2134</v>
      </c>
      <c r="R2065" s="492" t="s">
        <v>109</v>
      </c>
      <c r="S2065" s="419" t="s">
        <v>106</v>
      </c>
      <c r="T2065" s="644" t="s">
        <v>121</v>
      </c>
      <c r="U2065" s="644" t="s">
        <v>111</v>
      </c>
      <c r="V2065" s="419">
        <v>60</v>
      </c>
      <c r="W2065" s="644" t="s">
        <v>112</v>
      </c>
      <c r="X2065" s="419"/>
      <c r="Y2065" s="419"/>
      <c r="Z2065" s="419"/>
      <c r="AA2065" s="532">
        <v>0</v>
      </c>
      <c r="AB2065" s="422">
        <v>90</v>
      </c>
      <c r="AC2065" s="422">
        <v>10</v>
      </c>
      <c r="AD2065" s="794" t="s">
        <v>128</v>
      </c>
      <c r="AE2065" s="795" t="s">
        <v>114</v>
      </c>
      <c r="AF2065" s="648">
        <v>10</v>
      </c>
      <c r="AG2065" s="648">
        <v>410.86</v>
      </c>
      <c r="AH2065" s="796">
        <v>4108.6000000000004</v>
      </c>
      <c r="AI2065" s="796">
        <f t="shared" si="90"/>
        <v>4601.6320000000005</v>
      </c>
      <c r="AJ2065" s="797"/>
      <c r="AK2065" s="798"/>
      <c r="AL2065" s="798"/>
      <c r="AM2065" s="416" t="s">
        <v>115</v>
      </c>
      <c r="AN2065" s="644"/>
      <c r="AO2065" s="644"/>
      <c r="AP2065" s="644"/>
      <c r="AQ2065" s="644"/>
      <c r="AR2065" s="644" t="s">
        <v>7256</v>
      </c>
      <c r="AS2065" s="644"/>
      <c r="AT2065" s="644"/>
      <c r="AU2065" s="644"/>
      <c r="AV2065" s="644"/>
      <c r="AW2065" s="644"/>
      <c r="AX2065" s="644"/>
      <c r="AY2065" s="416" t="s">
        <v>104</v>
      </c>
      <c r="AZ2065" s="416" t="s">
        <v>104</v>
      </c>
      <c r="BA2065" s="1"/>
      <c r="BB2065" s="1"/>
      <c r="BC2065" s="1"/>
      <c r="BD2065" s="1077">
        <v>2033</v>
      </c>
    </row>
    <row r="2066" spans="1:56" s="344" customFormat="1" ht="13.15" customHeight="1">
      <c r="A2066" s="416" t="s">
        <v>1171</v>
      </c>
      <c r="B2066" s="554"/>
      <c r="C2066" s="554"/>
      <c r="D2066" s="109">
        <v>210022031</v>
      </c>
      <c r="E2066" s="951" t="s">
        <v>7257</v>
      </c>
      <c r="F2066" s="554"/>
      <c r="G2066" s="554"/>
      <c r="H2066" s="644" t="s">
        <v>7249</v>
      </c>
      <c r="I2066" s="644" t="s">
        <v>7250</v>
      </c>
      <c r="J2066" s="644" t="s">
        <v>7251</v>
      </c>
      <c r="K2066" s="492" t="s">
        <v>103</v>
      </c>
      <c r="L2066" s="229"/>
      <c r="M2066" s="492"/>
      <c r="N2066" s="75" t="s">
        <v>105</v>
      </c>
      <c r="O2066" s="419" t="s">
        <v>106</v>
      </c>
      <c r="P2066" s="644" t="s">
        <v>107</v>
      </c>
      <c r="Q2066" s="419" t="s">
        <v>2134</v>
      </c>
      <c r="R2066" s="492" t="s">
        <v>109</v>
      </c>
      <c r="S2066" s="419" t="s">
        <v>106</v>
      </c>
      <c r="T2066" s="644" t="s">
        <v>121</v>
      </c>
      <c r="U2066" s="644" t="s">
        <v>111</v>
      </c>
      <c r="V2066" s="419">
        <v>60</v>
      </c>
      <c r="W2066" s="644" t="s">
        <v>112</v>
      </c>
      <c r="X2066" s="419"/>
      <c r="Y2066" s="419"/>
      <c r="Z2066" s="419"/>
      <c r="AA2066" s="532">
        <v>0</v>
      </c>
      <c r="AB2066" s="422">
        <v>90</v>
      </c>
      <c r="AC2066" s="422">
        <v>10</v>
      </c>
      <c r="AD2066" s="794" t="s">
        <v>128</v>
      </c>
      <c r="AE2066" s="795" t="s">
        <v>114</v>
      </c>
      <c r="AF2066" s="648">
        <v>20</v>
      </c>
      <c r="AG2066" s="648">
        <v>547.83000000000004</v>
      </c>
      <c r="AH2066" s="796">
        <v>10956.6</v>
      </c>
      <c r="AI2066" s="796">
        <f t="shared" si="90"/>
        <v>12271.392000000002</v>
      </c>
      <c r="AJ2066" s="797"/>
      <c r="AK2066" s="798"/>
      <c r="AL2066" s="798"/>
      <c r="AM2066" s="416" t="s">
        <v>115</v>
      </c>
      <c r="AN2066" s="644"/>
      <c r="AO2066" s="644"/>
      <c r="AP2066" s="644"/>
      <c r="AQ2066" s="644"/>
      <c r="AR2066" s="644" t="s">
        <v>7258</v>
      </c>
      <c r="AS2066" s="644"/>
      <c r="AT2066" s="644"/>
      <c r="AU2066" s="644"/>
      <c r="AV2066" s="644"/>
      <c r="AW2066" s="644"/>
      <c r="AX2066" s="644"/>
      <c r="AY2066" s="416" t="s">
        <v>104</v>
      </c>
      <c r="AZ2066" s="416" t="s">
        <v>104</v>
      </c>
      <c r="BA2066" s="1"/>
      <c r="BB2066" s="1"/>
      <c r="BC2066" s="1"/>
      <c r="BD2066" s="1077">
        <v>2034</v>
      </c>
    </row>
    <row r="2067" spans="1:56" s="344" customFormat="1" ht="13.15" customHeight="1">
      <c r="A2067" s="416" t="s">
        <v>1171</v>
      </c>
      <c r="B2067" s="554"/>
      <c r="C2067" s="554"/>
      <c r="D2067" s="109">
        <v>210022032</v>
      </c>
      <c r="E2067" s="951" t="s">
        <v>7259</v>
      </c>
      <c r="F2067" s="554"/>
      <c r="G2067" s="554"/>
      <c r="H2067" s="644" t="s">
        <v>7249</v>
      </c>
      <c r="I2067" s="644" t="s">
        <v>7250</v>
      </c>
      <c r="J2067" s="644" t="s">
        <v>7251</v>
      </c>
      <c r="K2067" s="492" t="s">
        <v>103</v>
      </c>
      <c r="L2067" s="229"/>
      <c r="M2067" s="492"/>
      <c r="N2067" s="75" t="s">
        <v>105</v>
      </c>
      <c r="O2067" s="419" t="s">
        <v>106</v>
      </c>
      <c r="P2067" s="644" t="s">
        <v>107</v>
      </c>
      <c r="Q2067" s="419" t="s">
        <v>2134</v>
      </c>
      <c r="R2067" s="492" t="s">
        <v>109</v>
      </c>
      <c r="S2067" s="419" t="s">
        <v>106</v>
      </c>
      <c r="T2067" s="644" t="s">
        <v>121</v>
      </c>
      <c r="U2067" s="644" t="s">
        <v>111</v>
      </c>
      <c r="V2067" s="419">
        <v>60</v>
      </c>
      <c r="W2067" s="644" t="s">
        <v>112</v>
      </c>
      <c r="X2067" s="419"/>
      <c r="Y2067" s="419"/>
      <c r="Z2067" s="419"/>
      <c r="AA2067" s="532">
        <v>0</v>
      </c>
      <c r="AB2067" s="422">
        <v>90</v>
      </c>
      <c r="AC2067" s="422">
        <v>10</v>
      </c>
      <c r="AD2067" s="794" t="s">
        <v>128</v>
      </c>
      <c r="AE2067" s="795" t="s">
        <v>114</v>
      </c>
      <c r="AF2067" s="648">
        <v>20</v>
      </c>
      <c r="AG2067" s="648">
        <v>511.28</v>
      </c>
      <c r="AH2067" s="796">
        <v>10225.599999999999</v>
      </c>
      <c r="AI2067" s="796">
        <f t="shared" si="90"/>
        <v>11452.671999999999</v>
      </c>
      <c r="AJ2067" s="797"/>
      <c r="AK2067" s="798"/>
      <c r="AL2067" s="798"/>
      <c r="AM2067" s="416" t="s">
        <v>115</v>
      </c>
      <c r="AN2067" s="644"/>
      <c r="AO2067" s="644"/>
      <c r="AP2067" s="644"/>
      <c r="AQ2067" s="644"/>
      <c r="AR2067" s="644" t="s">
        <v>7260</v>
      </c>
      <c r="AS2067" s="644"/>
      <c r="AT2067" s="644"/>
      <c r="AU2067" s="644"/>
      <c r="AV2067" s="644"/>
      <c r="AW2067" s="644"/>
      <c r="AX2067" s="644"/>
      <c r="AY2067" s="416" t="s">
        <v>104</v>
      </c>
      <c r="AZ2067" s="416" t="s">
        <v>104</v>
      </c>
      <c r="BA2067" s="1"/>
      <c r="BB2067" s="1"/>
      <c r="BC2067" s="1"/>
      <c r="BD2067" s="1077">
        <v>2035</v>
      </c>
    </row>
    <row r="2068" spans="1:56" s="344" customFormat="1" ht="13.15" customHeight="1">
      <c r="A2068" s="416" t="s">
        <v>1171</v>
      </c>
      <c r="B2068" s="554"/>
      <c r="C2068" s="554"/>
      <c r="D2068" s="109">
        <v>210022030</v>
      </c>
      <c r="E2068" s="951" t="s">
        <v>7261</v>
      </c>
      <c r="F2068" s="554"/>
      <c r="G2068" s="554"/>
      <c r="H2068" s="644" t="s">
        <v>7262</v>
      </c>
      <c r="I2068" s="644" t="s">
        <v>7250</v>
      </c>
      <c r="J2068" s="644" t="s">
        <v>7263</v>
      </c>
      <c r="K2068" s="492" t="s">
        <v>103</v>
      </c>
      <c r="L2068" s="229"/>
      <c r="M2068" s="492"/>
      <c r="N2068" s="75" t="s">
        <v>105</v>
      </c>
      <c r="O2068" s="419" t="s">
        <v>106</v>
      </c>
      <c r="P2068" s="644" t="s">
        <v>107</v>
      </c>
      <c r="Q2068" s="419" t="s">
        <v>2134</v>
      </c>
      <c r="R2068" s="492" t="s">
        <v>109</v>
      </c>
      <c r="S2068" s="419" t="s">
        <v>106</v>
      </c>
      <c r="T2068" s="644" t="s">
        <v>121</v>
      </c>
      <c r="U2068" s="644" t="s">
        <v>111</v>
      </c>
      <c r="V2068" s="419">
        <v>60</v>
      </c>
      <c r="W2068" s="644" t="s">
        <v>112</v>
      </c>
      <c r="X2068" s="419"/>
      <c r="Y2068" s="419"/>
      <c r="Z2068" s="419"/>
      <c r="AA2068" s="532">
        <v>0</v>
      </c>
      <c r="AB2068" s="422">
        <v>90</v>
      </c>
      <c r="AC2068" s="422">
        <v>10</v>
      </c>
      <c r="AD2068" s="794" t="s">
        <v>128</v>
      </c>
      <c r="AE2068" s="795" t="s">
        <v>114</v>
      </c>
      <c r="AF2068" s="648">
        <v>10</v>
      </c>
      <c r="AG2068" s="648">
        <v>639.12</v>
      </c>
      <c r="AH2068" s="796">
        <v>6391.2</v>
      </c>
      <c r="AI2068" s="796">
        <f t="shared" si="90"/>
        <v>7158.1440000000002</v>
      </c>
      <c r="AJ2068" s="797"/>
      <c r="AK2068" s="798"/>
      <c r="AL2068" s="798"/>
      <c r="AM2068" s="416" t="s">
        <v>115</v>
      </c>
      <c r="AN2068" s="644"/>
      <c r="AO2068" s="644"/>
      <c r="AP2068" s="644"/>
      <c r="AQ2068" s="644"/>
      <c r="AR2068" s="644" t="s">
        <v>7264</v>
      </c>
      <c r="AS2068" s="644"/>
      <c r="AT2068" s="644"/>
      <c r="AU2068" s="644"/>
      <c r="AV2068" s="644"/>
      <c r="AW2068" s="644"/>
      <c r="AX2068" s="644"/>
      <c r="AY2068" s="416" t="s">
        <v>104</v>
      </c>
      <c r="AZ2068" s="416" t="s">
        <v>104</v>
      </c>
      <c r="BA2068" s="1"/>
      <c r="BB2068" s="1"/>
      <c r="BC2068" s="1"/>
      <c r="BD2068" s="1077">
        <v>2036</v>
      </c>
    </row>
    <row r="2069" spans="1:56" s="344" customFormat="1" ht="13.15" customHeight="1">
      <c r="A2069" s="956" t="s">
        <v>978</v>
      </c>
      <c r="B2069" s="554"/>
      <c r="C2069" s="554"/>
      <c r="D2069" s="941">
        <v>230002666</v>
      </c>
      <c r="E2069" s="951" t="s">
        <v>7265</v>
      </c>
      <c r="F2069" s="554"/>
      <c r="G2069" s="554"/>
      <c r="H2069" s="839" t="s">
        <v>7266</v>
      </c>
      <c r="I2069" s="839" t="s">
        <v>7267</v>
      </c>
      <c r="J2069" s="839" t="s">
        <v>7268</v>
      </c>
      <c r="K2069" s="822" t="s">
        <v>103</v>
      </c>
      <c r="L2069" s="855" t="s">
        <v>104</v>
      </c>
      <c r="M2069" s="822"/>
      <c r="N2069" s="75" t="s">
        <v>105</v>
      </c>
      <c r="O2069" s="823" t="s">
        <v>106</v>
      </c>
      <c r="P2069" s="839" t="s">
        <v>107</v>
      </c>
      <c r="Q2069" s="419" t="s">
        <v>2134</v>
      </c>
      <c r="R2069" s="822" t="s">
        <v>109</v>
      </c>
      <c r="S2069" s="823" t="s">
        <v>106</v>
      </c>
      <c r="T2069" s="839" t="s">
        <v>121</v>
      </c>
      <c r="U2069" s="839" t="s">
        <v>111</v>
      </c>
      <c r="V2069" s="823">
        <v>60</v>
      </c>
      <c r="W2069" s="839" t="s">
        <v>112</v>
      </c>
      <c r="X2069" s="823"/>
      <c r="Y2069" s="823"/>
      <c r="Z2069" s="823"/>
      <c r="AA2069" s="532">
        <v>0</v>
      </c>
      <c r="AB2069" s="422">
        <v>90</v>
      </c>
      <c r="AC2069" s="422">
        <v>10</v>
      </c>
      <c r="AD2069" s="849" t="s">
        <v>128</v>
      </c>
      <c r="AE2069" s="795" t="s">
        <v>114</v>
      </c>
      <c r="AF2069" s="808">
        <v>55</v>
      </c>
      <c r="AG2069" s="808">
        <v>3404.8</v>
      </c>
      <c r="AH2069" s="796">
        <v>187264</v>
      </c>
      <c r="AI2069" s="796">
        <f t="shared" si="90"/>
        <v>209735.68000000002</v>
      </c>
      <c r="AJ2069" s="797"/>
      <c r="AK2069" s="798"/>
      <c r="AL2069" s="798"/>
      <c r="AM2069" s="956" t="s">
        <v>115</v>
      </c>
      <c r="AN2069" s="839"/>
      <c r="AO2069" s="839"/>
      <c r="AP2069" s="839"/>
      <c r="AQ2069" s="839"/>
      <c r="AR2069" s="839" t="s">
        <v>7269</v>
      </c>
      <c r="AS2069" s="839"/>
      <c r="AT2069" s="839"/>
      <c r="AU2069" s="839"/>
      <c r="AV2069" s="839"/>
      <c r="AW2069" s="839"/>
      <c r="AX2069" s="839"/>
      <c r="AY2069" s="956" t="s">
        <v>104</v>
      </c>
      <c r="AZ2069" s="956" t="s">
        <v>104</v>
      </c>
      <c r="BA2069" s="1"/>
      <c r="BB2069" s="1"/>
      <c r="BC2069" s="1"/>
      <c r="BD2069" s="1077">
        <v>2037</v>
      </c>
    </row>
    <row r="2070" spans="1:56" s="344" customFormat="1" ht="13.15" customHeight="1">
      <c r="A2070" s="419" t="s">
        <v>1186</v>
      </c>
      <c r="B2070" s="554"/>
      <c r="C2070" s="554"/>
      <c r="D2070" s="109">
        <v>120008028</v>
      </c>
      <c r="E2070" s="951" t="s">
        <v>7270</v>
      </c>
      <c r="F2070" s="554"/>
      <c r="G2070" s="554"/>
      <c r="H2070" s="47" t="s">
        <v>275</v>
      </c>
      <c r="I2070" s="47" t="s">
        <v>276</v>
      </c>
      <c r="J2070" s="47" t="s">
        <v>277</v>
      </c>
      <c r="K2070" s="75" t="s">
        <v>149</v>
      </c>
      <c r="L2070" s="108" t="s">
        <v>4707</v>
      </c>
      <c r="M2070" s="142" t="s">
        <v>120</v>
      </c>
      <c r="N2070" s="75" t="s">
        <v>83</v>
      </c>
      <c r="O2070" s="47" t="s">
        <v>106</v>
      </c>
      <c r="P2070" s="416" t="s">
        <v>107</v>
      </c>
      <c r="Q2070" s="419" t="s">
        <v>2149</v>
      </c>
      <c r="R2070" s="75" t="s">
        <v>109</v>
      </c>
      <c r="S2070" s="47" t="s">
        <v>106</v>
      </c>
      <c r="T2070" s="47" t="s">
        <v>121</v>
      </c>
      <c r="U2070" s="416" t="s">
        <v>111</v>
      </c>
      <c r="V2070" s="47">
        <v>60</v>
      </c>
      <c r="W2070" s="416" t="s">
        <v>112</v>
      </c>
      <c r="X2070" s="416"/>
      <c r="Y2070" s="416"/>
      <c r="Z2070" s="801"/>
      <c r="AA2070" s="492">
        <v>30</v>
      </c>
      <c r="AB2070" s="492">
        <v>60</v>
      </c>
      <c r="AC2070" s="492">
        <v>10</v>
      </c>
      <c r="AD2070" s="800" t="s">
        <v>128</v>
      </c>
      <c r="AE2070" s="795" t="s">
        <v>114</v>
      </c>
      <c r="AF2070" s="802">
        <v>150</v>
      </c>
      <c r="AG2070" s="802">
        <v>136000</v>
      </c>
      <c r="AH2070" s="796">
        <v>20400000</v>
      </c>
      <c r="AI2070" s="796">
        <f t="shared" si="90"/>
        <v>22848000.000000004</v>
      </c>
      <c r="AJ2070" s="797"/>
      <c r="AK2070" s="798"/>
      <c r="AL2070" s="798"/>
      <c r="AM2070" s="803" t="s">
        <v>115</v>
      </c>
      <c r="AN2070" s="803"/>
      <c r="AO2070" s="803"/>
      <c r="AP2070" s="47"/>
      <c r="AQ2070" s="47"/>
      <c r="AR2070" s="644" t="s">
        <v>7271</v>
      </c>
      <c r="AS2070" s="47"/>
      <c r="AT2070" s="47"/>
      <c r="AU2070" s="47"/>
      <c r="AV2070" s="47"/>
      <c r="AW2070" s="47"/>
      <c r="AX2070" s="47"/>
      <c r="AY2070" s="416" t="s">
        <v>4556</v>
      </c>
      <c r="AZ2070" s="416"/>
      <c r="BA2070" s="1"/>
      <c r="BB2070" s="1"/>
      <c r="BC2070" s="1"/>
      <c r="BD2070" s="1077">
        <v>2038</v>
      </c>
    </row>
    <row r="2071" spans="1:56" s="344" customFormat="1" ht="13.15" customHeight="1">
      <c r="A2071" s="416" t="s">
        <v>1171</v>
      </c>
      <c r="B2071" s="554"/>
      <c r="C2071" s="554"/>
      <c r="D2071" s="109">
        <v>250004431</v>
      </c>
      <c r="E2071" s="951" t="s">
        <v>7272</v>
      </c>
      <c r="F2071" s="554"/>
      <c r="G2071" s="554"/>
      <c r="H2071" s="644" t="s">
        <v>7273</v>
      </c>
      <c r="I2071" s="644" t="s">
        <v>276</v>
      </c>
      <c r="J2071" s="644" t="s">
        <v>7274</v>
      </c>
      <c r="K2071" s="492" t="s">
        <v>103</v>
      </c>
      <c r="L2071" s="229"/>
      <c r="M2071" s="492"/>
      <c r="N2071" s="75" t="s">
        <v>105</v>
      </c>
      <c r="O2071" s="419" t="s">
        <v>106</v>
      </c>
      <c r="P2071" s="644" t="s">
        <v>107</v>
      </c>
      <c r="Q2071" s="419" t="s">
        <v>3118</v>
      </c>
      <c r="R2071" s="492" t="s">
        <v>109</v>
      </c>
      <c r="S2071" s="419" t="s">
        <v>106</v>
      </c>
      <c r="T2071" s="644" t="s">
        <v>121</v>
      </c>
      <c r="U2071" s="644" t="s">
        <v>111</v>
      </c>
      <c r="V2071" s="419">
        <v>60</v>
      </c>
      <c r="W2071" s="644" t="s">
        <v>112</v>
      </c>
      <c r="X2071" s="419"/>
      <c r="Y2071" s="419"/>
      <c r="Z2071" s="419"/>
      <c r="AA2071" s="532">
        <v>0</v>
      </c>
      <c r="AB2071" s="422">
        <v>90</v>
      </c>
      <c r="AC2071" s="422">
        <v>10</v>
      </c>
      <c r="AD2071" s="794" t="s">
        <v>128</v>
      </c>
      <c r="AE2071" s="795" t="s">
        <v>114</v>
      </c>
      <c r="AF2071" s="648">
        <v>20</v>
      </c>
      <c r="AG2071" s="648">
        <v>20778</v>
      </c>
      <c r="AH2071" s="796">
        <v>415560</v>
      </c>
      <c r="AI2071" s="796">
        <f t="shared" si="90"/>
        <v>465427.20000000007</v>
      </c>
      <c r="AJ2071" s="797"/>
      <c r="AK2071" s="798"/>
      <c r="AL2071" s="798"/>
      <c r="AM2071" s="416" t="s">
        <v>115</v>
      </c>
      <c r="AN2071" s="644"/>
      <c r="AO2071" s="644"/>
      <c r="AP2071" s="644"/>
      <c r="AQ2071" s="644"/>
      <c r="AR2071" s="644" t="s">
        <v>7275</v>
      </c>
      <c r="AS2071" s="644"/>
      <c r="AT2071" s="644"/>
      <c r="AU2071" s="644"/>
      <c r="AV2071" s="644"/>
      <c r="AW2071" s="644"/>
      <c r="AX2071" s="644"/>
      <c r="AY2071" s="416" t="s">
        <v>104</v>
      </c>
      <c r="AZ2071" s="416" t="s">
        <v>104</v>
      </c>
      <c r="BA2071" s="1"/>
      <c r="BB2071" s="1"/>
      <c r="BC2071" s="1"/>
      <c r="BD2071" s="1077">
        <v>2039</v>
      </c>
    </row>
    <row r="2072" spans="1:56" s="344" customFormat="1" ht="13.15" customHeight="1">
      <c r="A2072" s="416" t="s">
        <v>1171</v>
      </c>
      <c r="B2072" s="554"/>
      <c r="C2072" s="554"/>
      <c r="D2072" s="109">
        <v>270007093</v>
      </c>
      <c r="E2072" s="951" t="s">
        <v>7276</v>
      </c>
      <c r="F2072" s="554"/>
      <c r="G2072" s="554"/>
      <c r="H2072" s="644" t="s">
        <v>7277</v>
      </c>
      <c r="I2072" s="644" t="s">
        <v>276</v>
      </c>
      <c r="J2072" s="644" t="s">
        <v>7278</v>
      </c>
      <c r="K2072" s="492" t="s">
        <v>103</v>
      </c>
      <c r="L2072" s="229"/>
      <c r="M2072" s="492"/>
      <c r="N2072" s="75" t="s">
        <v>105</v>
      </c>
      <c r="O2072" s="419" t="s">
        <v>106</v>
      </c>
      <c r="P2072" s="644" t="s">
        <v>107</v>
      </c>
      <c r="Q2072" s="419" t="s">
        <v>3118</v>
      </c>
      <c r="R2072" s="492" t="s">
        <v>109</v>
      </c>
      <c r="S2072" s="419" t="s">
        <v>106</v>
      </c>
      <c r="T2072" s="644" t="s">
        <v>121</v>
      </c>
      <c r="U2072" s="644" t="s">
        <v>111</v>
      </c>
      <c r="V2072" s="419">
        <v>60</v>
      </c>
      <c r="W2072" s="644" t="s">
        <v>112</v>
      </c>
      <c r="X2072" s="419"/>
      <c r="Y2072" s="419"/>
      <c r="Z2072" s="419"/>
      <c r="AA2072" s="532">
        <v>0</v>
      </c>
      <c r="AB2072" s="422">
        <v>90</v>
      </c>
      <c r="AC2072" s="422">
        <v>10</v>
      </c>
      <c r="AD2072" s="794" t="s">
        <v>128</v>
      </c>
      <c r="AE2072" s="795" t="s">
        <v>114</v>
      </c>
      <c r="AF2072" s="648">
        <v>19</v>
      </c>
      <c r="AG2072" s="648">
        <v>24380</v>
      </c>
      <c r="AH2072" s="796">
        <v>463220</v>
      </c>
      <c r="AI2072" s="796">
        <f t="shared" si="90"/>
        <v>518806.4</v>
      </c>
      <c r="AJ2072" s="797"/>
      <c r="AK2072" s="798"/>
      <c r="AL2072" s="798"/>
      <c r="AM2072" s="416" t="s">
        <v>115</v>
      </c>
      <c r="AN2072" s="644"/>
      <c r="AO2072" s="644"/>
      <c r="AP2072" s="644"/>
      <c r="AQ2072" s="644"/>
      <c r="AR2072" s="644" t="s">
        <v>7279</v>
      </c>
      <c r="AS2072" s="644"/>
      <c r="AT2072" s="644"/>
      <c r="AU2072" s="644"/>
      <c r="AV2072" s="644"/>
      <c r="AW2072" s="644"/>
      <c r="AX2072" s="644"/>
      <c r="AY2072" s="416" t="s">
        <v>104</v>
      </c>
      <c r="AZ2072" s="416" t="s">
        <v>104</v>
      </c>
      <c r="BA2072" s="1"/>
      <c r="BB2072" s="1"/>
      <c r="BC2072" s="1"/>
      <c r="BD2072" s="1077">
        <v>2040</v>
      </c>
    </row>
    <row r="2073" spans="1:56" s="344" customFormat="1" ht="13.15" customHeight="1">
      <c r="A2073" s="419" t="s">
        <v>1186</v>
      </c>
      <c r="B2073" s="554"/>
      <c r="C2073" s="554"/>
      <c r="D2073" s="109">
        <v>210026853</v>
      </c>
      <c r="E2073" s="951" t="s">
        <v>7280</v>
      </c>
      <c r="F2073" s="554"/>
      <c r="G2073" s="554"/>
      <c r="H2073" s="47" t="s">
        <v>7281</v>
      </c>
      <c r="I2073" s="47" t="s">
        <v>7282</v>
      </c>
      <c r="J2073" s="47" t="s">
        <v>7283</v>
      </c>
      <c r="K2073" s="75" t="s">
        <v>103</v>
      </c>
      <c r="L2073" s="108" t="s">
        <v>4707</v>
      </c>
      <c r="M2073" s="142"/>
      <c r="N2073" s="75" t="s">
        <v>105</v>
      </c>
      <c r="O2073" s="47" t="s">
        <v>106</v>
      </c>
      <c r="P2073" s="416" t="s">
        <v>107</v>
      </c>
      <c r="Q2073" s="419" t="s">
        <v>2149</v>
      </c>
      <c r="R2073" s="75" t="s">
        <v>109</v>
      </c>
      <c r="S2073" s="47" t="s">
        <v>106</v>
      </c>
      <c r="T2073" s="47" t="s">
        <v>121</v>
      </c>
      <c r="U2073" s="416" t="s">
        <v>111</v>
      </c>
      <c r="V2073" s="47">
        <v>60</v>
      </c>
      <c r="W2073" s="416" t="s">
        <v>112</v>
      </c>
      <c r="X2073" s="416"/>
      <c r="Y2073" s="416"/>
      <c r="Z2073" s="801"/>
      <c r="AA2073" s="532">
        <v>0</v>
      </c>
      <c r="AB2073" s="422">
        <v>90</v>
      </c>
      <c r="AC2073" s="422">
        <v>10</v>
      </c>
      <c r="AD2073" s="800" t="s">
        <v>128</v>
      </c>
      <c r="AE2073" s="795" t="s">
        <v>114</v>
      </c>
      <c r="AF2073" s="802">
        <v>33</v>
      </c>
      <c r="AG2073" s="802">
        <v>169375</v>
      </c>
      <c r="AH2073" s="50">
        <v>0</v>
      </c>
      <c r="AI2073" s="45">
        <f t="shared" si="90"/>
        <v>0</v>
      </c>
      <c r="AJ2073" s="797"/>
      <c r="AK2073" s="798"/>
      <c r="AL2073" s="798"/>
      <c r="AM2073" s="803" t="s">
        <v>115</v>
      </c>
      <c r="AN2073" s="803"/>
      <c r="AO2073" s="803"/>
      <c r="AP2073" s="47"/>
      <c r="AQ2073" s="47"/>
      <c r="AR2073" s="644" t="s">
        <v>7284</v>
      </c>
      <c r="AS2073" s="47"/>
      <c r="AT2073" s="47"/>
      <c r="AU2073" s="47"/>
      <c r="AV2073" s="47"/>
      <c r="AW2073" s="47"/>
      <c r="AX2073" s="47"/>
      <c r="AY2073" s="416" t="s">
        <v>4556</v>
      </c>
      <c r="AZ2073" s="416"/>
      <c r="BA2073" s="1"/>
      <c r="BB2073" s="1"/>
      <c r="BC2073" s="1"/>
      <c r="BD2073" s="1077">
        <v>2041</v>
      </c>
    </row>
    <row r="2074" spans="1:56" s="344" customFormat="1" ht="13.15" customHeight="1">
      <c r="A2074" s="419" t="s">
        <v>1186</v>
      </c>
      <c r="B2074" s="276"/>
      <c r="C2074" s="276"/>
      <c r="D2074" s="150">
        <v>210026853</v>
      </c>
      <c r="E2074" s="450" t="s">
        <v>7786</v>
      </c>
      <c r="F2074" s="450"/>
      <c r="G2074" s="276"/>
      <c r="H2074" s="47" t="s">
        <v>7281</v>
      </c>
      <c r="I2074" s="47" t="s">
        <v>7282</v>
      </c>
      <c r="J2074" s="47" t="s">
        <v>7283</v>
      </c>
      <c r="K2074" s="71" t="s">
        <v>103</v>
      </c>
      <c r="L2074" s="360"/>
      <c r="M2074" s="72"/>
      <c r="N2074" s="71" t="s">
        <v>105</v>
      </c>
      <c r="O2074" s="47" t="s">
        <v>106</v>
      </c>
      <c r="P2074" s="416" t="s">
        <v>107</v>
      </c>
      <c r="Q2074" s="419" t="s">
        <v>2134</v>
      </c>
      <c r="R2074" s="71" t="s">
        <v>109</v>
      </c>
      <c r="S2074" s="47" t="s">
        <v>106</v>
      </c>
      <c r="T2074" s="47" t="s">
        <v>121</v>
      </c>
      <c r="U2074" s="416" t="s">
        <v>111</v>
      </c>
      <c r="V2074" s="47">
        <v>60</v>
      </c>
      <c r="W2074" s="416" t="s">
        <v>112</v>
      </c>
      <c r="X2074" s="416"/>
      <c r="Y2074" s="416"/>
      <c r="Z2074" s="801"/>
      <c r="AA2074" s="419">
        <v>0</v>
      </c>
      <c r="AB2074" s="644">
        <v>90</v>
      </c>
      <c r="AC2074" s="644">
        <v>10</v>
      </c>
      <c r="AD2074" s="800" t="s">
        <v>128</v>
      </c>
      <c r="AE2074" s="795" t="s">
        <v>114</v>
      </c>
      <c r="AF2074" s="802">
        <v>33</v>
      </c>
      <c r="AG2074" s="802">
        <v>169375</v>
      </c>
      <c r="AH2074" s="798">
        <f>AF2074*AG2074</f>
        <v>5589375</v>
      </c>
      <c r="AI2074" s="798">
        <f t="shared" si="90"/>
        <v>6260100.0000000009</v>
      </c>
      <c r="AJ2074" s="797"/>
      <c r="AK2074" s="798"/>
      <c r="AL2074" s="798"/>
      <c r="AM2074" s="803" t="s">
        <v>115</v>
      </c>
      <c r="AN2074" s="803"/>
      <c r="AO2074" s="803"/>
      <c r="AP2074" s="47"/>
      <c r="AQ2074" s="47"/>
      <c r="AR2074" s="644" t="s">
        <v>7284</v>
      </c>
      <c r="AS2074" s="47"/>
      <c r="AT2074" s="47"/>
      <c r="AU2074" s="47"/>
      <c r="AV2074" s="47"/>
      <c r="AW2074" s="47"/>
      <c r="AX2074" s="47"/>
      <c r="AY2074" s="644" t="s">
        <v>7607</v>
      </c>
      <c r="AZ2074" s="209"/>
      <c r="BA2074" s="215"/>
      <c r="BB2074" s="213"/>
      <c r="BC2074" s="221"/>
      <c r="BD2074" s="1077">
        <v>2042</v>
      </c>
    </row>
    <row r="2075" spans="1:56" s="344" customFormat="1" ht="13.15" customHeight="1">
      <c r="A2075" s="956" t="s">
        <v>978</v>
      </c>
      <c r="B2075" s="554"/>
      <c r="C2075" s="554"/>
      <c r="D2075" s="941">
        <v>230000388</v>
      </c>
      <c r="E2075" s="951" t="s">
        <v>7285</v>
      </c>
      <c r="F2075" s="554"/>
      <c r="G2075" s="554"/>
      <c r="H2075" s="839" t="s">
        <v>7286</v>
      </c>
      <c r="I2075" s="839" t="s">
        <v>7287</v>
      </c>
      <c r="J2075" s="839" t="s">
        <v>7288</v>
      </c>
      <c r="K2075" s="822" t="s">
        <v>103</v>
      </c>
      <c r="L2075" s="855" t="s">
        <v>104</v>
      </c>
      <c r="M2075" s="822"/>
      <c r="N2075" s="75" t="s">
        <v>105</v>
      </c>
      <c r="O2075" s="823" t="s">
        <v>106</v>
      </c>
      <c r="P2075" s="839" t="s">
        <v>107</v>
      </c>
      <c r="Q2075" s="419" t="s">
        <v>2134</v>
      </c>
      <c r="R2075" s="822" t="s">
        <v>109</v>
      </c>
      <c r="S2075" s="823" t="s">
        <v>106</v>
      </c>
      <c r="T2075" s="839" t="s">
        <v>121</v>
      </c>
      <c r="U2075" s="839" t="s">
        <v>111</v>
      </c>
      <c r="V2075" s="823">
        <v>60</v>
      </c>
      <c r="W2075" s="839" t="s">
        <v>112</v>
      </c>
      <c r="X2075" s="823"/>
      <c r="Y2075" s="823"/>
      <c r="Z2075" s="823"/>
      <c r="AA2075" s="532">
        <v>0</v>
      </c>
      <c r="AB2075" s="422">
        <v>90</v>
      </c>
      <c r="AC2075" s="422">
        <v>10</v>
      </c>
      <c r="AD2075" s="849" t="s">
        <v>425</v>
      </c>
      <c r="AE2075" s="795" t="s">
        <v>114</v>
      </c>
      <c r="AF2075" s="808">
        <v>1999.2</v>
      </c>
      <c r="AG2075" s="808">
        <v>440.39</v>
      </c>
      <c r="AH2075" s="796">
        <v>880427.68799999997</v>
      </c>
      <c r="AI2075" s="796">
        <f t="shared" si="90"/>
        <v>986079.01056000008</v>
      </c>
      <c r="AJ2075" s="797"/>
      <c r="AK2075" s="798"/>
      <c r="AL2075" s="798"/>
      <c r="AM2075" s="956" t="s">
        <v>115</v>
      </c>
      <c r="AN2075" s="839"/>
      <c r="AO2075" s="839"/>
      <c r="AP2075" s="839"/>
      <c r="AQ2075" s="839"/>
      <c r="AR2075" s="839" t="s">
        <v>7289</v>
      </c>
      <c r="AS2075" s="839"/>
      <c r="AT2075" s="839"/>
      <c r="AU2075" s="839"/>
      <c r="AV2075" s="839"/>
      <c r="AW2075" s="839"/>
      <c r="AX2075" s="839"/>
      <c r="AY2075" s="956" t="s">
        <v>104</v>
      </c>
      <c r="AZ2075" s="956" t="s">
        <v>104</v>
      </c>
      <c r="BA2075" s="1"/>
      <c r="BB2075" s="1"/>
      <c r="BC2075" s="1"/>
      <c r="BD2075" s="1077">
        <v>2043</v>
      </c>
    </row>
    <row r="2076" spans="1:56" s="344" customFormat="1" ht="13.15" customHeight="1">
      <c r="A2076" s="419" t="s">
        <v>1186</v>
      </c>
      <c r="B2076" s="554"/>
      <c r="C2076" s="554"/>
      <c r="D2076" s="109">
        <v>210012778</v>
      </c>
      <c r="E2076" s="951" t="s">
        <v>7290</v>
      </c>
      <c r="F2076" s="554"/>
      <c r="G2076" s="554"/>
      <c r="H2076" s="47" t="s">
        <v>7291</v>
      </c>
      <c r="I2076" s="47" t="s">
        <v>7292</v>
      </c>
      <c r="J2076" s="47" t="s">
        <v>7293</v>
      </c>
      <c r="K2076" s="75" t="s">
        <v>103</v>
      </c>
      <c r="L2076" s="229"/>
      <c r="M2076" s="142"/>
      <c r="N2076" s="75" t="s">
        <v>105</v>
      </c>
      <c r="O2076" s="47" t="s">
        <v>106</v>
      </c>
      <c r="P2076" s="416" t="s">
        <v>107</v>
      </c>
      <c r="Q2076" s="419" t="s">
        <v>2149</v>
      </c>
      <c r="R2076" s="75" t="s">
        <v>109</v>
      </c>
      <c r="S2076" s="47" t="s">
        <v>106</v>
      </c>
      <c r="T2076" s="47" t="s">
        <v>121</v>
      </c>
      <c r="U2076" s="416" t="s">
        <v>111</v>
      </c>
      <c r="V2076" s="47">
        <v>60</v>
      </c>
      <c r="W2076" s="416" t="s">
        <v>112</v>
      </c>
      <c r="X2076" s="416"/>
      <c r="Y2076" s="416"/>
      <c r="Z2076" s="801"/>
      <c r="AA2076" s="532">
        <v>0</v>
      </c>
      <c r="AB2076" s="422">
        <v>90</v>
      </c>
      <c r="AC2076" s="422">
        <v>10</v>
      </c>
      <c r="AD2076" s="800" t="s">
        <v>128</v>
      </c>
      <c r="AE2076" s="795" t="s">
        <v>114</v>
      </c>
      <c r="AF2076" s="802">
        <v>2</v>
      </c>
      <c r="AG2076" s="802">
        <v>51000</v>
      </c>
      <c r="AH2076" s="50">
        <v>0</v>
      </c>
      <c r="AI2076" s="45">
        <f t="shared" si="90"/>
        <v>0</v>
      </c>
      <c r="AJ2076" s="797"/>
      <c r="AK2076" s="798"/>
      <c r="AL2076" s="798"/>
      <c r="AM2076" s="803" t="s">
        <v>115</v>
      </c>
      <c r="AN2076" s="803"/>
      <c r="AO2076" s="803"/>
      <c r="AP2076" s="47"/>
      <c r="AQ2076" s="47"/>
      <c r="AR2076" s="644" t="s">
        <v>7294</v>
      </c>
      <c r="AS2076" s="47"/>
      <c r="AT2076" s="47"/>
      <c r="AU2076" s="47"/>
      <c r="AV2076" s="47"/>
      <c r="AW2076" s="47"/>
      <c r="AX2076" s="47"/>
      <c r="AY2076" s="416" t="s">
        <v>4556</v>
      </c>
      <c r="AZ2076" s="416"/>
      <c r="BA2076" s="1"/>
      <c r="BB2076" s="1"/>
      <c r="BC2076" s="1"/>
      <c r="BD2076" s="1077">
        <v>2044</v>
      </c>
    </row>
    <row r="2077" spans="1:56" s="344" customFormat="1" ht="13.15" customHeight="1">
      <c r="A2077" s="419" t="s">
        <v>1186</v>
      </c>
      <c r="B2077" s="276"/>
      <c r="C2077" s="276"/>
      <c r="D2077" s="150">
        <v>210012778</v>
      </c>
      <c r="E2077" s="450" t="s">
        <v>7787</v>
      </c>
      <c r="F2077" s="450"/>
      <c r="G2077" s="276"/>
      <c r="H2077" s="47" t="s">
        <v>7291</v>
      </c>
      <c r="I2077" s="47" t="s">
        <v>7292</v>
      </c>
      <c r="J2077" s="47" t="s">
        <v>7293</v>
      </c>
      <c r="K2077" s="71" t="s">
        <v>103</v>
      </c>
      <c r="L2077" s="334"/>
      <c r="M2077" s="72"/>
      <c r="N2077" s="71" t="s">
        <v>105</v>
      </c>
      <c r="O2077" s="47" t="s">
        <v>106</v>
      </c>
      <c r="P2077" s="416" t="s">
        <v>107</v>
      </c>
      <c r="Q2077" s="419" t="s">
        <v>2134</v>
      </c>
      <c r="R2077" s="71" t="s">
        <v>109</v>
      </c>
      <c r="S2077" s="47" t="s">
        <v>106</v>
      </c>
      <c r="T2077" s="47" t="s">
        <v>121</v>
      </c>
      <c r="U2077" s="416" t="s">
        <v>111</v>
      </c>
      <c r="V2077" s="47">
        <v>60</v>
      </c>
      <c r="W2077" s="416" t="s">
        <v>112</v>
      </c>
      <c r="X2077" s="416"/>
      <c r="Y2077" s="416"/>
      <c r="Z2077" s="801"/>
      <c r="AA2077" s="419">
        <v>0</v>
      </c>
      <c r="AB2077" s="644">
        <v>90</v>
      </c>
      <c r="AC2077" s="644">
        <v>10</v>
      </c>
      <c r="AD2077" s="800" t="s">
        <v>128</v>
      </c>
      <c r="AE2077" s="795" t="s">
        <v>114</v>
      </c>
      <c r="AF2077" s="802">
        <v>2</v>
      </c>
      <c r="AG2077" s="802">
        <v>51000</v>
      </c>
      <c r="AH2077" s="798">
        <f>AF2077*AG2077</f>
        <v>102000</v>
      </c>
      <c r="AI2077" s="798">
        <f t="shared" si="90"/>
        <v>114240.00000000001</v>
      </c>
      <c r="AJ2077" s="797"/>
      <c r="AK2077" s="798"/>
      <c r="AL2077" s="798"/>
      <c r="AM2077" s="803" t="s">
        <v>115</v>
      </c>
      <c r="AN2077" s="803"/>
      <c r="AO2077" s="803"/>
      <c r="AP2077" s="47"/>
      <c r="AQ2077" s="47"/>
      <c r="AR2077" s="644" t="s">
        <v>7294</v>
      </c>
      <c r="AS2077" s="47"/>
      <c r="AT2077" s="47"/>
      <c r="AU2077" s="47"/>
      <c r="AV2077" s="47"/>
      <c r="AW2077" s="47"/>
      <c r="AX2077" s="47"/>
      <c r="AY2077" s="644" t="s">
        <v>7607</v>
      </c>
      <c r="AZ2077" s="209"/>
      <c r="BA2077" s="215"/>
      <c r="BB2077" s="213"/>
      <c r="BC2077" s="221"/>
      <c r="BD2077" s="1077">
        <v>2045</v>
      </c>
    </row>
    <row r="2078" spans="1:56" s="213" customFormat="1" ht="13.15" customHeight="1">
      <c r="A2078" s="419" t="s">
        <v>1186</v>
      </c>
      <c r="B2078" s="554"/>
      <c r="C2078" s="554"/>
      <c r="D2078" s="109">
        <v>210030145</v>
      </c>
      <c r="E2078" s="951" t="s">
        <v>7295</v>
      </c>
      <c r="F2078" s="554"/>
      <c r="G2078" s="554"/>
      <c r="H2078" s="47" t="s">
        <v>7296</v>
      </c>
      <c r="I2078" s="47" t="s">
        <v>7292</v>
      </c>
      <c r="J2078" s="47" t="s">
        <v>7297</v>
      </c>
      <c r="K2078" s="75" t="s">
        <v>103</v>
      </c>
      <c r="L2078" s="108" t="s">
        <v>4707</v>
      </c>
      <c r="M2078" s="142"/>
      <c r="N2078" s="75" t="s">
        <v>105</v>
      </c>
      <c r="O2078" s="47" t="s">
        <v>106</v>
      </c>
      <c r="P2078" s="416" t="s">
        <v>107</v>
      </c>
      <c r="Q2078" s="419" t="s">
        <v>2149</v>
      </c>
      <c r="R2078" s="75" t="s">
        <v>109</v>
      </c>
      <c r="S2078" s="47" t="s">
        <v>106</v>
      </c>
      <c r="T2078" s="47" t="s">
        <v>121</v>
      </c>
      <c r="U2078" s="416" t="s">
        <v>111</v>
      </c>
      <c r="V2078" s="47">
        <v>60</v>
      </c>
      <c r="W2078" s="416" t="s">
        <v>112</v>
      </c>
      <c r="X2078" s="416"/>
      <c r="Y2078" s="416"/>
      <c r="Z2078" s="801"/>
      <c r="AA2078" s="532">
        <v>0</v>
      </c>
      <c r="AB2078" s="422">
        <v>90</v>
      </c>
      <c r="AC2078" s="422">
        <v>10</v>
      </c>
      <c r="AD2078" s="800" t="s">
        <v>128</v>
      </c>
      <c r="AE2078" s="795" t="s">
        <v>114</v>
      </c>
      <c r="AF2078" s="802">
        <v>2</v>
      </c>
      <c r="AG2078" s="802">
        <v>58807.47</v>
      </c>
      <c r="AH2078" s="50">
        <v>0</v>
      </c>
      <c r="AI2078" s="45">
        <f t="shared" si="90"/>
        <v>0</v>
      </c>
      <c r="AJ2078" s="797"/>
      <c r="AK2078" s="798"/>
      <c r="AL2078" s="798"/>
      <c r="AM2078" s="803" t="s">
        <v>115</v>
      </c>
      <c r="AN2078" s="803"/>
      <c r="AO2078" s="803"/>
      <c r="AP2078" s="47"/>
      <c r="AQ2078" s="47"/>
      <c r="AR2078" s="644" t="s">
        <v>7298</v>
      </c>
      <c r="AS2078" s="47"/>
      <c r="AT2078" s="47"/>
      <c r="AU2078" s="47"/>
      <c r="AV2078" s="47"/>
      <c r="AW2078" s="47"/>
      <c r="AX2078" s="47"/>
      <c r="AY2078" s="416" t="s">
        <v>4556</v>
      </c>
      <c r="AZ2078" s="416"/>
      <c r="BA2078" s="103"/>
      <c r="BB2078" s="1"/>
      <c r="BC2078" s="1"/>
      <c r="BD2078" s="1077">
        <v>2046</v>
      </c>
    </row>
    <row r="2079" spans="1:56" s="344" customFormat="1" ht="13.15" customHeight="1">
      <c r="A2079" s="419" t="s">
        <v>1186</v>
      </c>
      <c r="B2079" s="276"/>
      <c r="C2079" s="276"/>
      <c r="D2079" s="150">
        <v>210030145</v>
      </c>
      <c r="E2079" s="450" t="s">
        <v>7788</v>
      </c>
      <c r="F2079" s="450"/>
      <c r="G2079" s="276"/>
      <c r="H2079" s="47" t="s">
        <v>7296</v>
      </c>
      <c r="I2079" s="47" t="s">
        <v>7292</v>
      </c>
      <c r="J2079" s="47" t="s">
        <v>7297</v>
      </c>
      <c r="K2079" s="71" t="s">
        <v>103</v>
      </c>
      <c r="L2079" s="360"/>
      <c r="M2079" s="72"/>
      <c r="N2079" s="71" t="s">
        <v>105</v>
      </c>
      <c r="O2079" s="47" t="s">
        <v>106</v>
      </c>
      <c r="P2079" s="416" t="s">
        <v>107</v>
      </c>
      <c r="Q2079" s="419" t="s">
        <v>2134</v>
      </c>
      <c r="R2079" s="71" t="s">
        <v>109</v>
      </c>
      <c r="S2079" s="47" t="s">
        <v>106</v>
      </c>
      <c r="T2079" s="47" t="s">
        <v>121</v>
      </c>
      <c r="U2079" s="416" t="s">
        <v>111</v>
      </c>
      <c r="V2079" s="47">
        <v>60</v>
      </c>
      <c r="W2079" s="416" t="s">
        <v>112</v>
      </c>
      <c r="X2079" s="416"/>
      <c r="Y2079" s="416"/>
      <c r="Z2079" s="801"/>
      <c r="AA2079" s="419">
        <v>0</v>
      </c>
      <c r="AB2079" s="644">
        <v>90</v>
      </c>
      <c r="AC2079" s="644">
        <v>10</v>
      </c>
      <c r="AD2079" s="800" t="s">
        <v>128</v>
      </c>
      <c r="AE2079" s="795" t="s">
        <v>114</v>
      </c>
      <c r="AF2079" s="802">
        <v>2</v>
      </c>
      <c r="AG2079" s="802">
        <v>58807.47</v>
      </c>
      <c r="AH2079" s="798">
        <f>AF2079*AG2079</f>
        <v>117614.94</v>
      </c>
      <c r="AI2079" s="798">
        <f t="shared" si="90"/>
        <v>131728.73280000003</v>
      </c>
      <c r="AJ2079" s="797"/>
      <c r="AK2079" s="798"/>
      <c r="AL2079" s="798"/>
      <c r="AM2079" s="803" t="s">
        <v>115</v>
      </c>
      <c r="AN2079" s="803"/>
      <c r="AO2079" s="803"/>
      <c r="AP2079" s="47"/>
      <c r="AQ2079" s="47"/>
      <c r="AR2079" s="644" t="s">
        <v>7298</v>
      </c>
      <c r="AS2079" s="47"/>
      <c r="AT2079" s="47"/>
      <c r="AU2079" s="47"/>
      <c r="AV2079" s="47"/>
      <c r="AW2079" s="47"/>
      <c r="AX2079" s="47"/>
      <c r="AY2079" s="644" t="s">
        <v>7607</v>
      </c>
      <c r="AZ2079" s="209"/>
      <c r="BA2079" s="215"/>
      <c r="BB2079" s="213"/>
      <c r="BC2079" s="221"/>
      <c r="BD2079" s="1077">
        <v>2047</v>
      </c>
    </row>
    <row r="2080" spans="1:56" s="344" customFormat="1" ht="13.15" customHeight="1">
      <c r="A2080" s="419" t="s">
        <v>1186</v>
      </c>
      <c r="B2080" s="554"/>
      <c r="C2080" s="554"/>
      <c r="D2080" s="109">
        <v>210030146</v>
      </c>
      <c r="E2080" s="951" t="s">
        <v>7299</v>
      </c>
      <c r="F2080" s="554"/>
      <c r="G2080" s="554"/>
      <c r="H2080" s="47" t="s">
        <v>7296</v>
      </c>
      <c r="I2080" s="47" t="s">
        <v>7292</v>
      </c>
      <c r="J2080" s="47" t="s">
        <v>7297</v>
      </c>
      <c r="K2080" s="75" t="s">
        <v>103</v>
      </c>
      <c r="L2080" s="108" t="s">
        <v>4707</v>
      </c>
      <c r="M2080" s="142"/>
      <c r="N2080" s="75" t="s">
        <v>105</v>
      </c>
      <c r="O2080" s="47" t="s">
        <v>106</v>
      </c>
      <c r="P2080" s="416" t="s">
        <v>107</v>
      </c>
      <c r="Q2080" s="419" t="s">
        <v>2149</v>
      </c>
      <c r="R2080" s="75" t="s">
        <v>109</v>
      </c>
      <c r="S2080" s="47" t="s">
        <v>106</v>
      </c>
      <c r="T2080" s="47" t="s">
        <v>121</v>
      </c>
      <c r="U2080" s="416" t="s">
        <v>111</v>
      </c>
      <c r="V2080" s="47">
        <v>60</v>
      </c>
      <c r="W2080" s="416" t="s">
        <v>112</v>
      </c>
      <c r="X2080" s="416"/>
      <c r="Y2080" s="416"/>
      <c r="Z2080" s="801"/>
      <c r="AA2080" s="532">
        <v>0</v>
      </c>
      <c r="AB2080" s="422">
        <v>90</v>
      </c>
      <c r="AC2080" s="422">
        <v>10</v>
      </c>
      <c r="AD2080" s="800" t="s">
        <v>128</v>
      </c>
      <c r="AE2080" s="795" t="s">
        <v>114</v>
      </c>
      <c r="AF2080" s="802">
        <v>2</v>
      </c>
      <c r="AG2080" s="802">
        <v>44991.1</v>
      </c>
      <c r="AH2080" s="50">
        <v>0</v>
      </c>
      <c r="AI2080" s="45">
        <f t="shared" si="90"/>
        <v>0</v>
      </c>
      <c r="AJ2080" s="797"/>
      <c r="AK2080" s="798"/>
      <c r="AL2080" s="798"/>
      <c r="AM2080" s="803" t="s">
        <v>115</v>
      </c>
      <c r="AN2080" s="803"/>
      <c r="AO2080" s="803"/>
      <c r="AP2080" s="47"/>
      <c r="AQ2080" s="47"/>
      <c r="AR2080" s="644" t="s">
        <v>7300</v>
      </c>
      <c r="AS2080" s="47"/>
      <c r="AT2080" s="47"/>
      <c r="AU2080" s="47"/>
      <c r="AV2080" s="47"/>
      <c r="AW2080" s="47"/>
      <c r="AX2080" s="47"/>
      <c r="AY2080" s="416" t="s">
        <v>4556</v>
      </c>
      <c r="AZ2080" s="416"/>
      <c r="BA2080" s="1"/>
      <c r="BB2080" s="1"/>
      <c r="BC2080" s="1"/>
      <c r="BD2080" s="1077">
        <v>2048</v>
      </c>
    </row>
    <row r="2081" spans="1:56" s="344" customFormat="1" ht="13.15" customHeight="1">
      <c r="A2081" s="419" t="s">
        <v>1186</v>
      </c>
      <c r="B2081" s="276"/>
      <c r="C2081" s="276"/>
      <c r="D2081" s="150">
        <v>210030146</v>
      </c>
      <c r="E2081" s="450" t="s">
        <v>7789</v>
      </c>
      <c r="F2081" s="450"/>
      <c r="G2081" s="276"/>
      <c r="H2081" s="47" t="s">
        <v>7296</v>
      </c>
      <c r="I2081" s="47" t="s">
        <v>7292</v>
      </c>
      <c r="J2081" s="47" t="s">
        <v>7297</v>
      </c>
      <c r="K2081" s="71" t="s">
        <v>103</v>
      </c>
      <c r="L2081" s="360"/>
      <c r="M2081" s="72"/>
      <c r="N2081" s="71" t="s">
        <v>105</v>
      </c>
      <c r="O2081" s="47" t="s">
        <v>106</v>
      </c>
      <c r="P2081" s="416" t="s">
        <v>107</v>
      </c>
      <c r="Q2081" s="419" t="s">
        <v>2134</v>
      </c>
      <c r="R2081" s="71" t="s">
        <v>109</v>
      </c>
      <c r="S2081" s="47" t="s">
        <v>106</v>
      </c>
      <c r="T2081" s="47" t="s">
        <v>121</v>
      </c>
      <c r="U2081" s="416" t="s">
        <v>111</v>
      </c>
      <c r="V2081" s="47">
        <v>60</v>
      </c>
      <c r="W2081" s="416" t="s">
        <v>112</v>
      </c>
      <c r="X2081" s="416"/>
      <c r="Y2081" s="416"/>
      <c r="Z2081" s="801"/>
      <c r="AA2081" s="419">
        <v>0</v>
      </c>
      <c r="AB2081" s="644">
        <v>90</v>
      </c>
      <c r="AC2081" s="644">
        <v>10</v>
      </c>
      <c r="AD2081" s="800" t="s">
        <v>128</v>
      </c>
      <c r="AE2081" s="795" t="s">
        <v>114</v>
      </c>
      <c r="AF2081" s="802">
        <v>2</v>
      </c>
      <c r="AG2081" s="802">
        <v>44991.1</v>
      </c>
      <c r="AH2081" s="798">
        <f>AF2081*AG2081</f>
        <v>89982.2</v>
      </c>
      <c r="AI2081" s="798">
        <f t="shared" si="90"/>
        <v>100780.06400000001</v>
      </c>
      <c r="AJ2081" s="797"/>
      <c r="AK2081" s="798"/>
      <c r="AL2081" s="798"/>
      <c r="AM2081" s="803" t="s">
        <v>115</v>
      </c>
      <c r="AN2081" s="803"/>
      <c r="AO2081" s="803"/>
      <c r="AP2081" s="47"/>
      <c r="AQ2081" s="47"/>
      <c r="AR2081" s="644" t="s">
        <v>7300</v>
      </c>
      <c r="AS2081" s="47"/>
      <c r="AT2081" s="47"/>
      <c r="AU2081" s="47"/>
      <c r="AV2081" s="47"/>
      <c r="AW2081" s="47"/>
      <c r="AX2081" s="47"/>
      <c r="AY2081" s="644" t="s">
        <v>7607</v>
      </c>
      <c r="AZ2081" s="209"/>
      <c r="BA2081" s="215"/>
      <c r="BB2081" s="213"/>
      <c r="BC2081" s="221"/>
      <c r="BD2081" s="1077">
        <v>2049</v>
      </c>
    </row>
    <row r="2082" spans="1:56" s="344" customFormat="1" ht="13.15" customHeight="1">
      <c r="A2082" s="920" t="s">
        <v>8487</v>
      </c>
      <c r="B2082" s="554"/>
      <c r="C2082" s="554"/>
      <c r="D2082" s="941">
        <v>220034740</v>
      </c>
      <c r="E2082" s="951" t="s">
        <v>7301</v>
      </c>
      <c r="F2082" s="554"/>
      <c r="G2082" s="554"/>
      <c r="H2082" s="839" t="s">
        <v>2951</v>
      </c>
      <c r="I2082" s="839" t="s">
        <v>834</v>
      </c>
      <c r="J2082" s="839" t="s">
        <v>2952</v>
      </c>
      <c r="K2082" s="492" t="s">
        <v>149</v>
      </c>
      <c r="L2082" s="855" t="s">
        <v>104</v>
      </c>
      <c r="M2082" s="822"/>
      <c r="N2082" s="75" t="s">
        <v>105</v>
      </c>
      <c r="O2082" s="823" t="s">
        <v>106</v>
      </c>
      <c r="P2082" s="839" t="s">
        <v>107</v>
      </c>
      <c r="Q2082" s="823" t="s">
        <v>2149</v>
      </c>
      <c r="R2082" s="822" t="s">
        <v>109</v>
      </c>
      <c r="S2082" s="823" t="s">
        <v>106</v>
      </c>
      <c r="T2082" s="839" t="s">
        <v>121</v>
      </c>
      <c r="U2082" s="839" t="s">
        <v>111</v>
      </c>
      <c r="V2082" s="823">
        <v>60</v>
      </c>
      <c r="W2082" s="839" t="s">
        <v>112</v>
      </c>
      <c r="X2082" s="942"/>
      <c r="Y2082" s="942"/>
      <c r="Z2082" s="942"/>
      <c r="AA2082" s="532">
        <v>0</v>
      </c>
      <c r="AB2082" s="422">
        <v>90</v>
      </c>
      <c r="AC2082" s="422">
        <v>10</v>
      </c>
      <c r="AD2082" s="944" t="s">
        <v>128</v>
      </c>
      <c r="AE2082" s="836" t="s">
        <v>114</v>
      </c>
      <c r="AF2082" s="808">
        <v>16</v>
      </c>
      <c r="AG2082" s="808">
        <v>18240</v>
      </c>
      <c r="AH2082" s="796">
        <v>291840</v>
      </c>
      <c r="AI2082" s="796">
        <f t="shared" si="90"/>
        <v>326860.80000000005</v>
      </c>
      <c r="AJ2082" s="797"/>
      <c r="AK2082" s="798"/>
      <c r="AL2082" s="798"/>
      <c r="AM2082" s="920" t="s">
        <v>115</v>
      </c>
      <c r="AN2082" s="836"/>
      <c r="AO2082" s="836"/>
      <c r="AP2082" s="836"/>
      <c r="AQ2082" s="836"/>
      <c r="AR2082" s="836" t="s">
        <v>7302</v>
      </c>
      <c r="AS2082" s="836"/>
      <c r="AT2082" s="836"/>
      <c r="AU2082" s="836"/>
      <c r="AV2082" s="836"/>
      <c r="AW2082" s="836"/>
      <c r="AX2082" s="836"/>
      <c r="AY2082" s="920" t="s">
        <v>104</v>
      </c>
      <c r="AZ2082" s="920" t="s">
        <v>104</v>
      </c>
      <c r="BA2082" s="1"/>
      <c r="BB2082" s="1"/>
      <c r="BC2082" s="1"/>
      <c r="BD2082" s="1077">
        <v>2050</v>
      </c>
    </row>
    <row r="2083" spans="1:56" s="344" customFormat="1" ht="13.15" customHeight="1">
      <c r="A2083" s="920" t="s">
        <v>8487</v>
      </c>
      <c r="B2083" s="554"/>
      <c r="C2083" s="554"/>
      <c r="D2083" s="941">
        <v>210036805</v>
      </c>
      <c r="E2083" s="951" t="s">
        <v>7303</v>
      </c>
      <c r="F2083" s="554"/>
      <c r="G2083" s="554"/>
      <c r="H2083" s="839" t="s">
        <v>7304</v>
      </c>
      <c r="I2083" s="839" t="s">
        <v>7305</v>
      </c>
      <c r="J2083" s="839" t="s">
        <v>7306</v>
      </c>
      <c r="K2083" s="822" t="s">
        <v>149</v>
      </c>
      <c r="L2083" s="855" t="s">
        <v>104</v>
      </c>
      <c r="M2083" s="822"/>
      <c r="N2083" s="75" t="s">
        <v>105</v>
      </c>
      <c r="O2083" s="823" t="s">
        <v>106</v>
      </c>
      <c r="P2083" s="839" t="s">
        <v>107</v>
      </c>
      <c r="Q2083" s="823" t="s">
        <v>2149</v>
      </c>
      <c r="R2083" s="822" t="s">
        <v>109</v>
      </c>
      <c r="S2083" s="823" t="s">
        <v>106</v>
      </c>
      <c r="T2083" s="839" t="s">
        <v>121</v>
      </c>
      <c r="U2083" s="839" t="s">
        <v>111</v>
      </c>
      <c r="V2083" s="823">
        <v>60</v>
      </c>
      <c r="W2083" s="839" t="s">
        <v>112</v>
      </c>
      <c r="X2083" s="942"/>
      <c r="Y2083" s="942"/>
      <c r="Z2083" s="942"/>
      <c r="AA2083" s="532">
        <v>0</v>
      </c>
      <c r="AB2083" s="422">
        <v>90</v>
      </c>
      <c r="AC2083" s="422">
        <v>10</v>
      </c>
      <c r="AD2083" s="944" t="s">
        <v>122</v>
      </c>
      <c r="AE2083" s="836" t="s">
        <v>114</v>
      </c>
      <c r="AF2083" s="808">
        <v>180</v>
      </c>
      <c r="AG2083" s="808">
        <v>220000</v>
      </c>
      <c r="AH2083" s="796">
        <v>39600000</v>
      </c>
      <c r="AI2083" s="796">
        <f t="shared" si="90"/>
        <v>44352000.000000007</v>
      </c>
      <c r="AJ2083" s="797"/>
      <c r="AK2083" s="798"/>
      <c r="AL2083" s="798"/>
      <c r="AM2083" s="920" t="s">
        <v>115</v>
      </c>
      <c r="AN2083" s="836"/>
      <c r="AO2083" s="836"/>
      <c r="AP2083" s="836"/>
      <c r="AQ2083" s="836"/>
      <c r="AR2083" s="836" t="s">
        <v>7307</v>
      </c>
      <c r="AS2083" s="836"/>
      <c r="AT2083" s="836"/>
      <c r="AU2083" s="836"/>
      <c r="AV2083" s="836"/>
      <c r="AW2083" s="836"/>
      <c r="AX2083" s="836"/>
      <c r="AY2083" s="920" t="s">
        <v>104</v>
      </c>
      <c r="AZ2083" s="920" t="s">
        <v>104</v>
      </c>
      <c r="BA2083" s="1"/>
      <c r="BB2083" s="1"/>
      <c r="BC2083" s="1"/>
      <c r="BD2083" s="1077">
        <v>2051</v>
      </c>
    </row>
    <row r="2084" spans="1:56" s="344" customFormat="1" ht="13.15" customHeight="1">
      <c r="A2084" s="920" t="s">
        <v>8487</v>
      </c>
      <c r="B2084" s="554"/>
      <c r="C2084" s="554"/>
      <c r="D2084" s="941">
        <v>220035747</v>
      </c>
      <c r="E2084" s="951" t="s">
        <v>7308</v>
      </c>
      <c r="F2084" s="554"/>
      <c r="G2084" s="554"/>
      <c r="H2084" s="839" t="s">
        <v>7309</v>
      </c>
      <c r="I2084" s="839" t="s">
        <v>7305</v>
      </c>
      <c r="J2084" s="839" t="s">
        <v>7310</v>
      </c>
      <c r="K2084" s="822" t="s">
        <v>149</v>
      </c>
      <c r="L2084" s="855" t="s">
        <v>104</v>
      </c>
      <c r="M2084" s="822" t="s">
        <v>120</v>
      </c>
      <c r="N2084" s="75" t="s">
        <v>83</v>
      </c>
      <c r="O2084" s="823" t="s">
        <v>106</v>
      </c>
      <c r="P2084" s="839" t="s">
        <v>107</v>
      </c>
      <c r="Q2084" s="823" t="s">
        <v>2149</v>
      </c>
      <c r="R2084" s="822" t="s">
        <v>109</v>
      </c>
      <c r="S2084" s="823" t="s">
        <v>106</v>
      </c>
      <c r="T2084" s="839" t="s">
        <v>121</v>
      </c>
      <c r="U2084" s="839" t="s">
        <v>111</v>
      </c>
      <c r="V2084" s="823">
        <v>60</v>
      </c>
      <c r="W2084" s="839" t="s">
        <v>112</v>
      </c>
      <c r="X2084" s="942"/>
      <c r="Y2084" s="942"/>
      <c r="Z2084" s="942"/>
      <c r="AA2084" s="532" t="s">
        <v>83</v>
      </c>
      <c r="AB2084" s="422">
        <v>60</v>
      </c>
      <c r="AC2084" s="422">
        <v>10</v>
      </c>
      <c r="AD2084" s="944" t="s">
        <v>122</v>
      </c>
      <c r="AE2084" s="836" t="s">
        <v>114</v>
      </c>
      <c r="AF2084" s="808">
        <v>45</v>
      </c>
      <c r="AG2084" s="808">
        <v>235000</v>
      </c>
      <c r="AH2084" s="796">
        <v>10575000</v>
      </c>
      <c r="AI2084" s="796">
        <f t="shared" si="90"/>
        <v>11844000.000000002</v>
      </c>
      <c r="AJ2084" s="797"/>
      <c r="AK2084" s="798"/>
      <c r="AL2084" s="798"/>
      <c r="AM2084" s="920" t="s">
        <v>115</v>
      </c>
      <c r="AN2084" s="836"/>
      <c r="AO2084" s="836"/>
      <c r="AP2084" s="836"/>
      <c r="AQ2084" s="836"/>
      <c r="AR2084" s="836" t="s">
        <v>7311</v>
      </c>
      <c r="AS2084" s="836"/>
      <c r="AT2084" s="836"/>
      <c r="AU2084" s="836"/>
      <c r="AV2084" s="836"/>
      <c r="AW2084" s="836"/>
      <c r="AX2084" s="836"/>
      <c r="AY2084" s="920" t="s">
        <v>104</v>
      </c>
      <c r="AZ2084" s="920" t="s">
        <v>104</v>
      </c>
      <c r="BA2084" s="1"/>
      <c r="BB2084" s="1"/>
      <c r="BC2084" s="1"/>
      <c r="BD2084" s="1077">
        <v>2052</v>
      </c>
    </row>
    <row r="2085" spans="1:56" s="344" customFormat="1" ht="13.15" customHeight="1">
      <c r="A2085" s="956" t="s">
        <v>978</v>
      </c>
      <c r="B2085" s="554"/>
      <c r="C2085" s="554"/>
      <c r="D2085" s="941">
        <v>210027600</v>
      </c>
      <c r="E2085" s="951" t="s">
        <v>7312</v>
      </c>
      <c r="F2085" s="554"/>
      <c r="G2085" s="554"/>
      <c r="H2085" s="839" t="s">
        <v>7313</v>
      </c>
      <c r="I2085" s="839" t="s">
        <v>7314</v>
      </c>
      <c r="J2085" s="839" t="s">
        <v>7315</v>
      </c>
      <c r="K2085" s="822" t="s">
        <v>103</v>
      </c>
      <c r="L2085" s="855" t="s">
        <v>104</v>
      </c>
      <c r="M2085" s="822"/>
      <c r="N2085" s="75" t="s">
        <v>105</v>
      </c>
      <c r="O2085" s="823" t="s">
        <v>106</v>
      </c>
      <c r="P2085" s="839" t="s">
        <v>107</v>
      </c>
      <c r="Q2085" s="419" t="s">
        <v>2134</v>
      </c>
      <c r="R2085" s="822" t="s">
        <v>109</v>
      </c>
      <c r="S2085" s="823" t="s">
        <v>106</v>
      </c>
      <c r="T2085" s="839" t="s">
        <v>121</v>
      </c>
      <c r="U2085" s="839" t="s">
        <v>111</v>
      </c>
      <c r="V2085" s="823">
        <v>60</v>
      </c>
      <c r="W2085" s="839" t="s">
        <v>112</v>
      </c>
      <c r="X2085" s="823"/>
      <c r="Y2085" s="823"/>
      <c r="Z2085" s="823"/>
      <c r="AA2085" s="532">
        <v>0</v>
      </c>
      <c r="AB2085" s="422">
        <v>90</v>
      </c>
      <c r="AC2085" s="422">
        <v>10</v>
      </c>
      <c r="AD2085" s="800" t="s">
        <v>113</v>
      </c>
      <c r="AE2085" s="795" t="s">
        <v>114</v>
      </c>
      <c r="AF2085" s="808">
        <v>85</v>
      </c>
      <c r="AG2085" s="808">
        <v>950.67</v>
      </c>
      <c r="AH2085" s="796">
        <v>80806.95</v>
      </c>
      <c r="AI2085" s="796">
        <f t="shared" si="90"/>
        <v>90503.784</v>
      </c>
      <c r="AJ2085" s="797"/>
      <c r="AK2085" s="798"/>
      <c r="AL2085" s="798"/>
      <c r="AM2085" s="956" t="s">
        <v>115</v>
      </c>
      <c r="AN2085" s="839"/>
      <c r="AO2085" s="839"/>
      <c r="AP2085" s="839"/>
      <c r="AQ2085" s="839"/>
      <c r="AR2085" s="839" t="s">
        <v>7316</v>
      </c>
      <c r="AS2085" s="839"/>
      <c r="AT2085" s="839"/>
      <c r="AU2085" s="839"/>
      <c r="AV2085" s="839"/>
      <c r="AW2085" s="839"/>
      <c r="AX2085" s="839"/>
      <c r="AY2085" s="956" t="s">
        <v>104</v>
      </c>
      <c r="AZ2085" s="956" t="s">
        <v>104</v>
      </c>
      <c r="BA2085" s="1"/>
      <c r="BB2085" s="1"/>
      <c r="BC2085" s="1"/>
      <c r="BD2085" s="1077">
        <v>2053</v>
      </c>
    </row>
    <row r="2086" spans="1:56" s="344" customFormat="1" ht="13.15" customHeight="1">
      <c r="A2086" s="956" t="s">
        <v>978</v>
      </c>
      <c r="B2086" s="554"/>
      <c r="C2086" s="554"/>
      <c r="D2086" s="941">
        <v>230001916</v>
      </c>
      <c r="E2086" s="951" t="s">
        <v>7317</v>
      </c>
      <c r="F2086" s="554"/>
      <c r="G2086" s="554"/>
      <c r="H2086" s="839" t="s">
        <v>7318</v>
      </c>
      <c r="I2086" s="839" t="s">
        <v>7319</v>
      </c>
      <c r="J2086" s="839" t="s">
        <v>7320</v>
      </c>
      <c r="K2086" s="822" t="s">
        <v>103</v>
      </c>
      <c r="L2086" s="855" t="s">
        <v>104</v>
      </c>
      <c r="M2086" s="822"/>
      <c r="N2086" s="75" t="s">
        <v>105</v>
      </c>
      <c r="O2086" s="823" t="s">
        <v>106</v>
      </c>
      <c r="P2086" s="839" t="s">
        <v>107</v>
      </c>
      <c r="Q2086" s="419" t="s">
        <v>2134</v>
      </c>
      <c r="R2086" s="822" t="s">
        <v>109</v>
      </c>
      <c r="S2086" s="823" t="s">
        <v>106</v>
      </c>
      <c r="T2086" s="839" t="s">
        <v>121</v>
      </c>
      <c r="U2086" s="839" t="s">
        <v>111</v>
      </c>
      <c r="V2086" s="823">
        <v>60</v>
      </c>
      <c r="W2086" s="839" t="s">
        <v>112</v>
      </c>
      <c r="X2086" s="823"/>
      <c r="Y2086" s="823"/>
      <c r="Z2086" s="823"/>
      <c r="AA2086" s="532">
        <v>0</v>
      </c>
      <c r="AB2086" s="422">
        <v>90</v>
      </c>
      <c r="AC2086" s="422">
        <v>10</v>
      </c>
      <c r="AD2086" s="849" t="s">
        <v>128</v>
      </c>
      <c r="AE2086" s="795" t="s">
        <v>114</v>
      </c>
      <c r="AF2086" s="808">
        <v>7046</v>
      </c>
      <c r="AG2086" s="808">
        <v>15</v>
      </c>
      <c r="AH2086" s="796">
        <v>105690</v>
      </c>
      <c r="AI2086" s="796">
        <f t="shared" si="90"/>
        <v>118372.80000000002</v>
      </c>
      <c r="AJ2086" s="797"/>
      <c r="AK2086" s="798"/>
      <c r="AL2086" s="798"/>
      <c r="AM2086" s="956" t="s">
        <v>115</v>
      </c>
      <c r="AN2086" s="839"/>
      <c r="AO2086" s="839"/>
      <c r="AP2086" s="839"/>
      <c r="AQ2086" s="839"/>
      <c r="AR2086" s="839" t="s">
        <v>7321</v>
      </c>
      <c r="AS2086" s="839"/>
      <c r="AT2086" s="839"/>
      <c r="AU2086" s="839"/>
      <c r="AV2086" s="839"/>
      <c r="AW2086" s="839"/>
      <c r="AX2086" s="839"/>
      <c r="AY2086" s="956" t="s">
        <v>104</v>
      </c>
      <c r="AZ2086" s="956" t="s">
        <v>104</v>
      </c>
      <c r="BA2086" s="1"/>
      <c r="BB2086" s="1"/>
      <c r="BC2086" s="1"/>
      <c r="BD2086" s="1077">
        <v>2054</v>
      </c>
    </row>
    <row r="2087" spans="1:56" s="344" customFormat="1" ht="13.15" customHeight="1">
      <c r="A2087" s="416" t="s">
        <v>978</v>
      </c>
      <c r="B2087" s="554"/>
      <c r="C2087" s="554"/>
      <c r="D2087" s="109">
        <v>230000949</v>
      </c>
      <c r="E2087" s="951" t="s">
        <v>7322</v>
      </c>
      <c r="F2087" s="554"/>
      <c r="G2087" s="554"/>
      <c r="H2087" s="644" t="s">
        <v>2958</v>
      </c>
      <c r="I2087" s="644" t="s">
        <v>2959</v>
      </c>
      <c r="J2087" s="644" t="s">
        <v>2960</v>
      </c>
      <c r="K2087" s="492" t="s">
        <v>103</v>
      </c>
      <c r="L2087" s="142" t="s">
        <v>104</v>
      </c>
      <c r="M2087" s="492" t="s">
        <v>120</v>
      </c>
      <c r="N2087" s="142" t="s">
        <v>83</v>
      </c>
      <c r="O2087" s="419" t="s">
        <v>106</v>
      </c>
      <c r="P2087" s="644" t="s">
        <v>107</v>
      </c>
      <c r="Q2087" s="419" t="s">
        <v>2149</v>
      </c>
      <c r="R2087" s="492" t="s">
        <v>109</v>
      </c>
      <c r="S2087" s="419" t="s">
        <v>106</v>
      </c>
      <c r="T2087" s="644" t="s">
        <v>121</v>
      </c>
      <c r="U2087" s="644" t="s">
        <v>111</v>
      </c>
      <c r="V2087" s="419">
        <v>60</v>
      </c>
      <c r="W2087" s="644" t="s">
        <v>112</v>
      </c>
      <c r="X2087" s="419"/>
      <c r="Y2087" s="419"/>
      <c r="Z2087" s="419"/>
      <c r="AA2087" s="492">
        <v>30</v>
      </c>
      <c r="AB2087" s="492">
        <v>60</v>
      </c>
      <c r="AC2087" s="492">
        <v>10</v>
      </c>
      <c r="AD2087" s="794" t="s">
        <v>178</v>
      </c>
      <c r="AE2087" s="795" t="s">
        <v>114</v>
      </c>
      <c r="AF2087" s="648">
        <v>423.6</v>
      </c>
      <c r="AG2087" s="648">
        <v>7525.53</v>
      </c>
      <c r="AH2087" s="50">
        <v>0</v>
      </c>
      <c r="AI2087" s="45">
        <f t="shared" si="90"/>
        <v>0</v>
      </c>
      <c r="AJ2087" s="797"/>
      <c r="AK2087" s="798"/>
      <c r="AL2087" s="798"/>
      <c r="AM2087" s="416" t="s">
        <v>115</v>
      </c>
      <c r="AN2087" s="644"/>
      <c r="AO2087" s="644"/>
      <c r="AP2087" s="644"/>
      <c r="AQ2087" s="644"/>
      <c r="AR2087" s="644" t="s">
        <v>7323</v>
      </c>
      <c r="AS2087" s="644"/>
      <c r="AT2087" s="644"/>
      <c r="AU2087" s="644"/>
      <c r="AV2087" s="644"/>
      <c r="AW2087" s="644"/>
      <c r="AX2087" s="644"/>
      <c r="AY2087" s="416" t="s">
        <v>104</v>
      </c>
      <c r="AZ2087" s="416" t="s">
        <v>104</v>
      </c>
      <c r="BA2087" s="1"/>
      <c r="BB2087" s="1"/>
      <c r="BC2087" s="1"/>
      <c r="BD2087" s="1077">
        <v>2055</v>
      </c>
    </row>
    <row r="2088" spans="1:56" s="344" customFormat="1" ht="13.15" customHeight="1">
      <c r="A2088" s="416" t="s">
        <v>978</v>
      </c>
      <c r="B2088" s="276"/>
      <c r="C2088" s="276"/>
      <c r="D2088" s="150">
        <v>230000949</v>
      </c>
      <c r="E2088" s="450" t="s">
        <v>7792</v>
      </c>
      <c r="F2088" s="450"/>
      <c r="G2088" s="276"/>
      <c r="H2088" s="97" t="s">
        <v>2958</v>
      </c>
      <c r="I2088" s="97" t="s">
        <v>2959</v>
      </c>
      <c r="J2088" s="97" t="s">
        <v>2960</v>
      </c>
      <c r="K2088" s="317" t="s">
        <v>103</v>
      </c>
      <c r="L2088" s="72"/>
      <c r="M2088" s="317" t="s">
        <v>120</v>
      </c>
      <c r="N2088" s="83" t="s">
        <v>83</v>
      </c>
      <c r="O2088" s="419" t="s">
        <v>106</v>
      </c>
      <c r="P2088" s="644" t="s">
        <v>107</v>
      </c>
      <c r="Q2088" s="419" t="s">
        <v>3118</v>
      </c>
      <c r="R2088" s="317" t="s">
        <v>109</v>
      </c>
      <c r="S2088" s="419" t="s">
        <v>106</v>
      </c>
      <c r="T2088" s="644" t="s">
        <v>121</v>
      </c>
      <c r="U2088" s="644" t="s">
        <v>111</v>
      </c>
      <c r="V2088" s="419">
        <v>60</v>
      </c>
      <c r="W2088" s="644" t="s">
        <v>112</v>
      </c>
      <c r="X2088" s="419"/>
      <c r="Y2088" s="419"/>
      <c r="Z2088" s="419"/>
      <c r="AA2088" s="419">
        <v>30</v>
      </c>
      <c r="AB2088" s="644">
        <v>60</v>
      </c>
      <c r="AC2088" s="644">
        <v>10</v>
      </c>
      <c r="AD2088" s="794" t="s">
        <v>178</v>
      </c>
      <c r="AE2088" s="795" t="s">
        <v>114</v>
      </c>
      <c r="AF2088" s="648">
        <v>423.6</v>
      </c>
      <c r="AG2088" s="648">
        <v>7525.53</v>
      </c>
      <c r="AH2088" s="798">
        <f>AF2088*AG2088</f>
        <v>3187814.5079999999</v>
      </c>
      <c r="AI2088" s="798">
        <f t="shared" si="90"/>
        <v>3570352.2489600005</v>
      </c>
      <c r="AJ2088" s="797"/>
      <c r="AK2088" s="798"/>
      <c r="AL2088" s="798"/>
      <c r="AM2088" s="416" t="s">
        <v>115</v>
      </c>
      <c r="AN2088" s="644"/>
      <c r="AO2088" s="644"/>
      <c r="AP2088" s="644"/>
      <c r="AQ2088" s="644"/>
      <c r="AR2088" s="644" t="s">
        <v>7323</v>
      </c>
      <c r="AS2088" s="644"/>
      <c r="AT2088" s="644"/>
      <c r="AU2088" s="644"/>
      <c r="AV2088" s="644"/>
      <c r="AW2088" s="644"/>
      <c r="AX2088" s="644"/>
      <c r="AY2088" s="416" t="s">
        <v>104</v>
      </c>
      <c r="AZ2088" s="416" t="s">
        <v>104</v>
      </c>
      <c r="BA2088" s="565"/>
      <c r="BB2088" s="213"/>
      <c r="BC2088" s="221"/>
      <c r="BD2088" s="1077">
        <v>2056</v>
      </c>
    </row>
    <row r="2089" spans="1:56" s="344" customFormat="1" ht="13.15" customHeight="1">
      <c r="A2089" s="416" t="s">
        <v>978</v>
      </c>
      <c r="B2089" s="554"/>
      <c r="C2089" s="554"/>
      <c r="D2089" s="109">
        <v>230002082</v>
      </c>
      <c r="E2089" s="951" t="s">
        <v>7324</v>
      </c>
      <c r="F2089" s="554"/>
      <c r="G2089" s="554"/>
      <c r="H2089" s="644" t="s">
        <v>2958</v>
      </c>
      <c r="I2089" s="644" t="s">
        <v>2959</v>
      </c>
      <c r="J2089" s="644" t="s">
        <v>2960</v>
      </c>
      <c r="K2089" s="492" t="s">
        <v>103</v>
      </c>
      <c r="L2089" s="142" t="s">
        <v>104</v>
      </c>
      <c r="M2089" s="492" t="s">
        <v>120</v>
      </c>
      <c r="N2089" s="142" t="s">
        <v>83</v>
      </c>
      <c r="O2089" s="419" t="s">
        <v>106</v>
      </c>
      <c r="P2089" s="644" t="s">
        <v>107</v>
      </c>
      <c r="Q2089" s="419" t="s">
        <v>2149</v>
      </c>
      <c r="R2089" s="492" t="s">
        <v>109</v>
      </c>
      <c r="S2089" s="419" t="s">
        <v>106</v>
      </c>
      <c r="T2089" s="644" t="s">
        <v>121</v>
      </c>
      <c r="U2089" s="644" t="s">
        <v>111</v>
      </c>
      <c r="V2089" s="419">
        <v>60</v>
      </c>
      <c r="W2089" s="644" t="s">
        <v>112</v>
      </c>
      <c r="X2089" s="419"/>
      <c r="Y2089" s="419"/>
      <c r="Z2089" s="419"/>
      <c r="AA2089" s="492">
        <v>30</v>
      </c>
      <c r="AB2089" s="492">
        <v>60</v>
      </c>
      <c r="AC2089" s="492">
        <v>10</v>
      </c>
      <c r="AD2089" s="794" t="s">
        <v>178</v>
      </c>
      <c r="AE2089" s="795" t="s">
        <v>114</v>
      </c>
      <c r="AF2089" s="648">
        <v>281.3</v>
      </c>
      <c r="AG2089" s="648">
        <v>9744.48</v>
      </c>
      <c r="AH2089" s="50">
        <v>0</v>
      </c>
      <c r="AI2089" s="45">
        <f t="shared" si="90"/>
        <v>0</v>
      </c>
      <c r="AJ2089" s="797"/>
      <c r="AK2089" s="798"/>
      <c r="AL2089" s="798"/>
      <c r="AM2089" s="416" t="s">
        <v>115</v>
      </c>
      <c r="AN2089" s="644"/>
      <c r="AO2089" s="644"/>
      <c r="AP2089" s="644"/>
      <c r="AQ2089" s="644"/>
      <c r="AR2089" s="644" t="s">
        <v>7325</v>
      </c>
      <c r="AS2089" s="644"/>
      <c r="AT2089" s="644"/>
      <c r="AU2089" s="644"/>
      <c r="AV2089" s="644"/>
      <c r="AW2089" s="644"/>
      <c r="AX2089" s="644"/>
      <c r="AY2089" s="416" t="s">
        <v>104</v>
      </c>
      <c r="AZ2089" s="416" t="s">
        <v>104</v>
      </c>
      <c r="BA2089" s="1"/>
      <c r="BB2089" s="1"/>
      <c r="BC2089" s="1"/>
      <c r="BD2089" s="1077">
        <v>2057</v>
      </c>
    </row>
    <row r="2090" spans="1:56" s="344" customFormat="1" ht="13.15" customHeight="1">
      <c r="A2090" s="416" t="s">
        <v>978</v>
      </c>
      <c r="B2090" s="276"/>
      <c r="C2090" s="276"/>
      <c r="D2090" s="150">
        <v>230002082</v>
      </c>
      <c r="E2090" s="450" t="s">
        <v>7793</v>
      </c>
      <c r="F2090" s="450"/>
      <c r="G2090" s="276"/>
      <c r="H2090" s="97" t="s">
        <v>2958</v>
      </c>
      <c r="I2090" s="97" t="s">
        <v>2959</v>
      </c>
      <c r="J2090" s="97" t="s">
        <v>2960</v>
      </c>
      <c r="K2090" s="317" t="s">
        <v>103</v>
      </c>
      <c r="L2090" s="72"/>
      <c r="M2090" s="317" t="s">
        <v>120</v>
      </c>
      <c r="N2090" s="83" t="s">
        <v>83</v>
      </c>
      <c r="O2090" s="419" t="s">
        <v>106</v>
      </c>
      <c r="P2090" s="644" t="s">
        <v>107</v>
      </c>
      <c r="Q2090" s="419" t="s">
        <v>3118</v>
      </c>
      <c r="R2090" s="317" t="s">
        <v>109</v>
      </c>
      <c r="S2090" s="419" t="s">
        <v>106</v>
      </c>
      <c r="T2090" s="644" t="s">
        <v>121</v>
      </c>
      <c r="U2090" s="644" t="s">
        <v>111</v>
      </c>
      <c r="V2090" s="419">
        <v>60</v>
      </c>
      <c r="W2090" s="644" t="s">
        <v>112</v>
      </c>
      <c r="X2090" s="419"/>
      <c r="Y2090" s="419"/>
      <c r="Z2090" s="419"/>
      <c r="AA2090" s="419">
        <v>30</v>
      </c>
      <c r="AB2090" s="644">
        <v>60</v>
      </c>
      <c r="AC2090" s="644">
        <v>10</v>
      </c>
      <c r="AD2090" s="794" t="s">
        <v>178</v>
      </c>
      <c r="AE2090" s="795" t="s">
        <v>114</v>
      </c>
      <c r="AF2090" s="648">
        <v>281.3</v>
      </c>
      <c r="AG2090" s="648">
        <v>9744.48</v>
      </c>
      <c r="AH2090" s="798">
        <f>AF2090*AG2090</f>
        <v>2741122.2239999999</v>
      </c>
      <c r="AI2090" s="798">
        <f t="shared" si="90"/>
        <v>3070056.8908800003</v>
      </c>
      <c r="AJ2090" s="797"/>
      <c r="AK2090" s="798"/>
      <c r="AL2090" s="798"/>
      <c r="AM2090" s="416" t="s">
        <v>115</v>
      </c>
      <c r="AN2090" s="644"/>
      <c r="AO2090" s="644"/>
      <c r="AP2090" s="644"/>
      <c r="AQ2090" s="644"/>
      <c r="AR2090" s="644" t="s">
        <v>7325</v>
      </c>
      <c r="AS2090" s="644"/>
      <c r="AT2090" s="644"/>
      <c r="AU2090" s="644"/>
      <c r="AV2090" s="644"/>
      <c r="AW2090" s="644"/>
      <c r="AX2090" s="644"/>
      <c r="AY2090" s="416" t="s">
        <v>104</v>
      </c>
      <c r="AZ2090" s="416" t="s">
        <v>104</v>
      </c>
      <c r="BA2090" s="565"/>
      <c r="BB2090" s="213"/>
      <c r="BC2090" s="221"/>
      <c r="BD2090" s="1077">
        <v>2058</v>
      </c>
    </row>
    <row r="2091" spans="1:56" s="344" customFormat="1" ht="13.15" customHeight="1">
      <c r="A2091" s="956" t="s">
        <v>978</v>
      </c>
      <c r="B2091" s="554"/>
      <c r="C2091" s="554"/>
      <c r="D2091" s="941">
        <v>250001135</v>
      </c>
      <c r="E2091" s="951" t="s">
        <v>7326</v>
      </c>
      <c r="F2091" s="554"/>
      <c r="G2091" s="554"/>
      <c r="H2091" s="839" t="s">
        <v>7327</v>
      </c>
      <c r="I2091" s="839" t="s">
        <v>2963</v>
      </c>
      <c r="J2091" s="839" t="s">
        <v>5665</v>
      </c>
      <c r="K2091" s="822" t="s">
        <v>103</v>
      </c>
      <c r="L2091" s="855" t="s">
        <v>104</v>
      </c>
      <c r="M2091" s="822"/>
      <c r="N2091" s="75" t="s">
        <v>105</v>
      </c>
      <c r="O2091" s="823" t="s">
        <v>106</v>
      </c>
      <c r="P2091" s="839" t="s">
        <v>107</v>
      </c>
      <c r="Q2091" s="419" t="s">
        <v>2134</v>
      </c>
      <c r="R2091" s="822" t="s">
        <v>109</v>
      </c>
      <c r="S2091" s="823" t="s">
        <v>106</v>
      </c>
      <c r="T2091" s="839" t="s">
        <v>121</v>
      </c>
      <c r="U2091" s="839" t="s">
        <v>111</v>
      </c>
      <c r="V2091" s="823">
        <v>60</v>
      </c>
      <c r="W2091" s="839" t="s">
        <v>112</v>
      </c>
      <c r="X2091" s="823"/>
      <c r="Y2091" s="823"/>
      <c r="Z2091" s="823"/>
      <c r="AA2091" s="532">
        <v>0</v>
      </c>
      <c r="AB2091" s="422">
        <v>90</v>
      </c>
      <c r="AC2091" s="422">
        <v>10</v>
      </c>
      <c r="AD2091" s="849" t="s">
        <v>128</v>
      </c>
      <c r="AE2091" s="795" t="s">
        <v>114</v>
      </c>
      <c r="AF2091" s="808">
        <v>20</v>
      </c>
      <c r="AG2091" s="808">
        <v>735</v>
      </c>
      <c r="AH2091" s="796">
        <v>14700</v>
      </c>
      <c r="AI2091" s="796">
        <f t="shared" si="90"/>
        <v>16464</v>
      </c>
      <c r="AJ2091" s="797"/>
      <c r="AK2091" s="798"/>
      <c r="AL2091" s="798"/>
      <c r="AM2091" s="956" t="s">
        <v>115</v>
      </c>
      <c r="AN2091" s="839"/>
      <c r="AO2091" s="839"/>
      <c r="AP2091" s="839"/>
      <c r="AQ2091" s="839"/>
      <c r="AR2091" s="839" t="s">
        <v>7328</v>
      </c>
      <c r="AS2091" s="839"/>
      <c r="AT2091" s="839"/>
      <c r="AU2091" s="839"/>
      <c r="AV2091" s="839"/>
      <c r="AW2091" s="839"/>
      <c r="AX2091" s="839"/>
      <c r="AY2091" s="956" t="s">
        <v>104</v>
      </c>
      <c r="AZ2091" s="956" t="s">
        <v>104</v>
      </c>
      <c r="BA2091" s="1"/>
      <c r="BB2091" s="1"/>
      <c r="BC2091" s="1"/>
      <c r="BD2091" s="1077">
        <v>2059</v>
      </c>
    </row>
    <row r="2092" spans="1:56" s="344" customFormat="1" ht="13.15" customHeight="1">
      <c r="A2092" s="419" t="s">
        <v>1186</v>
      </c>
      <c r="B2092" s="554"/>
      <c r="C2092" s="554"/>
      <c r="D2092" s="109">
        <v>120002906</v>
      </c>
      <c r="E2092" s="951" t="s">
        <v>7329</v>
      </c>
      <c r="F2092" s="554"/>
      <c r="G2092" s="554"/>
      <c r="H2092" s="47" t="s">
        <v>7330</v>
      </c>
      <c r="I2092" s="47" t="s">
        <v>7331</v>
      </c>
      <c r="J2092" s="47" t="s">
        <v>7332</v>
      </c>
      <c r="K2092" s="75" t="s">
        <v>103</v>
      </c>
      <c r="L2092" s="229"/>
      <c r="M2092" s="142"/>
      <c r="N2092" s="75" t="s">
        <v>105</v>
      </c>
      <c r="O2092" s="47" t="s">
        <v>106</v>
      </c>
      <c r="P2092" s="416" t="s">
        <v>107</v>
      </c>
      <c r="Q2092" s="419" t="s">
        <v>2149</v>
      </c>
      <c r="R2092" s="75" t="s">
        <v>109</v>
      </c>
      <c r="S2092" s="47" t="s">
        <v>106</v>
      </c>
      <c r="T2092" s="47" t="s">
        <v>121</v>
      </c>
      <c r="U2092" s="416" t="s">
        <v>111</v>
      </c>
      <c r="V2092" s="47">
        <v>60</v>
      </c>
      <c r="W2092" s="416" t="s">
        <v>112</v>
      </c>
      <c r="X2092" s="416"/>
      <c r="Y2092" s="416"/>
      <c r="Z2092" s="801"/>
      <c r="AA2092" s="532">
        <v>0</v>
      </c>
      <c r="AB2092" s="422">
        <v>90</v>
      </c>
      <c r="AC2092" s="422">
        <v>10</v>
      </c>
      <c r="AD2092" s="800" t="s">
        <v>128</v>
      </c>
      <c r="AE2092" s="795" t="s">
        <v>114</v>
      </c>
      <c r="AF2092" s="802">
        <v>2</v>
      </c>
      <c r="AG2092" s="802">
        <v>988868.18</v>
      </c>
      <c r="AH2092" s="50">
        <v>0</v>
      </c>
      <c r="AI2092" s="45">
        <f t="shared" si="90"/>
        <v>0</v>
      </c>
      <c r="AJ2092" s="797"/>
      <c r="AK2092" s="798"/>
      <c r="AL2092" s="798"/>
      <c r="AM2092" s="803" t="s">
        <v>115</v>
      </c>
      <c r="AN2092" s="803"/>
      <c r="AO2092" s="803"/>
      <c r="AP2092" s="47"/>
      <c r="AQ2092" s="47"/>
      <c r="AR2092" s="644" t="s">
        <v>7333</v>
      </c>
      <c r="AS2092" s="47"/>
      <c r="AT2092" s="47"/>
      <c r="AU2092" s="47"/>
      <c r="AV2092" s="47"/>
      <c r="AW2092" s="47"/>
      <c r="AX2092" s="47"/>
      <c r="AY2092" s="416" t="s">
        <v>4556</v>
      </c>
      <c r="AZ2092" s="416"/>
      <c r="BA2092" s="1"/>
      <c r="BB2092" s="1"/>
      <c r="BC2092" s="1"/>
      <c r="BD2092" s="1077">
        <v>2060</v>
      </c>
    </row>
    <row r="2093" spans="1:56" s="344" customFormat="1" ht="13.15" customHeight="1">
      <c r="A2093" s="419" t="s">
        <v>1186</v>
      </c>
      <c r="B2093" s="276"/>
      <c r="C2093" s="276"/>
      <c r="D2093" s="150">
        <v>120002906</v>
      </c>
      <c r="E2093" s="450" t="s">
        <v>7794</v>
      </c>
      <c r="F2093" s="450"/>
      <c r="G2093" s="276"/>
      <c r="H2093" s="47" t="s">
        <v>7330</v>
      </c>
      <c r="I2093" s="47" t="s">
        <v>7331</v>
      </c>
      <c r="J2093" s="47" t="s">
        <v>7332</v>
      </c>
      <c r="K2093" s="71" t="s">
        <v>103</v>
      </c>
      <c r="L2093" s="334"/>
      <c r="M2093" s="72"/>
      <c r="N2093" s="71" t="s">
        <v>105</v>
      </c>
      <c r="O2093" s="47" t="s">
        <v>106</v>
      </c>
      <c r="P2093" s="416" t="s">
        <v>107</v>
      </c>
      <c r="Q2093" s="419" t="s">
        <v>2134</v>
      </c>
      <c r="R2093" s="71" t="s">
        <v>109</v>
      </c>
      <c r="S2093" s="47" t="s">
        <v>106</v>
      </c>
      <c r="T2093" s="47" t="s">
        <v>121</v>
      </c>
      <c r="U2093" s="416" t="s">
        <v>111</v>
      </c>
      <c r="V2093" s="47">
        <v>60</v>
      </c>
      <c r="W2093" s="416" t="s">
        <v>112</v>
      </c>
      <c r="X2093" s="416"/>
      <c r="Y2093" s="416"/>
      <c r="Z2093" s="801"/>
      <c r="AA2093" s="419">
        <v>0</v>
      </c>
      <c r="AB2093" s="644">
        <v>90</v>
      </c>
      <c r="AC2093" s="644">
        <v>10</v>
      </c>
      <c r="AD2093" s="800" t="s">
        <v>128</v>
      </c>
      <c r="AE2093" s="795" t="s">
        <v>114</v>
      </c>
      <c r="AF2093" s="802">
        <v>2</v>
      </c>
      <c r="AG2093" s="802">
        <v>988868.18</v>
      </c>
      <c r="AH2093" s="798">
        <f>AF2093*AG2093</f>
        <v>1977736.36</v>
      </c>
      <c r="AI2093" s="798">
        <f t="shared" si="90"/>
        <v>2215064.7232000004</v>
      </c>
      <c r="AJ2093" s="797"/>
      <c r="AK2093" s="798"/>
      <c r="AL2093" s="798"/>
      <c r="AM2093" s="803" t="s">
        <v>115</v>
      </c>
      <c r="AN2093" s="803"/>
      <c r="AO2093" s="803"/>
      <c r="AP2093" s="47"/>
      <c r="AQ2093" s="47"/>
      <c r="AR2093" s="644" t="s">
        <v>7333</v>
      </c>
      <c r="AS2093" s="47"/>
      <c r="AT2093" s="47"/>
      <c r="AU2093" s="47"/>
      <c r="AV2093" s="47"/>
      <c r="AW2093" s="47"/>
      <c r="AX2093" s="47"/>
      <c r="AY2093" s="644" t="s">
        <v>7607</v>
      </c>
      <c r="AZ2093" s="209"/>
      <c r="BA2093" s="215"/>
      <c r="BB2093" s="213"/>
      <c r="BC2093" s="221"/>
      <c r="BD2093" s="1077">
        <v>2061</v>
      </c>
    </row>
    <row r="2094" spans="1:56" s="344" customFormat="1" ht="13.15" customHeight="1">
      <c r="A2094" s="419" t="s">
        <v>1186</v>
      </c>
      <c r="B2094" s="554"/>
      <c r="C2094" s="554"/>
      <c r="D2094" s="109">
        <v>120008655</v>
      </c>
      <c r="E2094" s="951" t="s">
        <v>7334</v>
      </c>
      <c r="F2094" s="554"/>
      <c r="G2094" s="554"/>
      <c r="H2094" s="47" t="s">
        <v>7330</v>
      </c>
      <c r="I2094" s="47" t="s">
        <v>7331</v>
      </c>
      <c r="J2094" s="47" t="s">
        <v>7332</v>
      </c>
      <c r="K2094" s="75" t="s">
        <v>103</v>
      </c>
      <c r="L2094" s="229"/>
      <c r="M2094" s="142"/>
      <c r="N2094" s="75" t="s">
        <v>105</v>
      </c>
      <c r="O2094" s="47" t="s">
        <v>106</v>
      </c>
      <c r="P2094" s="416" t="s">
        <v>107</v>
      </c>
      <c r="Q2094" s="419" t="s">
        <v>2149</v>
      </c>
      <c r="R2094" s="75" t="s">
        <v>109</v>
      </c>
      <c r="S2094" s="47" t="s">
        <v>106</v>
      </c>
      <c r="T2094" s="47" t="s">
        <v>121</v>
      </c>
      <c r="U2094" s="416" t="s">
        <v>111</v>
      </c>
      <c r="V2094" s="47">
        <v>60</v>
      </c>
      <c r="W2094" s="416" t="s">
        <v>112</v>
      </c>
      <c r="X2094" s="416"/>
      <c r="Y2094" s="416"/>
      <c r="Z2094" s="801"/>
      <c r="AA2094" s="532">
        <v>0</v>
      </c>
      <c r="AB2094" s="422">
        <v>90</v>
      </c>
      <c r="AC2094" s="422">
        <v>10</v>
      </c>
      <c r="AD2094" s="800" t="s">
        <v>128</v>
      </c>
      <c r="AE2094" s="795" t="s">
        <v>114</v>
      </c>
      <c r="AF2094" s="802">
        <v>2</v>
      </c>
      <c r="AG2094" s="802">
        <v>535593.16</v>
      </c>
      <c r="AH2094" s="50">
        <v>0</v>
      </c>
      <c r="AI2094" s="45">
        <f t="shared" si="90"/>
        <v>0</v>
      </c>
      <c r="AJ2094" s="797"/>
      <c r="AK2094" s="798"/>
      <c r="AL2094" s="798"/>
      <c r="AM2094" s="803" t="s">
        <v>115</v>
      </c>
      <c r="AN2094" s="803"/>
      <c r="AO2094" s="803"/>
      <c r="AP2094" s="47"/>
      <c r="AQ2094" s="47"/>
      <c r="AR2094" s="644" t="s">
        <v>7335</v>
      </c>
      <c r="AS2094" s="47"/>
      <c r="AT2094" s="47"/>
      <c r="AU2094" s="47"/>
      <c r="AV2094" s="47"/>
      <c r="AW2094" s="47"/>
      <c r="AX2094" s="47"/>
      <c r="AY2094" s="416" t="s">
        <v>4556</v>
      </c>
      <c r="AZ2094" s="416"/>
      <c r="BA2094" s="1"/>
      <c r="BB2094" s="1"/>
      <c r="BC2094" s="1"/>
      <c r="BD2094" s="1077">
        <v>2062</v>
      </c>
    </row>
    <row r="2095" spans="1:56" s="344" customFormat="1" ht="13.15" customHeight="1">
      <c r="A2095" s="419" t="s">
        <v>1186</v>
      </c>
      <c r="B2095" s="276"/>
      <c r="C2095" s="276"/>
      <c r="D2095" s="150">
        <v>120008655</v>
      </c>
      <c r="E2095" s="450" t="s">
        <v>7795</v>
      </c>
      <c r="F2095" s="450"/>
      <c r="G2095" s="276"/>
      <c r="H2095" s="47" t="s">
        <v>7330</v>
      </c>
      <c r="I2095" s="47" t="s">
        <v>7331</v>
      </c>
      <c r="J2095" s="47" t="s">
        <v>7332</v>
      </c>
      <c r="K2095" s="71" t="s">
        <v>103</v>
      </c>
      <c r="L2095" s="334"/>
      <c r="M2095" s="72"/>
      <c r="N2095" s="71" t="s">
        <v>105</v>
      </c>
      <c r="O2095" s="47" t="s">
        <v>106</v>
      </c>
      <c r="P2095" s="416" t="s">
        <v>107</v>
      </c>
      <c r="Q2095" s="419" t="s">
        <v>2134</v>
      </c>
      <c r="R2095" s="71" t="s">
        <v>109</v>
      </c>
      <c r="S2095" s="47" t="s">
        <v>106</v>
      </c>
      <c r="T2095" s="47" t="s">
        <v>121</v>
      </c>
      <c r="U2095" s="416" t="s">
        <v>111</v>
      </c>
      <c r="V2095" s="47">
        <v>60</v>
      </c>
      <c r="W2095" s="416" t="s">
        <v>112</v>
      </c>
      <c r="X2095" s="416"/>
      <c r="Y2095" s="416"/>
      <c r="Z2095" s="801"/>
      <c r="AA2095" s="419">
        <v>0</v>
      </c>
      <c r="AB2095" s="644">
        <v>90</v>
      </c>
      <c r="AC2095" s="644">
        <v>10</v>
      </c>
      <c r="AD2095" s="800" t="s">
        <v>128</v>
      </c>
      <c r="AE2095" s="795" t="s">
        <v>114</v>
      </c>
      <c r="AF2095" s="802">
        <v>2</v>
      </c>
      <c r="AG2095" s="802">
        <v>535593.16</v>
      </c>
      <c r="AH2095" s="798">
        <f>AF2095*AG2095</f>
        <v>1071186.32</v>
      </c>
      <c r="AI2095" s="798">
        <f t="shared" si="90"/>
        <v>1199728.6784000001</v>
      </c>
      <c r="AJ2095" s="797"/>
      <c r="AK2095" s="798"/>
      <c r="AL2095" s="798"/>
      <c r="AM2095" s="803" t="s">
        <v>115</v>
      </c>
      <c r="AN2095" s="803"/>
      <c r="AO2095" s="803"/>
      <c r="AP2095" s="47"/>
      <c r="AQ2095" s="47"/>
      <c r="AR2095" s="644" t="s">
        <v>7335</v>
      </c>
      <c r="AS2095" s="47"/>
      <c r="AT2095" s="47"/>
      <c r="AU2095" s="47"/>
      <c r="AV2095" s="47"/>
      <c r="AW2095" s="47"/>
      <c r="AX2095" s="47"/>
      <c r="AY2095" s="644" t="s">
        <v>7607</v>
      </c>
      <c r="AZ2095" s="209"/>
      <c r="BA2095" s="215"/>
      <c r="BB2095" s="213"/>
      <c r="BC2095" s="221"/>
      <c r="BD2095" s="1077">
        <v>2063</v>
      </c>
    </row>
    <row r="2096" spans="1:56" s="344" customFormat="1" ht="13.15" customHeight="1">
      <c r="A2096" s="419" t="s">
        <v>1186</v>
      </c>
      <c r="B2096" s="276"/>
      <c r="C2096" s="276"/>
      <c r="D2096" s="121">
        <v>210024107</v>
      </c>
      <c r="E2096" s="37" t="s">
        <v>7336</v>
      </c>
      <c r="F2096" s="276"/>
      <c r="G2096" s="276"/>
      <c r="H2096" s="41" t="s">
        <v>7337</v>
      </c>
      <c r="I2096" s="41" t="s">
        <v>294</v>
      </c>
      <c r="J2096" s="41" t="s">
        <v>7338</v>
      </c>
      <c r="K2096" s="73" t="s">
        <v>149</v>
      </c>
      <c r="L2096" s="1491" t="s">
        <v>4707</v>
      </c>
      <c r="M2096" s="39"/>
      <c r="N2096" s="77" t="s">
        <v>105</v>
      </c>
      <c r="O2096" s="41" t="s">
        <v>106</v>
      </c>
      <c r="P2096" s="35" t="s">
        <v>107</v>
      </c>
      <c r="Q2096" s="39" t="s">
        <v>2149</v>
      </c>
      <c r="R2096" s="35" t="s">
        <v>109</v>
      </c>
      <c r="S2096" s="41" t="s">
        <v>106</v>
      </c>
      <c r="T2096" s="41" t="s">
        <v>121</v>
      </c>
      <c r="U2096" s="35" t="s">
        <v>111</v>
      </c>
      <c r="V2096" s="41">
        <v>60</v>
      </c>
      <c r="W2096" s="35" t="s">
        <v>112</v>
      </c>
      <c r="X2096" s="35"/>
      <c r="Y2096" s="35"/>
      <c r="Z2096" s="996"/>
      <c r="AA2096" s="532">
        <v>0</v>
      </c>
      <c r="AB2096" s="422">
        <v>90</v>
      </c>
      <c r="AC2096" s="422">
        <v>10</v>
      </c>
      <c r="AD2096" s="294" t="s">
        <v>128</v>
      </c>
      <c r="AE2096" s="46" t="s">
        <v>114</v>
      </c>
      <c r="AF2096" s="1492">
        <v>7</v>
      </c>
      <c r="AG2096" s="1492">
        <v>107088.75</v>
      </c>
      <c r="AH2096" s="45">
        <v>0</v>
      </c>
      <c r="AI2096" s="45">
        <f t="shared" si="90"/>
        <v>0</v>
      </c>
      <c r="AJ2096" s="45"/>
      <c r="AK2096" s="45"/>
      <c r="AL2096" s="45"/>
      <c r="AM2096" s="1293" t="s">
        <v>115</v>
      </c>
      <c r="AN2096" s="1293"/>
      <c r="AO2096" s="1293"/>
      <c r="AP2096" s="41"/>
      <c r="AQ2096" s="41"/>
      <c r="AR2096" s="37" t="s">
        <v>7339</v>
      </c>
      <c r="AS2096" s="41"/>
      <c r="AT2096" s="47"/>
      <c r="AU2096" s="41"/>
      <c r="AV2096" s="41"/>
      <c r="AW2096" s="41"/>
      <c r="AX2096" s="41"/>
      <c r="AY2096" s="35" t="s">
        <v>5006</v>
      </c>
      <c r="AZ2096" s="35" t="s">
        <v>3944</v>
      </c>
      <c r="BA2096" s="329"/>
      <c r="BB2096" s="213"/>
      <c r="BC2096" s="213"/>
      <c r="BD2096" s="1077">
        <v>2064</v>
      </c>
    </row>
    <row r="2097" spans="1:244" s="344" customFormat="1" ht="13.15" customHeight="1">
      <c r="A2097" s="419" t="s">
        <v>5624</v>
      </c>
      <c r="B2097" s="554"/>
      <c r="C2097" s="554"/>
      <c r="D2097" s="109">
        <v>210036559</v>
      </c>
      <c r="E2097" s="951" t="s">
        <v>7340</v>
      </c>
      <c r="F2097" s="554"/>
      <c r="G2097" s="554"/>
      <c r="H2097" s="47" t="s">
        <v>297</v>
      </c>
      <c r="I2097" s="47" t="s">
        <v>294</v>
      </c>
      <c r="J2097" s="47" t="s">
        <v>298</v>
      </c>
      <c r="K2097" s="75" t="s">
        <v>103</v>
      </c>
      <c r="L2097" s="108"/>
      <c r="M2097" s="108" t="s">
        <v>120</v>
      </c>
      <c r="N2097" s="75">
        <v>30</v>
      </c>
      <c r="O2097" s="47">
        <v>230000000</v>
      </c>
      <c r="P2097" s="416" t="s">
        <v>107</v>
      </c>
      <c r="Q2097" s="419" t="s">
        <v>2134</v>
      </c>
      <c r="R2097" s="75" t="s">
        <v>109</v>
      </c>
      <c r="S2097" s="47" t="s">
        <v>106</v>
      </c>
      <c r="T2097" s="47" t="s">
        <v>121</v>
      </c>
      <c r="U2097" s="416" t="s">
        <v>111</v>
      </c>
      <c r="V2097" s="47" t="s">
        <v>3117</v>
      </c>
      <c r="W2097" s="416" t="s">
        <v>112</v>
      </c>
      <c r="X2097" s="416"/>
      <c r="Y2097" s="416"/>
      <c r="Z2097" s="801"/>
      <c r="AA2097" s="492">
        <v>30</v>
      </c>
      <c r="AB2097" s="492">
        <v>60</v>
      </c>
      <c r="AC2097" s="492">
        <v>10</v>
      </c>
      <c r="AD2097" s="794" t="s">
        <v>128</v>
      </c>
      <c r="AE2097" s="795" t="s">
        <v>114</v>
      </c>
      <c r="AF2097" s="802">
        <v>1</v>
      </c>
      <c r="AG2097" s="802">
        <v>469083.4</v>
      </c>
      <c r="AH2097" s="796">
        <v>469083.4</v>
      </c>
      <c r="AI2097" s="796">
        <f t="shared" si="90"/>
        <v>525373.40800000005</v>
      </c>
      <c r="AJ2097" s="797"/>
      <c r="AK2097" s="798"/>
      <c r="AL2097" s="798"/>
      <c r="AM2097" s="803" t="s">
        <v>115</v>
      </c>
      <c r="AN2097" s="103"/>
      <c r="AO2097" s="803"/>
      <c r="AP2097" s="47"/>
      <c r="AQ2097" s="47"/>
      <c r="AR2097" s="803" t="s">
        <v>7341</v>
      </c>
      <c r="AS2097" s="47"/>
      <c r="AT2097" s="47"/>
      <c r="AU2097" s="47"/>
      <c r="AV2097" s="47"/>
      <c r="AW2097" s="47"/>
      <c r="AX2097" s="47"/>
      <c r="AY2097" s="416"/>
      <c r="AZ2097" s="416"/>
      <c r="BA2097" s="1"/>
      <c r="BB2097" s="1"/>
      <c r="BC2097" s="1"/>
      <c r="BD2097" s="1077">
        <v>2065</v>
      </c>
    </row>
    <row r="2098" spans="1:244" s="344" customFormat="1" ht="13.15" customHeight="1">
      <c r="A2098" s="419" t="s">
        <v>5624</v>
      </c>
      <c r="B2098" s="554"/>
      <c r="C2098" s="554"/>
      <c r="D2098" s="109">
        <v>210036560</v>
      </c>
      <c r="E2098" s="951" t="s">
        <v>7342</v>
      </c>
      <c r="F2098" s="554"/>
      <c r="G2098" s="554"/>
      <c r="H2098" s="47" t="s">
        <v>297</v>
      </c>
      <c r="I2098" s="47" t="s">
        <v>294</v>
      </c>
      <c r="J2098" s="47" t="s">
        <v>298</v>
      </c>
      <c r="K2098" s="75" t="s">
        <v>103</v>
      </c>
      <c r="L2098" s="108"/>
      <c r="M2098" s="108" t="s">
        <v>120</v>
      </c>
      <c r="N2098" s="75">
        <v>30</v>
      </c>
      <c r="O2098" s="47">
        <v>230000000</v>
      </c>
      <c r="P2098" s="416" t="s">
        <v>107</v>
      </c>
      <c r="Q2098" s="419" t="s">
        <v>2134</v>
      </c>
      <c r="R2098" s="75" t="s">
        <v>109</v>
      </c>
      <c r="S2098" s="47" t="s">
        <v>106</v>
      </c>
      <c r="T2098" s="47" t="s">
        <v>121</v>
      </c>
      <c r="U2098" s="416" t="s">
        <v>111</v>
      </c>
      <c r="V2098" s="47" t="s">
        <v>3117</v>
      </c>
      <c r="W2098" s="416" t="s">
        <v>112</v>
      </c>
      <c r="X2098" s="416"/>
      <c r="Y2098" s="416"/>
      <c r="Z2098" s="801"/>
      <c r="AA2098" s="492">
        <v>30</v>
      </c>
      <c r="AB2098" s="492">
        <v>60</v>
      </c>
      <c r="AC2098" s="492">
        <v>10</v>
      </c>
      <c r="AD2098" s="794" t="s">
        <v>128</v>
      </c>
      <c r="AE2098" s="795" t="s">
        <v>114</v>
      </c>
      <c r="AF2098" s="802">
        <v>1</v>
      </c>
      <c r="AG2098" s="802">
        <v>389995.2</v>
      </c>
      <c r="AH2098" s="796">
        <v>389995.2</v>
      </c>
      <c r="AI2098" s="796">
        <f t="shared" si="90"/>
        <v>436794.62400000007</v>
      </c>
      <c r="AJ2098" s="797"/>
      <c r="AK2098" s="798"/>
      <c r="AL2098" s="798"/>
      <c r="AM2098" s="803" t="s">
        <v>115</v>
      </c>
      <c r="AN2098" s="103"/>
      <c r="AO2098" s="803"/>
      <c r="AP2098" s="47"/>
      <c r="AQ2098" s="47"/>
      <c r="AR2098" s="803" t="s">
        <v>7343</v>
      </c>
      <c r="AS2098" s="47"/>
      <c r="AT2098" s="47"/>
      <c r="AU2098" s="47"/>
      <c r="AV2098" s="47"/>
      <c r="AW2098" s="47"/>
      <c r="AX2098" s="47"/>
      <c r="AY2098" s="416"/>
      <c r="AZ2098" s="416"/>
      <c r="BA2098" s="1"/>
      <c r="BB2098" s="1"/>
      <c r="BC2098" s="1"/>
      <c r="BD2098" s="1077">
        <v>2066</v>
      </c>
    </row>
    <row r="2099" spans="1:244" s="344" customFormat="1" ht="13.15" customHeight="1">
      <c r="A2099" s="920" t="s">
        <v>8487</v>
      </c>
      <c r="B2099" s="554"/>
      <c r="C2099" s="554"/>
      <c r="D2099" s="941">
        <v>210037004</v>
      </c>
      <c r="E2099" s="951" t="s">
        <v>7344</v>
      </c>
      <c r="F2099" s="554"/>
      <c r="G2099" s="554"/>
      <c r="H2099" s="839" t="s">
        <v>840</v>
      </c>
      <c r="I2099" s="839" t="s">
        <v>841</v>
      </c>
      <c r="J2099" s="839" t="s">
        <v>842</v>
      </c>
      <c r="K2099" s="822" t="s">
        <v>149</v>
      </c>
      <c r="L2099" s="855" t="s">
        <v>104</v>
      </c>
      <c r="M2099" s="108" t="s">
        <v>120</v>
      </c>
      <c r="N2099" s="75">
        <v>30</v>
      </c>
      <c r="O2099" s="823" t="s">
        <v>106</v>
      </c>
      <c r="P2099" s="839" t="s">
        <v>107</v>
      </c>
      <c r="Q2099" s="823" t="s">
        <v>2149</v>
      </c>
      <c r="R2099" s="822" t="s">
        <v>109</v>
      </c>
      <c r="S2099" s="942" t="s">
        <v>106</v>
      </c>
      <c r="T2099" s="836" t="s">
        <v>121</v>
      </c>
      <c r="U2099" s="836" t="s">
        <v>111</v>
      </c>
      <c r="V2099" s="964">
        <v>60</v>
      </c>
      <c r="W2099" s="836" t="s">
        <v>112</v>
      </c>
      <c r="X2099" s="942"/>
      <c r="Y2099" s="942"/>
      <c r="Z2099" s="942"/>
      <c r="AA2099" s="492">
        <v>30</v>
      </c>
      <c r="AB2099" s="492">
        <v>60</v>
      </c>
      <c r="AC2099" s="492">
        <v>10</v>
      </c>
      <c r="AD2099" s="944" t="s">
        <v>178</v>
      </c>
      <c r="AE2099" s="836" t="s">
        <v>114</v>
      </c>
      <c r="AF2099" s="808">
        <v>5</v>
      </c>
      <c r="AG2099" s="808">
        <v>1250000</v>
      </c>
      <c r="AH2099" s="796">
        <v>6250000</v>
      </c>
      <c r="AI2099" s="796">
        <f t="shared" si="90"/>
        <v>7000000.0000000009</v>
      </c>
      <c r="AJ2099" s="797"/>
      <c r="AK2099" s="798"/>
      <c r="AL2099" s="798"/>
      <c r="AM2099" s="920" t="s">
        <v>115</v>
      </c>
      <c r="AN2099" s="836"/>
      <c r="AO2099" s="836"/>
      <c r="AP2099" s="836"/>
      <c r="AQ2099" s="836"/>
      <c r="AR2099" s="836" t="s">
        <v>7345</v>
      </c>
      <c r="AS2099" s="836"/>
      <c r="AT2099" s="836"/>
      <c r="AU2099" s="836"/>
      <c r="AV2099" s="836"/>
      <c r="AW2099" s="836"/>
      <c r="AX2099" s="836"/>
      <c r="AY2099" s="920" t="s">
        <v>104</v>
      </c>
      <c r="AZ2099" s="920" t="s">
        <v>104</v>
      </c>
      <c r="BA2099" s="1"/>
      <c r="BB2099" s="1"/>
      <c r="BC2099" s="1"/>
      <c r="BD2099" s="1077">
        <v>2067</v>
      </c>
    </row>
    <row r="2100" spans="1:244" s="344" customFormat="1" ht="13.15" customHeight="1">
      <c r="A2100" s="920" t="s">
        <v>8487</v>
      </c>
      <c r="B2100" s="554"/>
      <c r="C2100" s="554"/>
      <c r="D2100" s="941">
        <v>210037005</v>
      </c>
      <c r="E2100" s="951" t="s">
        <v>7346</v>
      </c>
      <c r="F2100" s="554"/>
      <c r="G2100" s="554"/>
      <c r="H2100" s="839" t="s">
        <v>840</v>
      </c>
      <c r="I2100" s="839" t="s">
        <v>841</v>
      </c>
      <c r="J2100" s="839" t="s">
        <v>842</v>
      </c>
      <c r="K2100" s="822" t="s">
        <v>149</v>
      </c>
      <c r="L2100" s="855" t="s">
        <v>104</v>
      </c>
      <c r="M2100" s="108" t="s">
        <v>120</v>
      </c>
      <c r="N2100" s="75">
        <v>30</v>
      </c>
      <c r="O2100" s="823" t="s">
        <v>106</v>
      </c>
      <c r="P2100" s="839" t="s">
        <v>107</v>
      </c>
      <c r="Q2100" s="823" t="s">
        <v>2149</v>
      </c>
      <c r="R2100" s="822" t="s">
        <v>109</v>
      </c>
      <c r="S2100" s="942" t="s">
        <v>106</v>
      </c>
      <c r="T2100" s="836" t="s">
        <v>121</v>
      </c>
      <c r="U2100" s="836" t="s">
        <v>111</v>
      </c>
      <c r="V2100" s="964">
        <v>60</v>
      </c>
      <c r="W2100" s="836" t="s">
        <v>112</v>
      </c>
      <c r="X2100" s="942"/>
      <c r="Y2100" s="942"/>
      <c r="Z2100" s="942"/>
      <c r="AA2100" s="492">
        <v>30</v>
      </c>
      <c r="AB2100" s="492">
        <v>60</v>
      </c>
      <c r="AC2100" s="492">
        <v>10</v>
      </c>
      <c r="AD2100" s="944" t="s">
        <v>178</v>
      </c>
      <c r="AE2100" s="836" t="s">
        <v>114</v>
      </c>
      <c r="AF2100" s="808">
        <v>7</v>
      </c>
      <c r="AG2100" s="808">
        <v>1210000</v>
      </c>
      <c r="AH2100" s="796">
        <v>8470000</v>
      </c>
      <c r="AI2100" s="796">
        <f t="shared" si="90"/>
        <v>9486400</v>
      </c>
      <c r="AJ2100" s="797"/>
      <c r="AK2100" s="798"/>
      <c r="AL2100" s="798"/>
      <c r="AM2100" s="920" t="s">
        <v>115</v>
      </c>
      <c r="AN2100" s="836"/>
      <c r="AO2100" s="836"/>
      <c r="AP2100" s="836"/>
      <c r="AQ2100" s="836"/>
      <c r="AR2100" s="836" t="s">
        <v>7347</v>
      </c>
      <c r="AS2100" s="836"/>
      <c r="AT2100" s="836"/>
      <c r="AU2100" s="836"/>
      <c r="AV2100" s="836"/>
      <c r="AW2100" s="836"/>
      <c r="AX2100" s="836"/>
      <c r="AY2100" s="920" t="s">
        <v>104</v>
      </c>
      <c r="AZ2100" s="920" t="s">
        <v>104</v>
      </c>
      <c r="BA2100" s="1"/>
      <c r="BB2100" s="1"/>
      <c r="BC2100" s="1"/>
      <c r="BD2100" s="1077">
        <v>2068</v>
      </c>
    </row>
    <row r="2101" spans="1:244" s="510" customFormat="1" ht="12.75" customHeight="1">
      <c r="A2101" s="920" t="s">
        <v>8487</v>
      </c>
      <c r="B2101" s="554"/>
      <c r="C2101" s="878"/>
      <c r="D2101" s="1085">
        <v>210037006</v>
      </c>
      <c r="E2101" s="1095" t="s">
        <v>7348</v>
      </c>
      <c r="F2101" s="878"/>
      <c r="G2101" s="878"/>
      <c r="H2101" s="839" t="s">
        <v>840</v>
      </c>
      <c r="I2101" s="839" t="s">
        <v>841</v>
      </c>
      <c r="J2101" s="839" t="s">
        <v>842</v>
      </c>
      <c r="K2101" s="822" t="s">
        <v>149</v>
      </c>
      <c r="L2101" s="1139" t="s">
        <v>104</v>
      </c>
      <c r="M2101" s="108" t="s">
        <v>120</v>
      </c>
      <c r="N2101" s="75">
        <v>30</v>
      </c>
      <c r="O2101" s="823" t="s">
        <v>106</v>
      </c>
      <c r="P2101" s="839" t="s">
        <v>107</v>
      </c>
      <c r="Q2101" s="823" t="s">
        <v>2149</v>
      </c>
      <c r="R2101" s="822" t="s">
        <v>109</v>
      </c>
      <c r="S2101" s="1537" t="s">
        <v>106</v>
      </c>
      <c r="T2101" s="835" t="s">
        <v>121</v>
      </c>
      <c r="U2101" s="836" t="s">
        <v>111</v>
      </c>
      <c r="V2101" s="1535">
        <v>60</v>
      </c>
      <c r="W2101" s="836" t="s">
        <v>112</v>
      </c>
      <c r="X2101" s="942"/>
      <c r="Y2101" s="1154"/>
      <c r="Z2101" s="1154"/>
      <c r="AA2101" s="492">
        <v>30</v>
      </c>
      <c r="AB2101" s="492">
        <v>60</v>
      </c>
      <c r="AC2101" s="492">
        <v>10</v>
      </c>
      <c r="AD2101" s="944" t="s">
        <v>178</v>
      </c>
      <c r="AE2101" s="836" t="s">
        <v>114</v>
      </c>
      <c r="AF2101" s="808">
        <v>3</v>
      </c>
      <c r="AG2101" s="808">
        <v>1390000</v>
      </c>
      <c r="AH2101" s="796">
        <v>4170000</v>
      </c>
      <c r="AI2101" s="796">
        <f t="shared" si="90"/>
        <v>4670400</v>
      </c>
      <c r="AJ2101" s="797"/>
      <c r="AK2101" s="798"/>
      <c r="AL2101" s="874"/>
      <c r="AM2101" s="920" t="s">
        <v>115</v>
      </c>
      <c r="AN2101" s="1718"/>
      <c r="AO2101" s="1718"/>
      <c r="AP2101" s="1735"/>
      <c r="AQ2101" s="836"/>
      <c r="AR2101" s="836" t="s">
        <v>7349</v>
      </c>
      <c r="AS2101" s="836"/>
      <c r="AT2101" s="836"/>
      <c r="AU2101" s="836"/>
      <c r="AV2101" s="836"/>
      <c r="AW2101" s="1245"/>
      <c r="AX2101" s="836"/>
      <c r="AY2101" s="962" t="s">
        <v>104</v>
      </c>
      <c r="AZ2101" s="920" t="s">
        <v>104</v>
      </c>
      <c r="BA2101" s="1"/>
      <c r="BB2101" s="1"/>
      <c r="BC2101" s="1"/>
      <c r="BD2101" s="1077">
        <v>2069</v>
      </c>
    </row>
    <row r="2102" spans="1:244" s="510" customFormat="1" ht="12" customHeight="1">
      <c r="A2102" s="920" t="s">
        <v>8487</v>
      </c>
      <c r="B2102" s="554"/>
      <c r="C2102" s="878"/>
      <c r="D2102" s="1085">
        <v>210037007</v>
      </c>
      <c r="E2102" s="1095" t="s">
        <v>7350</v>
      </c>
      <c r="F2102" s="878"/>
      <c r="G2102" s="878"/>
      <c r="H2102" s="1525" t="s">
        <v>840</v>
      </c>
      <c r="I2102" s="1527" t="s">
        <v>841</v>
      </c>
      <c r="J2102" s="1527" t="s">
        <v>842</v>
      </c>
      <c r="K2102" s="822" t="s">
        <v>149</v>
      </c>
      <c r="L2102" s="1139" t="s">
        <v>104</v>
      </c>
      <c r="M2102" s="108" t="s">
        <v>120</v>
      </c>
      <c r="N2102" s="819">
        <v>30</v>
      </c>
      <c r="O2102" s="823" t="s">
        <v>106</v>
      </c>
      <c r="P2102" s="839" t="s">
        <v>107</v>
      </c>
      <c r="Q2102" s="823" t="s">
        <v>2149</v>
      </c>
      <c r="R2102" s="822" t="s">
        <v>109</v>
      </c>
      <c r="S2102" s="942" t="s">
        <v>106</v>
      </c>
      <c r="T2102" s="835" t="s">
        <v>121</v>
      </c>
      <c r="U2102" s="836" t="s">
        <v>111</v>
      </c>
      <c r="V2102" s="1535">
        <v>60</v>
      </c>
      <c r="W2102" s="836" t="s">
        <v>112</v>
      </c>
      <c r="X2102" s="942"/>
      <c r="Y2102" s="1154"/>
      <c r="Z2102" s="1154"/>
      <c r="AA2102" s="492">
        <v>30</v>
      </c>
      <c r="AB2102" s="492">
        <v>60</v>
      </c>
      <c r="AC2102" s="492">
        <v>10</v>
      </c>
      <c r="AD2102" s="944" t="s">
        <v>178</v>
      </c>
      <c r="AE2102" s="836" t="s">
        <v>114</v>
      </c>
      <c r="AF2102" s="808">
        <v>4.75</v>
      </c>
      <c r="AG2102" s="808">
        <v>1290000</v>
      </c>
      <c r="AH2102" s="796">
        <v>6127500</v>
      </c>
      <c r="AI2102" s="796">
        <f t="shared" si="90"/>
        <v>6862800.0000000009</v>
      </c>
      <c r="AJ2102" s="797"/>
      <c r="AK2102" s="798"/>
      <c r="AL2102" s="874"/>
      <c r="AM2102" s="920" t="s">
        <v>115</v>
      </c>
      <c r="AN2102" s="1718"/>
      <c r="AO2102" s="1728"/>
      <c r="AP2102" s="1735"/>
      <c r="AQ2102" s="836"/>
      <c r="AR2102" s="836" t="s">
        <v>7351</v>
      </c>
      <c r="AS2102" s="836"/>
      <c r="AT2102" s="836"/>
      <c r="AU2102" s="836"/>
      <c r="AV2102" s="836"/>
      <c r="AW2102" s="1245"/>
      <c r="AX2102" s="836"/>
      <c r="AY2102" s="962" t="s">
        <v>104</v>
      </c>
      <c r="AZ2102" s="920" t="s">
        <v>104</v>
      </c>
      <c r="BA2102" s="1"/>
      <c r="BB2102" s="1"/>
      <c r="BC2102" s="1"/>
      <c r="BD2102" s="1077">
        <v>2070</v>
      </c>
    </row>
    <row r="2103" spans="1:244" s="510" customFormat="1" ht="12" customHeight="1">
      <c r="A2103" s="954" t="s">
        <v>8487</v>
      </c>
      <c r="B2103" s="554"/>
      <c r="C2103" s="878"/>
      <c r="D2103" s="366">
        <v>210037026</v>
      </c>
      <c r="E2103" s="1095" t="s">
        <v>7352</v>
      </c>
      <c r="F2103" s="878"/>
      <c r="G2103" s="878"/>
      <c r="H2103" s="310" t="s">
        <v>840</v>
      </c>
      <c r="I2103" s="310" t="s">
        <v>841</v>
      </c>
      <c r="J2103" s="310" t="s">
        <v>842</v>
      </c>
      <c r="K2103" s="492" t="s">
        <v>149</v>
      </c>
      <c r="L2103" s="514" t="s">
        <v>104</v>
      </c>
      <c r="M2103" s="310" t="s">
        <v>120</v>
      </c>
      <c r="N2103" s="514" t="s">
        <v>83</v>
      </c>
      <c r="O2103" s="514" t="s">
        <v>106</v>
      </c>
      <c r="P2103" s="310" t="s">
        <v>107</v>
      </c>
      <c r="Q2103" s="514" t="s">
        <v>2149</v>
      </c>
      <c r="R2103" s="492" t="s">
        <v>109</v>
      </c>
      <c r="S2103" s="514" t="s">
        <v>106</v>
      </c>
      <c r="T2103" s="310" t="s">
        <v>121</v>
      </c>
      <c r="U2103" s="310" t="s">
        <v>111</v>
      </c>
      <c r="V2103" s="634">
        <v>60</v>
      </c>
      <c r="W2103" s="310" t="s">
        <v>112</v>
      </c>
      <c r="X2103" s="514"/>
      <c r="Y2103" s="514"/>
      <c r="Z2103" s="514"/>
      <c r="AA2103" s="492">
        <v>30</v>
      </c>
      <c r="AB2103" s="492">
        <v>60</v>
      </c>
      <c r="AC2103" s="492">
        <v>10</v>
      </c>
      <c r="AD2103" s="955" t="s">
        <v>113</v>
      </c>
      <c r="AE2103" s="310" t="s">
        <v>114</v>
      </c>
      <c r="AF2103" s="535">
        <v>30</v>
      </c>
      <c r="AG2103" s="535">
        <v>69647.360000000001</v>
      </c>
      <c r="AH2103" s="796">
        <v>2089420.8</v>
      </c>
      <c r="AI2103" s="796">
        <f t="shared" si="90"/>
        <v>2340151.2960000001</v>
      </c>
      <c r="AJ2103" s="797"/>
      <c r="AK2103" s="798"/>
      <c r="AL2103" s="798"/>
      <c r="AM2103" s="1709" t="s">
        <v>115</v>
      </c>
      <c r="AN2103" s="310"/>
      <c r="AO2103" s="310"/>
      <c r="AP2103" s="310"/>
      <c r="AQ2103" s="310"/>
      <c r="AR2103" s="310" t="s">
        <v>7353</v>
      </c>
      <c r="AS2103" s="310"/>
      <c r="AT2103" s="310"/>
      <c r="AU2103" s="310"/>
      <c r="AV2103" s="310"/>
      <c r="AW2103" s="310"/>
      <c r="AX2103" s="310"/>
      <c r="AY2103" s="954" t="s">
        <v>104</v>
      </c>
      <c r="AZ2103" s="954" t="s">
        <v>104</v>
      </c>
      <c r="BA2103" s="1"/>
      <c r="BB2103" s="1"/>
      <c r="BC2103" s="1"/>
      <c r="BD2103" s="1077">
        <v>2071</v>
      </c>
    </row>
    <row r="2104" spans="1:244" s="196" customFormat="1" ht="12.75" customHeight="1">
      <c r="A2104" s="1574" t="s">
        <v>8487</v>
      </c>
      <c r="B2104" s="878"/>
      <c r="C2104" s="878"/>
      <c r="D2104" s="366">
        <v>210037027</v>
      </c>
      <c r="E2104" s="1095" t="s">
        <v>7354</v>
      </c>
      <c r="F2104" s="878"/>
      <c r="G2104" s="878"/>
      <c r="H2104" s="1557" t="s">
        <v>840</v>
      </c>
      <c r="I2104" s="1557" t="s">
        <v>841</v>
      </c>
      <c r="J2104" s="1557" t="s">
        <v>842</v>
      </c>
      <c r="K2104" s="881" t="s">
        <v>149</v>
      </c>
      <c r="L2104" s="1080" t="s">
        <v>104</v>
      </c>
      <c r="M2104" s="1557" t="s">
        <v>120</v>
      </c>
      <c r="N2104" s="1609" t="s">
        <v>83</v>
      </c>
      <c r="O2104" s="1609" t="s">
        <v>106</v>
      </c>
      <c r="P2104" s="1557" t="s">
        <v>107</v>
      </c>
      <c r="Q2104" s="1609" t="s">
        <v>2149</v>
      </c>
      <c r="R2104" s="881" t="s">
        <v>109</v>
      </c>
      <c r="S2104" s="1609" t="s">
        <v>106</v>
      </c>
      <c r="T2104" s="1557" t="s">
        <v>121</v>
      </c>
      <c r="U2104" s="1557" t="s">
        <v>111</v>
      </c>
      <c r="V2104" s="1654">
        <v>60</v>
      </c>
      <c r="W2104" s="1557" t="s">
        <v>112</v>
      </c>
      <c r="X2104" s="1609"/>
      <c r="Y2104" s="1609"/>
      <c r="Z2104" s="1609"/>
      <c r="AA2104" s="881">
        <v>30</v>
      </c>
      <c r="AB2104" s="881">
        <v>60</v>
      </c>
      <c r="AC2104" s="881">
        <v>10</v>
      </c>
      <c r="AD2104" s="1674" t="s">
        <v>113</v>
      </c>
      <c r="AE2104" s="1557" t="s">
        <v>114</v>
      </c>
      <c r="AF2104" s="1504">
        <v>30</v>
      </c>
      <c r="AG2104" s="1504">
        <v>69647.360000000001</v>
      </c>
      <c r="AH2104" s="796">
        <v>2089420.8</v>
      </c>
      <c r="AI2104" s="796">
        <f t="shared" si="90"/>
        <v>2340151.2960000001</v>
      </c>
      <c r="AJ2104" s="889"/>
      <c r="AK2104" s="890"/>
      <c r="AL2104" s="890"/>
      <c r="AM2104" s="1705" t="s">
        <v>115</v>
      </c>
      <c r="AN2104" s="310"/>
      <c r="AO2104" s="310"/>
      <c r="AP2104" s="1734"/>
      <c r="AQ2104" s="310"/>
      <c r="AR2104" s="310" t="s">
        <v>7355</v>
      </c>
      <c r="AS2104" s="310"/>
      <c r="AT2104" s="310"/>
      <c r="AU2104" s="310"/>
      <c r="AV2104" s="310"/>
      <c r="AW2104" s="310"/>
      <c r="AX2104" s="310"/>
      <c r="AY2104" s="954" t="s">
        <v>104</v>
      </c>
      <c r="AZ2104" s="954" t="s">
        <v>104</v>
      </c>
      <c r="BA2104" s="1"/>
      <c r="BB2104" s="1"/>
      <c r="BC2104" s="1"/>
      <c r="BD2104" s="1077">
        <v>2072</v>
      </c>
    </row>
    <row r="2105" spans="1:244" s="214" customFormat="1" ht="12.75" customHeight="1">
      <c r="A2105" s="416" t="s">
        <v>1171</v>
      </c>
      <c r="B2105" s="554"/>
      <c r="C2105" s="554"/>
      <c r="D2105" s="109">
        <v>120001292</v>
      </c>
      <c r="E2105" s="1095" t="s">
        <v>7356</v>
      </c>
      <c r="F2105" s="554"/>
      <c r="G2105" s="554"/>
      <c r="H2105" s="936" t="s">
        <v>7357</v>
      </c>
      <c r="I2105" s="936" t="s">
        <v>7358</v>
      </c>
      <c r="J2105" s="936" t="s">
        <v>7359</v>
      </c>
      <c r="K2105" s="1164" t="s">
        <v>149</v>
      </c>
      <c r="L2105" s="530"/>
      <c r="M2105" s="876" t="s">
        <v>120</v>
      </c>
      <c r="N2105" s="142" t="s">
        <v>83</v>
      </c>
      <c r="O2105" s="419" t="s">
        <v>106</v>
      </c>
      <c r="P2105" s="644" t="s">
        <v>107</v>
      </c>
      <c r="Q2105" s="425" t="s">
        <v>2134</v>
      </c>
      <c r="R2105" s="492" t="s">
        <v>109</v>
      </c>
      <c r="S2105" s="419" t="s">
        <v>106</v>
      </c>
      <c r="T2105" s="644" t="s">
        <v>121</v>
      </c>
      <c r="U2105" s="644" t="s">
        <v>111</v>
      </c>
      <c r="V2105" s="419">
        <v>90</v>
      </c>
      <c r="W2105" s="644" t="s">
        <v>112</v>
      </c>
      <c r="X2105" s="425"/>
      <c r="Y2105" s="419"/>
      <c r="Z2105" s="419"/>
      <c r="AA2105" s="492">
        <v>30</v>
      </c>
      <c r="AB2105" s="492">
        <v>60</v>
      </c>
      <c r="AC2105" s="492">
        <v>10</v>
      </c>
      <c r="AD2105" s="794" t="s">
        <v>128</v>
      </c>
      <c r="AE2105" s="795" t="s">
        <v>114</v>
      </c>
      <c r="AF2105" s="648">
        <v>6</v>
      </c>
      <c r="AG2105" s="648">
        <v>197392.13</v>
      </c>
      <c r="AH2105" s="50">
        <v>0</v>
      </c>
      <c r="AI2105" s="45">
        <f t="shared" si="90"/>
        <v>0</v>
      </c>
      <c r="AJ2105" s="797"/>
      <c r="AK2105" s="798"/>
      <c r="AL2105" s="798"/>
      <c r="AM2105" s="1224" t="s">
        <v>115</v>
      </c>
      <c r="AN2105" s="644"/>
      <c r="AO2105" s="644"/>
      <c r="AP2105" s="644"/>
      <c r="AQ2105" s="644"/>
      <c r="AR2105" s="644" t="s">
        <v>7360</v>
      </c>
      <c r="AS2105" s="644"/>
      <c r="AT2105" s="644"/>
      <c r="AU2105" s="644"/>
      <c r="AV2105" s="644"/>
      <c r="AW2105" s="644"/>
      <c r="AX2105" s="644"/>
      <c r="AY2105" s="416" t="s">
        <v>104</v>
      </c>
      <c r="AZ2105" s="416" t="s">
        <v>104</v>
      </c>
      <c r="BA2105" s="1"/>
      <c r="BB2105" s="1"/>
      <c r="BC2105" s="1"/>
      <c r="BD2105" s="1077">
        <v>2073</v>
      </c>
      <c r="BE2105" s="196"/>
      <c r="BF2105" s="196"/>
      <c r="BG2105" s="196"/>
      <c r="BH2105" s="196"/>
      <c r="BI2105" s="196"/>
      <c r="BJ2105" s="196"/>
      <c r="BK2105" s="196"/>
      <c r="BL2105" s="196"/>
      <c r="BM2105" s="196"/>
      <c r="BN2105" s="196"/>
      <c r="BO2105" s="196"/>
      <c r="BP2105" s="196"/>
      <c r="BQ2105" s="196"/>
      <c r="BR2105" s="196"/>
      <c r="BS2105" s="196"/>
      <c r="BT2105" s="196"/>
      <c r="BU2105" s="196"/>
      <c r="BV2105" s="196"/>
      <c r="BW2105" s="196"/>
      <c r="BX2105" s="196"/>
      <c r="BY2105" s="196"/>
      <c r="BZ2105" s="196"/>
      <c r="CA2105" s="196"/>
      <c r="CB2105" s="196"/>
      <c r="CC2105" s="196"/>
      <c r="CD2105" s="196"/>
      <c r="CE2105" s="196"/>
      <c r="CF2105" s="196"/>
      <c r="CG2105" s="196"/>
      <c r="CH2105" s="196"/>
      <c r="CI2105" s="196"/>
      <c r="CJ2105" s="196"/>
      <c r="CK2105" s="196"/>
      <c r="CL2105" s="196"/>
      <c r="CM2105" s="196"/>
      <c r="CN2105" s="196"/>
      <c r="CO2105" s="196"/>
      <c r="CP2105" s="196"/>
      <c r="CQ2105" s="196"/>
      <c r="CR2105" s="196"/>
      <c r="CS2105" s="196"/>
      <c r="CT2105" s="196"/>
      <c r="CU2105" s="196"/>
      <c r="CV2105" s="196"/>
      <c r="CW2105" s="196"/>
      <c r="CX2105" s="196"/>
      <c r="CY2105" s="196"/>
      <c r="CZ2105" s="196"/>
      <c r="DA2105" s="196"/>
      <c r="DB2105" s="196"/>
      <c r="DC2105" s="196"/>
      <c r="DD2105" s="196"/>
      <c r="DE2105" s="196"/>
      <c r="DF2105" s="196"/>
      <c r="DG2105" s="196"/>
      <c r="DH2105" s="196"/>
      <c r="DI2105" s="196"/>
      <c r="DJ2105" s="196"/>
      <c r="DK2105" s="196"/>
      <c r="DL2105" s="196"/>
      <c r="DM2105" s="196"/>
      <c r="DN2105" s="196"/>
      <c r="DO2105" s="196"/>
      <c r="DP2105" s="196"/>
      <c r="DQ2105" s="196"/>
      <c r="DR2105" s="196"/>
      <c r="DS2105" s="196"/>
      <c r="DT2105" s="196"/>
      <c r="DU2105" s="196"/>
      <c r="DV2105" s="196"/>
      <c r="DW2105" s="196"/>
      <c r="DX2105" s="196"/>
      <c r="DY2105" s="196"/>
      <c r="DZ2105" s="196"/>
      <c r="EA2105" s="196"/>
      <c r="EB2105" s="196"/>
      <c r="EC2105" s="196"/>
      <c r="ED2105" s="196"/>
      <c r="EE2105" s="196"/>
      <c r="EF2105" s="196"/>
      <c r="EG2105" s="196"/>
      <c r="EH2105" s="196"/>
      <c r="EI2105" s="196"/>
      <c r="EJ2105" s="196"/>
      <c r="EK2105" s="196"/>
      <c r="EL2105" s="196"/>
      <c r="EM2105" s="196"/>
      <c r="EN2105" s="196"/>
      <c r="EO2105" s="196"/>
      <c r="EP2105" s="196"/>
      <c r="EQ2105" s="196"/>
      <c r="ER2105" s="196"/>
      <c r="ES2105" s="196"/>
      <c r="ET2105" s="196"/>
      <c r="EU2105" s="196"/>
      <c r="EV2105" s="196"/>
      <c r="EW2105" s="196"/>
      <c r="EX2105" s="196"/>
      <c r="EY2105" s="196"/>
      <c r="EZ2105" s="196"/>
      <c r="FA2105" s="196"/>
      <c r="FB2105" s="196"/>
      <c r="FC2105" s="196"/>
      <c r="FD2105" s="196"/>
      <c r="FE2105" s="196"/>
      <c r="FF2105" s="196"/>
      <c r="FG2105" s="196"/>
      <c r="FH2105" s="196"/>
      <c r="FI2105" s="196"/>
      <c r="FJ2105" s="196"/>
      <c r="FK2105" s="196"/>
      <c r="FL2105" s="196"/>
      <c r="FM2105" s="196"/>
      <c r="FN2105" s="196"/>
      <c r="FO2105" s="196"/>
      <c r="FP2105" s="196"/>
      <c r="FQ2105" s="196"/>
      <c r="FR2105" s="196"/>
      <c r="FS2105" s="196"/>
      <c r="FT2105" s="196"/>
      <c r="FU2105" s="196"/>
      <c r="FV2105" s="196"/>
      <c r="FW2105" s="196"/>
      <c r="FX2105" s="196"/>
      <c r="FY2105" s="196"/>
      <c r="FZ2105" s="196"/>
      <c r="GA2105" s="196"/>
      <c r="GB2105" s="196"/>
      <c r="GC2105" s="196"/>
      <c r="GD2105" s="196"/>
      <c r="GE2105" s="196"/>
      <c r="GF2105" s="196"/>
      <c r="GG2105" s="196"/>
      <c r="GH2105" s="196"/>
      <c r="GI2105" s="196"/>
      <c r="GJ2105" s="196"/>
      <c r="GK2105" s="196"/>
      <c r="GL2105" s="196"/>
      <c r="GM2105" s="196"/>
      <c r="GN2105" s="196"/>
      <c r="GO2105" s="196"/>
      <c r="GP2105" s="196"/>
      <c r="GQ2105" s="196"/>
      <c r="GR2105" s="196"/>
      <c r="GS2105" s="196"/>
      <c r="GT2105" s="196"/>
      <c r="GU2105" s="196"/>
      <c r="GV2105" s="196"/>
      <c r="GW2105" s="196"/>
      <c r="GX2105" s="196"/>
      <c r="GY2105" s="196"/>
      <c r="GZ2105" s="196"/>
      <c r="HA2105" s="196"/>
      <c r="HB2105" s="196"/>
      <c r="HC2105" s="196"/>
      <c r="HD2105" s="196"/>
      <c r="HE2105" s="196"/>
      <c r="HF2105" s="196"/>
      <c r="HG2105" s="196"/>
      <c r="HH2105" s="196"/>
      <c r="HI2105" s="196"/>
      <c r="HJ2105" s="196"/>
      <c r="HK2105" s="196"/>
      <c r="HL2105" s="196"/>
      <c r="HM2105" s="196"/>
      <c r="HN2105" s="196"/>
      <c r="HO2105" s="196"/>
      <c r="HP2105" s="196"/>
      <c r="HQ2105" s="196"/>
      <c r="HR2105" s="196"/>
      <c r="HS2105" s="196"/>
      <c r="HT2105" s="196"/>
      <c r="HU2105" s="196"/>
      <c r="HV2105" s="196"/>
      <c r="HW2105" s="196"/>
      <c r="HX2105" s="196"/>
      <c r="HY2105" s="196"/>
      <c r="HZ2105" s="196"/>
      <c r="IA2105" s="196"/>
      <c r="IB2105" s="196"/>
      <c r="IC2105" s="196"/>
      <c r="ID2105" s="196"/>
      <c r="IE2105" s="196"/>
      <c r="IF2105" s="196"/>
      <c r="IG2105" s="196"/>
      <c r="IH2105" s="196"/>
      <c r="II2105" s="196"/>
      <c r="IJ2105" s="196"/>
    </row>
    <row r="2106" spans="1:244" s="340" customFormat="1" ht="13.15" customHeight="1">
      <c r="A2106" s="35" t="s">
        <v>1171</v>
      </c>
      <c r="B2106" s="276"/>
      <c r="C2106" s="276"/>
      <c r="D2106" s="121">
        <v>120001292</v>
      </c>
      <c r="E2106" s="1307" t="s">
        <v>7796</v>
      </c>
      <c r="F2106" s="37"/>
      <c r="G2106" s="276"/>
      <c r="H2106" s="37" t="s">
        <v>7357</v>
      </c>
      <c r="I2106" s="37" t="s">
        <v>7358</v>
      </c>
      <c r="J2106" s="37" t="s">
        <v>7359</v>
      </c>
      <c r="K2106" s="107" t="s">
        <v>149</v>
      </c>
      <c r="L2106" s="364"/>
      <c r="M2106" s="148" t="s">
        <v>120</v>
      </c>
      <c r="N2106" s="83" t="s">
        <v>83</v>
      </c>
      <c r="O2106" s="39" t="s">
        <v>106</v>
      </c>
      <c r="P2106" s="37" t="s">
        <v>107</v>
      </c>
      <c r="Q2106" s="39" t="s">
        <v>2134</v>
      </c>
      <c r="R2106" s="37" t="s">
        <v>109</v>
      </c>
      <c r="S2106" s="39" t="s">
        <v>106</v>
      </c>
      <c r="T2106" s="37" t="s">
        <v>121</v>
      </c>
      <c r="U2106" s="37" t="s">
        <v>111</v>
      </c>
      <c r="V2106" s="39">
        <v>90</v>
      </c>
      <c r="W2106" s="37" t="s">
        <v>112</v>
      </c>
      <c r="X2106" s="39"/>
      <c r="Y2106" s="39"/>
      <c r="Z2106" s="39"/>
      <c r="AA2106" s="419">
        <v>30</v>
      </c>
      <c r="AB2106" s="644">
        <v>60</v>
      </c>
      <c r="AC2106" s="644">
        <v>10</v>
      </c>
      <c r="AD2106" s="1542" t="s">
        <v>128</v>
      </c>
      <c r="AE2106" s="63" t="s">
        <v>114</v>
      </c>
      <c r="AF2106" s="1542">
        <v>9</v>
      </c>
      <c r="AG2106" s="991">
        <v>197392.13</v>
      </c>
      <c r="AH2106" s="798">
        <f>AF2106*AG2106</f>
        <v>1776529.17</v>
      </c>
      <c r="AI2106" s="874">
        <f t="shared" si="90"/>
        <v>1989712.6704000002</v>
      </c>
      <c r="AJ2106" s="933"/>
      <c r="AK2106" s="874"/>
      <c r="AL2106" s="874"/>
      <c r="AM2106" s="35" t="s">
        <v>115</v>
      </c>
      <c r="AN2106" s="1558"/>
      <c r="AO2106" s="37"/>
      <c r="AP2106" s="1561"/>
      <c r="AQ2106" s="37"/>
      <c r="AR2106" s="37" t="s">
        <v>7360</v>
      </c>
      <c r="AS2106" s="37"/>
      <c r="AT2106" s="37"/>
      <c r="AU2106" s="37"/>
      <c r="AV2106" s="37"/>
      <c r="AW2106" s="37"/>
      <c r="AX2106" s="37"/>
      <c r="AY2106" s="35" t="s">
        <v>104</v>
      </c>
      <c r="AZ2106" s="35"/>
      <c r="BA2106" s="329"/>
      <c r="BB2106" s="213"/>
      <c r="BC2106" s="221"/>
      <c r="BD2106" s="1077">
        <v>2074</v>
      </c>
    </row>
    <row r="2107" spans="1:244" s="213" customFormat="1" ht="13.15" customHeight="1">
      <c r="A2107" s="416" t="s">
        <v>1171</v>
      </c>
      <c r="B2107" s="554"/>
      <c r="C2107" s="554"/>
      <c r="D2107" s="109">
        <v>120000983</v>
      </c>
      <c r="E2107" s="1095" t="s">
        <v>7361</v>
      </c>
      <c r="F2107" s="554"/>
      <c r="G2107" s="554"/>
      <c r="H2107" s="867" t="s">
        <v>7362</v>
      </c>
      <c r="I2107" s="644" t="s">
        <v>7358</v>
      </c>
      <c r="J2107" s="644" t="s">
        <v>7363</v>
      </c>
      <c r="K2107" s="492" t="s">
        <v>149</v>
      </c>
      <c r="L2107" s="1137"/>
      <c r="M2107" s="492" t="s">
        <v>120</v>
      </c>
      <c r="N2107" s="142" t="s">
        <v>83</v>
      </c>
      <c r="O2107" s="419" t="s">
        <v>106</v>
      </c>
      <c r="P2107" s="644" t="s">
        <v>107</v>
      </c>
      <c r="Q2107" s="419" t="s">
        <v>2134</v>
      </c>
      <c r="R2107" s="492" t="s">
        <v>109</v>
      </c>
      <c r="S2107" s="419" t="s">
        <v>106</v>
      </c>
      <c r="T2107" s="644" t="s">
        <v>121</v>
      </c>
      <c r="U2107" s="644" t="s">
        <v>111</v>
      </c>
      <c r="V2107" s="419">
        <v>90</v>
      </c>
      <c r="W2107" s="644" t="s">
        <v>112</v>
      </c>
      <c r="X2107" s="419"/>
      <c r="Y2107" s="419"/>
      <c r="Z2107" s="419"/>
      <c r="AA2107" s="881">
        <v>30</v>
      </c>
      <c r="AB2107" s="881">
        <v>60</v>
      </c>
      <c r="AC2107" s="881">
        <v>10</v>
      </c>
      <c r="AD2107" s="886" t="s">
        <v>128</v>
      </c>
      <c r="AE2107" s="887" t="s">
        <v>114</v>
      </c>
      <c r="AF2107" s="587">
        <v>5</v>
      </c>
      <c r="AG2107" s="587">
        <v>492378.31</v>
      </c>
      <c r="AH2107" s="796">
        <v>2461891.5499999998</v>
      </c>
      <c r="AI2107" s="796">
        <f t="shared" si="90"/>
        <v>2757318.5359999998</v>
      </c>
      <c r="AJ2107" s="889"/>
      <c r="AK2107" s="890"/>
      <c r="AL2107" s="798"/>
      <c r="AM2107" s="416" t="s">
        <v>115</v>
      </c>
      <c r="AN2107" s="644"/>
      <c r="AO2107" s="880"/>
      <c r="AP2107" s="892"/>
      <c r="AQ2107" s="644"/>
      <c r="AR2107" s="644" t="s">
        <v>7364</v>
      </c>
      <c r="AS2107" s="644"/>
      <c r="AT2107" s="644"/>
      <c r="AU2107" s="644"/>
      <c r="AV2107" s="644"/>
      <c r="AW2107" s="644"/>
      <c r="AX2107" s="644"/>
      <c r="AY2107" s="416" t="s">
        <v>104</v>
      </c>
      <c r="AZ2107" s="416" t="s">
        <v>104</v>
      </c>
      <c r="BA2107" s="1"/>
      <c r="BB2107" s="1"/>
      <c r="BC2107" s="1"/>
      <c r="BD2107" s="1077">
        <v>2075</v>
      </c>
    </row>
    <row r="2108" spans="1:244" s="213" customFormat="1" ht="13.15" customHeight="1">
      <c r="A2108" s="416" t="s">
        <v>1171</v>
      </c>
      <c r="B2108" s="554"/>
      <c r="C2108" s="554"/>
      <c r="D2108" s="109">
        <v>120001282</v>
      </c>
      <c r="E2108" s="1095" t="s">
        <v>7365</v>
      </c>
      <c r="F2108" s="554"/>
      <c r="G2108" s="554"/>
      <c r="H2108" s="867" t="s">
        <v>7362</v>
      </c>
      <c r="I2108" s="644" t="s">
        <v>7358</v>
      </c>
      <c r="J2108" s="644" t="s">
        <v>7363</v>
      </c>
      <c r="K2108" s="492" t="s">
        <v>149</v>
      </c>
      <c r="L2108" s="1137"/>
      <c r="M2108" s="492" t="s">
        <v>120</v>
      </c>
      <c r="N2108" s="142" t="s">
        <v>83</v>
      </c>
      <c r="O2108" s="419" t="s">
        <v>106</v>
      </c>
      <c r="P2108" s="644" t="s">
        <v>107</v>
      </c>
      <c r="Q2108" s="419" t="s">
        <v>2134</v>
      </c>
      <c r="R2108" s="492" t="s">
        <v>109</v>
      </c>
      <c r="S2108" s="419" t="s">
        <v>106</v>
      </c>
      <c r="T2108" s="644" t="s">
        <v>121</v>
      </c>
      <c r="U2108" s="644" t="s">
        <v>111</v>
      </c>
      <c r="V2108" s="419">
        <v>90</v>
      </c>
      <c r="W2108" s="644" t="s">
        <v>112</v>
      </c>
      <c r="X2108" s="419"/>
      <c r="Y2108" s="419"/>
      <c r="Z2108" s="419"/>
      <c r="AA2108" s="881">
        <v>30</v>
      </c>
      <c r="AB2108" s="881">
        <v>60</v>
      </c>
      <c r="AC2108" s="881">
        <v>10</v>
      </c>
      <c r="AD2108" s="886" t="s">
        <v>128</v>
      </c>
      <c r="AE2108" s="887" t="s">
        <v>114</v>
      </c>
      <c r="AF2108" s="587">
        <v>14</v>
      </c>
      <c r="AG2108" s="587">
        <v>315652.15000000002</v>
      </c>
      <c r="AH2108" s="590">
        <v>0</v>
      </c>
      <c r="AI2108" s="45">
        <f t="shared" si="90"/>
        <v>0</v>
      </c>
      <c r="AJ2108" s="889"/>
      <c r="AK2108" s="890"/>
      <c r="AL2108" s="798"/>
      <c r="AM2108" s="416" t="s">
        <v>115</v>
      </c>
      <c r="AN2108" s="644"/>
      <c r="AO2108" s="880"/>
      <c r="AP2108" s="892"/>
      <c r="AQ2108" s="644"/>
      <c r="AR2108" s="644" t="s">
        <v>7366</v>
      </c>
      <c r="AS2108" s="644"/>
      <c r="AT2108" s="644"/>
      <c r="AU2108" s="644"/>
      <c r="AV2108" s="644"/>
      <c r="AW2108" s="644"/>
      <c r="AX2108" s="644"/>
      <c r="AY2108" s="416" t="s">
        <v>104</v>
      </c>
      <c r="AZ2108" s="416" t="s">
        <v>104</v>
      </c>
      <c r="BA2108" s="1"/>
      <c r="BB2108" s="1"/>
      <c r="BC2108" s="1"/>
      <c r="BD2108" s="1077">
        <v>2076</v>
      </c>
    </row>
    <row r="2109" spans="1:244" s="213" customFormat="1" ht="13.15" customHeight="1">
      <c r="A2109" s="35" t="s">
        <v>1171</v>
      </c>
      <c r="B2109" s="276"/>
      <c r="C2109" s="276"/>
      <c r="D2109" s="121">
        <v>120001282</v>
      </c>
      <c r="E2109" s="1307" t="s">
        <v>7797</v>
      </c>
      <c r="F2109" s="37"/>
      <c r="G2109" s="276"/>
      <c r="H2109" s="242" t="s">
        <v>7362</v>
      </c>
      <c r="I2109" s="37" t="s">
        <v>7358</v>
      </c>
      <c r="J2109" s="37" t="s">
        <v>7363</v>
      </c>
      <c r="K2109" s="107" t="s">
        <v>149</v>
      </c>
      <c r="L2109" s="364"/>
      <c r="M2109" s="37" t="s">
        <v>120</v>
      </c>
      <c r="N2109" s="83" t="s">
        <v>83</v>
      </c>
      <c r="O2109" s="39" t="s">
        <v>106</v>
      </c>
      <c r="P2109" s="37" t="s">
        <v>107</v>
      </c>
      <c r="Q2109" s="39" t="s">
        <v>2134</v>
      </c>
      <c r="R2109" s="37" t="s">
        <v>109</v>
      </c>
      <c r="S2109" s="39" t="s">
        <v>106</v>
      </c>
      <c r="T2109" s="37" t="s">
        <v>121</v>
      </c>
      <c r="U2109" s="37" t="s">
        <v>111</v>
      </c>
      <c r="V2109" s="39">
        <v>90</v>
      </c>
      <c r="W2109" s="37" t="s">
        <v>112</v>
      </c>
      <c r="X2109" s="39"/>
      <c r="Y2109" s="39"/>
      <c r="Z2109" s="39"/>
      <c r="AA2109" s="670">
        <v>30</v>
      </c>
      <c r="AB2109" s="880">
        <v>60</v>
      </c>
      <c r="AC2109" s="880">
        <v>10</v>
      </c>
      <c r="AD2109" s="67" t="s">
        <v>128</v>
      </c>
      <c r="AE2109" s="63" t="s">
        <v>114</v>
      </c>
      <c r="AF2109" s="67">
        <v>13</v>
      </c>
      <c r="AG2109" s="590">
        <v>315652.15000000002</v>
      </c>
      <c r="AH2109" s="890">
        <f>AF2109*AG2109</f>
        <v>4103477.95</v>
      </c>
      <c r="AI2109" s="798">
        <f t="shared" si="90"/>
        <v>4595895.3040000005</v>
      </c>
      <c r="AJ2109" s="889"/>
      <c r="AK2109" s="890"/>
      <c r="AL2109" s="798"/>
      <c r="AM2109" s="35" t="s">
        <v>115</v>
      </c>
      <c r="AN2109" s="37"/>
      <c r="AO2109" s="63"/>
      <c r="AP2109" s="699"/>
      <c r="AQ2109" s="37"/>
      <c r="AR2109" s="37" t="s">
        <v>7366</v>
      </c>
      <c r="AS2109" s="37"/>
      <c r="AT2109" s="37"/>
      <c r="AU2109" s="37"/>
      <c r="AV2109" s="37"/>
      <c r="AW2109" s="37"/>
      <c r="AX2109" s="37"/>
      <c r="AY2109" s="35" t="s">
        <v>104</v>
      </c>
      <c r="AZ2109" s="35"/>
      <c r="BA2109" s="329"/>
      <c r="BC2109" s="221"/>
      <c r="BD2109" s="1077">
        <v>2077</v>
      </c>
    </row>
    <row r="2110" spans="1:244" s="213" customFormat="1" ht="13.15" customHeight="1">
      <c r="A2110" s="416" t="s">
        <v>1171</v>
      </c>
      <c r="B2110" s="554"/>
      <c r="C2110" s="554"/>
      <c r="D2110" s="109">
        <v>120001294</v>
      </c>
      <c r="E2110" s="1095" t="s">
        <v>7367</v>
      </c>
      <c r="F2110" s="554"/>
      <c r="G2110" s="554"/>
      <c r="H2110" s="867" t="s">
        <v>7362</v>
      </c>
      <c r="I2110" s="644" t="s">
        <v>7358</v>
      </c>
      <c r="J2110" s="644" t="s">
        <v>7363</v>
      </c>
      <c r="K2110" s="492" t="s">
        <v>149</v>
      </c>
      <c r="L2110" s="1137"/>
      <c r="M2110" s="492" t="s">
        <v>120</v>
      </c>
      <c r="N2110" s="142" t="s">
        <v>83</v>
      </c>
      <c r="O2110" s="419" t="s">
        <v>106</v>
      </c>
      <c r="P2110" s="644" t="s">
        <v>107</v>
      </c>
      <c r="Q2110" s="419" t="s">
        <v>2134</v>
      </c>
      <c r="R2110" s="492" t="s">
        <v>109</v>
      </c>
      <c r="S2110" s="419" t="s">
        <v>106</v>
      </c>
      <c r="T2110" s="644" t="s">
        <v>121</v>
      </c>
      <c r="U2110" s="644" t="s">
        <v>111</v>
      </c>
      <c r="V2110" s="419">
        <v>90</v>
      </c>
      <c r="W2110" s="644" t="s">
        <v>112</v>
      </c>
      <c r="X2110" s="419"/>
      <c r="Y2110" s="419"/>
      <c r="Z2110" s="419"/>
      <c r="AA2110" s="881">
        <v>30</v>
      </c>
      <c r="AB2110" s="881">
        <v>60</v>
      </c>
      <c r="AC2110" s="881">
        <v>10</v>
      </c>
      <c r="AD2110" s="886" t="s">
        <v>128</v>
      </c>
      <c r="AE2110" s="887" t="s">
        <v>114</v>
      </c>
      <c r="AF2110" s="587">
        <v>9</v>
      </c>
      <c r="AG2110" s="587">
        <v>190035.5</v>
      </c>
      <c r="AH2110" s="888">
        <v>1710319.5</v>
      </c>
      <c r="AI2110" s="796">
        <f t="shared" si="90"/>
        <v>1915557.84</v>
      </c>
      <c r="AJ2110" s="889"/>
      <c r="AK2110" s="890"/>
      <c r="AL2110" s="798"/>
      <c r="AM2110" s="416" t="s">
        <v>115</v>
      </c>
      <c r="AN2110" s="644"/>
      <c r="AO2110" s="880"/>
      <c r="AP2110" s="892"/>
      <c r="AQ2110" s="644"/>
      <c r="AR2110" s="644" t="s">
        <v>7368</v>
      </c>
      <c r="AS2110" s="644"/>
      <c r="AT2110" s="644"/>
      <c r="AU2110" s="644"/>
      <c r="AV2110" s="644"/>
      <c r="AW2110" s="644"/>
      <c r="AX2110" s="644"/>
      <c r="AY2110" s="416" t="s">
        <v>104</v>
      </c>
      <c r="AZ2110" s="416" t="s">
        <v>104</v>
      </c>
      <c r="BA2110" s="1"/>
      <c r="BB2110" s="1"/>
      <c r="BC2110" s="1"/>
      <c r="BD2110" s="1077">
        <v>2078</v>
      </c>
    </row>
    <row r="2111" spans="1:244" s="213" customFormat="1" ht="13.15" customHeight="1">
      <c r="A2111" s="416" t="s">
        <v>1171</v>
      </c>
      <c r="B2111" s="554"/>
      <c r="C2111" s="554"/>
      <c r="D2111" s="109">
        <v>120001295</v>
      </c>
      <c r="E2111" s="1095" t="s">
        <v>7369</v>
      </c>
      <c r="F2111" s="554"/>
      <c r="G2111" s="554"/>
      <c r="H2111" s="867" t="s">
        <v>7362</v>
      </c>
      <c r="I2111" s="644" t="s">
        <v>7358</v>
      </c>
      <c r="J2111" s="644" t="s">
        <v>7363</v>
      </c>
      <c r="K2111" s="492" t="s">
        <v>149</v>
      </c>
      <c r="L2111" s="1137"/>
      <c r="M2111" s="492" t="s">
        <v>120</v>
      </c>
      <c r="N2111" s="142" t="s">
        <v>83</v>
      </c>
      <c r="O2111" s="419" t="s">
        <v>106</v>
      </c>
      <c r="P2111" s="644" t="s">
        <v>107</v>
      </c>
      <c r="Q2111" s="419" t="s">
        <v>2134</v>
      </c>
      <c r="R2111" s="492" t="s">
        <v>109</v>
      </c>
      <c r="S2111" s="419" t="s">
        <v>106</v>
      </c>
      <c r="T2111" s="644" t="s">
        <v>121</v>
      </c>
      <c r="U2111" s="644" t="s">
        <v>111</v>
      </c>
      <c r="V2111" s="419">
        <v>90</v>
      </c>
      <c r="W2111" s="644" t="s">
        <v>112</v>
      </c>
      <c r="X2111" s="419"/>
      <c r="Y2111" s="419"/>
      <c r="Z2111" s="419"/>
      <c r="AA2111" s="492">
        <v>30</v>
      </c>
      <c r="AB2111" s="492">
        <v>60</v>
      </c>
      <c r="AC2111" s="492">
        <v>10</v>
      </c>
      <c r="AD2111" s="794" t="s">
        <v>128</v>
      </c>
      <c r="AE2111" s="795" t="s">
        <v>114</v>
      </c>
      <c r="AF2111" s="648">
        <v>7</v>
      </c>
      <c r="AG2111" s="648">
        <v>190208</v>
      </c>
      <c r="AH2111" s="50">
        <v>0</v>
      </c>
      <c r="AI2111" s="45">
        <f t="shared" si="90"/>
        <v>0</v>
      </c>
      <c r="AJ2111" s="797"/>
      <c r="AK2111" s="798"/>
      <c r="AL2111" s="798"/>
      <c r="AM2111" s="416" t="s">
        <v>115</v>
      </c>
      <c r="AN2111" s="644"/>
      <c r="AO2111" s="880"/>
      <c r="AP2111" s="892"/>
      <c r="AQ2111" s="644"/>
      <c r="AR2111" s="644" t="s">
        <v>7370</v>
      </c>
      <c r="AS2111" s="644"/>
      <c r="AT2111" s="644"/>
      <c r="AU2111" s="644"/>
      <c r="AV2111" s="644"/>
      <c r="AW2111" s="644"/>
      <c r="AX2111" s="644"/>
      <c r="AY2111" s="416" t="s">
        <v>104</v>
      </c>
      <c r="AZ2111" s="416" t="s">
        <v>104</v>
      </c>
      <c r="BA2111" s="1"/>
      <c r="BB2111" s="1"/>
      <c r="BC2111" s="1"/>
      <c r="BD2111" s="1077">
        <v>2079</v>
      </c>
    </row>
    <row r="2112" spans="1:244" s="213" customFormat="1" ht="13.15" customHeight="1">
      <c r="A2112" s="35" t="s">
        <v>1171</v>
      </c>
      <c r="B2112" s="276"/>
      <c r="C2112" s="276"/>
      <c r="D2112" s="121">
        <v>120001295</v>
      </c>
      <c r="E2112" s="1307" t="s">
        <v>7798</v>
      </c>
      <c r="F2112" s="37"/>
      <c r="G2112" s="276"/>
      <c r="H2112" s="242" t="s">
        <v>7362</v>
      </c>
      <c r="I2112" s="37" t="s">
        <v>7358</v>
      </c>
      <c r="J2112" s="37" t="s">
        <v>7363</v>
      </c>
      <c r="K2112" s="107" t="s">
        <v>149</v>
      </c>
      <c r="L2112" s="364"/>
      <c r="M2112" s="37" t="s">
        <v>120</v>
      </c>
      <c r="N2112" s="83" t="s">
        <v>83</v>
      </c>
      <c r="O2112" s="39" t="s">
        <v>106</v>
      </c>
      <c r="P2112" s="37" t="s">
        <v>107</v>
      </c>
      <c r="Q2112" s="39" t="s">
        <v>2134</v>
      </c>
      <c r="R2112" s="37" t="s">
        <v>109</v>
      </c>
      <c r="S2112" s="39" t="s">
        <v>106</v>
      </c>
      <c r="T2112" s="37" t="s">
        <v>121</v>
      </c>
      <c r="U2112" s="37" t="s">
        <v>111</v>
      </c>
      <c r="V2112" s="39">
        <v>90</v>
      </c>
      <c r="W2112" s="37" t="s">
        <v>112</v>
      </c>
      <c r="X2112" s="39"/>
      <c r="Y2112" s="39"/>
      <c r="Z2112" s="39"/>
      <c r="AA2112" s="419">
        <v>30</v>
      </c>
      <c r="AB2112" s="644">
        <v>60</v>
      </c>
      <c r="AC2112" s="644">
        <v>10</v>
      </c>
      <c r="AD2112" s="42" t="s">
        <v>128</v>
      </c>
      <c r="AE2112" s="37" t="s">
        <v>114</v>
      </c>
      <c r="AF2112" s="42">
        <v>4</v>
      </c>
      <c r="AG2112" s="50">
        <v>190208</v>
      </c>
      <c r="AH2112" s="798">
        <f>AF2112*AG2112</f>
        <v>760832</v>
      </c>
      <c r="AI2112" s="798">
        <f t="shared" si="90"/>
        <v>852131.84000000008</v>
      </c>
      <c r="AJ2112" s="797"/>
      <c r="AK2112" s="798"/>
      <c r="AL2112" s="798"/>
      <c r="AM2112" s="35" t="s">
        <v>115</v>
      </c>
      <c r="AN2112" s="37"/>
      <c r="AO2112" s="63"/>
      <c r="AP2112" s="699"/>
      <c r="AQ2112" s="37"/>
      <c r="AR2112" s="37" t="s">
        <v>7370</v>
      </c>
      <c r="AS2112" s="37"/>
      <c r="AT2112" s="37"/>
      <c r="AU2112" s="37"/>
      <c r="AV2112" s="37"/>
      <c r="AW2112" s="37"/>
      <c r="AX2112" s="37"/>
      <c r="AY2112" s="35" t="s">
        <v>104</v>
      </c>
      <c r="AZ2112" s="35"/>
      <c r="BA2112" s="329"/>
      <c r="BC2112" s="221"/>
      <c r="BD2112" s="1077">
        <v>2080</v>
      </c>
    </row>
    <row r="2113" spans="1:56" s="213" customFormat="1" ht="13.15" customHeight="1">
      <c r="A2113" s="416" t="s">
        <v>1171</v>
      </c>
      <c r="B2113" s="554"/>
      <c r="C2113" s="554"/>
      <c r="D2113" s="109">
        <v>120002862</v>
      </c>
      <c r="E2113" s="1095" t="s">
        <v>7371</v>
      </c>
      <c r="F2113" s="554"/>
      <c r="G2113" s="554"/>
      <c r="H2113" s="867" t="s">
        <v>7362</v>
      </c>
      <c r="I2113" s="644" t="s">
        <v>7358</v>
      </c>
      <c r="J2113" s="644" t="s">
        <v>7363</v>
      </c>
      <c r="K2113" s="492" t="s">
        <v>149</v>
      </c>
      <c r="L2113" s="1137"/>
      <c r="M2113" s="492" t="s">
        <v>120</v>
      </c>
      <c r="N2113" s="142" t="s">
        <v>83</v>
      </c>
      <c r="O2113" s="419" t="s">
        <v>106</v>
      </c>
      <c r="P2113" s="644" t="s">
        <v>107</v>
      </c>
      <c r="Q2113" s="419" t="s">
        <v>2134</v>
      </c>
      <c r="R2113" s="492" t="s">
        <v>109</v>
      </c>
      <c r="S2113" s="419" t="s">
        <v>106</v>
      </c>
      <c r="T2113" s="644" t="s">
        <v>121</v>
      </c>
      <c r="U2113" s="644" t="s">
        <v>111</v>
      </c>
      <c r="V2113" s="419">
        <v>90</v>
      </c>
      <c r="W2113" s="644" t="s">
        <v>112</v>
      </c>
      <c r="X2113" s="419"/>
      <c r="Y2113" s="419"/>
      <c r="Z2113" s="419"/>
      <c r="AA2113" s="492">
        <v>30</v>
      </c>
      <c r="AB2113" s="492">
        <v>60</v>
      </c>
      <c r="AC2113" s="492">
        <v>10</v>
      </c>
      <c r="AD2113" s="794" t="s">
        <v>128</v>
      </c>
      <c r="AE2113" s="795" t="s">
        <v>114</v>
      </c>
      <c r="AF2113" s="648">
        <v>10</v>
      </c>
      <c r="AG2113" s="648">
        <v>277728.52</v>
      </c>
      <c r="AH2113" s="796">
        <v>2777285.2</v>
      </c>
      <c r="AI2113" s="796">
        <f t="shared" si="90"/>
        <v>3110559.4240000006</v>
      </c>
      <c r="AJ2113" s="797"/>
      <c r="AK2113" s="798"/>
      <c r="AL2113" s="798"/>
      <c r="AM2113" s="416" t="s">
        <v>115</v>
      </c>
      <c r="AN2113" s="644"/>
      <c r="AO2113" s="880"/>
      <c r="AP2113" s="892"/>
      <c r="AQ2113" s="644"/>
      <c r="AR2113" s="644" t="s">
        <v>7372</v>
      </c>
      <c r="AS2113" s="644"/>
      <c r="AT2113" s="644"/>
      <c r="AU2113" s="644"/>
      <c r="AV2113" s="644"/>
      <c r="AW2113" s="644"/>
      <c r="AX2113" s="644"/>
      <c r="AY2113" s="416" t="s">
        <v>104</v>
      </c>
      <c r="AZ2113" s="416" t="s">
        <v>104</v>
      </c>
      <c r="BA2113" s="269"/>
      <c r="BB2113" s="1"/>
      <c r="BC2113" s="1"/>
      <c r="BD2113" s="1077">
        <v>2081</v>
      </c>
    </row>
    <row r="2114" spans="1:56" s="213" customFormat="1" ht="13.15" customHeight="1">
      <c r="A2114" s="416" t="s">
        <v>1171</v>
      </c>
      <c r="B2114" s="554"/>
      <c r="C2114" s="554"/>
      <c r="D2114" s="109">
        <v>120003976</v>
      </c>
      <c r="E2114" s="1095" t="s">
        <v>7373</v>
      </c>
      <c r="F2114" s="554"/>
      <c r="G2114" s="554"/>
      <c r="H2114" s="867" t="s">
        <v>7362</v>
      </c>
      <c r="I2114" s="644" t="s">
        <v>7358</v>
      </c>
      <c r="J2114" s="644" t="s">
        <v>7363</v>
      </c>
      <c r="K2114" s="492" t="s">
        <v>149</v>
      </c>
      <c r="L2114" s="1137"/>
      <c r="M2114" s="492" t="s">
        <v>120</v>
      </c>
      <c r="N2114" s="142" t="s">
        <v>83</v>
      </c>
      <c r="O2114" s="419" t="s">
        <v>106</v>
      </c>
      <c r="P2114" s="644" t="s">
        <v>107</v>
      </c>
      <c r="Q2114" s="419" t="s">
        <v>2134</v>
      </c>
      <c r="R2114" s="492" t="s">
        <v>109</v>
      </c>
      <c r="S2114" s="419" t="s">
        <v>106</v>
      </c>
      <c r="T2114" s="644" t="s">
        <v>121</v>
      </c>
      <c r="U2114" s="644" t="s">
        <v>111</v>
      </c>
      <c r="V2114" s="419">
        <v>90</v>
      </c>
      <c r="W2114" s="644" t="s">
        <v>112</v>
      </c>
      <c r="X2114" s="419"/>
      <c r="Y2114" s="419"/>
      <c r="Z2114" s="419"/>
      <c r="AA2114" s="492">
        <v>30</v>
      </c>
      <c r="AB2114" s="492">
        <v>60</v>
      </c>
      <c r="AC2114" s="492">
        <v>10</v>
      </c>
      <c r="AD2114" s="794" t="s">
        <v>128</v>
      </c>
      <c r="AE2114" s="795" t="s">
        <v>114</v>
      </c>
      <c r="AF2114" s="648">
        <v>20</v>
      </c>
      <c r="AG2114" s="648">
        <v>312615.3</v>
      </c>
      <c r="AH2114" s="50">
        <v>0</v>
      </c>
      <c r="AI2114" s="45">
        <f t="shared" si="90"/>
        <v>0</v>
      </c>
      <c r="AJ2114" s="797"/>
      <c r="AK2114" s="798"/>
      <c r="AL2114" s="798"/>
      <c r="AM2114" s="416" t="s">
        <v>115</v>
      </c>
      <c r="AN2114" s="644"/>
      <c r="AO2114" s="880"/>
      <c r="AP2114" s="892"/>
      <c r="AQ2114" s="644"/>
      <c r="AR2114" s="644" t="s">
        <v>7374</v>
      </c>
      <c r="AS2114" s="644"/>
      <c r="AT2114" s="644"/>
      <c r="AU2114" s="644"/>
      <c r="AV2114" s="644"/>
      <c r="AW2114" s="644"/>
      <c r="AX2114" s="644"/>
      <c r="AY2114" s="416" t="s">
        <v>104</v>
      </c>
      <c r="AZ2114" s="416" t="s">
        <v>104</v>
      </c>
      <c r="BA2114" s="1"/>
      <c r="BB2114" s="1"/>
      <c r="BC2114" s="1"/>
      <c r="BD2114" s="1077">
        <v>2082</v>
      </c>
    </row>
    <row r="2115" spans="1:56" s="213" customFormat="1" ht="13.15" customHeight="1">
      <c r="A2115" s="35" t="s">
        <v>1171</v>
      </c>
      <c r="B2115" s="276"/>
      <c r="C2115" s="276"/>
      <c r="D2115" s="121">
        <v>120003976</v>
      </c>
      <c r="E2115" s="1307" t="s">
        <v>7799</v>
      </c>
      <c r="F2115" s="37"/>
      <c r="G2115" s="276"/>
      <c r="H2115" s="37" t="s">
        <v>7362</v>
      </c>
      <c r="I2115" s="37" t="s">
        <v>7358</v>
      </c>
      <c r="J2115" s="37" t="s">
        <v>7363</v>
      </c>
      <c r="K2115" s="107" t="s">
        <v>149</v>
      </c>
      <c r="L2115" s="39"/>
      <c r="M2115" s="37" t="s">
        <v>120</v>
      </c>
      <c r="N2115" s="83" t="s">
        <v>83</v>
      </c>
      <c r="O2115" s="39" t="s">
        <v>106</v>
      </c>
      <c r="P2115" s="37" t="s">
        <v>107</v>
      </c>
      <c r="Q2115" s="39" t="s">
        <v>2134</v>
      </c>
      <c r="R2115" s="37" t="s">
        <v>109</v>
      </c>
      <c r="S2115" s="39" t="s">
        <v>106</v>
      </c>
      <c r="T2115" s="37" t="s">
        <v>121</v>
      </c>
      <c r="U2115" s="37" t="s">
        <v>111</v>
      </c>
      <c r="V2115" s="39">
        <v>90</v>
      </c>
      <c r="W2115" s="37" t="s">
        <v>112</v>
      </c>
      <c r="X2115" s="39"/>
      <c r="Y2115" s="39"/>
      <c r="Z2115" s="39"/>
      <c r="AA2115" s="419">
        <v>30</v>
      </c>
      <c r="AB2115" s="644">
        <v>60</v>
      </c>
      <c r="AC2115" s="644">
        <v>10</v>
      </c>
      <c r="AD2115" s="42" t="s">
        <v>128</v>
      </c>
      <c r="AE2115" s="37" t="s">
        <v>114</v>
      </c>
      <c r="AF2115" s="42">
        <v>17</v>
      </c>
      <c r="AG2115" s="50">
        <v>312615.3</v>
      </c>
      <c r="AH2115" s="798">
        <f>AF2115*AG2115</f>
        <v>5314460.0999999996</v>
      </c>
      <c r="AI2115" s="798">
        <f t="shared" si="90"/>
        <v>5952195.3119999999</v>
      </c>
      <c r="AJ2115" s="797"/>
      <c r="AK2115" s="798"/>
      <c r="AL2115" s="798"/>
      <c r="AM2115" s="35" t="s">
        <v>115</v>
      </c>
      <c r="AN2115" s="268"/>
      <c r="AO2115" s="37"/>
      <c r="AP2115" s="37"/>
      <c r="AQ2115" s="37"/>
      <c r="AR2115" s="37" t="s">
        <v>7374</v>
      </c>
      <c r="AS2115" s="37"/>
      <c r="AT2115" s="37"/>
      <c r="AU2115" s="37"/>
      <c r="AV2115" s="37"/>
      <c r="AW2115" s="37"/>
      <c r="AX2115" s="37"/>
      <c r="AY2115" s="35" t="s">
        <v>104</v>
      </c>
      <c r="AZ2115" s="35"/>
      <c r="BA2115" s="329"/>
      <c r="BC2115" s="221"/>
      <c r="BD2115" s="1077">
        <v>2083</v>
      </c>
    </row>
    <row r="2116" spans="1:56" s="344" customFormat="1" ht="13.15" customHeight="1">
      <c r="A2116" s="416" t="s">
        <v>1171</v>
      </c>
      <c r="B2116" s="554"/>
      <c r="C2116" s="554"/>
      <c r="D2116" s="109">
        <v>120001272</v>
      </c>
      <c r="E2116" s="951" t="s">
        <v>7375</v>
      </c>
      <c r="F2116" s="554"/>
      <c r="G2116" s="554"/>
      <c r="H2116" s="644" t="s">
        <v>7376</v>
      </c>
      <c r="I2116" s="644" t="s">
        <v>7358</v>
      </c>
      <c r="J2116" s="644" t="s">
        <v>7377</v>
      </c>
      <c r="K2116" s="492" t="s">
        <v>149</v>
      </c>
      <c r="L2116" s="530"/>
      <c r="M2116" s="492" t="s">
        <v>120</v>
      </c>
      <c r="N2116" s="142" t="s">
        <v>83</v>
      </c>
      <c r="O2116" s="419" t="s">
        <v>106</v>
      </c>
      <c r="P2116" s="644" t="s">
        <v>107</v>
      </c>
      <c r="Q2116" s="419" t="s">
        <v>2134</v>
      </c>
      <c r="R2116" s="492" t="s">
        <v>109</v>
      </c>
      <c r="S2116" s="419" t="s">
        <v>106</v>
      </c>
      <c r="T2116" s="644" t="s">
        <v>121</v>
      </c>
      <c r="U2116" s="644" t="s">
        <v>111</v>
      </c>
      <c r="V2116" s="419">
        <v>90</v>
      </c>
      <c r="W2116" s="644" t="s">
        <v>112</v>
      </c>
      <c r="X2116" s="419"/>
      <c r="Y2116" s="419"/>
      <c r="Z2116" s="419"/>
      <c r="AA2116" s="492">
        <v>30</v>
      </c>
      <c r="AB2116" s="492">
        <v>60</v>
      </c>
      <c r="AC2116" s="492">
        <v>10</v>
      </c>
      <c r="AD2116" s="794" t="s">
        <v>128</v>
      </c>
      <c r="AE2116" s="795" t="s">
        <v>114</v>
      </c>
      <c r="AF2116" s="648">
        <v>19</v>
      </c>
      <c r="AG2116" s="648">
        <v>369570</v>
      </c>
      <c r="AH2116" s="50">
        <v>0</v>
      </c>
      <c r="AI2116" s="45">
        <f t="shared" si="90"/>
        <v>0</v>
      </c>
      <c r="AJ2116" s="797"/>
      <c r="AK2116" s="798"/>
      <c r="AL2116" s="798"/>
      <c r="AM2116" s="416" t="s">
        <v>115</v>
      </c>
      <c r="AN2116" s="644"/>
      <c r="AO2116" s="644"/>
      <c r="AP2116" s="644"/>
      <c r="AQ2116" s="644"/>
      <c r="AR2116" s="644" t="s">
        <v>7378</v>
      </c>
      <c r="AS2116" s="644"/>
      <c r="AT2116" s="644"/>
      <c r="AU2116" s="644"/>
      <c r="AV2116" s="644"/>
      <c r="AW2116" s="644"/>
      <c r="AX2116" s="644"/>
      <c r="AY2116" s="416" t="s">
        <v>104</v>
      </c>
      <c r="AZ2116" s="416" t="s">
        <v>104</v>
      </c>
      <c r="BA2116" s="1"/>
      <c r="BB2116" s="1"/>
      <c r="BC2116" s="1"/>
      <c r="BD2116" s="1077">
        <v>2084</v>
      </c>
    </row>
    <row r="2117" spans="1:56" s="344" customFormat="1" ht="13.15" customHeight="1">
      <c r="A2117" s="35" t="s">
        <v>1171</v>
      </c>
      <c r="B2117" s="276"/>
      <c r="C2117" s="276"/>
      <c r="D2117" s="121">
        <v>120001272</v>
      </c>
      <c r="E2117" s="37" t="s">
        <v>7800</v>
      </c>
      <c r="F2117" s="37"/>
      <c r="G2117" s="276"/>
      <c r="H2117" s="37" t="s">
        <v>7376</v>
      </c>
      <c r="I2117" s="37" t="s">
        <v>7358</v>
      </c>
      <c r="J2117" s="37" t="s">
        <v>7377</v>
      </c>
      <c r="K2117" s="107" t="s">
        <v>149</v>
      </c>
      <c r="L2117" s="39"/>
      <c r="M2117" s="37" t="s">
        <v>120</v>
      </c>
      <c r="N2117" s="83" t="s">
        <v>83</v>
      </c>
      <c r="O2117" s="39" t="s">
        <v>106</v>
      </c>
      <c r="P2117" s="37" t="s">
        <v>107</v>
      </c>
      <c r="Q2117" s="39" t="s">
        <v>2134</v>
      </c>
      <c r="R2117" s="37" t="s">
        <v>109</v>
      </c>
      <c r="S2117" s="39" t="s">
        <v>106</v>
      </c>
      <c r="T2117" s="37" t="s">
        <v>121</v>
      </c>
      <c r="U2117" s="37" t="s">
        <v>111</v>
      </c>
      <c r="V2117" s="39">
        <v>90</v>
      </c>
      <c r="W2117" s="37" t="s">
        <v>112</v>
      </c>
      <c r="X2117" s="39"/>
      <c r="Y2117" s="39"/>
      <c r="Z2117" s="39"/>
      <c r="AA2117" s="419">
        <v>30</v>
      </c>
      <c r="AB2117" s="644">
        <v>60</v>
      </c>
      <c r="AC2117" s="644">
        <v>10</v>
      </c>
      <c r="AD2117" s="42" t="s">
        <v>128</v>
      </c>
      <c r="AE2117" s="37" t="s">
        <v>114</v>
      </c>
      <c r="AF2117" s="42">
        <v>17</v>
      </c>
      <c r="AG2117" s="50">
        <v>369570</v>
      </c>
      <c r="AH2117" s="798">
        <f>AF2117*AG2117</f>
        <v>6282690</v>
      </c>
      <c r="AI2117" s="798">
        <f t="shared" si="90"/>
        <v>7036612.8000000007</v>
      </c>
      <c r="AJ2117" s="797"/>
      <c r="AK2117" s="798"/>
      <c r="AL2117" s="798"/>
      <c r="AM2117" s="35" t="s">
        <v>115</v>
      </c>
      <c r="AN2117" s="37"/>
      <c r="AO2117" s="37"/>
      <c r="AP2117" s="37"/>
      <c r="AQ2117" s="37"/>
      <c r="AR2117" s="37" t="s">
        <v>7378</v>
      </c>
      <c r="AS2117" s="37"/>
      <c r="AT2117" s="37"/>
      <c r="AU2117" s="37"/>
      <c r="AV2117" s="37"/>
      <c r="AW2117" s="37"/>
      <c r="AX2117" s="37"/>
      <c r="AY2117" s="35" t="s">
        <v>104</v>
      </c>
      <c r="AZ2117" s="35"/>
      <c r="BA2117" s="329"/>
      <c r="BB2117" s="213"/>
      <c r="BC2117" s="221"/>
      <c r="BD2117" s="1077">
        <v>2085</v>
      </c>
    </row>
    <row r="2118" spans="1:56" s="344" customFormat="1" ht="13.15" customHeight="1">
      <c r="A2118" s="416" t="s">
        <v>1171</v>
      </c>
      <c r="B2118" s="554"/>
      <c r="C2118" s="554"/>
      <c r="D2118" s="109">
        <v>120002528</v>
      </c>
      <c r="E2118" s="951" t="s">
        <v>7379</v>
      </c>
      <c r="F2118" s="554"/>
      <c r="G2118" s="554"/>
      <c r="H2118" s="644" t="s">
        <v>7376</v>
      </c>
      <c r="I2118" s="644" t="s">
        <v>7358</v>
      </c>
      <c r="J2118" s="644" t="s">
        <v>7377</v>
      </c>
      <c r="K2118" s="492" t="s">
        <v>149</v>
      </c>
      <c r="L2118" s="530"/>
      <c r="M2118" s="492" t="s">
        <v>120</v>
      </c>
      <c r="N2118" s="142" t="s">
        <v>83</v>
      </c>
      <c r="O2118" s="419" t="s">
        <v>106</v>
      </c>
      <c r="P2118" s="644" t="s">
        <v>107</v>
      </c>
      <c r="Q2118" s="419" t="s">
        <v>2134</v>
      </c>
      <c r="R2118" s="492" t="s">
        <v>109</v>
      </c>
      <c r="S2118" s="419" t="s">
        <v>106</v>
      </c>
      <c r="T2118" s="644" t="s">
        <v>121</v>
      </c>
      <c r="U2118" s="644" t="s">
        <v>111</v>
      </c>
      <c r="V2118" s="419">
        <v>90</v>
      </c>
      <c r="W2118" s="644" t="s">
        <v>112</v>
      </c>
      <c r="X2118" s="419"/>
      <c r="Y2118" s="419"/>
      <c r="Z2118" s="419"/>
      <c r="AA2118" s="492">
        <v>30</v>
      </c>
      <c r="AB2118" s="492">
        <v>60</v>
      </c>
      <c r="AC2118" s="492">
        <v>10</v>
      </c>
      <c r="AD2118" s="794" t="s">
        <v>128</v>
      </c>
      <c r="AE2118" s="795" t="s">
        <v>114</v>
      </c>
      <c r="AF2118" s="648">
        <v>27</v>
      </c>
      <c r="AG2118" s="648">
        <v>373231.06</v>
      </c>
      <c r="AH2118" s="50">
        <v>0</v>
      </c>
      <c r="AI2118" s="45">
        <f t="shared" si="90"/>
        <v>0</v>
      </c>
      <c r="AJ2118" s="797"/>
      <c r="AK2118" s="798"/>
      <c r="AL2118" s="798"/>
      <c r="AM2118" s="416" t="s">
        <v>115</v>
      </c>
      <c r="AN2118" s="644"/>
      <c r="AO2118" s="644"/>
      <c r="AP2118" s="644"/>
      <c r="AQ2118" s="644"/>
      <c r="AR2118" s="644" t="s">
        <v>7380</v>
      </c>
      <c r="AS2118" s="644"/>
      <c r="AT2118" s="644"/>
      <c r="AU2118" s="644"/>
      <c r="AV2118" s="644"/>
      <c r="AW2118" s="644"/>
      <c r="AX2118" s="644"/>
      <c r="AY2118" s="416" t="s">
        <v>104</v>
      </c>
      <c r="AZ2118" s="416" t="s">
        <v>104</v>
      </c>
      <c r="BA2118" s="1"/>
      <c r="BB2118" s="1"/>
      <c r="BC2118" s="1"/>
      <c r="BD2118" s="1077">
        <v>2086</v>
      </c>
    </row>
    <row r="2119" spans="1:56" s="344" customFormat="1" ht="13.15" customHeight="1">
      <c r="A2119" s="35" t="s">
        <v>1171</v>
      </c>
      <c r="B2119" s="276"/>
      <c r="C2119" s="276"/>
      <c r="D2119" s="121">
        <v>120002528</v>
      </c>
      <c r="E2119" s="37" t="s">
        <v>7801</v>
      </c>
      <c r="F2119" s="37"/>
      <c r="G2119" s="276"/>
      <c r="H2119" s="37" t="s">
        <v>7376</v>
      </c>
      <c r="I2119" s="37" t="s">
        <v>7358</v>
      </c>
      <c r="J2119" s="37" t="s">
        <v>7377</v>
      </c>
      <c r="K2119" s="107" t="s">
        <v>149</v>
      </c>
      <c r="L2119" s="39"/>
      <c r="M2119" s="37" t="s">
        <v>120</v>
      </c>
      <c r="N2119" s="83" t="s">
        <v>83</v>
      </c>
      <c r="O2119" s="39" t="s">
        <v>106</v>
      </c>
      <c r="P2119" s="37" t="s">
        <v>107</v>
      </c>
      <c r="Q2119" s="39" t="s">
        <v>2134</v>
      </c>
      <c r="R2119" s="37" t="s">
        <v>109</v>
      </c>
      <c r="S2119" s="39" t="s">
        <v>106</v>
      </c>
      <c r="T2119" s="37" t="s">
        <v>121</v>
      </c>
      <c r="U2119" s="37" t="s">
        <v>111</v>
      </c>
      <c r="V2119" s="39">
        <v>90</v>
      </c>
      <c r="W2119" s="37" t="s">
        <v>112</v>
      </c>
      <c r="X2119" s="39"/>
      <c r="Y2119" s="39"/>
      <c r="Z2119" s="39"/>
      <c r="AA2119" s="419">
        <v>30</v>
      </c>
      <c r="AB2119" s="644">
        <v>60</v>
      </c>
      <c r="AC2119" s="644">
        <v>10</v>
      </c>
      <c r="AD2119" s="42" t="s">
        <v>128</v>
      </c>
      <c r="AE2119" s="37" t="s">
        <v>114</v>
      </c>
      <c r="AF2119" s="42">
        <v>28</v>
      </c>
      <c r="AG2119" s="50">
        <v>373231.06</v>
      </c>
      <c r="AH2119" s="798">
        <f>AF2119*AG2119</f>
        <v>10450469.68</v>
      </c>
      <c r="AI2119" s="798">
        <f t="shared" ref="AI2119:AI2182" si="91">AH2119*1.12</f>
        <v>11704526.0416</v>
      </c>
      <c r="AJ2119" s="797"/>
      <c r="AK2119" s="798"/>
      <c r="AL2119" s="798"/>
      <c r="AM2119" s="35" t="s">
        <v>115</v>
      </c>
      <c r="AN2119" s="37"/>
      <c r="AO2119" s="37"/>
      <c r="AP2119" s="37"/>
      <c r="AQ2119" s="37"/>
      <c r="AR2119" s="37" t="s">
        <v>7380</v>
      </c>
      <c r="AS2119" s="37"/>
      <c r="AT2119" s="37"/>
      <c r="AU2119" s="37"/>
      <c r="AV2119" s="37"/>
      <c r="AW2119" s="37"/>
      <c r="AX2119" s="37"/>
      <c r="AY2119" s="35" t="s">
        <v>104</v>
      </c>
      <c r="AZ2119" s="35"/>
      <c r="BA2119" s="329"/>
      <c r="BB2119" s="213"/>
      <c r="BC2119" s="221"/>
      <c r="BD2119" s="1077">
        <v>2087</v>
      </c>
    </row>
    <row r="2120" spans="1:56" s="344" customFormat="1" ht="13.15" customHeight="1">
      <c r="A2120" s="416" t="s">
        <v>1171</v>
      </c>
      <c r="B2120" s="554"/>
      <c r="C2120" s="554"/>
      <c r="D2120" s="109">
        <v>120002621</v>
      </c>
      <c r="E2120" s="951" t="s">
        <v>7381</v>
      </c>
      <c r="F2120" s="554"/>
      <c r="G2120" s="554"/>
      <c r="H2120" s="644" t="s">
        <v>7376</v>
      </c>
      <c r="I2120" s="644" t="s">
        <v>7358</v>
      </c>
      <c r="J2120" s="644" t="s">
        <v>7377</v>
      </c>
      <c r="K2120" s="492" t="s">
        <v>149</v>
      </c>
      <c r="L2120" s="530"/>
      <c r="M2120" s="492" t="s">
        <v>120</v>
      </c>
      <c r="N2120" s="142" t="s">
        <v>83</v>
      </c>
      <c r="O2120" s="419" t="s">
        <v>106</v>
      </c>
      <c r="P2120" s="644" t="s">
        <v>107</v>
      </c>
      <c r="Q2120" s="419" t="s">
        <v>2134</v>
      </c>
      <c r="R2120" s="492" t="s">
        <v>109</v>
      </c>
      <c r="S2120" s="419" t="s">
        <v>106</v>
      </c>
      <c r="T2120" s="644" t="s">
        <v>121</v>
      </c>
      <c r="U2120" s="644" t="s">
        <v>111</v>
      </c>
      <c r="V2120" s="419">
        <v>90</v>
      </c>
      <c r="W2120" s="644" t="s">
        <v>112</v>
      </c>
      <c r="X2120" s="419"/>
      <c r="Y2120" s="419"/>
      <c r="Z2120" s="419"/>
      <c r="AA2120" s="492">
        <v>30</v>
      </c>
      <c r="AB2120" s="492">
        <v>60</v>
      </c>
      <c r="AC2120" s="492">
        <v>10</v>
      </c>
      <c r="AD2120" s="794" t="s">
        <v>128</v>
      </c>
      <c r="AE2120" s="795" t="s">
        <v>114</v>
      </c>
      <c r="AF2120" s="648">
        <v>21</v>
      </c>
      <c r="AG2120" s="648">
        <v>425959.58</v>
      </c>
      <c r="AH2120" s="50">
        <v>0</v>
      </c>
      <c r="AI2120" s="45">
        <f t="shared" si="91"/>
        <v>0</v>
      </c>
      <c r="AJ2120" s="797"/>
      <c r="AK2120" s="798"/>
      <c r="AL2120" s="798"/>
      <c r="AM2120" s="416" t="s">
        <v>115</v>
      </c>
      <c r="AN2120" s="644"/>
      <c r="AO2120" s="644"/>
      <c r="AP2120" s="644"/>
      <c r="AQ2120" s="644"/>
      <c r="AR2120" s="644" t="s">
        <v>7382</v>
      </c>
      <c r="AS2120" s="644"/>
      <c r="AT2120" s="644"/>
      <c r="AU2120" s="644"/>
      <c r="AV2120" s="644"/>
      <c r="AW2120" s="644"/>
      <c r="AX2120" s="644"/>
      <c r="AY2120" s="416" t="s">
        <v>104</v>
      </c>
      <c r="AZ2120" s="416" t="s">
        <v>104</v>
      </c>
      <c r="BA2120" s="1"/>
      <c r="BB2120" s="1"/>
      <c r="BC2120" s="1"/>
      <c r="BD2120" s="1077">
        <v>2088</v>
      </c>
    </row>
    <row r="2121" spans="1:56" s="344" customFormat="1" ht="13.15" customHeight="1">
      <c r="A2121" s="35" t="s">
        <v>1171</v>
      </c>
      <c r="B2121" s="276"/>
      <c r="C2121" s="276"/>
      <c r="D2121" s="121">
        <v>120002621</v>
      </c>
      <c r="E2121" s="37" t="s">
        <v>7802</v>
      </c>
      <c r="F2121" s="37"/>
      <c r="G2121" s="276"/>
      <c r="H2121" s="37" t="s">
        <v>7376</v>
      </c>
      <c r="I2121" s="37" t="s">
        <v>7358</v>
      </c>
      <c r="J2121" s="37" t="s">
        <v>7377</v>
      </c>
      <c r="K2121" s="107" t="s">
        <v>149</v>
      </c>
      <c r="L2121" s="39"/>
      <c r="M2121" s="37" t="s">
        <v>120</v>
      </c>
      <c r="N2121" s="83" t="s">
        <v>83</v>
      </c>
      <c r="O2121" s="39" t="s">
        <v>106</v>
      </c>
      <c r="P2121" s="37" t="s">
        <v>107</v>
      </c>
      <c r="Q2121" s="39" t="s">
        <v>2134</v>
      </c>
      <c r="R2121" s="37" t="s">
        <v>109</v>
      </c>
      <c r="S2121" s="39" t="s">
        <v>106</v>
      </c>
      <c r="T2121" s="37" t="s">
        <v>121</v>
      </c>
      <c r="U2121" s="37" t="s">
        <v>111</v>
      </c>
      <c r="V2121" s="39">
        <v>90</v>
      </c>
      <c r="W2121" s="37" t="s">
        <v>112</v>
      </c>
      <c r="X2121" s="39"/>
      <c r="Y2121" s="39"/>
      <c r="Z2121" s="39"/>
      <c r="AA2121" s="419">
        <v>30</v>
      </c>
      <c r="AB2121" s="644">
        <v>60</v>
      </c>
      <c r="AC2121" s="644">
        <v>10</v>
      </c>
      <c r="AD2121" s="42" t="s">
        <v>128</v>
      </c>
      <c r="AE2121" s="37" t="s">
        <v>114</v>
      </c>
      <c r="AF2121" s="42">
        <v>18</v>
      </c>
      <c r="AG2121" s="50">
        <v>425959.58</v>
      </c>
      <c r="AH2121" s="798">
        <f>AF2121*AG2121</f>
        <v>7667272.4400000004</v>
      </c>
      <c r="AI2121" s="798">
        <f t="shared" si="91"/>
        <v>8587345.1328000017</v>
      </c>
      <c r="AJ2121" s="797"/>
      <c r="AK2121" s="798"/>
      <c r="AL2121" s="798"/>
      <c r="AM2121" s="35" t="s">
        <v>115</v>
      </c>
      <c r="AN2121" s="37"/>
      <c r="AO2121" s="37"/>
      <c r="AP2121" s="37"/>
      <c r="AQ2121" s="37"/>
      <c r="AR2121" s="37" t="s">
        <v>7382</v>
      </c>
      <c r="AS2121" s="37"/>
      <c r="AT2121" s="37"/>
      <c r="AU2121" s="37"/>
      <c r="AV2121" s="37"/>
      <c r="AW2121" s="37"/>
      <c r="AX2121" s="37"/>
      <c r="AY2121" s="35" t="s">
        <v>104</v>
      </c>
      <c r="AZ2121" s="35"/>
      <c r="BA2121" s="329"/>
      <c r="BB2121" s="213"/>
      <c r="BC2121" s="221"/>
      <c r="BD2121" s="1077">
        <v>2089</v>
      </c>
    </row>
    <row r="2122" spans="1:56" s="344" customFormat="1" ht="13.15" customHeight="1">
      <c r="A2122" s="416" t="s">
        <v>1171</v>
      </c>
      <c r="B2122" s="554"/>
      <c r="C2122" s="554"/>
      <c r="D2122" s="109">
        <v>120003272</v>
      </c>
      <c r="E2122" s="951" t="s">
        <v>7383</v>
      </c>
      <c r="F2122" s="554"/>
      <c r="G2122" s="554"/>
      <c r="H2122" s="644" t="s">
        <v>7376</v>
      </c>
      <c r="I2122" s="644" t="s">
        <v>7358</v>
      </c>
      <c r="J2122" s="644" t="s">
        <v>7377</v>
      </c>
      <c r="K2122" s="492" t="s">
        <v>149</v>
      </c>
      <c r="L2122" s="530"/>
      <c r="M2122" s="492" t="s">
        <v>120</v>
      </c>
      <c r="N2122" s="142" t="s">
        <v>83</v>
      </c>
      <c r="O2122" s="419" t="s">
        <v>106</v>
      </c>
      <c r="P2122" s="644" t="s">
        <v>107</v>
      </c>
      <c r="Q2122" s="419" t="s">
        <v>2134</v>
      </c>
      <c r="R2122" s="492" t="s">
        <v>109</v>
      </c>
      <c r="S2122" s="419" t="s">
        <v>106</v>
      </c>
      <c r="T2122" s="644" t="s">
        <v>121</v>
      </c>
      <c r="U2122" s="644" t="s">
        <v>111</v>
      </c>
      <c r="V2122" s="419">
        <v>90</v>
      </c>
      <c r="W2122" s="644" t="s">
        <v>112</v>
      </c>
      <c r="X2122" s="419"/>
      <c r="Y2122" s="419"/>
      <c r="Z2122" s="419"/>
      <c r="AA2122" s="492">
        <v>30</v>
      </c>
      <c r="AB2122" s="492">
        <v>60</v>
      </c>
      <c r="AC2122" s="492">
        <v>10</v>
      </c>
      <c r="AD2122" s="794" t="s">
        <v>128</v>
      </c>
      <c r="AE2122" s="795" t="s">
        <v>114</v>
      </c>
      <c r="AF2122" s="648">
        <v>7</v>
      </c>
      <c r="AG2122" s="648">
        <v>657800</v>
      </c>
      <c r="AH2122" s="50">
        <v>0</v>
      </c>
      <c r="AI2122" s="45">
        <f t="shared" si="91"/>
        <v>0</v>
      </c>
      <c r="AJ2122" s="797"/>
      <c r="AK2122" s="798"/>
      <c r="AL2122" s="798"/>
      <c r="AM2122" s="416" t="s">
        <v>115</v>
      </c>
      <c r="AN2122" s="644"/>
      <c r="AO2122" s="644"/>
      <c r="AP2122" s="644"/>
      <c r="AQ2122" s="644"/>
      <c r="AR2122" s="644" t="s">
        <v>7384</v>
      </c>
      <c r="AS2122" s="644"/>
      <c r="AT2122" s="644"/>
      <c r="AU2122" s="644"/>
      <c r="AV2122" s="644"/>
      <c r="AW2122" s="644"/>
      <c r="AX2122" s="644"/>
      <c r="AY2122" s="416" t="s">
        <v>104</v>
      </c>
      <c r="AZ2122" s="416" t="s">
        <v>104</v>
      </c>
      <c r="BA2122" s="1"/>
      <c r="BB2122" s="1"/>
      <c r="BC2122" s="1"/>
      <c r="BD2122" s="1077">
        <v>2090</v>
      </c>
    </row>
    <row r="2123" spans="1:56" s="344" customFormat="1" ht="13.15" customHeight="1">
      <c r="A2123" s="35" t="s">
        <v>1171</v>
      </c>
      <c r="B2123" s="276"/>
      <c r="C2123" s="276"/>
      <c r="D2123" s="121">
        <v>120003272</v>
      </c>
      <c r="E2123" s="37" t="s">
        <v>7803</v>
      </c>
      <c r="F2123" s="37"/>
      <c r="G2123" s="276"/>
      <c r="H2123" s="37" t="s">
        <v>7376</v>
      </c>
      <c r="I2123" s="37" t="s">
        <v>7358</v>
      </c>
      <c r="J2123" s="37" t="s">
        <v>7377</v>
      </c>
      <c r="K2123" s="107" t="s">
        <v>149</v>
      </c>
      <c r="L2123" s="39"/>
      <c r="M2123" s="37" t="s">
        <v>120</v>
      </c>
      <c r="N2123" s="83" t="s">
        <v>83</v>
      </c>
      <c r="O2123" s="39" t="s">
        <v>106</v>
      </c>
      <c r="P2123" s="37" t="s">
        <v>107</v>
      </c>
      <c r="Q2123" s="39" t="s">
        <v>2134</v>
      </c>
      <c r="R2123" s="37" t="s">
        <v>109</v>
      </c>
      <c r="S2123" s="39" t="s">
        <v>106</v>
      </c>
      <c r="T2123" s="37" t="s">
        <v>121</v>
      </c>
      <c r="U2123" s="37" t="s">
        <v>111</v>
      </c>
      <c r="V2123" s="39">
        <v>90</v>
      </c>
      <c r="W2123" s="37" t="s">
        <v>112</v>
      </c>
      <c r="X2123" s="39"/>
      <c r="Y2123" s="39"/>
      <c r="Z2123" s="39"/>
      <c r="AA2123" s="419">
        <v>30</v>
      </c>
      <c r="AB2123" s="644">
        <v>60</v>
      </c>
      <c r="AC2123" s="644">
        <v>10</v>
      </c>
      <c r="AD2123" s="42" t="s">
        <v>128</v>
      </c>
      <c r="AE2123" s="37" t="s">
        <v>114</v>
      </c>
      <c r="AF2123" s="42">
        <v>6</v>
      </c>
      <c r="AG2123" s="50">
        <v>657800</v>
      </c>
      <c r="AH2123" s="798">
        <f>AF2123*AG2123</f>
        <v>3946800</v>
      </c>
      <c r="AI2123" s="798">
        <f t="shared" si="91"/>
        <v>4420416</v>
      </c>
      <c r="AJ2123" s="797"/>
      <c r="AK2123" s="798"/>
      <c r="AL2123" s="798"/>
      <c r="AM2123" s="35" t="s">
        <v>115</v>
      </c>
      <c r="AN2123" s="37"/>
      <c r="AO2123" s="37"/>
      <c r="AP2123" s="37"/>
      <c r="AQ2123" s="37"/>
      <c r="AR2123" s="37" t="s">
        <v>7384</v>
      </c>
      <c r="AS2123" s="37"/>
      <c r="AT2123" s="37"/>
      <c r="AU2123" s="37"/>
      <c r="AV2123" s="37"/>
      <c r="AW2123" s="37"/>
      <c r="AX2123" s="37"/>
      <c r="AY2123" s="35" t="s">
        <v>104</v>
      </c>
      <c r="AZ2123" s="35"/>
      <c r="BA2123" s="329"/>
      <c r="BB2123" s="213"/>
      <c r="BC2123" s="221"/>
      <c r="BD2123" s="1077">
        <v>2091</v>
      </c>
    </row>
    <row r="2124" spans="1:56" s="344" customFormat="1" ht="13.15" customHeight="1">
      <c r="A2124" s="416" t="s">
        <v>1171</v>
      </c>
      <c r="B2124" s="554"/>
      <c r="C2124" s="554"/>
      <c r="D2124" s="109">
        <v>120010455</v>
      </c>
      <c r="E2124" s="951" t="s">
        <v>7385</v>
      </c>
      <c r="F2124" s="554"/>
      <c r="G2124" s="554"/>
      <c r="H2124" s="644" t="s">
        <v>7376</v>
      </c>
      <c r="I2124" s="644" t="s">
        <v>7358</v>
      </c>
      <c r="J2124" s="644" t="s">
        <v>7377</v>
      </c>
      <c r="K2124" s="492" t="s">
        <v>149</v>
      </c>
      <c r="L2124" s="530"/>
      <c r="M2124" s="492" t="s">
        <v>120</v>
      </c>
      <c r="N2124" s="142" t="s">
        <v>83</v>
      </c>
      <c r="O2124" s="419" t="s">
        <v>106</v>
      </c>
      <c r="P2124" s="644" t="s">
        <v>107</v>
      </c>
      <c r="Q2124" s="419" t="s">
        <v>2134</v>
      </c>
      <c r="R2124" s="492" t="s">
        <v>109</v>
      </c>
      <c r="S2124" s="419" t="s">
        <v>106</v>
      </c>
      <c r="T2124" s="644" t="s">
        <v>121</v>
      </c>
      <c r="U2124" s="644" t="s">
        <v>111</v>
      </c>
      <c r="V2124" s="419">
        <v>90</v>
      </c>
      <c r="W2124" s="644" t="s">
        <v>112</v>
      </c>
      <c r="X2124" s="419"/>
      <c r="Y2124" s="419"/>
      <c r="Z2124" s="419"/>
      <c r="AA2124" s="492">
        <v>30</v>
      </c>
      <c r="AB2124" s="492">
        <v>60</v>
      </c>
      <c r="AC2124" s="492">
        <v>10</v>
      </c>
      <c r="AD2124" s="794" t="s">
        <v>128</v>
      </c>
      <c r="AE2124" s="795" t="s">
        <v>114</v>
      </c>
      <c r="AF2124" s="648">
        <v>1</v>
      </c>
      <c r="AG2124" s="648">
        <v>837097.29</v>
      </c>
      <c r="AH2124" s="796">
        <v>837097.29</v>
      </c>
      <c r="AI2124" s="796">
        <f t="shared" si="91"/>
        <v>937548.96480000007</v>
      </c>
      <c r="AJ2124" s="797"/>
      <c r="AK2124" s="798"/>
      <c r="AL2124" s="798"/>
      <c r="AM2124" s="416" t="s">
        <v>115</v>
      </c>
      <c r="AN2124" s="644"/>
      <c r="AO2124" s="644"/>
      <c r="AP2124" s="644"/>
      <c r="AQ2124" s="644"/>
      <c r="AR2124" s="644" t="s">
        <v>7386</v>
      </c>
      <c r="AS2124" s="644"/>
      <c r="AT2124" s="644"/>
      <c r="AU2124" s="644"/>
      <c r="AV2124" s="644"/>
      <c r="AW2124" s="644"/>
      <c r="AX2124" s="644"/>
      <c r="AY2124" s="416" t="s">
        <v>104</v>
      </c>
      <c r="AZ2124" s="416" t="s">
        <v>104</v>
      </c>
      <c r="BA2124" s="1"/>
      <c r="BB2124" s="1"/>
      <c r="BC2124" s="1"/>
      <c r="BD2124" s="1077">
        <v>2092</v>
      </c>
    </row>
    <row r="2125" spans="1:56" s="213" customFormat="1" ht="13.15" customHeight="1">
      <c r="A2125" s="416" t="s">
        <v>1171</v>
      </c>
      <c r="B2125" s="554"/>
      <c r="C2125" s="554"/>
      <c r="D2125" s="109">
        <v>120001281</v>
      </c>
      <c r="E2125" s="951" t="s">
        <v>7387</v>
      </c>
      <c r="F2125" s="554"/>
      <c r="G2125" s="554"/>
      <c r="H2125" s="644" t="s">
        <v>7388</v>
      </c>
      <c r="I2125" s="644" t="s">
        <v>7358</v>
      </c>
      <c r="J2125" s="644" t="s">
        <v>7389</v>
      </c>
      <c r="K2125" s="492" t="s">
        <v>149</v>
      </c>
      <c r="L2125" s="530"/>
      <c r="M2125" s="492" t="s">
        <v>120</v>
      </c>
      <c r="N2125" s="142" t="s">
        <v>83</v>
      </c>
      <c r="O2125" s="419" t="s">
        <v>106</v>
      </c>
      <c r="P2125" s="644" t="s">
        <v>107</v>
      </c>
      <c r="Q2125" s="419" t="s">
        <v>2134</v>
      </c>
      <c r="R2125" s="492" t="s">
        <v>109</v>
      </c>
      <c r="S2125" s="419" t="s">
        <v>106</v>
      </c>
      <c r="T2125" s="644" t="s">
        <v>121</v>
      </c>
      <c r="U2125" s="644" t="s">
        <v>111</v>
      </c>
      <c r="V2125" s="419">
        <v>90</v>
      </c>
      <c r="W2125" s="644" t="s">
        <v>112</v>
      </c>
      <c r="X2125" s="419"/>
      <c r="Y2125" s="419"/>
      <c r="Z2125" s="419"/>
      <c r="AA2125" s="492">
        <v>30</v>
      </c>
      <c r="AB2125" s="492">
        <v>60</v>
      </c>
      <c r="AC2125" s="492">
        <v>10</v>
      </c>
      <c r="AD2125" s="794" t="s">
        <v>128</v>
      </c>
      <c r="AE2125" s="795" t="s">
        <v>114</v>
      </c>
      <c r="AF2125" s="648">
        <v>4</v>
      </c>
      <c r="AG2125" s="648">
        <v>298180.74</v>
      </c>
      <c r="AH2125" s="50">
        <v>0</v>
      </c>
      <c r="AI2125" s="45">
        <f t="shared" si="91"/>
        <v>0</v>
      </c>
      <c r="AJ2125" s="797"/>
      <c r="AK2125" s="798"/>
      <c r="AL2125" s="798"/>
      <c r="AM2125" s="416" t="s">
        <v>115</v>
      </c>
      <c r="AN2125" s="644"/>
      <c r="AO2125" s="644"/>
      <c r="AP2125" s="644"/>
      <c r="AQ2125" s="644"/>
      <c r="AR2125" s="644" t="s">
        <v>7390</v>
      </c>
      <c r="AS2125" s="644"/>
      <c r="AT2125" s="644"/>
      <c r="AU2125" s="644"/>
      <c r="AV2125" s="644"/>
      <c r="AW2125" s="644"/>
      <c r="AX2125" s="644"/>
      <c r="AY2125" s="416" t="s">
        <v>104</v>
      </c>
      <c r="AZ2125" s="416" t="s">
        <v>104</v>
      </c>
      <c r="BA2125" s="103"/>
      <c r="BB2125" s="1"/>
      <c r="BC2125" s="1"/>
      <c r="BD2125" s="1077">
        <v>2093</v>
      </c>
    </row>
    <row r="2126" spans="1:56" s="213" customFormat="1" ht="13.15" customHeight="1">
      <c r="A2126" s="35" t="s">
        <v>1171</v>
      </c>
      <c r="B2126" s="276"/>
      <c r="C2126" s="276"/>
      <c r="D2126" s="121">
        <v>120001281</v>
      </c>
      <c r="E2126" s="37" t="s">
        <v>7804</v>
      </c>
      <c r="F2126" s="37"/>
      <c r="G2126" s="276"/>
      <c r="H2126" s="37" t="s">
        <v>7388</v>
      </c>
      <c r="I2126" s="37" t="s">
        <v>7358</v>
      </c>
      <c r="J2126" s="37" t="s">
        <v>7389</v>
      </c>
      <c r="K2126" s="107" t="s">
        <v>149</v>
      </c>
      <c r="L2126" s="39"/>
      <c r="M2126" s="37" t="s">
        <v>120</v>
      </c>
      <c r="N2126" s="83" t="s">
        <v>83</v>
      </c>
      <c r="O2126" s="39" t="s">
        <v>106</v>
      </c>
      <c r="P2126" s="37" t="s">
        <v>107</v>
      </c>
      <c r="Q2126" s="39" t="s">
        <v>2134</v>
      </c>
      <c r="R2126" s="37" t="s">
        <v>109</v>
      </c>
      <c r="S2126" s="39" t="s">
        <v>106</v>
      </c>
      <c r="T2126" s="37" t="s">
        <v>121</v>
      </c>
      <c r="U2126" s="37" t="s">
        <v>111</v>
      </c>
      <c r="V2126" s="39">
        <v>90</v>
      </c>
      <c r="W2126" s="37" t="s">
        <v>112</v>
      </c>
      <c r="X2126" s="39"/>
      <c r="Y2126" s="39"/>
      <c r="Z2126" s="39"/>
      <c r="AA2126" s="419">
        <v>30</v>
      </c>
      <c r="AB2126" s="644">
        <v>60</v>
      </c>
      <c r="AC2126" s="644">
        <v>10</v>
      </c>
      <c r="AD2126" s="42" t="s">
        <v>128</v>
      </c>
      <c r="AE2126" s="37" t="s">
        <v>114</v>
      </c>
      <c r="AF2126" s="42">
        <v>7</v>
      </c>
      <c r="AG2126" s="50">
        <v>298180.74</v>
      </c>
      <c r="AH2126" s="798">
        <f>AF2126*AG2126</f>
        <v>2087265.18</v>
      </c>
      <c r="AI2126" s="798">
        <f t="shared" si="91"/>
        <v>2337737.0016000001</v>
      </c>
      <c r="AJ2126" s="797"/>
      <c r="AK2126" s="798"/>
      <c r="AL2126" s="798"/>
      <c r="AM2126" s="35" t="s">
        <v>115</v>
      </c>
      <c r="AN2126" s="37"/>
      <c r="AO2126" s="37"/>
      <c r="AP2126" s="37"/>
      <c r="AQ2126" s="37"/>
      <c r="AR2126" s="37" t="s">
        <v>7390</v>
      </c>
      <c r="AS2126" s="37"/>
      <c r="AT2126" s="37"/>
      <c r="AU2126" s="37"/>
      <c r="AV2126" s="37"/>
      <c r="AW2126" s="37"/>
      <c r="AX2126" s="37"/>
      <c r="AY2126" s="35" t="s">
        <v>104</v>
      </c>
      <c r="AZ2126" s="35"/>
      <c r="BA2126" s="35"/>
      <c r="BC2126" s="221"/>
      <c r="BD2126" s="1077">
        <v>2094</v>
      </c>
    </row>
    <row r="2127" spans="1:56" s="213" customFormat="1" ht="13.15" customHeight="1">
      <c r="A2127" s="416" t="s">
        <v>1171</v>
      </c>
      <c r="B2127" s="554"/>
      <c r="C2127" s="554"/>
      <c r="D2127" s="109">
        <v>120000034</v>
      </c>
      <c r="E2127" s="951" t="s">
        <v>7391</v>
      </c>
      <c r="F2127" s="554"/>
      <c r="G2127" s="554"/>
      <c r="H2127" s="644" t="s">
        <v>7392</v>
      </c>
      <c r="I2127" s="644" t="s">
        <v>7358</v>
      </c>
      <c r="J2127" s="644" t="s">
        <v>7393</v>
      </c>
      <c r="K2127" s="492" t="s">
        <v>149</v>
      </c>
      <c r="L2127" s="530"/>
      <c r="M2127" s="492" t="s">
        <v>120</v>
      </c>
      <c r="N2127" s="142" t="s">
        <v>83</v>
      </c>
      <c r="O2127" s="419" t="s">
        <v>106</v>
      </c>
      <c r="P2127" s="644" t="s">
        <v>107</v>
      </c>
      <c r="Q2127" s="419" t="s">
        <v>2134</v>
      </c>
      <c r="R2127" s="492" t="s">
        <v>109</v>
      </c>
      <c r="S2127" s="419" t="s">
        <v>106</v>
      </c>
      <c r="T2127" s="644" t="s">
        <v>121</v>
      </c>
      <c r="U2127" s="644" t="s">
        <v>111</v>
      </c>
      <c r="V2127" s="419">
        <v>90</v>
      </c>
      <c r="W2127" s="644" t="s">
        <v>112</v>
      </c>
      <c r="X2127" s="419"/>
      <c r="Y2127" s="419"/>
      <c r="Z2127" s="419"/>
      <c r="AA2127" s="492">
        <v>30</v>
      </c>
      <c r="AB2127" s="492">
        <v>60</v>
      </c>
      <c r="AC2127" s="492">
        <v>10</v>
      </c>
      <c r="AD2127" s="794" t="s">
        <v>128</v>
      </c>
      <c r="AE2127" s="795" t="s">
        <v>114</v>
      </c>
      <c r="AF2127" s="648">
        <v>2</v>
      </c>
      <c r="AG2127" s="648">
        <v>9087314.7599999998</v>
      </c>
      <c r="AH2127" s="796">
        <v>18174629.52</v>
      </c>
      <c r="AI2127" s="796">
        <f t="shared" si="91"/>
        <v>20355585.062400002</v>
      </c>
      <c r="AJ2127" s="797"/>
      <c r="AK2127" s="798"/>
      <c r="AL2127" s="798"/>
      <c r="AM2127" s="416" t="s">
        <v>115</v>
      </c>
      <c r="AN2127" s="644"/>
      <c r="AO2127" s="644"/>
      <c r="AP2127" s="644"/>
      <c r="AQ2127" s="644"/>
      <c r="AR2127" s="644" t="s">
        <v>7394</v>
      </c>
      <c r="AS2127" s="644"/>
      <c r="AT2127" s="644"/>
      <c r="AU2127" s="644"/>
      <c r="AV2127" s="644"/>
      <c r="AW2127" s="644"/>
      <c r="AX2127" s="644"/>
      <c r="AY2127" s="416" t="s">
        <v>104</v>
      </c>
      <c r="AZ2127" s="416" t="s">
        <v>104</v>
      </c>
      <c r="BA2127" s="103"/>
      <c r="BB2127" s="1"/>
      <c r="BC2127" s="1"/>
      <c r="BD2127" s="1077">
        <v>2095</v>
      </c>
    </row>
    <row r="2128" spans="1:56" s="213" customFormat="1" ht="13.15" customHeight="1">
      <c r="A2128" s="956" t="s">
        <v>978</v>
      </c>
      <c r="B2128" s="554"/>
      <c r="C2128" s="554"/>
      <c r="D2128" s="941">
        <v>150002049</v>
      </c>
      <c r="E2128" s="951" t="s">
        <v>7395</v>
      </c>
      <c r="F2128" s="554"/>
      <c r="G2128" s="554"/>
      <c r="H2128" s="839" t="s">
        <v>7396</v>
      </c>
      <c r="I2128" s="839" t="s">
        <v>7397</v>
      </c>
      <c r="J2128" s="839" t="s">
        <v>2999</v>
      </c>
      <c r="K2128" s="822" t="s">
        <v>103</v>
      </c>
      <c r="L2128" s="855" t="s">
        <v>104</v>
      </c>
      <c r="M2128" s="822"/>
      <c r="N2128" s="75" t="s">
        <v>105</v>
      </c>
      <c r="O2128" s="823" t="s">
        <v>106</v>
      </c>
      <c r="P2128" s="839" t="s">
        <v>107</v>
      </c>
      <c r="Q2128" s="419" t="s">
        <v>2134</v>
      </c>
      <c r="R2128" s="822" t="s">
        <v>109</v>
      </c>
      <c r="S2128" s="823" t="s">
        <v>106</v>
      </c>
      <c r="T2128" s="839" t="s">
        <v>121</v>
      </c>
      <c r="U2128" s="839" t="s">
        <v>111</v>
      </c>
      <c r="V2128" s="823">
        <v>60</v>
      </c>
      <c r="W2128" s="839" t="s">
        <v>112</v>
      </c>
      <c r="X2128" s="823"/>
      <c r="Y2128" s="823"/>
      <c r="Z2128" s="823"/>
      <c r="AA2128" s="532">
        <v>0</v>
      </c>
      <c r="AB2128" s="422">
        <v>90</v>
      </c>
      <c r="AC2128" s="422">
        <v>10</v>
      </c>
      <c r="AD2128" s="849" t="s">
        <v>128</v>
      </c>
      <c r="AE2128" s="795" t="s">
        <v>114</v>
      </c>
      <c r="AF2128" s="808">
        <v>26</v>
      </c>
      <c r="AG2128" s="808">
        <v>17923.5</v>
      </c>
      <c r="AH2128" s="796">
        <v>466011</v>
      </c>
      <c r="AI2128" s="796">
        <f t="shared" si="91"/>
        <v>521932.32000000007</v>
      </c>
      <c r="AJ2128" s="797"/>
      <c r="AK2128" s="798"/>
      <c r="AL2128" s="798"/>
      <c r="AM2128" s="956" t="s">
        <v>115</v>
      </c>
      <c r="AN2128" s="839"/>
      <c r="AO2128" s="839"/>
      <c r="AP2128" s="839"/>
      <c r="AQ2128" s="839"/>
      <c r="AR2128" s="839"/>
      <c r="AS2128" s="839"/>
      <c r="AT2128" s="839"/>
      <c r="AU2128" s="839"/>
      <c r="AV2128" s="839"/>
      <c r="AW2128" s="839"/>
      <c r="AX2128" s="839"/>
      <c r="AY2128" s="956" t="s">
        <v>104</v>
      </c>
      <c r="AZ2128" s="956" t="s">
        <v>104</v>
      </c>
      <c r="BA2128" s="103"/>
      <c r="BB2128" s="1"/>
      <c r="BC2128" s="1"/>
      <c r="BD2128" s="1077">
        <v>2096</v>
      </c>
    </row>
    <row r="2129" spans="1:56" s="213" customFormat="1" ht="13.15" customHeight="1">
      <c r="A2129" s="419" t="s">
        <v>317</v>
      </c>
      <c r="B2129" s="554"/>
      <c r="C2129" s="554"/>
      <c r="D2129" s="109">
        <v>150001306</v>
      </c>
      <c r="E2129" s="951" t="s">
        <v>7398</v>
      </c>
      <c r="F2129" s="554"/>
      <c r="G2129" s="554"/>
      <c r="H2129" s="47" t="s">
        <v>7399</v>
      </c>
      <c r="I2129" s="47" t="s">
        <v>7400</v>
      </c>
      <c r="J2129" s="47" t="s">
        <v>7401</v>
      </c>
      <c r="K2129" s="75" t="s">
        <v>103</v>
      </c>
      <c r="L2129" s="229"/>
      <c r="M2129" s="142"/>
      <c r="N2129" s="75" t="s">
        <v>105</v>
      </c>
      <c r="O2129" s="47">
        <v>230000000</v>
      </c>
      <c r="P2129" s="416" t="s">
        <v>107</v>
      </c>
      <c r="Q2129" s="419" t="s">
        <v>2149</v>
      </c>
      <c r="R2129" s="75" t="s">
        <v>109</v>
      </c>
      <c r="S2129" s="47" t="s">
        <v>106</v>
      </c>
      <c r="T2129" s="47" t="s">
        <v>121</v>
      </c>
      <c r="U2129" s="416" t="s">
        <v>111</v>
      </c>
      <c r="V2129" s="47">
        <v>60</v>
      </c>
      <c r="W2129" s="416" t="s">
        <v>112</v>
      </c>
      <c r="X2129" s="416"/>
      <c r="Y2129" s="416"/>
      <c r="Z2129" s="801"/>
      <c r="AA2129" s="532">
        <v>0</v>
      </c>
      <c r="AB2129" s="422">
        <v>90</v>
      </c>
      <c r="AC2129" s="422">
        <v>10</v>
      </c>
      <c r="AD2129" s="794" t="s">
        <v>128</v>
      </c>
      <c r="AE2129" s="795" t="s">
        <v>114</v>
      </c>
      <c r="AF2129" s="802">
        <v>12</v>
      </c>
      <c r="AG2129" s="802">
        <v>399510</v>
      </c>
      <c r="AH2129" s="796">
        <v>4794120</v>
      </c>
      <c r="AI2129" s="796">
        <f t="shared" si="91"/>
        <v>5369414.4000000004</v>
      </c>
      <c r="AJ2129" s="797"/>
      <c r="AK2129" s="798"/>
      <c r="AL2129" s="798"/>
      <c r="AM2129" s="803" t="s">
        <v>115</v>
      </c>
      <c r="AN2129" s="310"/>
      <c r="AO2129" s="803"/>
      <c r="AP2129" s="47"/>
      <c r="AQ2129" s="47"/>
      <c r="AR2129" s="803" t="s">
        <v>7402</v>
      </c>
      <c r="AS2129" s="47"/>
      <c r="AT2129" s="47"/>
      <c r="AU2129" s="47"/>
      <c r="AV2129" s="47"/>
      <c r="AW2129" s="47"/>
      <c r="AX2129" s="47"/>
      <c r="AY2129" s="416"/>
      <c r="AZ2129" s="416"/>
      <c r="BA2129" s="103"/>
      <c r="BB2129" s="1"/>
      <c r="BC2129" s="1"/>
      <c r="BD2129" s="1077">
        <v>2097</v>
      </c>
    </row>
    <row r="2130" spans="1:56" s="213" customFormat="1" ht="13.15" customHeight="1">
      <c r="A2130" s="419" t="s">
        <v>8486</v>
      </c>
      <c r="B2130" s="554"/>
      <c r="C2130" s="554"/>
      <c r="D2130" s="109">
        <v>210036401</v>
      </c>
      <c r="E2130" s="951" t="s">
        <v>7403</v>
      </c>
      <c r="F2130" s="554"/>
      <c r="G2130" s="554"/>
      <c r="H2130" s="47" t="s">
        <v>7404</v>
      </c>
      <c r="I2130" s="47" t="s">
        <v>7405</v>
      </c>
      <c r="J2130" s="47" t="s">
        <v>7406</v>
      </c>
      <c r="K2130" s="75" t="s">
        <v>103</v>
      </c>
      <c r="L2130" s="229"/>
      <c r="M2130" s="142" t="s">
        <v>120</v>
      </c>
      <c r="N2130" s="75" t="s">
        <v>83</v>
      </c>
      <c r="O2130" s="47">
        <v>230000000</v>
      </c>
      <c r="P2130" s="416" t="s">
        <v>107</v>
      </c>
      <c r="Q2130" s="419" t="s">
        <v>2134</v>
      </c>
      <c r="R2130" s="75" t="s">
        <v>109</v>
      </c>
      <c r="S2130" s="47" t="s">
        <v>106</v>
      </c>
      <c r="T2130" s="47" t="s">
        <v>121</v>
      </c>
      <c r="U2130" s="416" t="s">
        <v>111</v>
      </c>
      <c r="V2130" s="47">
        <v>70</v>
      </c>
      <c r="W2130" s="416" t="s">
        <v>112</v>
      </c>
      <c r="X2130" s="416"/>
      <c r="Y2130" s="416"/>
      <c r="Z2130" s="801"/>
      <c r="AA2130" s="492">
        <v>30</v>
      </c>
      <c r="AB2130" s="492">
        <v>60</v>
      </c>
      <c r="AC2130" s="492">
        <v>10</v>
      </c>
      <c r="AD2130" s="794" t="s">
        <v>128</v>
      </c>
      <c r="AE2130" s="795" t="s">
        <v>114</v>
      </c>
      <c r="AF2130" s="802">
        <v>2</v>
      </c>
      <c r="AG2130" s="802">
        <v>1245493.57</v>
      </c>
      <c r="AH2130" s="50">
        <v>0</v>
      </c>
      <c r="AI2130" s="45">
        <f t="shared" si="91"/>
        <v>0</v>
      </c>
      <c r="AJ2130" s="797"/>
      <c r="AK2130" s="798"/>
      <c r="AL2130" s="798"/>
      <c r="AM2130" s="803" t="s">
        <v>115</v>
      </c>
      <c r="AN2130" s="310"/>
      <c r="AO2130" s="803"/>
      <c r="AP2130" s="47"/>
      <c r="AQ2130" s="47"/>
      <c r="AR2130" s="803" t="s">
        <v>7407</v>
      </c>
      <c r="AS2130" s="47"/>
      <c r="AT2130" s="47"/>
      <c r="AU2130" s="47"/>
      <c r="AV2130" s="47"/>
      <c r="AW2130" s="47"/>
      <c r="AX2130" s="47"/>
      <c r="AY2130" s="416"/>
      <c r="AZ2130" s="416"/>
      <c r="BA2130" s="103"/>
      <c r="BB2130" s="1"/>
      <c r="BC2130" s="1"/>
      <c r="BD2130" s="1077">
        <v>2098</v>
      </c>
    </row>
    <row r="2131" spans="1:56" s="213" customFormat="1" ht="13.15" customHeight="1">
      <c r="A2131" s="419" t="s">
        <v>8486</v>
      </c>
      <c r="B2131" s="276"/>
      <c r="C2131" s="276"/>
      <c r="D2131" s="121">
        <v>210036401</v>
      </c>
      <c r="E2131" s="107" t="s">
        <v>7826</v>
      </c>
      <c r="F2131" s="107"/>
      <c r="G2131" s="276"/>
      <c r="H2131" s="41" t="s">
        <v>7404</v>
      </c>
      <c r="I2131" s="41" t="s">
        <v>7405</v>
      </c>
      <c r="J2131" s="41" t="s">
        <v>7406</v>
      </c>
      <c r="K2131" s="73" t="s">
        <v>103</v>
      </c>
      <c r="L2131" s="119"/>
      <c r="M2131" s="83" t="s">
        <v>120</v>
      </c>
      <c r="N2131" s="73" t="s">
        <v>83</v>
      </c>
      <c r="O2131" s="41">
        <v>230000000</v>
      </c>
      <c r="P2131" s="35" t="s">
        <v>107</v>
      </c>
      <c r="Q2131" s="39" t="s">
        <v>3118</v>
      </c>
      <c r="R2131" s="73" t="s">
        <v>109</v>
      </c>
      <c r="S2131" s="41" t="s">
        <v>106</v>
      </c>
      <c r="T2131" s="41" t="s">
        <v>121</v>
      </c>
      <c r="U2131" s="35" t="s">
        <v>111</v>
      </c>
      <c r="V2131" s="41">
        <v>70</v>
      </c>
      <c r="W2131" s="35" t="s">
        <v>112</v>
      </c>
      <c r="X2131" s="35"/>
      <c r="Y2131" s="35"/>
      <c r="Z2131" s="996"/>
      <c r="AA2131" s="107">
        <v>30</v>
      </c>
      <c r="AB2131" s="107">
        <v>60</v>
      </c>
      <c r="AC2131" s="107">
        <v>10</v>
      </c>
      <c r="AD2131" s="42" t="s">
        <v>128</v>
      </c>
      <c r="AE2131" s="290" t="s">
        <v>114</v>
      </c>
      <c r="AF2131" s="1292">
        <v>2</v>
      </c>
      <c r="AG2131" s="1292">
        <v>1245493.57</v>
      </c>
      <c r="AH2131" s="798">
        <f>AF2131*AG2131</f>
        <v>2490987.14</v>
      </c>
      <c r="AI2131" s="798">
        <f t="shared" si="91"/>
        <v>2789905.5968000004</v>
      </c>
      <c r="AJ2131" s="797"/>
      <c r="AK2131" s="798"/>
      <c r="AL2131" s="798"/>
      <c r="AM2131" s="1293" t="s">
        <v>115</v>
      </c>
      <c r="AN2131" s="194"/>
      <c r="AO2131" s="1293"/>
      <c r="AP2131" s="41"/>
      <c r="AQ2131" s="41"/>
      <c r="AR2131" s="1293" t="s">
        <v>7407</v>
      </c>
      <c r="AS2131" s="41"/>
      <c r="AT2131" s="47"/>
      <c r="AU2131" s="41"/>
      <c r="AV2131" s="41"/>
      <c r="AW2131" s="41"/>
      <c r="AX2131" s="41"/>
      <c r="AY2131" s="35" t="s">
        <v>64</v>
      </c>
      <c r="AZ2131" s="35"/>
      <c r="BA2131" s="35"/>
      <c r="BC2131" s="221"/>
      <c r="BD2131" s="1077">
        <v>2099</v>
      </c>
    </row>
    <row r="2132" spans="1:56" s="213" customFormat="1" ht="13.15" customHeight="1">
      <c r="A2132" s="416" t="s">
        <v>1171</v>
      </c>
      <c r="B2132" s="554"/>
      <c r="C2132" s="554"/>
      <c r="D2132" s="109">
        <v>120003421</v>
      </c>
      <c r="E2132" s="951" t="s">
        <v>7408</v>
      </c>
      <c r="F2132" s="554"/>
      <c r="G2132" s="554"/>
      <c r="H2132" s="644" t="s">
        <v>7409</v>
      </c>
      <c r="I2132" s="644" t="s">
        <v>7410</v>
      </c>
      <c r="J2132" s="644" t="s">
        <v>7411</v>
      </c>
      <c r="K2132" s="492" t="s">
        <v>149</v>
      </c>
      <c r="L2132" s="530"/>
      <c r="M2132" s="492" t="s">
        <v>120</v>
      </c>
      <c r="N2132" s="142" t="s">
        <v>83</v>
      </c>
      <c r="O2132" s="419" t="s">
        <v>106</v>
      </c>
      <c r="P2132" s="644" t="s">
        <v>107</v>
      </c>
      <c r="Q2132" s="419" t="s">
        <v>2149</v>
      </c>
      <c r="R2132" s="492" t="s">
        <v>109</v>
      </c>
      <c r="S2132" s="419" t="s">
        <v>106</v>
      </c>
      <c r="T2132" s="644" t="s">
        <v>121</v>
      </c>
      <c r="U2132" s="644" t="s">
        <v>111</v>
      </c>
      <c r="V2132" s="419">
        <v>90</v>
      </c>
      <c r="W2132" s="644" t="s">
        <v>112</v>
      </c>
      <c r="X2132" s="419"/>
      <c r="Y2132" s="419"/>
      <c r="Z2132" s="419"/>
      <c r="AA2132" s="492">
        <v>30</v>
      </c>
      <c r="AB2132" s="492">
        <v>60</v>
      </c>
      <c r="AC2132" s="492">
        <v>10</v>
      </c>
      <c r="AD2132" s="794" t="s">
        <v>128</v>
      </c>
      <c r="AE2132" s="795" t="s">
        <v>114</v>
      </c>
      <c r="AF2132" s="648">
        <v>1</v>
      </c>
      <c r="AG2132" s="648">
        <v>2925000</v>
      </c>
      <c r="AH2132" s="796">
        <v>2925000</v>
      </c>
      <c r="AI2132" s="796">
        <f t="shared" si="91"/>
        <v>3276000.0000000005</v>
      </c>
      <c r="AJ2132" s="797"/>
      <c r="AK2132" s="798"/>
      <c r="AL2132" s="798"/>
      <c r="AM2132" s="416" t="s">
        <v>115</v>
      </c>
      <c r="AN2132" s="644"/>
      <c r="AO2132" s="644"/>
      <c r="AP2132" s="644"/>
      <c r="AQ2132" s="644"/>
      <c r="AR2132" s="644" t="s">
        <v>7412</v>
      </c>
      <c r="AS2132" s="644"/>
      <c r="AT2132" s="644"/>
      <c r="AU2132" s="644"/>
      <c r="AV2132" s="644"/>
      <c r="AW2132" s="644"/>
      <c r="AX2132" s="644"/>
      <c r="AY2132" s="416" t="s">
        <v>104</v>
      </c>
      <c r="AZ2132" s="416" t="s">
        <v>104</v>
      </c>
      <c r="BA2132" s="103"/>
      <c r="BB2132" s="1"/>
      <c r="BC2132" s="1"/>
      <c r="BD2132" s="1077">
        <v>2100</v>
      </c>
    </row>
    <row r="2133" spans="1:56" s="213" customFormat="1" ht="13.15" customHeight="1">
      <c r="A2133" s="416" t="s">
        <v>1171</v>
      </c>
      <c r="B2133" s="554"/>
      <c r="C2133" s="554"/>
      <c r="D2133" s="109">
        <v>120001627</v>
      </c>
      <c r="E2133" s="951" t="s">
        <v>7413</v>
      </c>
      <c r="F2133" s="554"/>
      <c r="G2133" s="554"/>
      <c r="H2133" s="644" t="s">
        <v>7414</v>
      </c>
      <c r="I2133" s="644" t="s">
        <v>7410</v>
      </c>
      <c r="J2133" s="644" t="s">
        <v>7415</v>
      </c>
      <c r="K2133" s="492" t="s">
        <v>149</v>
      </c>
      <c r="L2133" s="530"/>
      <c r="M2133" s="492" t="s">
        <v>120</v>
      </c>
      <c r="N2133" s="142" t="s">
        <v>83</v>
      </c>
      <c r="O2133" s="419" t="s">
        <v>106</v>
      </c>
      <c r="P2133" s="644" t="s">
        <v>107</v>
      </c>
      <c r="Q2133" s="419" t="s">
        <v>2149</v>
      </c>
      <c r="R2133" s="492" t="s">
        <v>109</v>
      </c>
      <c r="S2133" s="419" t="s">
        <v>106</v>
      </c>
      <c r="T2133" s="644" t="s">
        <v>121</v>
      </c>
      <c r="U2133" s="644" t="s">
        <v>111</v>
      </c>
      <c r="V2133" s="419">
        <v>90</v>
      </c>
      <c r="W2133" s="644" t="s">
        <v>112</v>
      </c>
      <c r="X2133" s="419"/>
      <c r="Y2133" s="419"/>
      <c r="Z2133" s="419"/>
      <c r="AA2133" s="492">
        <v>30</v>
      </c>
      <c r="AB2133" s="492">
        <v>60</v>
      </c>
      <c r="AC2133" s="492">
        <v>10</v>
      </c>
      <c r="AD2133" s="794" t="s">
        <v>128</v>
      </c>
      <c r="AE2133" s="795" t="s">
        <v>114</v>
      </c>
      <c r="AF2133" s="648">
        <v>1</v>
      </c>
      <c r="AG2133" s="648">
        <v>10338881.6</v>
      </c>
      <c r="AH2133" s="796">
        <v>10338881.6</v>
      </c>
      <c r="AI2133" s="796">
        <f t="shared" si="91"/>
        <v>11579547.392000001</v>
      </c>
      <c r="AJ2133" s="797"/>
      <c r="AK2133" s="798"/>
      <c r="AL2133" s="798"/>
      <c r="AM2133" s="416" t="s">
        <v>115</v>
      </c>
      <c r="AN2133" s="644"/>
      <c r="AO2133" s="644"/>
      <c r="AP2133" s="644"/>
      <c r="AQ2133" s="644"/>
      <c r="AR2133" s="644" t="s">
        <v>7416</v>
      </c>
      <c r="AS2133" s="644"/>
      <c r="AT2133" s="644"/>
      <c r="AU2133" s="644"/>
      <c r="AV2133" s="644"/>
      <c r="AW2133" s="644"/>
      <c r="AX2133" s="644"/>
      <c r="AY2133" s="416" t="s">
        <v>104</v>
      </c>
      <c r="AZ2133" s="416" t="s">
        <v>104</v>
      </c>
      <c r="BA2133" s="103"/>
      <c r="BB2133" s="1"/>
      <c r="BC2133" s="1"/>
      <c r="BD2133" s="1077">
        <v>2101</v>
      </c>
    </row>
    <row r="2134" spans="1:56" s="213" customFormat="1" ht="13.15" customHeight="1">
      <c r="A2134" s="416" t="s">
        <v>1171</v>
      </c>
      <c r="B2134" s="554"/>
      <c r="C2134" s="554"/>
      <c r="D2134" s="109">
        <v>120007705</v>
      </c>
      <c r="E2134" s="951" t="s">
        <v>7417</v>
      </c>
      <c r="F2134" s="554"/>
      <c r="G2134" s="554"/>
      <c r="H2134" s="644" t="s">
        <v>7414</v>
      </c>
      <c r="I2134" s="644" t="s">
        <v>7410</v>
      </c>
      <c r="J2134" s="644" t="s">
        <v>7415</v>
      </c>
      <c r="K2134" s="492" t="s">
        <v>149</v>
      </c>
      <c r="L2134" s="530"/>
      <c r="M2134" s="492" t="s">
        <v>120</v>
      </c>
      <c r="N2134" s="142" t="s">
        <v>83</v>
      </c>
      <c r="O2134" s="419" t="s">
        <v>106</v>
      </c>
      <c r="P2134" s="644" t="s">
        <v>107</v>
      </c>
      <c r="Q2134" s="419" t="s">
        <v>2149</v>
      </c>
      <c r="R2134" s="492" t="s">
        <v>109</v>
      </c>
      <c r="S2134" s="419" t="s">
        <v>106</v>
      </c>
      <c r="T2134" s="644" t="s">
        <v>121</v>
      </c>
      <c r="U2134" s="644" t="s">
        <v>111</v>
      </c>
      <c r="V2134" s="419">
        <v>90</v>
      </c>
      <c r="W2134" s="644" t="s">
        <v>112</v>
      </c>
      <c r="X2134" s="419"/>
      <c r="Y2134" s="419"/>
      <c r="Z2134" s="419"/>
      <c r="AA2134" s="492">
        <v>30</v>
      </c>
      <c r="AB2134" s="492">
        <v>60</v>
      </c>
      <c r="AC2134" s="492">
        <v>10</v>
      </c>
      <c r="AD2134" s="794" t="s">
        <v>128</v>
      </c>
      <c r="AE2134" s="795" t="s">
        <v>114</v>
      </c>
      <c r="AF2134" s="648">
        <v>2</v>
      </c>
      <c r="AG2134" s="648">
        <v>3648138.34</v>
      </c>
      <c r="AH2134" s="796">
        <v>7296276.6799999997</v>
      </c>
      <c r="AI2134" s="796">
        <f t="shared" si="91"/>
        <v>8171829.8816000009</v>
      </c>
      <c r="AJ2134" s="797"/>
      <c r="AK2134" s="798"/>
      <c r="AL2134" s="798"/>
      <c r="AM2134" s="416" t="s">
        <v>115</v>
      </c>
      <c r="AN2134" s="644"/>
      <c r="AO2134" s="644"/>
      <c r="AP2134" s="644"/>
      <c r="AQ2134" s="644"/>
      <c r="AR2134" s="644" t="s">
        <v>7418</v>
      </c>
      <c r="AS2134" s="644"/>
      <c r="AT2134" s="644"/>
      <c r="AU2134" s="644"/>
      <c r="AV2134" s="644"/>
      <c r="AW2134" s="644"/>
      <c r="AX2134" s="644"/>
      <c r="AY2134" s="416" t="s">
        <v>104</v>
      </c>
      <c r="AZ2134" s="416" t="s">
        <v>104</v>
      </c>
      <c r="BA2134" s="103"/>
      <c r="BB2134" s="1"/>
      <c r="BC2134" s="1"/>
      <c r="BD2134" s="1077">
        <v>2102</v>
      </c>
    </row>
    <row r="2135" spans="1:56" s="213" customFormat="1" ht="13.15" customHeight="1">
      <c r="A2135" s="956" t="s">
        <v>978</v>
      </c>
      <c r="B2135" s="554"/>
      <c r="C2135" s="554"/>
      <c r="D2135" s="941">
        <v>250004185</v>
      </c>
      <c r="E2135" s="951" t="s">
        <v>7419</v>
      </c>
      <c r="F2135" s="554"/>
      <c r="G2135" s="554"/>
      <c r="H2135" s="839" t="s">
        <v>7420</v>
      </c>
      <c r="I2135" s="839" t="s">
        <v>7421</v>
      </c>
      <c r="J2135" s="839" t="s">
        <v>7422</v>
      </c>
      <c r="K2135" s="822" t="s">
        <v>103</v>
      </c>
      <c r="L2135" s="855" t="s">
        <v>104</v>
      </c>
      <c r="M2135" s="822"/>
      <c r="N2135" s="75" t="s">
        <v>105</v>
      </c>
      <c r="O2135" s="823" t="s">
        <v>106</v>
      </c>
      <c r="P2135" s="839" t="s">
        <v>107</v>
      </c>
      <c r="Q2135" s="419" t="s">
        <v>2134</v>
      </c>
      <c r="R2135" s="822" t="s">
        <v>109</v>
      </c>
      <c r="S2135" s="823" t="s">
        <v>106</v>
      </c>
      <c r="T2135" s="839" t="s">
        <v>121</v>
      </c>
      <c r="U2135" s="839" t="s">
        <v>111</v>
      </c>
      <c r="V2135" s="823">
        <v>60</v>
      </c>
      <c r="W2135" s="839" t="s">
        <v>112</v>
      </c>
      <c r="X2135" s="823"/>
      <c r="Y2135" s="823"/>
      <c r="Z2135" s="823"/>
      <c r="AA2135" s="532">
        <v>0</v>
      </c>
      <c r="AB2135" s="422">
        <v>90</v>
      </c>
      <c r="AC2135" s="422">
        <v>10</v>
      </c>
      <c r="AD2135" s="849" t="s">
        <v>128</v>
      </c>
      <c r="AE2135" s="795" t="s">
        <v>114</v>
      </c>
      <c r="AF2135" s="808">
        <v>20</v>
      </c>
      <c r="AG2135" s="808">
        <v>24000</v>
      </c>
      <c r="AH2135" s="796">
        <v>480000</v>
      </c>
      <c r="AI2135" s="796">
        <f t="shared" si="91"/>
        <v>537600</v>
      </c>
      <c r="AJ2135" s="797"/>
      <c r="AK2135" s="798"/>
      <c r="AL2135" s="798"/>
      <c r="AM2135" s="956" t="s">
        <v>115</v>
      </c>
      <c r="AN2135" s="839"/>
      <c r="AO2135" s="839"/>
      <c r="AP2135" s="839"/>
      <c r="AQ2135" s="839"/>
      <c r="AR2135" s="839" t="s">
        <v>7423</v>
      </c>
      <c r="AS2135" s="839"/>
      <c r="AT2135" s="839"/>
      <c r="AU2135" s="839"/>
      <c r="AV2135" s="839"/>
      <c r="AW2135" s="839"/>
      <c r="AX2135" s="839"/>
      <c r="AY2135" s="956" t="s">
        <v>104</v>
      </c>
      <c r="AZ2135" s="956" t="s">
        <v>104</v>
      </c>
      <c r="BA2135" s="103"/>
      <c r="BB2135" s="1"/>
      <c r="BC2135" s="1"/>
      <c r="BD2135" s="1077">
        <v>2103</v>
      </c>
    </row>
    <row r="2136" spans="1:56" s="213" customFormat="1" ht="13.15" customHeight="1">
      <c r="A2136" s="419" t="s">
        <v>317</v>
      </c>
      <c r="B2136" s="554"/>
      <c r="C2136" s="554"/>
      <c r="D2136" s="109">
        <v>150000349</v>
      </c>
      <c r="E2136" s="951" t="s">
        <v>7424</v>
      </c>
      <c r="F2136" s="554"/>
      <c r="G2136" s="554"/>
      <c r="H2136" s="47" t="s">
        <v>7425</v>
      </c>
      <c r="I2136" s="47" t="s">
        <v>7426</v>
      </c>
      <c r="J2136" s="47" t="s">
        <v>7427</v>
      </c>
      <c r="K2136" s="75" t="s">
        <v>103</v>
      </c>
      <c r="L2136" s="229"/>
      <c r="M2136" s="142"/>
      <c r="N2136" s="75" t="s">
        <v>105</v>
      </c>
      <c r="O2136" s="47">
        <v>230000000</v>
      </c>
      <c r="P2136" s="416" t="s">
        <v>107</v>
      </c>
      <c r="Q2136" s="419" t="s">
        <v>2149</v>
      </c>
      <c r="R2136" s="75" t="s">
        <v>109</v>
      </c>
      <c r="S2136" s="47" t="s">
        <v>106</v>
      </c>
      <c r="T2136" s="47" t="s">
        <v>121</v>
      </c>
      <c r="U2136" s="416" t="s">
        <v>111</v>
      </c>
      <c r="V2136" s="47">
        <v>60</v>
      </c>
      <c r="W2136" s="416" t="s">
        <v>112</v>
      </c>
      <c r="X2136" s="416"/>
      <c r="Y2136" s="416"/>
      <c r="Z2136" s="801"/>
      <c r="AA2136" s="532">
        <v>0</v>
      </c>
      <c r="AB2136" s="422">
        <v>90</v>
      </c>
      <c r="AC2136" s="422">
        <v>10</v>
      </c>
      <c r="AD2136" s="794" t="s">
        <v>128</v>
      </c>
      <c r="AE2136" s="795" t="s">
        <v>114</v>
      </c>
      <c r="AF2136" s="802">
        <v>2</v>
      </c>
      <c r="AG2136" s="802">
        <v>8625</v>
      </c>
      <c r="AH2136" s="796">
        <v>17250</v>
      </c>
      <c r="AI2136" s="796">
        <f t="shared" si="91"/>
        <v>19320.000000000004</v>
      </c>
      <c r="AJ2136" s="797"/>
      <c r="AK2136" s="798"/>
      <c r="AL2136" s="798"/>
      <c r="AM2136" s="803" t="s">
        <v>115</v>
      </c>
      <c r="AN2136" s="310"/>
      <c r="AO2136" s="803"/>
      <c r="AP2136" s="47"/>
      <c r="AQ2136" s="47"/>
      <c r="AR2136" s="803" t="s">
        <v>7428</v>
      </c>
      <c r="AS2136" s="47"/>
      <c r="AT2136" s="47"/>
      <c r="AU2136" s="47"/>
      <c r="AV2136" s="47"/>
      <c r="AW2136" s="47"/>
      <c r="AX2136" s="47"/>
      <c r="AY2136" s="416"/>
      <c r="AZ2136" s="416"/>
      <c r="BA2136" s="103"/>
      <c r="BB2136" s="1"/>
      <c r="BC2136" s="1"/>
      <c r="BD2136" s="1077">
        <v>2104</v>
      </c>
    </row>
    <row r="2137" spans="1:56" s="213" customFormat="1" ht="13.15" customHeight="1">
      <c r="A2137" s="419" t="s">
        <v>317</v>
      </c>
      <c r="B2137" s="554"/>
      <c r="C2137" s="554"/>
      <c r="D2137" s="109">
        <v>250005771</v>
      </c>
      <c r="E2137" s="951" t="s">
        <v>7429</v>
      </c>
      <c r="F2137" s="554"/>
      <c r="G2137" s="554"/>
      <c r="H2137" s="47" t="s">
        <v>7430</v>
      </c>
      <c r="I2137" s="47" t="s">
        <v>7431</v>
      </c>
      <c r="J2137" s="47" t="s">
        <v>7432</v>
      </c>
      <c r="K2137" s="75" t="s">
        <v>103</v>
      </c>
      <c r="L2137" s="229"/>
      <c r="M2137" s="142"/>
      <c r="N2137" s="75" t="s">
        <v>105</v>
      </c>
      <c r="O2137" s="47">
        <v>230000000</v>
      </c>
      <c r="P2137" s="416" t="s">
        <v>107</v>
      </c>
      <c r="Q2137" s="419" t="s">
        <v>2149</v>
      </c>
      <c r="R2137" s="75" t="s">
        <v>109</v>
      </c>
      <c r="S2137" s="47" t="s">
        <v>106</v>
      </c>
      <c r="T2137" s="47" t="s">
        <v>121</v>
      </c>
      <c r="U2137" s="416" t="s">
        <v>111</v>
      </c>
      <c r="V2137" s="47">
        <v>60</v>
      </c>
      <c r="W2137" s="416" t="s">
        <v>112</v>
      </c>
      <c r="X2137" s="416"/>
      <c r="Y2137" s="416"/>
      <c r="Z2137" s="801"/>
      <c r="AA2137" s="532">
        <v>0</v>
      </c>
      <c r="AB2137" s="422">
        <v>90</v>
      </c>
      <c r="AC2137" s="422">
        <v>10</v>
      </c>
      <c r="AD2137" s="794" t="s">
        <v>128</v>
      </c>
      <c r="AE2137" s="795" t="s">
        <v>114</v>
      </c>
      <c r="AF2137" s="802">
        <v>10</v>
      </c>
      <c r="AG2137" s="802">
        <v>11258.5</v>
      </c>
      <c r="AH2137" s="796">
        <v>112585</v>
      </c>
      <c r="AI2137" s="796">
        <f t="shared" si="91"/>
        <v>126095.20000000001</v>
      </c>
      <c r="AJ2137" s="797"/>
      <c r="AK2137" s="798"/>
      <c r="AL2137" s="798"/>
      <c r="AM2137" s="803" t="s">
        <v>115</v>
      </c>
      <c r="AN2137" s="310"/>
      <c r="AO2137" s="803"/>
      <c r="AP2137" s="47"/>
      <c r="AQ2137" s="47"/>
      <c r="AR2137" s="803" t="s">
        <v>7433</v>
      </c>
      <c r="AS2137" s="47"/>
      <c r="AT2137" s="47"/>
      <c r="AU2137" s="47"/>
      <c r="AV2137" s="47"/>
      <c r="AW2137" s="47"/>
      <c r="AX2137" s="47"/>
      <c r="AY2137" s="416"/>
      <c r="AZ2137" s="416"/>
      <c r="BA2137" s="103"/>
      <c r="BB2137" s="1"/>
      <c r="BC2137" s="1"/>
      <c r="BD2137" s="1077">
        <v>2105</v>
      </c>
    </row>
    <row r="2138" spans="1:56" s="213" customFormat="1" ht="13.15" customHeight="1">
      <c r="A2138" s="71" t="s">
        <v>8484</v>
      </c>
      <c r="B2138" s="554"/>
      <c r="C2138" s="554"/>
      <c r="D2138" s="109">
        <v>210011631</v>
      </c>
      <c r="E2138" s="951" t="s">
        <v>7434</v>
      </c>
      <c r="F2138" s="554"/>
      <c r="G2138" s="554"/>
      <c r="H2138" s="47" t="s">
        <v>2971</v>
      </c>
      <c r="I2138" s="47" t="s">
        <v>2972</v>
      </c>
      <c r="J2138" s="47" t="s">
        <v>2973</v>
      </c>
      <c r="K2138" s="75" t="s">
        <v>103</v>
      </c>
      <c r="L2138" s="108" t="s">
        <v>4707</v>
      </c>
      <c r="M2138" s="142" t="s">
        <v>120</v>
      </c>
      <c r="N2138" s="75" t="s">
        <v>83</v>
      </c>
      <c r="O2138" s="47" t="s">
        <v>106</v>
      </c>
      <c r="P2138" s="416" t="s">
        <v>107</v>
      </c>
      <c r="Q2138" s="419" t="s">
        <v>2149</v>
      </c>
      <c r="R2138" s="75" t="s">
        <v>109</v>
      </c>
      <c r="S2138" s="47" t="s">
        <v>106</v>
      </c>
      <c r="T2138" s="47" t="s">
        <v>121</v>
      </c>
      <c r="U2138" s="416" t="s">
        <v>111</v>
      </c>
      <c r="V2138" s="47">
        <v>60</v>
      </c>
      <c r="W2138" s="416" t="s">
        <v>112</v>
      </c>
      <c r="X2138" s="416"/>
      <c r="Y2138" s="416"/>
      <c r="Z2138" s="801"/>
      <c r="AA2138" s="492">
        <v>30</v>
      </c>
      <c r="AB2138" s="492">
        <v>60</v>
      </c>
      <c r="AC2138" s="492">
        <v>10</v>
      </c>
      <c r="AD2138" s="800" t="s">
        <v>113</v>
      </c>
      <c r="AE2138" s="795" t="s">
        <v>114</v>
      </c>
      <c r="AF2138" s="802">
        <v>275</v>
      </c>
      <c r="AG2138" s="802">
        <v>1386.67</v>
      </c>
      <c r="AH2138" s="796">
        <v>381334.25</v>
      </c>
      <c r="AI2138" s="796">
        <f t="shared" si="91"/>
        <v>427094.36000000004</v>
      </c>
      <c r="AJ2138" s="797"/>
      <c r="AK2138" s="798"/>
      <c r="AL2138" s="798"/>
      <c r="AM2138" s="803" t="s">
        <v>115</v>
      </c>
      <c r="AN2138" s="803"/>
      <c r="AO2138" s="803"/>
      <c r="AP2138" s="47"/>
      <c r="AQ2138" s="47"/>
      <c r="AR2138" s="644" t="s">
        <v>7435</v>
      </c>
      <c r="AS2138" s="47"/>
      <c r="AT2138" s="47"/>
      <c r="AU2138" s="47"/>
      <c r="AV2138" s="47"/>
      <c r="AW2138" s="47"/>
      <c r="AX2138" s="47"/>
      <c r="AY2138" s="103"/>
      <c r="AZ2138" s="416" t="s">
        <v>4556</v>
      </c>
      <c r="BA2138" s="103"/>
      <c r="BB2138" s="1"/>
      <c r="BC2138" s="1"/>
      <c r="BD2138" s="1077">
        <v>2106</v>
      </c>
    </row>
    <row r="2139" spans="1:56" s="213" customFormat="1" ht="13.15" customHeight="1">
      <c r="A2139" s="71" t="s">
        <v>8484</v>
      </c>
      <c r="B2139" s="554"/>
      <c r="C2139" s="554"/>
      <c r="D2139" s="109">
        <v>210011636</v>
      </c>
      <c r="E2139" s="951" t="s">
        <v>7436</v>
      </c>
      <c r="F2139" s="554"/>
      <c r="G2139" s="554"/>
      <c r="H2139" s="47" t="s">
        <v>2971</v>
      </c>
      <c r="I2139" s="47" t="s">
        <v>2972</v>
      </c>
      <c r="J2139" s="47" t="s">
        <v>2973</v>
      </c>
      <c r="K2139" s="75" t="s">
        <v>103</v>
      </c>
      <c r="L2139" s="108" t="s">
        <v>4707</v>
      </c>
      <c r="M2139" s="142" t="s">
        <v>120</v>
      </c>
      <c r="N2139" s="75" t="s">
        <v>83</v>
      </c>
      <c r="O2139" s="47" t="s">
        <v>106</v>
      </c>
      <c r="P2139" s="416" t="s">
        <v>107</v>
      </c>
      <c r="Q2139" s="419" t="s">
        <v>2149</v>
      </c>
      <c r="R2139" s="75" t="s">
        <v>109</v>
      </c>
      <c r="S2139" s="47" t="s">
        <v>106</v>
      </c>
      <c r="T2139" s="47" t="s">
        <v>121</v>
      </c>
      <c r="U2139" s="416" t="s">
        <v>111</v>
      </c>
      <c r="V2139" s="47">
        <v>60</v>
      </c>
      <c r="W2139" s="416" t="s">
        <v>112</v>
      </c>
      <c r="X2139" s="416"/>
      <c r="Y2139" s="416"/>
      <c r="Z2139" s="801"/>
      <c r="AA2139" s="492">
        <v>30</v>
      </c>
      <c r="AB2139" s="492">
        <v>60</v>
      </c>
      <c r="AC2139" s="492">
        <v>10</v>
      </c>
      <c r="AD2139" s="800" t="s">
        <v>113</v>
      </c>
      <c r="AE2139" s="795" t="s">
        <v>114</v>
      </c>
      <c r="AF2139" s="802">
        <v>335</v>
      </c>
      <c r="AG2139" s="802">
        <v>1625</v>
      </c>
      <c r="AH2139" s="796">
        <v>544375</v>
      </c>
      <c r="AI2139" s="796">
        <f t="shared" si="91"/>
        <v>609700</v>
      </c>
      <c r="AJ2139" s="797"/>
      <c r="AK2139" s="798"/>
      <c r="AL2139" s="798"/>
      <c r="AM2139" s="803" t="s">
        <v>115</v>
      </c>
      <c r="AN2139" s="803"/>
      <c r="AO2139" s="803"/>
      <c r="AP2139" s="47"/>
      <c r="AQ2139" s="47"/>
      <c r="AR2139" s="644" t="s">
        <v>7437</v>
      </c>
      <c r="AS2139" s="47"/>
      <c r="AT2139" s="47"/>
      <c r="AU2139" s="47"/>
      <c r="AV2139" s="47"/>
      <c r="AW2139" s="47"/>
      <c r="AX2139" s="47"/>
      <c r="AY2139" s="103"/>
      <c r="AZ2139" s="416" t="s">
        <v>4556</v>
      </c>
      <c r="BA2139" s="103"/>
      <c r="BB2139" s="1"/>
      <c r="BC2139" s="1"/>
      <c r="BD2139" s="1077">
        <v>2107</v>
      </c>
    </row>
    <row r="2140" spans="1:56" s="213" customFormat="1" ht="13.15" customHeight="1">
      <c r="A2140" s="416" t="s">
        <v>978</v>
      </c>
      <c r="B2140" s="554"/>
      <c r="C2140" s="554"/>
      <c r="D2140" s="109">
        <v>230000625</v>
      </c>
      <c r="E2140" s="951" t="s">
        <v>7438</v>
      </c>
      <c r="F2140" s="554"/>
      <c r="G2140" s="554"/>
      <c r="H2140" s="644" t="s">
        <v>2971</v>
      </c>
      <c r="I2140" s="644" t="s">
        <v>2972</v>
      </c>
      <c r="J2140" s="644" t="s">
        <v>2973</v>
      </c>
      <c r="K2140" s="492" t="s">
        <v>103</v>
      </c>
      <c r="L2140" s="142" t="s">
        <v>104</v>
      </c>
      <c r="M2140" s="492" t="s">
        <v>120</v>
      </c>
      <c r="N2140" s="142" t="s">
        <v>83</v>
      </c>
      <c r="O2140" s="419" t="s">
        <v>106</v>
      </c>
      <c r="P2140" s="644" t="s">
        <v>107</v>
      </c>
      <c r="Q2140" s="419" t="s">
        <v>2134</v>
      </c>
      <c r="R2140" s="492" t="s">
        <v>109</v>
      </c>
      <c r="S2140" s="419" t="s">
        <v>106</v>
      </c>
      <c r="T2140" s="644" t="s">
        <v>121</v>
      </c>
      <c r="U2140" s="644" t="s">
        <v>111</v>
      </c>
      <c r="V2140" s="419">
        <v>60</v>
      </c>
      <c r="W2140" s="644" t="s">
        <v>112</v>
      </c>
      <c r="X2140" s="419"/>
      <c r="Y2140" s="419"/>
      <c r="Z2140" s="419"/>
      <c r="AA2140" s="492">
        <v>30</v>
      </c>
      <c r="AB2140" s="492">
        <v>60</v>
      </c>
      <c r="AC2140" s="492">
        <v>10</v>
      </c>
      <c r="AD2140" s="800" t="s">
        <v>113</v>
      </c>
      <c r="AE2140" s="795" t="s">
        <v>114</v>
      </c>
      <c r="AF2140" s="648">
        <v>750</v>
      </c>
      <c r="AG2140" s="648">
        <v>897.75</v>
      </c>
      <c r="AH2140" s="796">
        <v>673312.5</v>
      </c>
      <c r="AI2140" s="796">
        <f t="shared" si="91"/>
        <v>754110.00000000012</v>
      </c>
      <c r="AJ2140" s="797"/>
      <c r="AK2140" s="798"/>
      <c r="AL2140" s="798"/>
      <c r="AM2140" s="416" t="s">
        <v>115</v>
      </c>
      <c r="AN2140" s="644"/>
      <c r="AO2140" s="644"/>
      <c r="AP2140" s="644"/>
      <c r="AQ2140" s="644"/>
      <c r="AR2140" s="644" t="s">
        <v>7439</v>
      </c>
      <c r="AS2140" s="644"/>
      <c r="AT2140" s="644"/>
      <c r="AU2140" s="644"/>
      <c r="AV2140" s="644"/>
      <c r="AW2140" s="644"/>
      <c r="AX2140" s="644"/>
      <c r="AY2140" s="416" t="s">
        <v>104</v>
      </c>
      <c r="AZ2140" s="416" t="s">
        <v>104</v>
      </c>
      <c r="BA2140" s="103"/>
      <c r="BB2140" s="1"/>
      <c r="BC2140" s="1"/>
      <c r="BD2140" s="1077">
        <v>2108</v>
      </c>
    </row>
    <row r="2141" spans="1:56" s="213" customFormat="1" ht="13.15" customHeight="1">
      <c r="A2141" s="416" t="s">
        <v>978</v>
      </c>
      <c r="B2141" s="554"/>
      <c r="C2141" s="554"/>
      <c r="D2141" s="109">
        <v>230001105</v>
      </c>
      <c r="E2141" s="951" t="s">
        <v>7440</v>
      </c>
      <c r="F2141" s="554"/>
      <c r="G2141" s="554"/>
      <c r="H2141" s="644" t="s">
        <v>2971</v>
      </c>
      <c r="I2141" s="644" t="s">
        <v>2972</v>
      </c>
      <c r="J2141" s="644" t="s">
        <v>2973</v>
      </c>
      <c r="K2141" s="492" t="s">
        <v>103</v>
      </c>
      <c r="L2141" s="142" t="s">
        <v>104</v>
      </c>
      <c r="M2141" s="492" t="s">
        <v>120</v>
      </c>
      <c r="N2141" s="142" t="s">
        <v>83</v>
      </c>
      <c r="O2141" s="419" t="s">
        <v>106</v>
      </c>
      <c r="P2141" s="644" t="s">
        <v>107</v>
      </c>
      <c r="Q2141" s="419" t="s">
        <v>2134</v>
      </c>
      <c r="R2141" s="492" t="s">
        <v>109</v>
      </c>
      <c r="S2141" s="419" t="s">
        <v>106</v>
      </c>
      <c r="T2141" s="644" t="s">
        <v>121</v>
      </c>
      <c r="U2141" s="644" t="s">
        <v>111</v>
      </c>
      <c r="V2141" s="419">
        <v>60</v>
      </c>
      <c r="W2141" s="644" t="s">
        <v>112</v>
      </c>
      <c r="X2141" s="419"/>
      <c r="Y2141" s="419"/>
      <c r="Z2141" s="419"/>
      <c r="AA2141" s="492">
        <v>30</v>
      </c>
      <c r="AB2141" s="492">
        <v>60</v>
      </c>
      <c r="AC2141" s="492">
        <v>10</v>
      </c>
      <c r="AD2141" s="800" t="s">
        <v>113</v>
      </c>
      <c r="AE2141" s="795" t="s">
        <v>114</v>
      </c>
      <c r="AF2141" s="648">
        <v>75</v>
      </c>
      <c r="AG2141" s="648">
        <v>1055.57</v>
      </c>
      <c r="AH2141" s="796">
        <v>79167.75</v>
      </c>
      <c r="AI2141" s="796">
        <f t="shared" si="91"/>
        <v>88667.88</v>
      </c>
      <c r="AJ2141" s="797"/>
      <c r="AK2141" s="798"/>
      <c r="AL2141" s="798"/>
      <c r="AM2141" s="416" t="s">
        <v>115</v>
      </c>
      <c r="AN2141" s="644"/>
      <c r="AO2141" s="644"/>
      <c r="AP2141" s="644"/>
      <c r="AQ2141" s="644"/>
      <c r="AR2141" s="644" t="s">
        <v>7441</v>
      </c>
      <c r="AS2141" s="644"/>
      <c r="AT2141" s="644"/>
      <c r="AU2141" s="644"/>
      <c r="AV2141" s="644"/>
      <c r="AW2141" s="644"/>
      <c r="AX2141" s="644"/>
      <c r="AY2141" s="416" t="s">
        <v>104</v>
      </c>
      <c r="AZ2141" s="416" t="s">
        <v>104</v>
      </c>
      <c r="BA2141" s="103"/>
      <c r="BB2141" s="1"/>
      <c r="BC2141" s="1"/>
      <c r="BD2141" s="1077">
        <v>2109</v>
      </c>
    </row>
    <row r="2142" spans="1:56" s="213" customFormat="1" ht="13.15" customHeight="1">
      <c r="A2142" s="416" t="s">
        <v>978</v>
      </c>
      <c r="B2142" s="554"/>
      <c r="C2142" s="554"/>
      <c r="D2142" s="109">
        <v>230000052</v>
      </c>
      <c r="E2142" s="951" t="s">
        <v>7442</v>
      </c>
      <c r="F2142" s="554"/>
      <c r="G2142" s="554"/>
      <c r="H2142" s="644" t="s">
        <v>2981</v>
      </c>
      <c r="I2142" s="644" t="s">
        <v>2972</v>
      </c>
      <c r="J2142" s="644" t="s">
        <v>2982</v>
      </c>
      <c r="K2142" s="492" t="s">
        <v>103</v>
      </c>
      <c r="L2142" s="142" t="s">
        <v>104</v>
      </c>
      <c r="M2142" s="492" t="s">
        <v>120</v>
      </c>
      <c r="N2142" s="142" t="s">
        <v>83</v>
      </c>
      <c r="O2142" s="419" t="s">
        <v>106</v>
      </c>
      <c r="P2142" s="644" t="s">
        <v>107</v>
      </c>
      <c r="Q2142" s="419" t="s">
        <v>2134</v>
      </c>
      <c r="R2142" s="492" t="s">
        <v>109</v>
      </c>
      <c r="S2142" s="419" t="s">
        <v>106</v>
      </c>
      <c r="T2142" s="644" t="s">
        <v>121</v>
      </c>
      <c r="U2142" s="644" t="s">
        <v>111</v>
      </c>
      <c r="V2142" s="419">
        <v>60</v>
      </c>
      <c r="W2142" s="644" t="s">
        <v>112</v>
      </c>
      <c r="X2142" s="419"/>
      <c r="Y2142" s="419"/>
      <c r="Z2142" s="419"/>
      <c r="AA2142" s="492">
        <v>30</v>
      </c>
      <c r="AB2142" s="492">
        <v>60</v>
      </c>
      <c r="AC2142" s="492">
        <v>10</v>
      </c>
      <c r="AD2142" s="800" t="s">
        <v>113</v>
      </c>
      <c r="AE2142" s="795" t="s">
        <v>114</v>
      </c>
      <c r="AF2142" s="648">
        <v>270</v>
      </c>
      <c r="AG2142" s="648">
        <v>620</v>
      </c>
      <c r="AH2142" s="796">
        <v>167400</v>
      </c>
      <c r="AI2142" s="796">
        <f t="shared" si="91"/>
        <v>187488.00000000003</v>
      </c>
      <c r="AJ2142" s="797"/>
      <c r="AK2142" s="798"/>
      <c r="AL2142" s="798"/>
      <c r="AM2142" s="416" t="s">
        <v>115</v>
      </c>
      <c r="AN2142" s="644"/>
      <c r="AO2142" s="644"/>
      <c r="AP2142" s="644"/>
      <c r="AQ2142" s="644"/>
      <c r="AR2142" s="644" t="s">
        <v>7443</v>
      </c>
      <c r="AS2142" s="644"/>
      <c r="AT2142" s="644"/>
      <c r="AU2142" s="644"/>
      <c r="AV2142" s="644"/>
      <c r="AW2142" s="644"/>
      <c r="AX2142" s="644"/>
      <c r="AY2142" s="416" t="s">
        <v>104</v>
      </c>
      <c r="AZ2142" s="416" t="s">
        <v>104</v>
      </c>
      <c r="BA2142" s="103"/>
      <c r="BB2142" s="1"/>
      <c r="BC2142" s="1"/>
      <c r="BD2142" s="1077">
        <v>2110</v>
      </c>
    </row>
    <row r="2143" spans="1:56" s="213" customFormat="1" ht="13.15" customHeight="1">
      <c r="A2143" s="419" t="s">
        <v>1186</v>
      </c>
      <c r="B2143" s="276"/>
      <c r="C2143" s="276"/>
      <c r="D2143" s="121">
        <v>210031401</v>
      </c>
      <c r="E2143" s="37" t="s">
        <v>7444</v>
      </c>
      <c r="F2143" s="276"/>
      <c r="G2143" s="276"/>
      <c r="H2143" s="41" t="s">
        <v>7445</v>
      </c>
      <c r="I2143" s="41" t="s">
        <v>7446</v>
      </c>
      <c r="J2143" s="41" t="s">
        <v>7447</v>
      </c>
      <c r="K2143" s="73" t="s">
        <v>103</v>
      </c>
      <c r="L2143" s="1491"/>
      <c r="M2143" s="39"/>
      <c r="N2143" s="77" t="s">
        <v>105</v>
      </c>
      <c r="O2143" s="41" t="s">
        <v>106</v>
      </c>
      <c r="P2143" s="35" t="s">
        <v>107</v>
      </c>
      <c r="Q2143" s="39" t="s">
        <v>2149</v>
      </c>
      <c r="R2143" s="35" t="s">
        <v>109</v>
      </c>
      <c r="S2143" s="41" t="s">
        <v>106</v>
      </c>
      <c r="T2143" s="41" t="s">
        <v>121</v>
      </c>
      <c r="U2143" s="35" t="s">
        <v>111</v>
      </c>
      <c r="V2143" s="41">
        <v>60</v>
      </c>
      <c r="W2143" s="35" t="s">
        <v>112</v>
      </c>
      <c r="X2143" s="35"/>
      <c r="Y2143" s="35"/>
      <c r="Z2143" s="996"/>
      <c r="AA2143" s="532">
        <v>0</v>
      </c>
      <c r="AB2143" s="422">
        <v>90</v>
      </c>
      <c r="AC2143" s="422">
        <v>10</v>
      </c>
      <c r="AD2143" s="294" t="s">
        <v>128</v>
      </c>
      <c r="AE2143" s="46" t="s">
        <v>114</v>
      </c>
      <c r="AF2143" s="1492">
        <v>23</v>
      </c>
      <c r="AG2143" s="1492">
        <v>23940</v>
      </c>
      <c r="AH2143" s="45">
        <v>0</v>
      </c>
      <c r="AI2143" s="45">
        <f t="shared" si="91"/>
        <v>0</v>
      </c>
      <c r="AJ2143" s="45"/>
      <c r="AK2143" s="45"/>
      <c r="AL2143" s="45"/>
      <c r="AM2143" s="1293" t="s">
        <v>115</v>
      </c>
      <c r="AN2143" s="1293"/>
      <c r="AO2143" s="1293"/>
      <c r="AP2143" s="41"/>
      <c r="AQ2143" s="41"/>
      <c r="AR2143" s="37" t="s">
        <v>7448</v>
      </c>
      <c r="AS2143" s="41"/>
      <c r="AT2143" s="47"/>
      <c r="AU2143" s="41"/>
      <c r="AV2143" s="41"/>
      <c r="AW2143" s="41"/>
      <c r="AX2143" s="41"/>
      <c r="AY2143" s="35" t="s">
        <v>8482</v>
      </c>
      <c r="AZ2143" s="35" t="s">
        <v>3944</v>
      </c>
      <c r="BA2143" s="35"/>
      <c r="BD2143" s="1077">
        <v>2111</v>
      </c>
    </row>
    <row r="2144" spans="1:56" s="213" customFormat="1" ht="13.15" customHeight="1">
      <c r="A2144" s="35" t="s">
        <v>1028</v>
      </c>
      <c r="B2144" s="276"/>
      <c r="C2144" s="276"/>
      <c r="D2144" s="121">
        <v>120011511</v>
      </c>
      <c r="E2144" s="450" t="s">
        <v>8503</v>
      </c>
      <c r="F2144" s="276"/>
      <c r="G2144" s="276"/>
      <c r="H2144" s="37" t="s">
        <v>7889</v>
      </c>
      <c r="I2144" s="37" t="s">
        <v>2161</v>
      </c>
      <c r="J2144" s="37" t="s">
        <v>7890</v>
      </c>
      <c r="K2144" s="107" t="s">
        <v>601</v>
      </c>
      <c r="L2144" s="39" t="s">
        <v>7863</v>
      </c>
      <c r="M2144" s="37"/>
      <c r="N2144" s="83" t="s">
        <v>105</v>
      </c>
      <c r="O2144" s="39" t="s">
        <v>106</v>
      </c>
      <c r="P2144" s="37" t="s">
        <v>107</v>
      </c>
      <c r="Q2144" s="39" t="s">
        <v>2134</v>
      </c>
      <c r="R2144" s="37" t="s">
        <v>109</v>
      </c>
      <c r="S2144" s="39" t="s">
        <v>106</v>
      </c>
      <c r="T2144" s="37" t="s">
        <v>121</v>
      </c>
      <c r="U2144" s="37" t="s">
        <v>111</v>
      </c>
      <c r="V2144" s="39">
        <v>60</v>
      </c>
      <c r="W2144" s="37" t="s">
        <v>112</v>
      </c>
      <c r="X2144" s="39"/>
      <c r="Y2144" s="39"/>
      <c r="Z2144" s="39"/>
      <c r="AA2144" s="419">
        <v>0</v>
      </c>
      <c r="AB2144" s="644">
        <v>90</v>
      </c>
      <c r="AC2144" s="644">
        <v>10</v>
      </c>
      <c r="AD2144" s="42" t="s">
        <v>128</v>
      </c>
      <c r="AE2144" s="37" t="s">
        <v>114</v>
      </c>
      <c r="AF2144" s="42">
        <v>1</v>
      </c>
      <c r="AG2144" s="50">
        <v>204400</v>
      </c>
      <c r="AH2144" s="798">
        <f t="shared" ref="AH2144:AH2207" si="92">AF2144*AG2144</f>
        <v>204400</v>
      </c>
      <c r="AI2144" s="798">
        <f t="shared" si="91"/>
        <v>228928.00000000003</v>
      </c>
      <c r="AJ2144" s="797"/>
      <c r="AK2144" s="798"/>
      <c r="AL2144" s="798"/>
      <c r="AM2144" s="35" t="s">
        <v>115</v>
      </c>
      <c r="AN2144" s="37"/>
      <c r="AO2144" s="37"/>
      <c r="AP2144" s="37"/>
      <c r="AQ2144" s="37"/>
      <c r="AR2144" s="37" t="s">
        <v>7891</v>
      </c>
      <c r="AS2144" s="37"/>
      <c r="AT2144" s="37"/>
      <c r="AU2144" s="37"/>
      <c r="AV2144" s="37"/>
      <c r="AW2144" s="37"/>
      <c r="AX2144" s="37"/>
      <c r="AY2144" s="35" t="s">
        <v>104</v>
      </c>
      <c r="AZ2144" s="35" t="s">
        <v>104</v>
      </c>
      <c r="BA2144" s="59">
        <v>22101471</v>
      </c>
      <c r="BB2144" s="221" t="s">
        <v>8503</v>
      </c>
      <c r="BD2144" s="1077">
        <v>2112</v>
      </c>
    </row>
    <row r="2145" spans="1:56" s="213" customFormat="1" ht="13.15" customHeight="1">
      <c r="A2145" s="51" t="s">
        <v>978</v>
      </c>
      <c r="B2145" s="276"/>
      <c r="C2145" s="276"/>
      <c r="D2145" s="946">
        <v>230002969</v>
      </c>
      <c r="E2145" s="450" t="s">
        <v>8504</v>
      </c>
      <c r="F2145" s="276"/>
      <c r="G2145" s="276"/>
      <c r="H2145" s="59" t="s">
        <v>7892</v>
      </c>
      <c r="I2145" s="59" t="s">
        <v>7893</v>
      </c>
      <c r="J2145" s="59" t="s">
        <v>7894</v>
      </c>
      <c r="K2145" s="283" t="s">
        <v>103</v>
      </c>
      <c r="L2145" s="177"/>
      <c r="M2145" s="59"/>
      <c r="N2145" s="1029" t="s">
        <v>105</v>
      </c>
      <c r="O2145" s="177" t="s">
        <v>106</v>
      </c>
      <c r="P2145" s="59" t="s">
        <v>107</v>
      </c>
      <c r="Q2145" s="177" t="s">
        <v>2134</v>
      </c>
      <c r="R2145" s="59" t="s">
        <v>109</v>
      </c>
      <c r="S2145" s="177" t="s">
        <v>106</v>
      </c>
      <c r="T2145" s="59" t="s">
        <v>121</v>
      </c>
      <c r="U2145" s="59" t="s">
        <v>111</v>
      </c>
      <c r="V2145" s="177">
        <v>60</v>
      </c>
      <c r="W2145" s="59" t="s">
        <v>112</v>
      </c>
      <c r="X2145" s="177"/>
      <c r="Y2145" s="177"/>
      <c r="Z2145" s="177"/>
      <c r="AA2145" s="419">
        <v>0</v>
      </c>
      <c r="AB2145" s="644">
        <v>90</v>
      </c>
      <c r="AC2145" s="644">
        <v>10</v>
      </c>
      <c r="AD2145" s="429" t="s">
        <v>2167</v>
      </c>
      <c r="AE2145" s="59" t="s">
        <v>114</v>
      </c>
      <c r="AF2145" s="429">
        <v>462</v>
      </c>
      <c r="AG2145" s="431">
        <v>35000</v>
      </c>
      <c r="AH2145" s="798">
        <f t="shared" si="92"/>
        <v>16170000</v>
      </c>
      <c r="AI2145" s="798">
        <f t="shared" si="91"/>
        <v>18110400</v>
      </c>
      <c r="AJ2145" s="797"/>
      <c r="AK2145" s="798"/>
      <c r="AL2145" s="798"/>
      <c r="AM2145" s="51" t="s">
        <v>115</v>
      </c>
      <c r="AN2145" s="59"/>
      <c r="AO2145" s="59"/>
      <c r="AP2145" s="59"/>
      <c r="AQ2145" s="59"/>
      <c r="AR2145" s="59" t="s">
        <v>7895</v>
      </c>
      <c r="AS2145" s="59"/>
      <c r="AT2145" s="59"/>
      <c r="AU2145" s="59"/>
      <c r="AV2145" s="59"/>
      <c r="AW2145" s="59"/>
      <c r="AX2145" s="59"/>
      <c r="AY2145" s="51" t="s">
        <v>104</v>
      </c>
      <c r="AZ2145" s="51" t="s">
        <v>104</v>
      </c>
      <c r="BA2145" s="59">
        <v>22101472</v>
      </c>
      <c r="BB2145" s="221" t="s">
        <v>8504</v>
      </c>
      <c r="BD2145" s="1077">
        <v>2113</v>
      </c>
    </row>
    <row r="2146" spans="1:56" s="213" customFormat="1" ht="13.15" customHeight="1">
      <c r="A2146" s="35" t="s">
        <v>846</v>
      </c>
      <c r="B2146" s="276"/>
      <c r="C2146" s="276"/>
      <c r="D2146" s="121">
        <v>210034610</v>
      </c>
      <c r="E2146" s="450" t="s">
        <v>8505</v>
      </c>
      <c r="F2146" s="276"/>
      <c r="G2146" s="276"/>
      <c r="H2146" s="37" t="s">
        <v>7896</v>
      </c>
      <c r="I2146" s="37" t="s">
        <v>7897</v>
      </c>
      <c r="J2146" s="37" t="s">
        <v>7898</v>
      </c>
      <c r="K2146" s="107" t="s">
        <v>103</v>
      </c>
      <c r="L2146" s="39" t="s">
        <v>104</v>
      </c>
      <c r="M2146" s="37"/>
      <c r="N2146" s="83" t="s">
        <v>105</v>
      </c>
      <c r="O2146" s="39" t="s">
        <v>106</v>
      </c>
      <c r="P2146" s="37" t="s">
        <v>107</v>
      </c>
      <c r="Q2146" s="39" t="s">
        <v>1023</v>
      </c>
      <c r="R2146" s="37" t="s">
        <v>109</v>
      </c>
      <c r="S2146" s="39" t="s">
        <v>106</v>
      </c>
      <c r="T2146" s="37" t="s">
        <v>121</v>
      </c>
      <c r="U2146" s="37" t="s">
        <v>111</v>
      </c>
      <c r="V2146" s="39">
        <v>60</v>
      </c>
      <c r="W2146" s="37" t="s">
        <v>112</v>
      </c>
      <c r="X2146" s="39"/>
      <c r="Y2146" s="39"/>
      <c r="Z2146" s="39"/>
      <c r="AA2146" s="419">
        <v>0</v>
      </c>
      <c r="AB2146" s="644">
        <v>90</v>
      </c>
      <c r="AC2146" s="644">
        <v>10</v>
      </c>
      <c r="AD2146" s="42" t="s">
        <v>128</v>
      </c>
      <c r="AE2146" s="37" t="s">
        <v>114</v>
      </c>
      <c r="AF2146" s="42">
        <v>1960</v>
      </c>
      <c r="AG2146" s="50">
        <v>109.25</v>
      </c>
      <c r="AH2146" s="798">
        <f t="shared" si="92"/>
        <v>214130</v>
      </c>
      <c r="AI2146" s="798">
        <f t="shared" si="91"/>
        <v>239825.60000000003</v>
      </c>
      <c r="AJ2146" s="797"/>
      <c r="AK2146" s="798"/>
      <c r="AL2146" s="798"/>
      <c r="AM2146" s="35" t="s">
        <v>115</v>
      </c>
      <c r="AN2146" s="37"/>
      <c r="AO2146" s="37"/>
      <c r="AP2146" s="37"/>
      <c r="AQ2146" s="37"/>
      <c r="AR2146" s="37" t="s">
        <v>7899</v>
      </c>
      <c r="AS2146" s="37"/>
      <c r="AT2146" s="37"/>
      <c r="AU2146" s="37"/>
      <c r="AV2146" s="37"/>
      <c r="AW2146" s="37"/>
      <c r="AX2146" s="37"/>
      <c r="AY2146" s="35" t="s">
        <v>104</v>
      </c>
      <c r="AZ2146" s="35" t="s">
        <v>104</v>
      </c>
      <c r="BA2146" s="59">
        <v>22101473</v>
      </c>
      <c r="BB2146" s="221" t="s">
        <v>8505</v>
      </c>
      <c r="BD2146" s="1077">
        <v>2114</v>
      </c>
    </row>
    <row r="2147" spans="1:56" s="213" customFormat="1" ht="13.15" customHeight="1">
      <c r="A2147" s="35" t="s">
        <v>846</v>
      </c>
      <c r="B2147" s="276"/>
      <c r="C2147" s="276"/>
      <c r="D2147" s="121">
        <v>210029692</v>
      </c>
      <c r="E2147" s="450" t="s">
        <v>8506</v>
      </c>
      <c r="F2147" s="276"/>
      <c r="G2147" s="276"/>
      <c r="H2147" s="37" t="s">
        <v>7900</v>
      </c>
      <c r="I2147" s="37" t="s">
        <v>7901</v>
      </c>
      <c r="J2147" s="37" t="s">
        <v>7902</v>
      </c>
      <c r="K2147" s="107" t="s">
        <v>103</v>
      </c>
      <c r="L2147" s="39" t="s">
        <v>104</v>
      </c>
      <c r="M2147" s="37"/>
      <c r="N2147" s="83" t="s">
        <v>105</v>
      </c>
      <c r="O2147" s="39" t="s">
        <v>106</v>
      </c>
      <c r="P2147" s="37" t="s">
        <v>107</v>
      </c>
      <c r="Q2147" s="39" t="s">
        <v>1155</v>
      </c>
      <c r="R2147" s="37" t="s">
        <v>109</v>
      </c>
      <c r="S2147" s="39" t="s">
        <v>106</v>
      </c>
      <c r="T2147" s="37" t="s">
        <v>121</v>
      </c>
      <c r="U2147" s="37" t="s">
        <v>111</v>
      </c>
      <c r="V2147" s="39">
        <v>60</v>
      </c>
      <c r="W2147" s="37" t="s">
        <v>112</v>
      </c>
      <c r="X2147" s="39"/>
      <c r="Y2147" s="39"/>
      <c r="Z2147" s="39"/>
      <c r="AA2147" s="419">
        <v>0</v>
      </c>
      <c r="AB2147" s="644">
        <v>90</v>
      </c>
      <c r="AC2147" s="644">
        <v>10</v>
      </c>
      <c r="AD2147" s="42" t="s">
        <v>128</v>
      </c>
      <c r="AE2147" s="37" t="s">
        <v>114</v>
      </c>
      <c r="AF2147" s="42">
        <v>1</v>
      </c>
      <c r="AG2147" s="50">
        <v>1497059.08</v>
      </c>
      <c r="AH2147" s="798">
        <f t="shared" si="92"/>
        <v>1497059.08</v>
      </c>
      <c r="AI2147" s="798">
        <f t="shared" si="91"/>
        <v>1676706.1696000001</v>
      </c>
      <c r="AJ2147" s="797"/>
      <c r="AK2147" s="798"/>
      <c r="AL2147" s="798"/>
      <c r="AM2147" s="35" t="s">
        <v>115</v>
      </c>
      <c r="AN2147" s="37"/>
      <c r="AO2147" s="37"/>
      <c r="AP2147" s="37"/>
      <c r="AQ2147" s="37"/>
      <c r="AR2147" s="37" t="s">
        <v>7903</v>
      </c>
      <c r="AS2147" s="37"/>
      <c r="AT2147" s="37"/>
      <c r="AU2147" s="37"/>
      <c r="AV2147" s="37"/>
      <c r="AW2147" s="37"/>
      <c r="AX2147" s="37"/>
      <c r="AY2147" s="35" t="s">
        <v>104</v>
      </c>
      <c r="AZ2147" s="35" t="s">
        <v>104</v>
      </c>
      <c r="BA2147" s="59">
        <v>22101474</v>
      </c>
      <c r="BB2147" s="221" t="s">
        <v>8506</v>
      </c>
      <c r="BD2147" s="1077">
        <v>2115</v>
      </c>
    </row>
    <row r="2148" spans="1:56" s="213" customFormat="1" ht="13.15" customHeight="1">
      <c r="A2148" s="35" t="s">
        <v>846</v>
      </c>
      <c r="B2148" s="276"/>
      <c r="C2148" s="276"/>
      <c r="D2148" s="121">
        <v>210029693</v>
      </c>
      <c r="E2148" s="450" t="s">
        <v>8507</v>
      </c>
      <c r="F2148" s="276"/>
      <c r="G2148" s="276"/>
      <c r="H2148" s="37" t="s">
        <v>7900</v>
      </c>
      <c r="I2148" s="37" t="s">
        <v>7901</v>
      </c>
      <c r="J2148" s="37" t="s">
        <v>7902</v>
      </c>
      <c r="K2148" s="107" t="s">
        <v>103</v>
      </c>
      <c r="L2148" s="39" t="s">
        <v>104</v>
      </c>
      <c r="M2148" s="37"/>
      <c r="N2148" s="83" t="s">
        <v>105</v>
      </c>
      <c r="O2148" s="39" t="s">
        <v>106</v>
      </c>
      <c r="P2148" s="37" t="s">
        <v>107</v>
      </c>
      <c r="Q2148" s="39" t="s">
        <v>3118</v>
      </c>
      <c r="R2148" s="37" t="s">
        <v>109</v>
      </c>
      <c r="S2148" s="39" t="s">
        <v>106</v>
      </c>
      <c r="T2148" s="37" t="s">
        <v>121</v>
      </c>
      <c r="U2148" s="37" t="s">
        <v>111</v>
      </c>
      <c r="V2148" s="39">
        <v>60</v>
      </c>
      <c r="W2148" s="37" t="s">
        <v>112</v>
      </c>
      <c r="X2148" s="39"/>
      <c r="Y2148" s="39"/>
      <c r="Z2148" s="39"/>
      <c r="AA2148" s="419">
        <v>0</v>
      </c>
      <c r="AB2148" s="644">
        <v>90</v>
      </c>
      <c r="AC2148" s="644">
        <v>10</v>
      </c>
      <c r="AD2148" s="42" t="s">
        <v>128</v>
      </c>
      <c r="AE2148" s="37" t="s">
        <v>114</v>
      </c>
      <c r="AF2148" s="42">
        <v>1</v>
      </c>
      <c r="AG2148" s="50">
        <v>1094961</v>
      </c>
      <c r="AH2148" s="798">
        <f t="shared" si="92"/>
        <v>1094961</v>
      </c>
      <c r="AI2148" s="798">
        <f t="shared" si="91"/>
        <v>1226356.32</v>
      </c>
      <c r="AJ2148" s="797"/>
      <c r="AK2148" s="798"/>
      <c r="AL2148" s="798"/>
      <c r="AM2148" s="35" t="s">
        <v>115</v>
      </c>
      <c r="AN2148" s="37"/>
      <c r="AO2148" s="37"/>
      <c r="AP2148" s="37"/>
      <c r="AQ2148" s="37"/>
      <c r="AR2148" s="37" t="s">
        <v>7904</v>
      </c>
      <c r="AS2148" s="37"/>
      <c r="AT2148" s="37"/>
      <c r="AU2148" s="37"/>
      <c r="AV2148" s="37"/>
      <c r="AW2148" s="37"/>
      <c r="AX2148" s="37"/>
      <c r="AY2148" s="35" t="s">
        <v>104</v>
      </c>
      <c r="AZ2148" s="35" t="s">
        <v>104</v>
      </c>
      <c r="BA2148" s="59">
        <v>22101475</v>
      </c>
      <c r="BB2148" s="221" t="s">
        <v>8507</v>
      </c>
      <c r="BD2148" s="1077">
        <v>2116</v>
      </c>
    </row>
    <row r="2149" spans="1:56" s="213" customFormat="1" ht="13.15" customHeight="1">
      <c r="A2149" s="35" t="s">
        <v>846</v>
      </c>
      <c r="B2149" s="276"/>
      <c r="C2149" s="276"/>
      <c r="D2149" s="121">
        <v>220023426</v>
      </c>
      <c r="E2149" s="450" t="s">
        <v>8508</v>
      </c>
      <c r="F2149" s="276"/>
      <c r="G2149" s="276"/>
      <c r="H2149" s="37" t="s">
        <v>5183</v>
      </c>
      <c r="I2149" s="37" t="s">
        <v>5179</v>
      </c>
      <c r="J2149" s="37" t="s">
        <v>5184</v>
      </c>
      <c r="K2149" s="107" t="s">
        <v>103</v>
      </c>
      <c r="L2149" s="39" t="s">
        <v>104</v>
      </c>
      <c r="M2149" s="37"/>
      <c r="N2149" s="83" t="s">
        <v>105</v>
      </c>
      <c r="O2149" s="39" t="s">
        <v>106</v>
      </c>
      <c r="P2149" s="37" t="s">
        <v>107</v>
      </c>
      <c r="Q2149" s="39" t="s">
        <v>1155</v>
      </c>
      <c r="R2149" s="37" t="s">
        <v>109</v>
      </c>
      <c r="S2149" s="39" t="s">
        <v>106</v>
      </c>
      <c r="T2149" s="37" t="s">
        <v>121</v>
      </c>
      <c r="U2149" s="37" t="s">
        <v>111</v>
      </c>
      <c r="V2149" s="39">
        <v>60</v>
      </c>
      <c r="W2149" s="37" t="s">
        <v>112</v>
      </c>
      <c r="X2149" s="39"/>
      <c r="Y2149" s="39"/>
      <c r="Z2149" s="39"/>
      <c r="AA2149" s="419">
        <v>0</v>
      </c>
      <c r="AB2149" s="644">
        <v>90</v>
      </c>
      <c r="AC2149" s="644">
        <v>10</v>
      </c>
      <c r="AD2149" s="42" t="s">
        <v>128</v>
      </c>
      <c r="AE2149" s="37" t="s">
        <v>114</v>
      </c>
      <c r="AF2149" s="42">
        <v>1</v>
      </c>
      <c r="AG2149" s="50">
        <v>45000</v>
      </c>
      <c r="AH2149" s="798">
        <f t="shared" si="92"/>
        <v>45000</v>
      </c>
      <c r="AI2149" s="798">
        <f t="shared" si="91"/>
        <v>50400.000000000007</v>
      </c>
      <c r="AJ2149" s="797"/>
      <c r="AK2149" s="798"/>
      <c r="AL2149" s="798"/>
      <c r="AM2149" s="35" t="s">
        <v>115</v>
      </c>
      <c r="AN2149" s="37"/>
      <c r="AO2149" s="37"/>
      <c r="AP2149" s="37"/>
      <c r="AQ2149" s="37"/>
      <c r="AR2149" s="37" t="s">
        <v>7905</v>
      </c>
      <c r="AS2149" s="37"/>
      <c r="AT2149" s="37"/>
      <c r="AU2149" s="37"/>
      <c r="AV2149" s="37"/>
      <c r="AW2149" s="37"/>
      <c r="AX2149" s="37"/>
      <c r="AY2149" s="35" t="s">
        <v>104</v>
      </c>
      <c r="AZ2149" s="35" t="s">
        <v>104</v>
      </c>
      <c r="BA2149" s="59">
        <v>22101476</v>
      </c>
      <c r="BB2149" s="221" t="s">
        <v>8508</v>
      </c>
      <c r="BD2149" s="1077">
        <v>2117</v>
      </c>
    </row>
    <row r="2150" spans="1:56" s="213" customFormat="1" ht="13.15" customHeight="1">
      <c r="A2150" s="35" t="s">
        <v>846</v>
      </c>
      <c r="B2150" s="276"/>
      <c r="C2150" s="276"/>
      <c r="D2150" s="121">
        <v>210035320</v>
      </c>
      <c r="E2150" s="450" t="s">
        <v>8509</v>
      </c>
      <c r="F2150" s="276"/>
      <c r="G2150" s="276"/>
      <c r="H2150" s="37" t="s">
        <v>7906</v>
      </c>
      <c r="I2150" s="37" t="s">
        <v>7907</v>
      </c>
      <c r="J2150" s="37" t="s">
        <v>7908</v>
      </c>
      <c r="K2150" s="107" t="s">
        <v>149</v>
      </c>
      <c r="L2150" s="39" t="s">
        <v>104</v>
      </c>
      <c r="M2150" s="37" t="s">
        <v>120</v>
      </c>
      <c r="N2150" s="83" t="s">
        <v>83</v>
      </c>
      <c r="O2150" s="39" t="s">
        <v>106</v>
      </c>
      <c r="P2150" s="37" t="s">
        <v>107</v>
      </c>
      <c r="Q2150" s="39" t="s">
        <v>1155</v>
      </c>
      <c r="R2150" s="37" t="s">
        <v>109</v>
      </c>
      <c r="S2150" s="39" t="s">
        <v>106</v>
      </c>
      <c r="T2150" s="37" t="s">
        <v>121</v>
      </c>
      <c r="U2150" s="37" t="s">
        <v>111</v>
      </c>
      <c r="V2150" s="39">
        <v>90</v>
      </c>
      <c r="W2150" s="37" t="s">
        <v>112</v>
      </c>
      <c r="X2150" s="39"/>
      <c r="Y2150" s="39"/>
      <c r="Z2150" s="39"/>
      <c r="AA2150" s="419">
        <v>30</v>
      </c>
      <c r="AB2150" s="644">
        <v>60</v>
      </c>
      <c r="AC2150" s="644">
        <v>10</v>
      </c>
      <c r="AD2150" s="42" t="s">
        <v>128</v>
      </c>
      <c r="AE2150" s="37" t="s">
        <v>114</v>
      </c>
      <c r="AF2150" s="42">
        <v>103</v>
      </c>
      <c r="AG2150" s="50">
        <v>40020</v>
      </c>
      <c r="AH2150" s="798">
        <f t="shared" si="92"/>
        <v>4122060</v>
      </c>
      <c r="AI2150" s="798">
        <f t="shared" si="91"/>
        <v>4616707.2</v>
      </c>
      <c r="AJ2150" s="797"/>
      <c r="AK2150" s="798"/>
      <c r="AL2150" s="798"/>
      <c r="AM2150" s="35" t="s">
        <v>115</v>
      </c>
      <c r="AN2150" s="37"/>
      <c r="AO2150" s="37"/>
      <c r="AP2150" s="37"/>
      <c r="AQ2150" s="37"/>
      <c r="AR2150" s="37" t="s">
        <v>7909</v>
      </c>
      <c r="AS2150" s="37"/>
      <c r="AT2150" s="37"/>
      <c r="AU2150" s="37"/>
      <c r="AV2150" s="37"/>
      <c r="AW2150" s="37"/>
      <c r="AX2150" s="37"/>
      <c r="AY2150" s="35" t="s">
        <v>104</v>
      </c>
      <c r="AZ2150" s="35" t="s">
        <v>104</v>
      </c>
      <c r="BA2150" s="59">
        <v>22101477</v>
      </c>
      <c r="BB2150" s="221" t="s">
        <v>8509</v>
      </c>
      <c r="BD2150" s="1077">
        <v>2118</v>
      </c>
    </row>
    <row r="2151" spans="1:56" s="213" customFormat="1" ht="13.15" customHeight="1">
      <c r="A2151" s="35" t="s">
        <v>846</v>
      </c>
      <c r="B2151" s="276"/>
      <c r="C2151" s="276"/>
      <c r="D2151" s="121">
        <v>210027569</v>
      </c>
      <c r="E2151" s="450" t="s">
        <v>8510</v>
      </c>
      <c r="F2151" s="276"/>
      <c r="G2151" s="276"/>
      <c r="H2151" s="37" t="s">
        <v>7910</v>
      </c>
      <c r="I2151" s="37" t="s">
        <v>7907</v>
      </c>
      <c r="J2151" s="37" t="s">
        <v>7911</v>
      </c>
      <c r="K2151" s="107" t="s">
        <v>149</v>
      </c>
      <c r="L2151" s="39" t="s">
        <v>104</v>
      </c>
      <c r="M2151" s="37"/>
      <c r="N2151" s="83" t="s">
        <v>105</v>
      </c>
      <c r="O2151" s="39" t="s">
        <v>106</v>
      </c>
      <c r="P2151" s="37" t="s">
        <v>107</v>
      </c>
      <c r="Q2151" s="39" t="s">
        <v>1155</v>
      </c>
      <c r="R2151" s="37" t="s">
        <v>109</v>
      </c>
      <c r="S2151" s="39" t="s">
        <v>106</v>
      </c>
      <c r="T2151" s="37" t="s">
        <v>121</v>
      </c>
      <c r="U2151" s="37" t="s">
        <v>111</v>
      </c>
      <c r="V2151" s="39">
        <v>90</v>
      </c>
      <c r="W2151" s="37" t="s">
        <v>112</v>
      </c>
      <c r="X2151" s="39"/>
      <c r="Y2151" s="39"/>
      <c r="Z2151" s="39"/>
      <c r="AA2151" s="419">
        <v>0</v>
      </c>
      <c r="AB2151" s="644">
        <v>90</v>
      </c>
      <c r="AC2151" s="644">
        <v>10</v>
      </c>
      <c r="AD2151" s="42" t="s">
        <v>128</v>
      </c>
      <c r="AE2151" s="37" t="s">
        <v>114</v>
      </c>
      <c r="AF2151" s="42">
        <v>5</v>
      </c>
      <c r="AG2151" s="50">
        <v>176922.9</v>
      </c>
      <c r="AH2151" s="798">
        <f t="shared" si="92"/>
        <v>884614.5</v>
      </c>
      <c r="AI2151" s="798">
        <f t="shared" si="91"/>
        <v>990768.24000000011</v>
      </c>
      <c r="AJ2151" s="797"/>
      <c r="AK2151" s="798"/>
      <c r="AL2151" s="798"/>
      <c r="AM2151" s="35" t="s">
        <v>115</v>
      </c>
      <c r="AN2151" s="37"/>
      <c r="AO2151" s="37"/>
      <c r="AP2151" s="37"/>
      <c r="AQ2151" s="37"/>
      <c r="AR2151" s="37" t="s">
        <v>7912</v>
      </c>
      <c r="AS2151" s="37"/>
      <c r="AT2151" s="37"/>
      <c r="AU2151" s="37"/>
      <c r="AV2151" s="37"/>
      <c r="AW2151" s="37"/>
      <c r="AX2151" s="37"/>
      <c r="AY2151" s="35" t="s">
        <v>104</v>
      </c>
      <c r="AZ2151" s="35" t="s">
        <v>104</v>
      </c>
      <c r="BA2151" s="59">
        <v>22101478</v>
      </c>
      <c r="BB2151" s="221" t="s">
        <v>8510</v>
      </c>
      <c r="BD2151" s="1077">
        <v>2119</v>
      </c>
    </row>
    <row r="2152" spans="1:56" s="213" customFormat="1" ht="13.15" customHeight="1">
      <c r="A2152" s="35" t="s">
        <v>846</v>
      </c>
      <c r="B2152" s="276"/>
      <c r="C2152" s="276"/>
      <c r="D2152" s="121">
        <v>210036213</v>
      </c>
      <c r="E2152" s="450" t="s">
        <v>8511</v>
      </c>
      <c r="F2152" s="276"/>
      <c r="G2152" s="276"/>
      <c r="H2152" s="37" t="s">
        <v>7910</v>
      </c>
      <c r="I2152" s="37" t="s">
        <v>7907</v>
      </c>
      <c r="J2152" s="37" t="s">
        <v>7911</v>
      </c>
      <c r="K2152" s="107" t="s">
        <v>149</v>
      </c>
      <c r="L2152" s="125"/>
      <c r="M2152" s="37"/>
      <c r="N2152" s="83" t="s">
        <v>105</v>
      </c>
      <c r="O2152" s="39" t="s">
        <v>106</v>
      </c>
      <c r="P2152" s="37" t="s">
        <v>107</v>
      </c>
      <c r="Q2152" s="39" t="s">
        <v>1155</v>
      </c>
      <c r="R2152" s="37" t="s">
        <v>109</v>
      </c>
      <c r="S2152" s="39" t="s">
        <v>106</v>
      </c>
      <c r="T2152" s="37" t="s">
        <v>121</v>
      </c>
      <c r="U2152" s="37" t="s">
        <v>111</v>
      </c>
      <c r="V2152" s="39">
        <v>90</v>
      </c>
      <c r="W2152" s="37" t="s">
        <v>112</v>
      </c>
      <c r="X2152" s="39"/>
      <c r="Y2152" s="39"/>
      <c r="Z2152" s="39"/>
      <c r="AA2152" s="419">
        <v>0</v>
      </c>
      <c r="AB2152" s="644">
        <v>90</v>
      </c>
      <c r="AC2152" s="644">
        <v>10</v>
      </c>
      <c r="AD2152" s="42" t="s">
        <v>128</v>
      </c>
      <c r="AE2152" s="37" t="s">
        <v>114</v>
      </c>
      <c r="AF2152" s="42">
        <v>14</v>
      </c>
      <c r="AG2152" s="50">
        <v>339803</v>
      </c>
      <c r="AH2152" s="798">
        <f t="shared" si="92"/>
        <v>4757242</v>
      </c>
      <c r="AI2152" s="798">
        <f t="shared" si="91"/>
        <v>5328111.040000001</v>
      </c>
      <c r="AJ2152" s="797"/>
      <c r="AK2152" s="798"/>
      <c r="AL2152" s="798"/>
      <c r="AM2152" s="35" t="s">
        <v>115</v>
      </c>
      <c r="AN2152" s="37"/>
      <c r="AO2152" s="37"/>
      <c r="AP2152" s="37"/>
      <c r="AQ2152" s="37"/>
      <c r="AR2152" s="37" t="s">
        <v>7913</v>
      </c>
      <c r="AS2152" s="37"/>
      <c r="AT2152" s="37"/>
      <c r="AU2152" s="37"/>
      <c r="AV2152" s="37"/>
      <c r="AW2152" s="37"/>
      <c r="AX2152" s="37"/>
      <c r="AY2152" s="35" t="s">
        <v>104</v>
      </c>
      <c r="AZ2152" s="35" t="s">
        <v>104</v>
      </c>
      <c r="BA2152" s="59">
        <v>22101479</v>
      </c>
      <c r="BB2152" s="221" t="s">
        <v>8511</v>
      </c>
      <c r="BD2152" s="1077">
        <v>2120</v>
      </c>
    </row>
    <row r="2153" spans="1:56" s="213" customFormat="1" ht="13.15" customHeight="1">
      <c r="A2153" s="35" t="s">
        <v>846</v>
      </c>
      <c r="B2153" s="276"/>
      <c r="C2153" s="276"/>
      <c r="D2153" s="121">
        <v>120002092</v>
      </c>
      <c r="E2153" s="450" t="s">
        <v>8512</v>
      </c>
      <c r="F2153" s="276"/>
      <c r="G2153" s="276"/>
      <c r="H2153" s="37" t="s">
        <v>7914</v>
      </c>
      <c r="I2153" s="37" t="s">
        <v>7907</v>
      </c>
      <c r="J2153" s="37" t="s">
        <v>7915</v>
      </c>
      <c r="K2153" s="107" t="s">
        <v>149</v>
      </c>
      <c r="L2153" s="39" t="s">
        <v>104</v>
      </c>
      <c r="M2153" s="37" t="s">
        <v>120</v>
      </c>
      <c r="N2153" s="83" t="s">
        <v>83</v>
      </c>
      <c r="O2153" s="39" t="s">
        <v>106</v>
      </c>
      <c r="P2153" s="37" t="s">
        <v>107</v>
      </c>
      <c r="Q2153" s="39" t="s">
        <v>3118</v>
      </c>
      <c r="R2153" s="37" t="s">
        <v>109</v>
      </c>
      <c r="S2153" s="39" t="s">
        <v>106</v>
      </c>
      <c r="T2153" s="37" t="s">
        <v>121</v>
      </c>
      <c r="U2153" s="37" t="s">
        <v>111</v>
      </c>
      <c r="V2153" s="39">
        <v>60</v>
      </c>
      <c r="W2153" s="37" t="s">
        <v>112</v>
      </c>
      <c r="X2153" s="39"/>
      <c r="Y2153" s="39"/>
      <c r="Z2153" s="39"/>
      <c r="AA2153" s="419">
        <v>30</v>
      </c>
      <c r="AB2153" s="644">
        <v>60</v>
      </c>
      <c r="AC2153" s="644">
        <v>10</v>
      </c>
      <c r="AD2153" s="42" t="s">
        <v>128</v>
      </c>
      <c r="AE2153" s="37" t="s">
        <v>114</v>
      </c>
      <c r="AF2153" s="42">
        <v>37</v>
      </c>
      <c r="AG2153" s="50">
        <v>631184.4</v>
      </c>
      <c r="AH2153" s="798">
        <f t="shared" si="92"/>
        <v>23353822.800000001</v>
      </c>
      <c r="AI2153" s="798">
        <f t="shared" si="91"/>
        <v>26156281.536000002</v>
      </c>
      <c r="AJ2153" s="797"/>
      <c r="AK2153" s="798"/>
      <c r="AL2153" s="798"/>
      <c r="AM2153" s="35" t="s">
        <v>115</v>
      </c>
      <c r="AN2153" s="37"/>
      <c r="AO2153" s="37"/>
      <c r="AP2153" s="37"/>
      <c r="AQ2153" s="37"/>
      <c r="AR2153" s="37" t="s">
        <v>7916</v>
      </c>
      <c r="AS2153" s="37"/>
      <c r="AT2153" s="37"/>
      <c r="AU2153" s="37"/>
      <c r="AV2153" s="37"/>
      <c r="AW2153" s="37"/>
      <c r="AX2153" s="37"/>
      <c r="AY2153" s="35" t="s">
        <v>104</v>
      </c>
      <c r="AZ2153" s="35" t="s">
        <v>104</v>
      </c>
      <c r="BA2153" s="59">
        <v>22101480</v>
      </c>
      <c r="BB2153" s="221" t="s">
        <v>8512</v>
      </c>
      <c r="BD2153" s="1077">
        <v>2121</v>
      </c>
    </row>
    <row r="2154" spans="1:56" s="213" customFormat="1" ht="13.15" customHeight="1">
      <c r="A2154" s="35" t="s">
        <v>846</v>
      </c>
      <c r="B2154" s="276"/>
      <c r="C2154" s="276"/>
      <c r="D2154" s="121">
        <v>120002093</v>
      </c>
      <c r="E2154" s="450" t="s">
        <v>8513</v>
      </c>
      <c r="F2154" s="276"/>
      <c r="G2154" s="276"/>
      <c r="H2154" s="37" t="s">
        <v>7914</v>
      </c>
      <c r="I2154" s="37" t="s">
        <v>7907</v>
      </c>
      <c r="J2154" s="37" t="s">
        <v>7915</v>
      </c>
      <c r="K2154" s="107" t="s">
        <v>149</v>
      </c>
      <c r="L2154" s="39" t="s">
        <v>104</v>
      </c>
      <c r="M2154" s="37" t="s">
        <v>120</v>
      </c>
      <c r="N2154" s="83" t="s">
        <v>83</v>
      </c>
      <c r="O2154" s="39" t="s">
        <v>106</v>
      </c>
      <c r="P2154" s="37" t="s">
        <v>107</v>
      </c>
      <c r="Q2154" s="39" t="s">
        <v>3118</v>
      </c>
      <c r="R2154" s="37" t="s">
        <v>109</v>
      </c>
      <c r="S2154" s="39" t="s">
        <v>106</v>
      </c>
      <c r="T2154" s="37" t="s">
        <v>121</v>
      </c>
      <c r="U2154" s="37" t="s">
        <v>111</v>
      </c>
      <c r="V2154" s="39">
        <v>60</v>
      </c>
      <c r="W2154" s="37" t="s">
        <v>112</v>
      </c>
      <c r="X2154" s="39"/>
      <c r="Y2154" s="39"/>
      <c r="Z2154" s="39"/>
      <c r="AA2154" s="419">
        <v>30</v>
      </c>
      <c r="AB2154" s="644">
        <v>60</v>
      </c>
      <c r="AC2154" s="644">
        <v>10</v>
      </c>
      <c r="AD2154" s="42" t="s">
        <v>128</v>
      </c>
      <c r="AE2154" s="37" t="s">
        <v>114</v>
      </c>
      <c r="AF2154" s="42">
        <v>50</v>
      </c>
      <c r="AG2154" s="50">
        <v>760426.94</v>
      </c>
      <c r="AH2154" s="798">
        <f t="shared" si="92"/>
        <v>38021347</v>
      </c>
      <c r="AI2154" s="798">
        <f t="shared" si="91"/>
        <v>42583908.640000001</v>
      </c>
      <c r="AJ2154" s="797"/>
      <c r="AK2154" s="798"/>
      <c r="AL2154" s="798"/>
      <c r="AM2154" s="35" t="s">
        <v>115</v>
      </c>
      <c r="AN2154" s="37"/>
      <c r="AO2154" s="37"/>
      <c r="AP2154" s="37"/>
      <c r="AQ2154" s="37"/>
      <c r="AR2154" s="37" t="s">
        <v>7917</v>
      </c>
      <c r="AS2154" s="37"/>
      <c r="AT2154" s="37"/>
      <c r="AU2154" s="37"/>
      <c r="AV2154" s="37"/>
      <c r="AW2154" s="37"/>
      <c r="AX2154" s="37"/>
      <c r="AY2154" s="35" t="s">
        <v>104</v>
      </c>
      <c r="AZ2154" s="35" t="s">
        <v>104</v>
      </c>
      <c r="BA2154" s="59">
        <v>22101481</v>
      </c>
      <c r="BB2154" s="221" t="s">
        <v>8513</v>
      </c>
      <c r="BD2154" s="1077">
        <v>2122</v>
      </c>
    </row>
    <row r="2155" spans="1:56" s="213" customFormat="1" ht="13.15" customHeight="1">
      <c r="A2155" s="1311" t="s">
        <v>348</v>
      </c>
      <c r="B2155" s="276"/>
      <c r="C2155" s="276"/>
      <c r="D2155" s="946">
        <v>220034663</v>
      </c>
      <c r="E2155" s="450" t="s">
        <v>8514</v>
      </c>
      <c r="F2155" s="276"/>
      <c r="G2155" s="276"/>
      <c r="H2155" s="1229" t="s">
        <v>5213</v>
      </c>
      <c r="I2155" s="1229" t="s">
        <v>5214</v>
      </c>
      <c r="J2155" s="1229" t="s">
        <v>2686</v>
      </c>
      <c r="K2155" s="283" t="s">
        <v>103</v>
      </c>
      <c r="L2155" s="1312"/>
      <c r="M2155" s="1229"/>
      <c r="N2155" s="1029" t="s">
        <v>105</v>
      </c>
      <c r="O2155" s="1312" t="s">
        <v>106</v>
      </c>
      <c r="P2155" s="1229" t="s">
        <v>107</v>
      </c>
      <c r="Q2155" s="1312" t="s">
        <v>2134</v>
      </c>
      <c r="R2155" s="1229" t="s">
        <v>109</v>
      </c>
      <c r="S2155" s="1312" t="s">
        <v>106</v>
      </c>
      <c r="T2155" s="1229" t="s">
        <v>121</v>
      </c>
      <c r="U2155" s="1229" t="s">
        <v>111</v>
      </c>
      <c r="V2155" s="177">
        <v>60</v>
      </c>
      <c r="W2155" s="59" t="s">
        <v>112</v>
      </c>
      <c r="X2155" s="1312"/>
      <c r="Y2155" s="1312"/>
      <c r="Z2155" s="1312"/>
      <c r="AA2155" s="419"/>
      <c r="AB2155" s="644">
        <v>90</v>
      </c>
      <c r="AC2155" s="644">
        <v>10</v>
      </c>
      <c r="AD2155" s="1313" t="s">
        <v>128</v>
      </c>
      <c r="AE2155" s="1229" t="s">
        <v>114</v>
      </c>
      <c r="AF2155" s="1313">
        <v>35</v>
      </c>
      <c r="AG2155" s="1314">
        <v>5736</v>
      </c>
      <c r="AH2155" s="798">
        <f t="shared" si="92"/>
        <v>200760</v>
      </c>
      <c r="AI2155" s="798">
        <f t="shared" si="91"/>
        <v>224851.20000000001</v>
      </c>
      <c r="AJ2155" s="797"/>
      <c r="AK2155" s="798"/>
      <c r="AL2155" s="798"/>
      <c r="AM2155" s="1311" t="s">
        <v>115</v>
      </c>
      <c r="AN2155" s="1229"/>
      <c r="AO2155" s="1229"/>
      <c r="AP2155" s="1229"/>
      <c r="AQ2155" s="1229"/>
      <c r="AR2155" s="1229" t="s">
        <v>7918</v>
      </c>
      <c r="AS2155" s="1229"/>
      <c r="AT2155" s="1229"/>
      <c r="AU2155" s="1229"/>
      <c r="AV2155" s="1229"/>
      <c r="AW2155" s="1229"/>
      <c r="AX2155" s="1229"/>
      <c r="AY2155" s="1311" t="s">
        <v>104</v>
      </c>
      <c r="AZ2155" s="1311" t="s">
        <v>104</v>
      </c>
      <c r="BA2155" s="59">
        <v>22101482</v>
      </c>
      <c r="BB2155" s="221" t="s">
        <v>8514</v>
      </c>
      <c r="BD2155" s="1077">
        <v>2123</v>
      </c>
    </row>
    <row r="2156" spans="1:56" s="213" customFormat="1" ht="13.15" customHeight="1">
      <c r="A2156" s="1311" t="s">
        <v>348</v>
      </c>
      <c r="B2156" s="276"/>
      <c r="C2156" s="276"/>
      <c r="D2156" s="946">
        <v>220034712</v>
      </c>
      <c r="E2156" s="450" t="s">
        <v>8515</v>
      </c>
      <c r="F2156" s="276"/>
      <c r="G2156" s="276"/>
      <c r="H2156" s="1229" t="s">
        <v>5213</v>
      </c>
      <c r="I2156" s="1229" t="s">
        <v>5214</v>
      </c>
      <c r="J2156" s="1229" t="s">
        <v>2686</v>
      </c>
      <c r="K2156" s="283" t="s">
        <v>103</v>
      </c>
      <c r="L2156" s="1312"/>
      <c r="M2156" s="1229"/>
      <c r="N2156" s="1029" t="s">
        <v>105</v>
      </c>
      <c r="O2156" s="1312" t="s">
        <v>106</v>
      </c>
      <c r="P2156" s="1229" t="s">
        <v>107</v>
      </c>
      <c r="Q2156" s="1312" t="s">
        <v>2134</v>
      </c>
      <c r="R2156" s="1229" t="s">
        <v>109</v>
      </c>
      <c r="S2156" s="1312" t="s">
        <v>106</v>
      </c>
      <c r="T2156" s="1229" t="s">
        <v>121</v>
      </c>
      <c r="U2156" s="1229" t="s">
        <v>111</v>
      </c>
      <c r="V2156" s="177">
        <v>60</v>
      </c>
      <c r="W2156" s="59" t="s">
        <v>112</v>
      </c>
      <c r="X2156" s="1312"/>
      <c r="Y2156" s="1312"/>
      <c r="Z2156" s="1312"/>
      <c r="AA2156" s="419"/>
      <c r="AB2156" s="644">
        <v>90</v>
      </c>
      <c r="AC2156" s="644">
        <v>10</v>
      </c>
      <c r="AD2156" s="1313" t="s">
        <v>128</v>
      </c>
      <c r="AE2156" s="1229" t="s">
        <v>114</v>
      </c>
      <c r="AF2156" s="1313">
        <v>9</v>
      </c>
      <c r="AG2156" s="1314">
        <v>35550</v>
      </c>
      <c r="AH2156" s="798">
        <f t="shared" si="92"/>
        <v>319950</v>
      </c>
      <c r="AI2156" s="798">
        <f t="shared" si="91"/>
        <v>358344.00000000006</v>
      </c>
      <c r="AJ2156" s="797"/>
      <c r="AK2156" s="798"/>
      <c r="AL2156" s="798"/>
      <c r="AM2156" s="1311" t="s">
        <v>115</v>
      </c>
      <c r="AN2156" s="1229"/>
      <c r="AO2156" s="1229"/>
      <c r="AP2156" s="1229"/>
      <c r="AQ2156" s="1229"/>
      <c r="AR2156" s="1229" t="s">
        <v>7919</v>
      </c>
      <c r="AS2156" s="1229"/>
      <c r="AT2156" s="1229"/>
      <c r="AU2156" s="1229"/>
      <c r="AV2156" s="1229"/>
      <c r="AW2156" s="1229"/>
      <c r="AX2156" s="1229"/>
      <c r="AY2156" s="1311" t="s">
        <v>104</v>
      </c>
      <c r="AZ2156" s="1311" t="s">
        <v>104</v>
      </c>
      <c r="BA2156" s="59">
        <v>22101483</v>
      </c>
      <c r="BB2156" s="221" t="s">
        <v>8515</v>
      </c>
      <c r="BD2156" s="1077">
        <v>2124</v>
      </c>
    </row>
    <row r="2157" spans="1:56" s="213" customFormat="1" ht="13.15" customHeight="1">
      <c r="A2157" s="35" t="s">
        <v>2532</v>
      </c>
      <c r="B2157" s="276"/>
      <c r="C2157" s="276"/>
      <c r="D2157" s="121">
        <v>210028915</v>
      </c>
      <c r="E2157" s="450" t="s">
        <v>8516</v>
      </c>
      <c r="F2157" s="276"/>
      <c r="G2157" s="276"/>
      <c r="H2157" s="37" t="s">
        <v>7920</v>
      </c>
      <c r="I2157" s="37" t="s">
        <v>7921</v>
      </c>
      <c r="J2157" s="37" t="s">
        <v>7922</v>
      </c>
      <c r="K2157" s="107" t="s">
        <v>103</v>
      </c>
      <c r="L2157" s="39"/>
      <c r="M2157" s="37"/>
      <c r="N2157" s="83" t="s">
        <v>105</v>
      </c>
      <c r="O2157" s="39" t="s">
        <v>106</v>
      </c>
      <c r="P2157" s="37" t="s">
        <v>107</v>
      </c>
      <c r="Q2157" s="39" t="s">
        <v>2134</v>
      </c>
      <c r="R2157" s="37" t="s">
        <v>109</v>
      </c>
      <c r="S2157" s="39" t="s">
        <v>106</v>
      </c>
      <c r="T2157" s="37" t="s">
        <v>121</v>
      </c>
      <c r="U2157" s="37" t="s">
        <v>111</v>
      </c>
      <c r="V2157" s="39">
        <v>60</v>
      </c>
      <c r="W2157" s="37" t="s">
        <v>112</v>
      </c>
      <c r="X2157" s="39"/>
      <c r="Y2157" s="39"/>
      <c r="Z2157" s="39"/>
      <c r="AA2157" s="419">
        <v>0</v>
      </c>
      <c r="AB2157" s="644">
        <v>90</v>
      </c>
      <c r="AC2157" s="644">
        <v>10</v>
      </c>
      <c r="AD2157" s="42" t="s">
        <v>128</v>
      </c>
      <c r="AE2157" s="37" t="s">
        <v>114</v>
      </c>
      <c r="AF2157" s="42">
        <v>10</v>
      </c>
      <c r="AG2157" s="50">
        <v>163449</v>
      </c>
      <c r="AH2157" s="798">
        <f t="shared" si="92"/>
        <v>1634490</v>
      </c>
      <c r="AI2157" s="798">
        <f t="shared" si="91"/>
        <v>1830628.8000000003</v>
      </c>
      <c r="AJ2157" s="797"/>
      <c r="AK2157" s="798"/>
      <c r="AL2157" s="798"/>
      <c r="AM2157" s="35" t="s">
        <v>115</v>
      </c>
      <c r="AN2157" s="37"/>
      <c r="AO2157" s="37"/>
      <c r="AP2157" s="37"/>
      <c r="AQ2157" s="37"/>
      <c r="AR2157" s="37" t="s">
        <v>7923</v>
      </c>
      <c r="AS2157" s="37"/>
      <c r="AT2157" s="37"/>
      <c r="AU2157" s="37"/>
      <c r="AV2157" s="37"/>
      <c r="AW2157" s="37"/>
      <c r="AX2157" s="37"/>
      <c r="AY2157" s="35"/>
      <c r="AZ2157" s="35"/>
      <c r="BA2157" s="59">
        <v>22101484</v>
      </c>
      <c r="BB2157" s="221" t="s">
        <v>8516</v>
      </c>
      <c r="BD2157" s="1077">
        <v>2125</v>
      </c>
    </row>
    <row r="2158" spans="1:56" s="213" customFormat="1" ht="13.15" customHeight="1">
      <c r="A2158" s="35" t="s">
        <v>846</v>
      </c>
      <c r="B2158" s="276"/>
      <c r="C2158" s="276"/>
      <c r="D2158" s="121">
        <v>120003987</v>
      </c>
      <c r="E2158" s="450" t="s">
        <v>8517</v>
      </c>
      <c r="F2158" s="276"/>
      <c r="G2158" s="276"/>
      <c r="H2158" s="37" t="s">
        <v>7924</v>
      </c>
      <c r="I2158" s="37" t="s">
        <v>7921</v>
      </c>
      <c r="J2158" s="37" t="s">
        <v>7925</v>
      </c>
      <c r="K2158" s="107" t="s">
        <v>103</v>
      </c>
      <c r="L2158" s="39" t="s">
        <v>104</v>
      </c>
      <c r="M2158" s="37" t="s">
        <v>120</v>
      </c>
      <c r="N2158" s="83" t="s">
        <v>83</v>
      </c>
      <c r="O2158" s="39" t="s">
        <v>106</v>
      </c>
      <c r="P2158" s="37" t="s">
        <v>107</v>
      </c>
      <c r="Q2158" s="39" t="s">
        <v>1155</v>
      </c>
      <c r="R2158" s="37" t="s">
        <v>109</v>
      </c>
      <c r="S2158" s="39" t="s">
        <v>106</v>
      </c>
      <c r="T2158" s="37" t="s">
        <v>121</v>
      </c>
      <c r="U2158" s="37" t="s">
        <v>111</v>
      </c>
      <c r="V2158" s="39">
        <v>60</v>
      </c>
      <c r="W2158" s="37" t="s">
        <v>112</v>
      </c>
      <c r="X2158" s="39"/>
      <c r="Y2158" s="39"/>
      <c r="Z2158" s="39"/>
      <c r="AA2158" s="419">
        <v>30</v>
      </c>
      <c r="AB2158" s="644">
        <v>60</v>
      </c>
      <c r="AC2158" s="644">
        <v>10</v>
      </c>
      <c r="AD2158" s="42" t="s">
        <v>122</v>
      </c>
      <c r="AE2158" s="37" t="s">
        <v>114</v>
      </c>
      <c r="AF2158" s="42">
        <v>1</v>
      </c>
      <c r="AG2158" s="50">
        <v>338100</v>
      </c>
      <c r="AH2158" s="798">
        <f t="shared" si="92"/>
        <v>338100</v>
      </c>
      <c r="AI2158" s="798">
        <f t="shared" si="91"/>
        <v>378672.00000000006</v>
      </c>
      <c r="AJ2158" s="797"/>
      <c r="AK2158" s="798"/>
      <c r="AL2158" s="798"/>
      <c r="AM2158" s="35" t="s">
        <v>115</v>
      </c>
      <c r="AN2158" s="37"/>
      <c r="AO2158" s="37"/>
      <c r="AP2158" s="37"/>
      <c r="AQ2158" s="37"/>
      <c r="AR2158" s="37" t="s">
        <v>7926</v>
      </c>
      <c r="AS2158" s="37"/>
      <c r="AT2158" s="37"/>
      <c r="AU2158" s="37"/>
      <c r="AV2158" s="37"/>
      <c r="AW2158" s="37"/>
      <c r="AX2158" s="37"/>
      <c r="AY2158" s="35" t="s">
        <v>104</v>
      </c>
      <c r="AZ2158" s="35" t="s">
        <v>104</v>
      </c>
      <c r="BA2158" s="59">
        <v>22101485</v>
      </c>
      <c r="BB2158" s="221" t="s">
        <v>8517</v>
      </c>
      <c r="BD2158" s="1077">
        <v>2126</v>
      </c>
    </row>
    <row r="2159" spans="1:56" s="213" customFormat="1" ht="13.15" customHeight="1">
      <c r="A2159" s="35" t="s">
        <v>846</v>
      </c>
      <c r="B2159" s="276"/>
      <c r="C2159" s="276"/>
      <c r="D2159" s="121">
        <v>120004098</v>
      </c>
      <c r="E2159" s="450" t="s">
        <v>8518</v>
      </c>
      <c r="F2159" s="276"/>
      <c r="G2159" s="276"/>
      <c r="H2159" s="37" t="s">
        <v>7924</v>
      </c>
      <c r="I2159" s="37" t="s">
        <v>7921</v>
      </c>
      <c r="J2159" s="37" t="s">
        <v>7925</v>
      </c>
      <c r="K2159" s="107" t="s">
        <v>103</v>
      </c>
      <c r="L2159" s="39" t="s">
        <v>104</v>
      </c>
      <c r="M2159" s="37" t="s">
        <v>120</v>
      </c>
      <c r="N2159" s="83" t="s">
        <v>83</v>
      </c>
      <c r="O2159" s="39" t="s">
        <v>106</v>
      </c>
      <c r="P2159" s="37" t="s">
        <v>107</v>
      </c>
      <c r="Q2159" s="39" t="s">
        <v>1155</v>
      </c>
      <c r="R2159" s="37" t="s">
        <v>109</v>
      </c>
      <c r="S2159" s="39" t="s">
        <v>106</v>
      </c>
      <c r="T2159" s="37" t="s">
        <v>121</v>
      </c>
      <c r="U2159" s="37" t="s">
        <v>111</v>
      </c>
      <c r="V2159" s="39">
        <v>60</v>
      </c>
      <c r="W2159" s="37" t="s">
        <v>112</v>
      </c>
      <c r="X2159" s="39"/>
      <c r="Y2159" s="39"/>
      <c r="Z2159" s="39"/>
      <c r="AA2159" s="419">
        <v>30</v>
      </c>
      <c r="AB2159" s="644">
        <v>60</v>
      </c>
      <c r="AC2159" s="644">
        <v>10</v>
      </c>
      <c r="AD2159" s="42" t="s">
        <v>122</v>
      </c>
      <c r="AE2159" s="37" t="s">
        <v>114</v>
      </c>
      <c r="AF2159" s="42">
        <v>3</v>
      </c>
      <c r="AG2159" s="50">
        <v>192265.88</v>
      </c>
      <c r="AH2159" s="798">
        <f t="shared" si="92"/>
        <v>576797.64</v>
      </c>
      <c r="AI2159" s="798">
        <f t="shared" si="91"/>
        <v>646013.35680000007</v>
      </c>
      <c r="AJ2159" s="797"/>
      <c r="AK2159" s="798"/>
      <c r="AL2159" s="798"/>
      <c r="AM2159" s="35" t="s">
        <v>115</v>
      </c>
      <c r="AN2159" s="37"/>
      <c r="AO2159" s="37"/>
      <c r="AP2159" s="37"/>
      <c r="AQ2159" s="37"/>
      <c r="AR2159" s="37" t="s">
        <v>7927</v>
      </c>
      <c r="AS2159" s="37"/>
      <c r="AT2159" s="37"/>
      <c r="AU2159" s="37"/>
      <c r="AV2159" s="37"/>
      <c r="AW2159" s="37"/>
      <c r="AX2159" s="37"/>
      <c r="AY2159" s="35" t="s">
        <v>104</v>
      </c>
      <c r="AZ2159" s="35" t="s">
        <v>104</v>
      </c>
      <c r="BA2159" s="59">
        <v>22101486</v>
      </c>
      <c r="BB2159" s="221" t="s">
        <v>8518</v>
      </c>
      <c r="BD2159" s="1077">
        <v>2127</v>
      </c>
    </row>
    <row r="2160" spans="1:56" s="213" customFormat="1" ht="13.15" customHeight="1">
      <c r="A2160" s="35" t="s">
        <v>846</v>
      </c>
      <c r="B2160" s="276"/>
      <c r="C2160" s="276"/>
      <c r="D2160" s="121">
        <v>120010780</v>
      </c>
      <c r="E2160" s="450" t="s">
        <v>8519</v>
      </c>
      <c r="F2160" s="276"/>
      <c r="G2160" s="276"/>
      <c r="H2160" s="37" t="s">
        <v>7924</v>
      </c>
      <c r="I2160" s="37" t="s">
        <v>7921</v>
      </c>
      <c r="J2160" s="37" t="s">
        <v>7925</v>
      </c>
      <c r="K2160" s="107" t="s">
        <v>103</v>
      </c>
      <c r="L2160" s="39" t="s">
        <v>104</v>
      </c>
      <c r="M2160" s="37" t="s">
        <v>120</v>
      </c>
      <c r="N2160" s="83" t="s">
        <v>83</v>
      </c>
      <c r="O2160" s="39" t="s">
        <v>106</v>
      </c>
      <c r="P2160" s="37" t="s">
        <v>107</v>
      </c>
      <c r="Q2160" s="39" t="s">
        <v>1155</v>
      </c>
      <c r="R2160" s="37" t="s">
        <v>109</v>
      </c>
      <c r="S2160" s="39" t="s">
        <v>106</v>
      </c>
      <c r="T2160" s="37" t="s">
        <v>121</v>
      </c>
      <c r="U2160" s="37" t="s">
        <v>111</v>
      </c>
      <c r="V2160" s="39">
        <v>60</v>
      </c>
      <c r="W2160" s="37" t="s">
        <v>112</v>
      </c>
      <c r="X2160" s="39"/>
      <c r="Y2160" s="39"/>
      <c r="Z2160" s="39"/>
      <c r="AA2160" s="419">
        <v>30</v>
      </c>
      <c r="AB2160" s="644">
        <v>60</v>
      </c>
      <c r="AC2160" s="644">
        <v>10</v>
      </c>
      <c r="AD2160" s="42" t="s">
        <v>122</v>
      </c>
      <c r="AE2160" s="37" t="s">
        <v>114</v>
      </c>
      <c r="AF2160" s="42">
        <v>5</v>
      </c>
      <c r="AG2160" s="50">
        <v>157500</v>
      </c>
      <c r="AH2160" s="798">
        <f t="shared" si="92"/>
        <v>787500</v>
      </c>
      <c r="AI2160" s="798">
        <f t="shared" si="91"/>
        <v>882000.00000000012</v>
      </c>
      <c r="AJ2160" s="797"/>
      <c r="AK2160" s="798"/>
      <c r="AL2160" s="798"/>
      <c r="AM2160" s="35" t="s">
        <v>115</v>
      </c>
      <c r="AN2160" s="37"/>
      <c r="AO2160" s="37"/>
      <c r="AP2160" s="37"/>
      <c r="AQ2160" s="37"/>
      <c r="AR2160" s="37" t="s">
        <v>7928</v>
      </c>
      <c r="AS2160" s="37"/>
      <c r="AT2160" s="37"/>
      <c r="AU2160" s="37"/>
      <c r="AV2160" s="37"/>
      <c r="AW2160" s="37"/>
      <c r="AX2160" s="37"/>
      <c r="AY2160" s="35" t="s">
        <v>104</v>
      </c>
      <c r="AZ2160" s="35" t="s">
        <v>104</v>
      </c>
      <c r="BA2160" s="59">
        <v>22101487</v>
      </c>
      <c r="BB2160" s="221" t="s">
        <v>8519</v>
      </c>
      <c r="BD2160" s="1077">
        <v>2128</v>
      </c>
    </row>
    <row r="2161" spans="1:56" s="213" customFormat="1" ht="13.15" customHeight="1">
      <c r="A2161" s="35" t="s">
        <v>846</v>
      </c>
      <c r="B2161" s="276"/>
      <c r="C2161" s="276"/>
      <c r="D2161" s="121">
        <v>120009986</v>
      </c>
      <c r="E2161" s="450" t="s">
        <v>8520</v>
      </c>
      <c r="F2161" s="276"/>
      <c r="G2161" s="276"/>
      <c r="H2161" s="37" t="s">
        <v>7929</v>
      </c>
      <c r="I2161" s="37" t="s">
        <v>7921</v>
      </c>
      <c r="J2161" s="37" t="s">
        <v>7930</v>
      </c>
      <c r="K2161" s="107" t="s">
        <v>103</v>
      </c>
      <c r="L2161" s="39" t="s">
        <v>104</v>
      </c>
      <c r="M2161" s="37"/>
      <c r="N2161" s="83" t="s">
        <v>105</v>
      </c>
      <c r="O2161" s="39" t="s">
        <v>106</v>
      </c>
      <c r="P2161" s="37" t="s">
        <v>107</v>
      </c>
      <c r="Q2161" s="39" t="s">
        <v>1155</v>
      </c>
      <c r="R2161" s="37" t="s">
        <v>109</v>
      </c>
      <c r="S2161" s="39" t="s">
        <v>106</v>
      </c>
      <c r="T2161" s="37" t="s">
        <v>121</v>
      </c>
      <c r="U2161" s="37" t="s">
        <v>111</v>
      </c>
      <c r="V2161" s="39">
        <v>60</v>
      </c>
      <c r="W2161" s="37" t="s">
        <v>112</v>
      </c>
      <c r="X2161" s="39"/>
      <c r="Y2161" s="39"/>
      <c r="Z2161" s="39"/>
      <c r="AA2161" s="419">
        <v>0</v>
      </c>
      <c r="AB2161" s="644">
        <v>90</v>
      </c>
      <c r="AC2161" s="644">
        <v>10</v>
      </c>
      <c r="AD2161" s="42" t="s">
        <v>122</v>
      </c>
      <c r="AE2161" s="37" t="s">
        <v>114</v>
      </c>
      <c r="AF2161" s="42">
        <v>2</v>
      </c>
      <c r="AG2161" s="50">
        <v>82800</v>
      </c>
      <c r="AH2161" s="798">
        <f t="shared" si="92"/>
        <v>165600</v>
      </c>
      <c r="AI2161" s="798">
        <f t="shared" si="91"/>
        <v>185472.00000000003</v>
      </c>
      <c r="AJ2161" s="797"/>
      <c r="AK2161" s="798"/>
      <c r="AL2161" s="798"/>
      <c r="AM2161" s="35" t="s">
        <v>115</v>
      </c>
      <c r="AN2161" s="37"/>
      <c r="AO2161" s="37"/>
      <c r="AP2161" s="37"/>
      <c r="AQ2161" s="37"/>
      <c r="AR2161" s="37" t="s">
        <v>7931</v>
      </c>
      <c r="AS2161" s="37"/>
      <c r="AT2161" s="37"/>
      <c r="AU2161" s="37"/>
      <c r="AV2161" s="37"/>
      <c r="AW2161" s="37"/>
      <c r="AX2161" s="37"/>
      <c r="AY2161" s="35" t="s">
        <v>104</v>
      </c>
      <c r="AZ2161" s="35" t="s">
        <v>104</v>
      </c>
      <c r="BA2161" s="59">
        <v>22101488</v>
      </c>
      <c r="BB2161" s="221" t="s">
        <v>8520</v>
      </c>
      <c r="BD2161" s="1077">
        <v>2129</v>
      </c>
    </row>
    <row r="2162" spans="1:56" s="213" customFormat="1" ht="13.15" customHeight="1">
      <c r="A2162" s="35" t="s">
        <v>846</v>
      </c>
      <c r="B2162" s="276"/>
      <c r="C2162" s="276"/>
      <c r="D2162" s="121">
        <v>270010991</v>
      </c>
      <c r="E2162" s="450" t="s">
        <v>8521</v>
      </c>
      <c r="F2162" s="276"/>
      <c r="G2162" s="276"/>
      <c r="H2162" s="37" t="s">
        <v>7932</v>
      </c>
      <c r="I2162" s="37" t="s">
        <v>7921</v>
      </c>
      <c r="J2162" s="37" t="s">
        <v>7933</v>
      </c>
      <c r="K2162" s="107" t="s">
        <v>103</v>
      </c>
      <c r="L2162" s="39" t="s">
        <v>104</v>
      </c>
      <c r="M2162" s="37"/>
      <c r="N2162" s="83" t="s">
        <v>105</v>
      </c>
      <c r="O2162" s="39" t="s">
        <v>106</v>
      </c>
      <c r="P2162" s="37" t="s">
        <v>107</v>
      </c>
      <c r="Q2162" s="39" t="s">
        <v>1155</v>
      </c>
      <c r="R2162" s="37" t="s">
        <v>109</v>
      </c>
      <c r="S2162" s="39" t="s">
        <v>106</v>
      </c>
      <c r="T2162" s="37" t="s">
        <v>121</v>
      </c>
      <c r="U2162" s="37" t="s">
        <v>111</v>
      </c>
      <c r="V2162" s="39">
        <v>60</v>
      </c>
      <c r="W2162" s="37" t="s">
        <v>112</v>
      </c>
      <c r="X2162" s="39"/>
      <c r="Y2162" s="39"/>
      <c r="Z2162" s="39"/>
      <c r="AA2162" s="419">
        <v>0</v>
      </c>
      <c r="AB2162" s="644">
        <v>90</v>
      </c>
      <c r="AC2162" s="644">
        <v>10</v>
      </c>
      <c r="AD2162" s="42" t="s">
        <v>128</v>
      </c>
      <c r="AE2162" s="37" t="s">
        <v>114</v>
      </c>
      <c r="AF2162" s="42">
        <v>2</v>
      </c>
      <c r="AG2162" s="50">
        <v>46822.41</v>
      </c>
      <c r="AH2162" s="798">
        <f t="shared" si="92"/>
        <v>93644.82</v>
      </c>
      <c r="AI2162" s="798">
        <f t="shared" si="91"/>
        <v>104882.19840000002</v>
      </c>
      <c r="AJ2162" s="797"/>
      <c r="AK2162" s="798"/>
      <c r="AL2162" s="798"/>
      <c r="AM2162" s="35" t="s">
        <v>115</v>
      </c>
      <c r="AN2162" s="37"/>
      <c r="AO2162" s="37"/>
      <c r="AP2162" s="37"/>
      <c r="AQ2162" s="37"/>
      <c r="AR2162" s="37" t="s">
        <v>7934</v>
      </c>
      <c r="AS2162" s="37"/>
      <c r="AT2162" s="37"/>
      <c r="AU2162" s="37"/>
      <c r="AV2162" s="37"/>
      <c r="AW2162" s="37"/>
      <c r="AX2162" s="37"/>
      <c r="AY2162" s="35" t="s">
        <v>104</v>
      </c>
      <c r="AZ2162" s="35" t="s">
        <v>104</v>
      </c>
      <c r="BA2162" s="59">
        <v>22101489</v>
      </c>
      <c r="BB2162" s="221" t="s">
        <v>8521</v>
      </c>
      <c r="BD2162" s="1077">
        <v>2130</v>
      </c>
    </row>
    <row r="2163" spans="1:56" s="213" customFormat="1" ht="13.15" customHeight="1">
      <c r="A2163" s="35" t="s">
        <v>846</v>
      </c>
      <c r="B2163" s="276"/>
      <c r="C2163" s="276"/>
      <c r="D2163" s="121">
        <v>270011573</v>
      </c>
      <c r="E2163" s="450" t="s">
        <v>8522</v>
      </c>
      <c r="F2163" s="276"/>
      <c r="G2163" s="276"/>
      <c r="H2163" s="37" t="s">
        <v>7935</v>
      </c>
      <c r="I2163" s="37" t="s">
        <v>7921</v>
      </c>
      <c r="J2163" s="37" t="s">
        <v>7936</v>
      </c>
      <c r="K2163" s="107" t="s">
        <v>103</v>
      </c>
      <c r="L2163" s="39" t="s">
        <v>104</v>
      </c>
      <c r="M2163" s="37"/>
      <c r="N2163" s="83" t="s">
        <v>105</v>
      </c>
      <c r="O2163" s="39" t="s">
        <v>106</v>
      </c>
      <c r="P2163" s="37" t="s">
        <v>107</v>
      </c>
      <c r="Q2163" s="39" t="s">
        <v>1155</v>
      </c>
      <c r="R2163" s="37" t="s">
        <v>109</v>
      </c>
      <c r="S2163" s="39" t="s">
        <v>106</v>
      </c>
      <c r="T2163" s="37" t="s">
        <v>121</v>
      </c>
      <c r="U2163" s="37" t="s">
        <v>111</v>
      </c>
      <c r="V2163" s="39">
        <v>60</v>
      </c>
      <c r="W2163" s="37" t="s">
        <v>112</v>
      </c>
      <c r="X2163" s="39"/>
      <c r="Y2163" s="39"/>
      <c r="Z2163" s="39"/>
      <c r="AA2163" s="419">
        <v>0</v>
      </c>
      <c r="AB2163" s="644">
        <v>90</v>
      </c>
      <c r="AC2163" s="644">
        <v>10</v>
      </c>
      <c r="AD2163" s="42" t="s">
        <v>128</v>
      </c>
      <c r="AE2163" s="37" t="s">
        <v>114</v>
      </c>
      <c r="AF2163" s="42">
        <v>1</v>
      </c>
      <c r="AG2163" s="50">
        <v>57304.5</v>
      </c>
      <c r="AH2163" s="798">
        <f t="shared" si="92"/>
        <v>57304.5</v>
      </c>
      <c r="AI2163" s="798">
        <f t="shared" si="91"/>
        <v>64181.040000000008</v>
      </c>
      <c r="AJ2163" s="797"/>
      <c r="AK2163" s="798"/>
      <c r="AL2163" s="798"/>
      <c r="AM2163" s="35" t="s">
        <v>115</v>
      </c>
      <c r="AN2163" s="37"/>
      <c r="AO2163" s="37"/>
      <c r="AP2163" s="37"/>
      <c r="AQ2163" s="37"/>
      <c r="AR2163" s="37" t="s">
        <v>7937</v>
      </c>
      <c r="AS2163" s="37"/>
      <c r="AT2163" s="37"/>
      <c r="AU2163" s="37"/>
      <c r="AV2163" s="37"/>
      <c r="AW2163" s="37"/>
      <c r="AX2163" s="37"/>
      <c r="AY2163" s="35" t="s">
        <v>104</v>
      </c>
      <c r="AZ2163" s="35" t="s">
        <v>104</v>
      </c>
      <c r="BA2163" s="1315">
        <v>22101490</v>
      </c>
      <c r="BB2163" s="221" t="s">
        <v>8522</v>
      </c>
      <c r="BD2163" s="1077">
        <v>2131</v>
      </c>
    </row>
    <row r="2164" spans="1:56" s="213" customFormat="1" ht="13.15" customHeight="1">
      <c r="A2164" s="35" t="s">
        <v>846</v>
      </c>
      <c r="B2164" s="276"/>
      <c r="C2164" s="276"/>
      <c r="D2164" s="121">
        <v>270010992</v>
      </c>
      <c r="E2164" s="450" t="s">
        <v>8523</v>
      </c>
      <c r="F2164" s="276"/>
      <c r="G2164" s="276"/>
      <c r="H2164" s="37" t="s">
        <v>7938</v>
      </c>
      <c r="I2164" s="37" t="s">
        <v>7921</v>
      </c>
      <c r="J2164" s="37" t="s">
        <v>7939</v>
      </c>
      <c r="K2164" s="107" t="s">
        <v>103</v>
      </c>
      <c r="L2164" s="39" t="s">
        <v>104</v>
      </c>
      <c r="M2164" s="37"/>
      <c r="N2164" s="83" t="s">
        <v>105</v>
      </c>
      <c r="O2164" s="39" t="s">
        <v>106</v>
      </c>
      <c r="P2164" s="37" t="s">
        <v>107</v>
      </c>
      <c r="Q2164" s="39" t="s">
        <v>1155</v>
      </c>
      <c r="R2164" s="37" t="s">
        <v>109</v>
      </c>
      <c r="S2164" s="39" t="s">
        <v>106</v>
      </c>
      <c r="T2164" s="37" t="s">
        <v>121</v>
      </c>
      <c r="U2164" s="37" t="s">
        <v>111</v>
      </c>
      <c r="V2164" s="39">
        <v>60</v>
      </c>
      <c r="W2164" s="37" t="s">
        <v>112</v>
      </c>
      <c r="X2164" s="39"/>
      <c r="Y2164" s="39"/>
      <c r="Z2164" s="39"/>
      <c r="AA2164" s="419">
        <v>0</v>
      </c>
      <c r="AB2164" s="644">
        <v>90</v>
      </c>
      <c r="AC2164" s="644">
        <v>10</v>
      </c>
      <c r="AD2164" s="42" t="s">
        <v>128</v>
      </c>
      <c r="AE2164" s="37" t="s">
        <v>114</v>
      </c>
      <c r="AF2164" s="42">
        <v>3</v>
      </c>
      <c r="AG2164" s="50">
        <v>43832.25</v>
      </c>
      <c r="AH2164" s="798">
        <f t="shared" si="92"/>
        <v>131496.75</v>
      </c>
      <c r="AI2164" s="798">
        <f t="shared" si="91"/>
        <v>147276.36000000002</v>
      </c>
      <c r="AJ2164" s="797"/>
      <c r="AK2164" s="798"/>
      <c r="AL2164" s="798"/>
      <c r="AM2164" s="35" t="s">
        <v>115</v>
      </c>
      <c r="AN2164" s="37"/>
      <c r="AO2164" s="37"/>
      <c r="AP2164" s="37"/>
      <c r="AQ2164" s="37"/>
      <c r="AR2164" s="37" t="s">
        <v>7940</v>
      </c>
      <c r="AS2164" s="37"/>
      <c r="AT2164" s="37"/>
      <c r="AU2164" s="37"/>
      <c r="AV2164" s="37"/>
      <c r="AW2164" s="37"/>
      <c r="AX2164" s="37"/>
      <c r="AY2164" s="35" t="s">
        <v>104</v>
      </c>
      <c r="AZ2164" s="35" t="s">
        <v>104</v>
      </c>
      <c r="BA2164" s="59">
        <v>22101491</v>
      </c>
      <c r="BB2164" s="221" t="s">
        <v>8523</v>
      </c>
      <c r="BD2164" s="1077">
        <v>2132</v>
      </c>
    </row>
    <row r="2165" spans="1:56" s="213" customFormat="1" ht="13.15" customHeight="1">
      <c r="A2165" s="35" t="s">
        <v>846</v>
      </c>
      <c r="B2165" s="276"/>
      <c r="C2165" s="276"/>
      <c r="D2165" s="121">
        <v>210036506</v>
      </c>
      <c r="E2165" s="450" t="s">
        <v>8524</v>
      </c>
      <c r="F2165" s="276"/>
      <c r="G2165" s="276"/>
      <c r="H2165" s="37" t="s">
        <v>7941</v>
      </c>
      <c r="I2165" s="37" t="s">
        <v>7942</v>
      </c>
      <c r="J2165" s="37" t="s">
        <v>7943</v>
      </c>
      <c r="K2165" s="107" t="s">
        <v>103</v>
      </c>
      <c r="L2165" s="39" t="s">
        <v>104</v>
      </c>
      <c r="M2165" s="37"/>
      <c r="N2165" s="83" t="s">
        <v>105</v>
      </c>
      <c r="O2165" s="39" t="s">
        <v>106</v>
      </c>
      <c r="P2165" s="37" t="s">
        <v>107</v>
      </c>
      <c r="Q2165" s="39" t="s">
        <v>1155</v>
      </c>
      <c r="R2165" s="37" t="s">
        <v>109</v>
      </c>
      <c r="S2165" s="39" t="s">
        <v>106</v>
      </c>
      <c r="T2165" s="37" t="s">
        <v>121</v>
      </c>
      <c r="U2165" s="37" t="s">
        <v>111</v>
      </c>
      <c r="V2165" s="39">
        <v>60</v>
      </c>
      <c r="W2165" s="37" t="s">
        <v>112</v>
      </c>
      <c r="X2165" s="39"/>
      <c r="Y2165" s="39"/>
      <c r="Z2165" s="39"/>
      <c r="AA2165" s="419">
        <v>0</v>
      </c>
      <c r="AB2165" s="644">
        <v>90</v>
      </c>
      <c r="AC2165" s="644">
        <v>10</v>
      </c>
      <c r="AD2165" s="42" t="s">
        <v>122</v>
      </c>
      <c r="AE2165" s="37" t="s">
        <v>114</v>
      </c>
      <c r="AF2165" s="42">
        <v>100</v>
      </c>
      <c r="AG2165" s="50">
        <v>5600</v>
      </c>
      <c r="AH2165" s="798">
        <f t="shared" si="92"/>
        <v>560000</v>
      </c>
      <c r="AI2165" s="798">
        <f t="shared" si="91"/>
        <v>627200.00000000012</v>
      </c>
      <c r="AJ2165" s="797"/>
      <c r="AK2165" s="798"/>
      <c r="AL2165" s="798"/>
      <c r="AM2165" s="35" t="s">
        <v>115</v>
      </c>
      <c r="AN2165" s="37"/>
      <c r="AO2165" s="37"/>
      <c r="AP2165" s="37"/>
      <c r="AQ2165" s="37"/>
      <c r="AR2165" s="37" t="s">
        <v>7944</v>
      </c>
      <c r="AS2165" s="37"/>
      <c r="AT2165" s="37"/>
      <c r="AU2165" s="37"/>
      <c r="AV2165" s="37"/>
      <c r="AW2165" s="37"/>
      <c r="AX2165" s="37"/>
      <c r="AY2165" s="35" t="s">
        <v>104</v>
      </c>
      <c r="AZ2165" s="35" t="s">
        <v>104</v>
      </c>
      <c r="BA2165" s="59">
        <v>22101493</v>
      </c>
      <c r="BB2165" s="221" t="s">
        <v>8524</v>
      </c>
      <c r="BD2165" s="1077">
        <v>2133</v>
      </c>
    </row>
    <row r="2166" spans="1:56" s="213" customFormat="1" ht="13.15" customHeight="1">
      <c r="A2166" s="35" t="s">
        <v>846</v>
      </c>
      <c r="B2166" s="276"/>
      <c r="C2166" s="276"/>
      <c r="D2166" s="121">
        <v>150002877</v>
      </c>
      <c r="E2166" s="450" t="s">
        <v>8525</v>
      </c>
      <c r="F2166" s="276"/>
      <c r="G2166" s="276"/>
      <c r="H2166" s="37" t="s">
        <v>7945</v>
      </c>
      <c r="I2166" s="37" t="s">
        <v>7946</v>
      </c>
      <c r="J2166" s="37" t="s">
        <v>6757</v>
      </c>
      <c r="K2166" s="107" t="s">
        <v>103</v>
      </c>
      <c r="L2166" s="39" t="s">
        <v>104</v>
      </c>
      <c r="M2166" s="37"/>
      <c r="N2166" s="83" t="s">
        <v>105</v>
      </c>
      <c r="O2166" s="39" t="s">
        <v>106</v>
      </c>
      <c r="P2166" s="37" t="s">
        <v>107</v>
      </c>
      <c r="Q2166" s="39" t="s">
        <v>1023</v>
      </c>
      <c r="R2166" s="37" t="s">
        <v>109</v>
      </c>
      <c r="S2166" s="39" t="s">
        <v>106</v>
      </c>
      <c r="T2166" s="37" t="s">
        <v>121</v>
      </c>
      <c r="U2166" s="37" t="s">
        <v>111</v>
      </c>
      <c r="V2166" s="39">
        <v>60</v>
      </c>
      <c r="W2166" s="37" t="s">
        <v>112</v>
      </c>
      <c r="X2166" s="39"/>
      <c r="Y2166" s="39"/>
      <c r="Z2166" s="39"/>
      <c r="AA2166" s="419">
        <v>0</v>
      </c>
      <c r="AB2166" s="644">
        <v>90</v>
      </c>
      <c r="AC2166" s="644">
        <v>10</v>
      </c>
      <c r="AD2166" s="42" t="s">
        <v>128</v>
      </c>
      <c r="AE2166" s="37" t="s">
        <v>114</v>
      </c>
      <c r="AF2166" s="42">
        <v>10</v>
      </c>
      <c r="AG2166" s="50">
        <v>55000</v>
      </c>
      <c r="AH2166" s="798">
        <f t="shared" si="92"/>
        <v>550000</v>
      </c>
      <c r="AI2166" s="798">
        <f t="shared" si="91"/>
        <v>616000.00000000012</v>
      </c>
      <c r="AJ2166" s="797"/>
      <c r="AK2166" s="798"/>
      <c r="AL2166" s="798"/>
      <c r="AM2166" s="35" t="s">
        <v>115</v>
      </c>
      <c r="AN2166" s="37"/>
      <c r="AO2166" s="37"/>
      <c r="AP2166" s="37"/>
      <c r="AQ2166" s="37"/>
      <c r="AR2166" s="37" t="s">
        <v>7947</v>
      </c>
      <c r="AS2166" s="37"/>
      <c r="AT2166" s="37"/>
      <c r="AU2166" s="37"/>
      <c r="AV2166" s="37"/>
      <c r="AW2166" s="37"/>
      <c r="AX2166" s="37"/>
      <c r="AY2166" s="35" t="s">
        <v>104</v>
      </c>
      <c r="AZ2166" s="35" t="s">
        <v>104</v>
      </c>
      <c r="BA2166" s="59">
        <v>22101494</v>
      </c>
      <c r="BB2166" s="221" t="s">
        <v>8525</v>
      </c>
      <c r="BD2166" s="1077">
        <v>2134</v>
      </c>
    </row>
    <row r="2167" spans="1:56" s="213" customFormat="1" ht="13.15" customHeight="1">
      <c r="A2167" s="1311" t="s">
        <v>348</v>
      </c>
      <c r="B2167" s="276"/>
      <c r="C2167" s="276"/>
      <c r="D2167" s="946">
        <v>210018462</v>
      </c>
      <c r="E2167" s="450" t="s">
        <v>8526</v>
      </c>
      <c r="F2167" s="276"/>
      <c r="G2167" s="276"/>
      <c r="H2167" s="1229" t="s">
        <v>372</v>
      </c>
      <c r="I2167" s="1229" t="s">
        <v>365</v>
      </c>
      <c r="J2167" s="1229" t="s">
        <v>373</v>
      </c>
      <c r="K2167" s="283" t="s">
        <v>103</v>
      </c>
      <c r="L2167" s="1312"/>
      <c r="M2167" s="1229"/>
      <c r="N2167" s="1029" t="s">
        <v>105</v>
      </c>
      <c r="O2167" s="1312" t="s">
        <v>106</v>
      </c>
      <c r="P2167" s="1229" t="s">
        <v>107</v>
      </c>
      <c r="Q2167" s="1312" t="s">
        <v>2134</v>
      </c>
      <c r="R2167" s="1229" t="s">
        <v>109</v>
      </c>
      <c r="S2167" s="1312" t="s">
        <v>106</v>
      </c>
      <c r="T2167" s="1229" t="s">
        <v>121</v>
      </c>
      <c r="U2167" s="1229" t="s">
        <v>111</v>
      </c>
      <c r="V2167" s="177">
        <v>60</v>
      </c>
      <c r="W2167" s="59" t="s">
        <v>112</v>
      </c>
      <c r="X2167" s="1312"/>
      <c r="Y2167" s="1312"/>
      <c r="Z2167" s="1312"/>
      <c r="AA2167" s="419"/>
      <c r="AB2167" s="644">
        <v>90</v>
      </c>
      <c r="AC2167" s="644">
        <v>10</v>
      </c>
      <c r="AD2167" s="1313" t="s">
        <v>128</v>
      </c>
      <c r="AE2167" s="1229" t="s">
        <v>114</v>
      </c>
      <c r="AF2167" s="1313">
        <v>36</v>
      </c>
      <c r="AG2167" s="1314">
        <v>35774.199999999997</v>
      </c>
      <c r="AH2167" s="798">
        <f t="shared" si="92"/>
        <v>1287871.2</v>
      </c>
      <c r="AI2167" s="798">
        <f t="shared" si="91"/>
        <v>1442415.7440000002</v>
      </c>
      <c r="AJ2167" s="797"/>
      <c r="AK2167" s="798"/>
      <c r="AL2167" s="798"/>
      <c r="AM2167" s="1311" t="s">
        <v>115</v>
      </c>
      <c r="AN2167" s="1229"/>
      <c r="AO2167" s="1229"/>
      <c r="AP2167" s="1229"/>
      <c r="AQ2167" s="1229"/>
      <c r="AR2167" s="1229" t="s">
        <v>7948</v>
      </c>
      <c r="AS2167" s="1229"/>
      <c r="AT2167" s="1229"/>
      <c r="AU2167" s="1229"/>
      <c r="AV2167" s="1229"/>
      <c r="AW2167" s="1229"/>
      <c r="AX2167" s="1229"/>
      <c r="AY2167" s="1311" t="s">
        <v>104</v>
      </c>
      <c r="AZ2167" s="1311" t="s">
        <v>104</v>
      </c>
      <c r="BA2167" s="59">
        <v>22101495</v>
      </c>
      <c r="BB2167" s="221" t="s">
        <v>8526</v>
      </c>
      <c r="BD2167" s="1077">
        <v>2135</v>
      </c>
    </row>
    <row r="2168" spans="1:56" s="213" customFormat="1" ht="13.15" customHeight="1">
      <c r="A2168" s="35" t="s">
        <v>846</v>
      </c>
      <c r="B2168" s="276"/>
      <c r="C2168" s="276"/>
      <c r="D2168" s="121">
        <v>210023159</v>
      </c>
      <c r="E2168" s="450" t="s">
        <v>8527</v>
      </c>
      <c r="F2168" s="276"/>
      <c r="G2168" s="276"/>
      <c r="H2168" s="37" t="s">
        <v>7949</v>
      </c>
      <c r="I2168" s="37" t="s">
        <v>7950</v>
      </c>
      <c r="J2168" s="37" t="s">
        <v>7951</v>
      </c>
      <c r="K2168" s="107" t="s">
        <v>103</v>
      </c>
      <c r="L2168" s="39" t="s">
        <v>104</v>
      </c>
      <c r="M2168" s="37" t="s">
        <v>120</v>
      </c>
      <c r="N2168" s="83" t="s">
        <v>83</v>
      </c>
      <c r="O2168" s="39" t="s">
        <v>106</v>
      </c>
      <c r="P2168" s="37" t="s">
        <v>107</v>
      </c>
      <c r="Q2168" s="39" t="s">
        <v>3118</v>
      </c>
      <c r="R2168" s="37" t="s">
        <v>109</v>
      </c>
      <c r="S2168" s="39" t="s">
        <v>106</v>
      </c>
      <c r="T2168" s="37" t="s">
        <v>121</v>
      </c>
      <c r="U2168" s="37" t="s">
        <v>111</v>
      </c>
      <c r="V2168" s="39">
        <v>60</v>
      </c>
      <c r="W2168" s="37" t="s">
        <v>112</v>
      </c>
      <c r="X2168" s="39"/>
      <c r="Y2168" s="39"/>
      <c r="Z2168" s="39"/>
      <c r="AA2168" s="419">
        <v>30</v>
      </c>
      <c r="AB2168" s="644">
        <v>60</v>
      </c>
      <c r="AC2168" s="644">
        <v>10</v>
      </c>
      <c r="AD2168" s="42" t="s">
        <v>128</v>
      </c>
      <c r="AE2168" s="37" t="s">
        <v>114</v>
      </c>
      <c r="AF2168" s="42">
        <v>78</v>
      </c>
      <c r="AG2168" s="50">
        <v>2973.75</v>
      </c>
      <c r="AH2168" s="798">
        <f t="shared" si="92"/>
        <v>231952.5</v>
      </c>
      <c r="AI2168" s="798">
        <f t="shared" si="91"/>
        <v>259786.80000000002</v>
      </c>
      <c r="AJ2168" s="797"/>
      <c r="AK2168" s="798"/>
      <c r="AL2168" s="798"/>
      <c r="AM2168" s="35" t="s">
        <v>115</v>
      </c>
      <c r="AN2168" s="37"/>
      <c r="AO2168" s="37"/>
      <c r="AP2168" s="37"/>
      <c r="AQ2168" s="37"/>
      <c r="AR2168" s="37" t="s">
        <v>7952</v>
      </c>
      <c r="AS2168" s="37"/>
      <c r="AT2168" s="37"/>
      <c r="AU2168" s="37"/>
      <c r="AV2168" s="37"/>
      <c r="AW2168" s="37"/>
      <c r="AX2168" s="37"/>
      <c r="AY2168" s="35" t="s">
        <v>104</v>
      </c>
      <c r="AZ2168" s="35" t="s">
        <v>104</v>
      </c>
      <c r="BA2168" s="59">
        <v>22101496</v>
      </c>
      <c r="BB2168" s="221" t="s">
        <v>8527</v>
      </c>
      <c r="BD2168" s="1077">
        <v>2136</v>
      </c>
    </row>
    <row r="2169" spans="1:56" s="213" customFormat="1" ht="13.15" customHeight="1">
      <c r="A2169" s="35" t="s">
        <v>846</v>
      </c>
      <c r="B2169" s="276"/>
      <c r="C2169" s="276"/>
      <c r="D2169" s="121">
        <v>210024469</v>
      </c>
      <c r="E2169" s="450" t="s">
        <v>8528</v>
      </c>
      <c r="F2169" s="276"/>
      <c r="G2169" s="276"/>
      <c r="H2169" s="37" t="s">
        <v>7953</v>
      </c>
      <c r="I2169" s="37" t="s">
        <v>7950</v>
      </c>
      <c r="J2169" s="37" t="s">
        <v>7954</v>
      </c>
      <c r="K2169" s="107" t="s">
        <v>103</v>
      </c>
      <c r="L2169" s="39" t="s">
        <v>104</v>
      </c>
      <c r="M2169" s="37" t="s">
        <v>120</v>
      </c>
      <c r="N2169" s="83" t="s">
        <v>83</v>
      </c>
      <c r="O2169" s="39" t="s">
        <v>106</v>
      </c>
      <c r="P2169" s="37" t="s">
        <v>107</v>
      </c>
      <c r="Q2169" s="39" t="s">
        <v>1155</v>
      </c>
      <c r="R2169" s="37" t="s">
        <v>109</v>
      </c>
      <c r="S2169" s="39" t="s">
        <v>106</v>
      </c>
      <c r="T2169" s="37" t="s">
        <v>121</v>
      </c>
      <c r="U2169" s="37" t="s">
        <v>111</v>
      </c>
      <c r="V2169" s="39">
        <v>60</v>
      </c>
      <c r="W2169" s="37" t="s">
        <v>112</v>
      </c>
      <c r="X2169" s="39"/>
      <c r="Y2169" s="39"/>
      <c r="Z2169" s="39"/>
      <c r="AA2169" s="419">
        <v>30</v>
      </c>
      <c r="AB2169" s="644">
        <v>60</v>
      </c>
      <c r="AC2169" s="644">
        <v>10</v>
      </c>
      <c r="AD2169" s="42" t="s">
        <v>128</v>
      </c>
      <c r="AE2169" s="37" t="s">
        <v>114</v>
      </c>
      <c r="AF2169" s="42">
        <v>10</v>
      </c>
      <c r="AG2169" s="50">
        <v>21920</v>
      </c>
      <c r="AH2169" s="798">
        <f t="shared" si="92"/>
        <v>219200</v>
      </c>
      <c r="AI2169" s="798">
        <f t="shared" si="91"/>
        <v>245504.00000000003</v>
      </c>
      <c r="AJ2169" s="797"/>
      <c r="AK2169" s="798"/>
      <c r="AL2169" s="798"/>
      <c r="AM2169" s="35" t="s">
        <v>115</v>
      </c>
      <c r="AN2169" s="37"/>
      <c r="AO2169" s="37"/>
      <c r="AP2169" s="37"/>
      <c r="AQ2169" s="37"/>
      <c r="AR2169" s="37" t="s">
        <v>7955</v>
      </c>
      <c r="AS2169" s="37"/>
      <c r="AT2169" s="37"/>
      <c r="AU2169" s="37"/>
      <c r="AV2169" s="37"/>
      <c r="AW2169" s="37"/>
      <c r="AX2169" s="37"/>
      <c r="AY2169" s="35" t="s">
        <v>104</v>
      </c>
      <c r="AZ2169" s="35" t="s">
        <v>104</v>
      </c>
      <c r="BA2169" s="59">
        <v>22101497</v>
      </c>
      <c r="BB2169" s="221" t="s">
        <v>8528</v>
      </c>
      <c r="BD2169" s="1077">
        <v>2137</v>
      </c>
    </row>
    <row r="2170" spans="1:56" s="213" customFormat="1" ht="13.15" customHeight="1">
      <c r="A2170" s="35" t="s">
        <v>846</v>
      </c>
      <c r="B2170" s="276"/>
      <c r="C2170" s="276"/>
      <c r="D2170" s="121">
        <v>210027621</v>
      </c>
      <c r="E2170" s="450" t="s">
        <v>8529</v>
      </c>
      <c r="F2170" s="276"/>
      <c r="G2170" s="276"/>
      <c r="H2170" s="37" t="s">
        <v>7953</v>
      </c>
      <c r="I2170" s="37" t="s">
        <v>7950</v>
      </c>
      <c r="J2170" s="37" t="s">
        <v>7954</v>
      </c>
      <c r="K2170" s="107" t="s">
        <v>103</v>
      </c>
      <c r="L2170" s="39" t="s">
        <v>104</v>
      </c>
      <c r="M2170" s="37" t="s">
        <v>120</v>
      </c>
      <c r="N2170" s="83" t="s">
        <v>83</v>
      </c>
      <c r="O2170" s="39" t="s">
        <v>106</v>
      </c>
      <c r="P2170" s="37" t="s">
        <v>107</v>
      </c>
      <c r="Q2170" s="39" t="s">
        <v>3118</v>
      </c>
      <c r="R2170" s="37" t="s">
        <v>109</v>
      </c>
      <c r="S2170" s="39" t="s">
        <v>106</v>
      </c>
      <c r="T2170" s="37" t="s">
        <v>121</v>
      </c>
      <c r="U2170" s="37" t="s">
        <v>111</v>
      </c>
      <c r="V2170" s="39">
        <v>60</v>
      </c>
      <c r="W2170" s="37" t="s">
        <v>112</v>
      </c>
      <c r="X2170" s="39"/>
      <c r="Y2170" s="39"/>
      <c r="Z2170" s="39"/>
      <c r="AA2170" s="419">
        <v>30</v>
      </c>
      <c r="AB2170" s="644">
        <v>60</v>
      </c>
      <c r="AC2170" s="644">
        <v>10</v>
      </c>
      <c r="AD2170" s="42" t="s">
        <v>128</v>
      </c>
      <c r="AE2170" s="37" t="s">
        <v>114</v>
      </c>
      <c r="AF2170" s="42">
        <v>40</v>
      </c>
      <c r="AG2170" s="50">
        <v>4500</v>
      </c>
      <c r="AH2170" s="798">
        <f t="shared" si="92"/>
        <v>180000</v>
      </c>
      <c r="AI2170" s="798">
        <f t="shared" si="91"/>
        <v>201600.00000000003</v>
      </c>
      <c r="AJ2170" s="797"/>
      <c r="AK2170" s="798"/>
      <c r="AL2170" s="798"/>
      <c r="AM2170" s="35" t="s">
        <v>115</v>
      </c>
      <c r="AN2170" s="37"/>
      <c r="AO2170" s="37"/>
      <c r="AP2170" s="37"/>
      <c r="AQ2170" s="37"/>
      <c r="AR2170" s="37" t="s">
        <v>7956</v>
      </c>
      <c r="AS2170" s="37"/>
      <c r="AT2170" s="37"/>
      <c r="AU2170" s="37"/>
      <c r="AV2170" s="37"/>
      <c r="AW2170" s="37"/>
      <c r="AX2170" s="37"/>
      <c r="AY2170" s="35" t="s">
        <v>104</v>
      </c>
      <c r="AZ2170" s="35" t="s">
        <v>104</v>
      </c>
      <c r="BA2170" s="59">
        <v>22101498</v>
      </c>
      <c r="BB2170" s="221" t="s">
        <v>8529</v>
      </c>
      <c r="BD2170" s="1077">
        <v>2138</v>
      </c>
    </row>
    <row r="2171" spans="1:56" s="213" customFormat="1" ht="13.15" customHeight="1">
      <c r="A2171" s="35" t="s">
        <v>846</v>
      </c>
      <c r="B2171" s="276"/>
      <c r="C2171" s="276"/>
      <c r="D2171" s="121">
        <v>210027622</v>
      </c>
      <c r="E2171" s="450" t="s">
        <v>8530</v>
      </c>
      <c r="F2171" s="276"/>
      <c r="G2171" s="276"/>
      <c r="H2171" s="37" t="s">
        <v>7953</v>
      </c>
      <c r="I2171" s="37" t="s">
        <v>7950</v>
      </c>
      <c r="J2171" s="37" t="s">
        <v>7954</v>
      </c>
      <c r="K2171" s="107" t="s">
        <v>103</v>
      </c>
      <c r="L2171" s="39" t="s">
        <v>104</v>
      </c>
      <c r="M2171" s="37" t="s">
        <v>120</v>
      </c>
      <c r="N2171" s="83" t="s">
        <v>83</v>
      </c>
      <c r="O2171" s="39" t="s">
        <v>106</v>
      </c>
      <c r="P2171" s="37" t="s">
        <v>107</v>
      </c>
      <c r="Q2171" s="39" t="s">
        <v>3118</v>
      </c>
      <c r="R2171" s="37" t="s">
        <v>109</v>
      </c>
      <c r="S2171" s="39" t="s">
        <v>106</v>
      </c>
      <c r="T2171" s="37" t="s">
        <v>121</v>
      </c>
      <c r="U2171" s="37" t="s">
        <v>111</v>
      </c>
      <c r="V2171" s="39">
        <v>60</v>
      </c>
      <c r="W2171" s="37" t="s">
        <v>112</v>
      </c>
      <c r="X2171" s="39"/>
      <c r="Y2171" s="39"/>
      <c r="Z2171" s="39"/>
      <c r="AA2171" s="419">
        <v>30</v>
      </c>
      <c r="AB2171" s="644">
        <v>60</v>
      </c>
      <c r="AC2171" s="644">
        <v>10</v>
      </c>
      <c r="AD2171" s="42" t="s">
        <v>128</v>
      </c>
      <c r="AE2171" s="37" t="s">
        <v>114</v>
      </c>
      <c r="AF2171" s="42">
        <v>35</v>
      </c>
      <c r="AG2171" s="50">
        <v>2728.97</v>
      </c>
      <c r="AH2171" s="798">
        <f t="shared" si="92"/>
        <v>95513.95</v>
      </c>
      <c r="AI2171" s="798">
        <f t="shared" si="91"/>
        <v>106975.62400000001</v>
      </c>
      <c r="AJ2171" s="797"/>
      <c r="AK2171" s="798"/>
      <c r="AL2171" s="798"/>
      <c r="AM2171" s="35" t="s">
        <v>115</v>
      </c>
      <c r="AN2171" s="37"/>
      <c r="AO2171" s="37"/>
      <c r="AP2171" s="37"/>
      <c r="AQ2171" s="37"/>
      <c r="AR2171" s="37" t="s">
        <v>7957</v>
      </c>
      <c r="AS2171" s="37"/>
      <c r="AT2171" s="37"/>
      <c r="AU2171" s="37"/>
      <c r="AV2171" s="37"/>
      <c r="AW2171" s="37"/>
      <c r="AX2171" s="37"/>
      <c r="AY2171" s="35" t="s">
        <v>104</v>
      </c>
      <c r="AZ2171" s="35" t="s">
        <v>104</v>
      </c>
      <c r="BA2171" s="59">
        <v>22101499</v>
      </c>
      <c r="BB2171" s="221" t="s">
        <v>8530</v>
      </c>
      <c r="BD2171" s="1077">
        <v>2139</v>
      </c>
    </row>
    <row r="2172" spans="1:56" s="213" customFormat="1" ht="13.15" customHeight="1">
      <c r="A2172" s="35" t="s">
        <v>846</v>
      </c>
      <c r="B2172" s="276"/>
      <c r="C2172" s="276"/>
      <c r="D2172" s="121">
        <v>270010223</v>
      </c>
      <c r="E2172" s="450" t="s">
        <v>8531</v>
      </c>
      <c r="F2172" s="276"/>
      <c r="G2172" s="276"/>
      <c r="H2172" s="37" t="s">
        <v>7953</v>
      </c>
      <c r="I2172" s="37" t="s">
        <v>7950</v>
      </c>
      <c r="J2172" s="37" t="s">
        <v>7954</v>
      </c>
      <c r="K2172" s="107" t="s">
        <v>103</v>
      </c>
      <c r="L2172" s="39" t="s">
        <v>104</v>
      </c>
      <c r="M2172" s="37" t="s">
        <v>120</v>
      </c>
      <c r="N2172" s="83" t="s">
        <v>83</v>
      </c>
      <c r="O2172" s="39" t="s">
        <v>106</v>
      </c>
      <c r="P2172" s="37" t="s">
        <v>107</v>
      </c>
      <c r="Q2172" s="39" t="s">
        <v>3118</v>
      </c>
      <c r="R2172" s="37" t="s">
        <v>109</v>
      </c>
      <c r="S2172" s="39" t="s">
        <v>106</v>
      </c>
      <c r="T2172" s="37" t="s">
        <v>121</v>
      </c>
      <c r="U2172" s="37" t="s">
        <v>111</v>
      </c>
      <c r="V2172" s="39">
        <v>60</v>
      </c>
      <c r="W2172" s="37" t="s">
        <v>112</v>
      </c>
      <c r="X2172" s="39"/>
      <c r="Y2172" s="39"/>
      <c r="Z2172" s="39"/>
      <c r="AA2172" s="419">
        <v>30</v>
      </c>
      <c r="AB2172" s="644">
        <v>60</v>
      </c>
      <c r="AC2172" s="644">
        <v>10</v>
      </c>
      <c r="AD2172" s="42" t="s">
        <v>128</v>
      </c>
      <c r="AE2172" s="37" t="s">
        <v>114</v>
      </c>
      <c r="AF2172" s="42">
        <v>20</v>
      </c>
      <c r="AG2172" s="50">
        <v>1000</v>
      </c>
      <c r="AH2172" s="798">
        <f t="shared" si="92"/>
        <v>20000</v>
      </c>
      <c r="AI2172" s="798">
        <f t="shared" si="91"/>
        <v>22400.000000000004</v>
      </c>
      <c r="AJ2172" s="797"/>
      <c r="AK2172" s="798"/>
      <c r="AL2172" s="798"/>
      <c r="AM2172" s="35" t="s">
        <v>115</v>
      </c>
      <c r="AN2172" s="37"/>
      <c r="AO2172" s="37"/>
      <c r="AP2172" s="37"/>
      <c r="AQ2172" s="37"/>
      <c r="AR2172" s="37" t="s">
        <v>7958</v>
      </c>
      <c r="AS2172" s="37"/>
      <c r="AT2172" s="37"/>
      <c r="AU2172" s="37"/>
      <c r="AV2172" s="37"/>
      <c r="AW2172" s="37"/>
      <c r="AX2172" s="37"/>
      <c r="AY2172" s="35" t="s">
        <v>104</v>
      </c>
      <c r="AZ2172" s="35" t="s">
        <v>104</v>
      </c>
      <c r="BA2172" s="59">
        <v>22101500</v>
      </c>
      <c r="BB2172" s="221" t="s">
        <v>8531</v>
      </c>
      <c r="BD2172" s="1077">
        <v>2140</v>
      </c>
    </row>
    <row r="2173" spans="1:56" s="213" customFormat="1" ht="13.15" customHeight="1">
      <c r="A2173" s="35" t="s">
        <v>846</v>
      </c>
      <c r="B2173" s="276"/>
      <c r="C2173" s="276"/>
      <c r="D2173" s="121">
        <v>210023161</v>
      </c>
      <c r="E2173" s="450" t="s">
        <v>8532</v>
      </c>
      <c r="F2173" s="276"/>
      <c r="G2173" s="276"/>
      <c r="H2173" s="37" t="s">
        <v>7959</v>
      </c>
      <c r="I2173" s="37" t="s">
        <v>7950</v>
      </c>
      <c r="J2173" s="37" t="s">
        <v>7960</v>
      </c>
      <c r="K2173" s="107" t="s">
        <v>103</v>
      </c>
      <c r="L2173" s="39" t="s">
        <v>104</v>
      </c>
      <c r="M2173" s="37" t="s">
        <v>120</v>
      </c>
      <c r="N2173" s="83" t="s">
        <v>83</v>
      </c>
      <c r="O2173" s="39" t="s">
        <v>106</v>
      </c>
      <c r="P2173" s="37" t="s">
        <v>107</v>
      </c>
      <c r="Q2173" s="39" t="s">
        <v>3118</v>
      </c>
      <c r="R2173" s="37" t="s">
        <v>109</v>
      </c>
      <c r="S2173" s="39" t="s">
        <v>106</v>
      </c>
      <c r="T2173" s="37" t="s">
        <v>121</v>
      </c>
      <c r="U2173" s="37" t="s">
        <v>111</v>
      </c>
      <c r="V2173" s="39">
        <v>60</v>
      </c>
      <c r="W2173" s="37" t="s">
        <v>112</v>
      </c>
      <c r="X2173" s="39"/>
      <c r="Y2173" s="39"/>
      <c r="Z2173" s="39"/>
      <c r="AA2173" s="419">
        <v>30</v>
      </c>
      <c r="AB2173" s="644">
        <v>60</v>
      </c>
      <c r="AC2173" s="644">
        <v>10</v>
      </c>
      <c r="AD2173" s="42" t="s">
        <v>128</v>
      </c>
      <c r="AE2173" s="37" t="s">
        <v>114</v>
      </c>
      <c r="AF2173" s="42">
        <v>38</v>
      </c>
      <c r="AG2173" s="50">
        <v>4439.75</v>
      </c>
      <c r="AH2173" s="798">
        <f t="shared" si="92"/>
        <v>168710.5</v>
      </c>
      <c r="AI2173" s="798">
        <f t="shared" si="91"/>
        <v>188955.76</v>
      </c>
      <c r="AJ2173" s="797"/>
      <c r="AK2173" s="798"/>
      <c r="AL2173" s="798"/>
      <c r="AM2173" s="35" t="s">
        <v>115</v>
      </c>
      <c r="AN2173" s="37"/>
      <c r="AO2173" s="37"/>
      <c r="AP2173" s="37"/>
      <c r="AQ2173" s="37"/>
      <c r="AR2173" s="37" t="s">
        <v>7961</v>
      </c>
      <c r="AS2173" s="37"/>
      <c r="AT2173" s="37"/>
      <c r="AU2173" s="37"/>
      <c r="AV2173" s="37"/>
      <c r="AW2173" s="37"/>
      <c r="AX2173" s="37"/>
      <c r="AY2173" s="35" t="s">
        <v>104</v>
      </c>
      <c r="AZ2173" s="35" t="s">
        <v>104</v>
      </c>
      <c r="BA2173" s="59">
        <v>22101501</v>
      </c>
      <c r="BB2173" s="221" t="s">
        <v>8532</v>
      </c>
      <c r="BD2173" s="1077">
        <v>2141</v>
      </c>
    </row>
    <row r="2174" spans="1:56" s="213" customFormat="1" ht="13.15" customHeight="1">
      <c r="A2174" s="35" t="s">
        <v>846</v>
      </c>
      <c r="B2174" s="276"/>
      <c r="C2174" s="276"/>
      <c r="D2174" s="121">
        <v>210001230</v>
      </c>
      <c r="E2174" s="450" t="s">
        <v>8533</v>
      </c>
      <c r="F2174" s="276"/>
      <c r="G2174" s="276"/>
      <c r="H2174" s="37" t="s">
        <v>7962</v>
      </c>
      <c r="I2174" s="37" t="s">
        <v>7950</v>
      </c>
      <c r="J2174" s="37" t="s">
        <v>7963</v>
      </c>
      <c r="K2174" s="107" t="s">
        <v>103</v>
      </c>
      <c r="L2174" s="39" t="s">
        <v>104</v>
      </c>
      <c r="M2174" s="37" t="s">
        <v>120</v>
      </c>
      <c r="N2174" s="83" t="s">
        <v>83</v>
      </c>
      <c r="O2174" s="39" t="s">
        <v>106</v>
      </c>
      <c r="P2174" s="37" t="s">
        <v>107</v>
      </c>
      <c r="Q2174" s="39" t="s">
        <v>3118</v>
      </c>
      <c r="R2174" s="37" t="s">
        <v>109</v>
      </c>
      <c r="S2174" s="39" t="s">
        <v>106</v>
      </c>
      <c r="T2174" s="37" t="s">
        <v>121</v>
      </c>
      <c r="U2174" s="37" t="s">
        <v>111</v>
      </c>
      <c r="V2174" s="39">
        <v>60</v>
      </c>
      <c r="W2174" s="37" t="s">
        <v>112</v>
      </c>
      <c r="X2174" s="39"/>
      <c r="Y2174" s="39"/>
      <c r="Z2174" s="39"/>
      <c r="AA2174" s="419">
        <v>30</v>
      </c>
      <c r="AB2174" s="644">
        <v>60</v>
      </c>
      <c r="AC2174" s="644">
        <v>10</v>
      </c>
      <c r="AD2174" s="42" t="s">
        <v>128</v>
      </c>
      <c r="AE2174" s="37" t="s">
        <v>114</v>
      </c>
      <c r="AF2174" s="42">
        <v>13</v>
      </c>
      <c r="AG2174" s="50">
        <v>19990</v>
      </c>
      <c r="AH2174" s="798">
        <f t="shared" si="92"/>
        <v>259870</v>
      </c>
      <c r="AI2174" s="798">
        <f t="shared" si="91"/>
        <v>291054.40000000002</v>
      </c>
      <c r="AJ2174" s="797"/>
      <c r="AK2174" s="798"/>
      <c r="AL2174" s="798"/>
      <c r="AM2174" s="35" t="s">
        <v>115</v>
      </c>
      <c r="AN2174" s="37"/>
      <c r="AO2174" s="37"/>
      <c r="AP2174" s="37"/>
      <c r="AQ2174" s="37"/>
      <c r="AR2174" s="37" t="s">
        <v>7964</v>
      </c>
      <c r="AS2174" s="37"/>
      <c r="AT2174" s="37"/>
      <c r="AU2174" s="37"/>
      <c r="AV2174" s="37"/>
      <c r="AW2174" s="37"/>
      <c r="AX2174" s="37"/>
      <c r="AY2174" s="35" t="s">
        <v>104</v>
      </c>
      <c r="AZ2174" s="35" t="s">
        <v>104</v>
      </c>
      <c r="BA2174" s="59">
        <v>22101502</v>
      </c>
      <c r="BB2174" s="221" t="s">
        <v>8533</v>
      </c>
      <c r="BD2174" s="1077">
        <v>2142</v>
      </c>
    </row>
    <row r="2175" spans="1:56" s="213" customFormat="1" ht="13.15" customHeight="1">
      <c r="A2175" s="35" t="s">
        <v>846</v>
      </c>
      <c r="B2175" s="276"/>
      <c r="C2175" s="276"/>
      <c r="D2175" s="121">
        <v>210001234</v>
      </c>
      <c r="E2175" s="450" t="s">
        <v>8534</v>
      </c>
      <c r="F2175" s="276"/>
      <c r="G2175" s="276"/>
      <c r="H2175" s="37" t="s">
        <v>7962</v>
      </c>
      <c r="I2175" s="37" t="s">
        <v>7950</v>
      </c>
      <c r="J2175" s="37" t="s">
        <v>7963</v>
      </c>
      <c r="K2175" s="107" t="s">
        <v>103</v>
      </c>
      <c r="L2175" s="39" t="s">
        <v>104</v>
      </c>
      <c r="M2175" s="37" t="s">
        <v>120</v>
      </c>
      <c r="N2175" s="83" t="s">
        <v>83</v>
      </c>
      <c r="O2175" s="39" t="s">
        <v>106</v>
      </c>
      <c r="P2175" s="37" t="s">
        <v>107</v>
      </c>
      <c r="Q2175" s="39" t="s">
        <v>3118</v>
      </c>
      <c r="R2175" s="37" t="s">
        <v>109</v>
      </c>
      <c r="S2175" s="39" t="s">
        <v>106</v>
      </c>
      <c r="T2175" s="37" t="s">
        <v>121</v>
      </c>
      <c r="U2175" s="37" t="s">
        <v>111</v>
      </c>
      <c r="V2175" s="39">
        <v>60</v>
      </c>
      <c r="W2175" s="37" t="s">
        <v>112</v>
      </c>
      <c r="X2175" s="39"/>
      <c r="Y2175" s="39"/>
      <c r="Z2175" s="39"/>
      <c r="AA2175" s="419">
        <v>30</v>
      </c>
      <c r="AB2175" s="644">
        <v>60</v>
      </c>
      <c r="AC2175" s="644">
        <v>10</v>
      </c>
      <c r="AD2175" s="42" t="s">
        <v>128</v>
      </c>
      <c r="AE2175" s="37" t="s">
        <v>114</v>
      </c>
      <c r="AF2175" s="42">
        <v>8</v>
      </c>
      <c r="AG2175" s="50">
        <v>11085</v>
      </c>
      <c r="AH2175" s="798">
        <f t="shared" si="92"/>
        <v>88680</v>
      </c>
      <c r="AI2175" s="798">
        <f t="shared" si="91"/>
        <v>99321.600000000006</v>
      </c>
      <c r="AJ2175" s="797"/>
      <c r="AK2175" s="798"/>
      <c r="AL2175" s="798"/>
      <c r="AM2175" s="35" t="s">
        <v>115</v>
      </c>
      <c r="AN2175" s="37"/>
      <c r="AO2175" s="37"/>
      <c r="AP2175" s="37"/>
      <c r="AQ2175" s="37"/>
      <c r="AR2175" s="37" t="s">
        <v>7965</v>
      </c>
      <c r="AS2175" s="37"/>
      <c r="AT2175" s="37"/>
      <c r="AU2175" s="37"/>
      <c r="AV2175" s="37"/>
      <c r="AW2175" s="37"/>
      <c r="AX2175" s="37"/>
      <c r="AY2175" s="35" t="s">
        <v>104</v>
      </c>
      <c r="AZ2175" s="35" t="s">
        <v>104</v>
      </c>
      <c r="BA2175" s="59">
        <v>22101503</v>
      </c>
      <c r="BB2175" s="221" t="s">
        <v>8534</v>
      </c>
      <c r="BD2175" s="1077">
        <v>2143</v>
      </c>
    </row>
    <row r="2176" spans="1:56" s="213" customFormat="1" ht="13.15" customHeight="1">
      <c r="A2176" s="35" t="s">
        <v>846</v>
      </c>
      <c r="B2176" s="276"/>
      <c r="C2176" s="276"/>
      <c r="D2176" s="121">
        <v>210001242</v>
      </c>
      <c r="E2176" s="450" t="s">
        <v>8535</v>
      </c>
      <c r="F2176" s="276"/>
      <c r="G2176" s="276"/>
      <c r="H2176" s="37" t="s">
        <v>7962</v>
      </c>
      <c r="I2176" s="37" t="s">
        <v>7950</v>
      </c>
      <c r="J2176" s="37" t="s">
        <v>7963</v>
      </c>
      <c r="K2176" s="107" t="s">
        <v>103</v>
      </c>
      <c r="L2176" s="39" t="s">
        <v>104</v>
      </c>
      <c r="M2176" s="37" t="s">
        <v>120</v>
      </c>
      <c r="N2176" s="83" t="s">
        <v>83</v>
      </c>
      <c r="O2176" s="39" t="s">
        <v>106</v>
      </c>
      <c r="P2176" s="37" t="s">
        <v>107</v>
      </c>
      <c r="Q2176" s="39" t="s">
        <v>3118</v>
      </c>
      <c r="R2176" s="37" t="s">
        <v>109</v>
      </c>
      <c r="S2176" s="39" t="s">
        <v>106</v>
      </c>
      <c r="T2176" s="37" t="s">
        <v>121</v>
      </c>
      <c r="U2176" s="37" t="s">
        <v>111</v>
      </c>
      <c r="V2176" s="39">
        <v>60</v>
      </c>
      <c r="W2176" s="37" t="s">
        <v>112</v>
      </c>
      <c r="X2176" s="39"/>
      <c r="Y2176" s="39"/>
      <c r="Z2176" s="39"/>
      <c r="AA2176" s="419">
        <v>30</v>
      </c>
      <c r="AB2176" s="644">
        <v>60</v>
      </c>
      <c r="AC2176" s="644">
        <v>10</v>
      </c>
      <c r="AD2176" s="42" t="s">
        <v>128</v>
      </c>
      <c r="AE2176" s="37" t="s">
        <v>114</v>
      </c>
      <c r="AF2176" s="42">
        <v>3</v>
      </c>
      <c r="AG2176" s="50">
        <v>56462.69</v>
      </c>
      <c r="AH2176" s="798">
        <f t="shared" si="92"/>
        <v>169388.07</v>
      </c>
      <c r="AI2176" s="798">
        <f t="shared" si="91"/>
        <v>189714.63840000003</v>
      </c>
      <c r="AJ2176" s="797"/>
      <c r="AK2176" s="798"/>
      <c r="AL2176" s="798"/>
      <c r="AM2176" s="35" t="s">
        <v>115</v>
      </c>
      <c r="AN2176" s="37"/>
      <c r="AO2176" s="37"/>
      <c r="AP2176" s="37"/>
      <c r="AQ2176" s="37"/>
      <c r="AR2176" s="37" t="s">
        <v>7966</v>
      </c>
      <c r="AS2176" s="37"/>
      <c r="AT2176" s="37"/>
      <c r="AU2176" s="37"/>
      <c r="AV2176" s="37"/>
      <c r="AW2176" s="37"/>
      <c r="AX2176" s="37"/>
      <c r="AY2176" s="35" t="s">
        <v>104</v>
      </c>
      <c r="AZ2176" s="35" t="s">
        <v>104</v>
      </c>
      <c r="BA2176" s="59">
        <v>22101504</v>
      </c>
      <c r="BB2176" s="221" t="s">
        <v>8535</v>
      </c>
      <c r="BD2176" s="1077">
        <v>2144</v>
      </c>
    </row>
    <row r="2177" spans="1:56" s="213" customFormat="1" ht="13.15" customHeight="1">
      <c r="A2177" s="35" t="s">
        <v>846</v>
      </c>
      <c r="B2177" s="276"/>
      <c r="C2177" s="276"/>
      <c r="D2177" s="121">
        <v>210019744</v>
      </c>
      <c r="E2177" s="450" t="s">
        <v>8536</v>
      </c>
      <c r="F2177" s="276"/>
      <c r="G2177" s="276"/>
      <c r="H2177" s="37" t="s">
        <v>7962</v>
      </c>
      <c r="I2177" s="37" t="s">
        <v>7950</v>
      </c>
      <c r="J2177" s="37" t="s">
        <v>7963</v>
      </c>
      <c r="K2177" s="107" t="s">
        <v>103</v>
      </c>
      <c r="L2177" s="39" t="s">
        <v>104</v>
      </c>
      <c r="M2177" s="37" t="s">
        <v>120</v>
      </c>
      <c r="N2177" s="83" t="s">
        <v>83</v>
      </c>
      <c r="O2177" s="39" t="s">
        <v>106</v>
      </c>
      <c r="P2177" s="37" t="s">
        <v>107</v>
      </c>
      <c r="Q2177" s="39" t="s">
        <v>3118</v>
      </c>
      <c r="R2177" s="37" t="s">
        <v>109</v>
      </c>
      <c r="S2177" s="39" t="s">
        <v>106</v>
      </c>
      <c r="T2177" s="37" t="s">
        <v>121</v>
      </c>
      <c r="U2177" s="37" t="s">
        <v>111</v>
      </c>
      <c r="V2177" s="39">
        <v>60</v>
      </c>
      <c r="W2177" s="37" t="s">
        <v>112</v>
      </c>
      <c r="X2177" s="39"/>
      <c r="Y2177" s="39"/>
      <c r="Z2177" s="39"/>
      <c r="AA2177" s="419">
        <v>30</v>
      </c>
      <c r="AB2177" s="644">
        <v>60</v>
      </c>
      <c r="AC2177" s="644">
        <v>10</v>
      </c>
      <c r="AD2177" s="42" t="s">
        <v>128</v>
      </c>
      <c r="AE2177" s="37" t="s">
        <v>114</v>
      </c>
      <c r="AF2177" s="42">
        <v>1</v>
      </c>
      <c r="AG2177" s="50">
        <v>27078.25</v>
      </c>
      <c r="AH2177" s="798">
        <f t="shared" si="92"/>
        <v>27078.25</v>
      </c>
      <c r="AI2177" s="798">
        <f t="shared" si="91"/>
        <v>30327.640000000003</v>
      </c>
      <c r="AJ2177" s="797"/>
      <c r="AK2177" s="798"/>
      <c r="AL2177" s="798"/>
      <c r="AM2177" s="35" t="s">
        <v>115</v>
      </c>
      <c r="AN2177" s="37"/>
      <c r="AO2177" s="37"/>
      <c r="AP2177" s="37"/>
      <c r="AQ2177" s="37"/>
      <c r="AR2177" s="37" t="s">
        <v>7967</v>
      </c>
      <c r="AS2177" s="37"/>
      <c r="AT2177" s="37"/>
      <c r="AU2177" s="37"/>
      <c r="AV2177" s="37"/>
      <c r="AW2177" s="37"/>
      <c r="AX2177" s="37"/>
      <c r="AY2177" s="35" t="s">
        <v>104</v>
      </c>
      <c r="AZ2177" s="35" t="s">
        <v>104</v>
      </c>
      <c r="BA2177" s="59">
        <v>22101505</v>
      </c>
      <c r="BB2177" s="221" t="s">
        <v>8536</v>
      </c>
      <c r="BD2177" s="1077">
        <v>2145</v>
      </c>
    </row>
    <row r="2178" spans="1:56" s="213" customFormat="1" ht="13.15" customHeight="1">
      <c r="A2178" s="35" t="s">
        <v>846</v>
      </c>
      <c r="B2178" s="276"/>
      <c r="C2178" s="276"/>
      <c r="D2178" s="121">
        <v>210009504</v>
      </c>
      <c r="E2178" s="450" t="s">
        <v>8537</v>
      </c>
      <c r="F2178" s="276"/>
      <c r="G2178" s="276"/>
      <c r="H2178" s="37" t="s">
        <v>7968</v>
      </c>
      <c r="I2178" s="37" t="s">
        <v>7950</v>
      </c>
      <c r="J2178" s="37" t="s">
        <v>7969</v>
      </c>
      <c r="K2178" s="107" t="s">
        <v>103</v>
      </c>
      <c r="L2178" s="39" t="s">
        <v>104</v>
      </c>
      <c r="M2178" s="37" t="s">
        <v>120</v>
      </c>
      <c r="N2178" s="83" t="s">
        <v>83</v>
      </c>
      <c r="O2178" s="39" t="s">
        <v>106</v>
      </c>
      <c r="P2178" s="37" t="s">
        <v>107</v>
      </c>
      <c r="Q2178" s="39" t="s">
        <v>3118</v>
      </c>
      <c r="R2178" s="37" t="s">
        <v>109</v>
      </c>
      <c r="S2178" s="39" t="s">
        <v>106</v>
      </c>
      <c r="T2178" s="37" t="s">
        <v>121</v>
      </c>
      <c r="U2178" s="37" t="s">
        <v>111</v>
      </c>
      <c r="V2178" s="39">
        <v>60</v>
      </c>
      <c r="W2178" s="37" t="s">
        <v>112</v>
      </c>
      <c r="X2178" s="39"/>
      <c r="Y2178" s="39"/>
      <c r="Z2178" s="39"/>
      <c r="AA2178" s="419">
        <v>30</v>
      </c>
      <c r="AB2178" s="644">
        <v>60</v>
      </c>
      <c r="AC2178" s="644">
        <v>10</v>
      </c>
      <c r="AD2178" s="42" t="s">
        <v>128</v>
      </c>
      <c r="AE2178" s="37" t="s">
        <v>114</v>
      </c>
      <c r="AF2178" s="42">
        <v>25</v>
      </c>
      <c r="AG2178" s="50">
        <v>14545.5</v>
      </c>
      <c r="AH2178" s="798">
        <f t="shared" si="92"/>
        <v>363637.5</v>
      </c>
      <c r="AI2178" s="798">
        <f t="shared" si="91"/>
        <v>407274.00000000006</v>
      </c>
      <c r="AJ2178" s="797"/>
      <c r="AK2178" s="798"/>
      <c r="AL2178" s="798"/>
      <c r="AM2178" s="35" t="s">
        <v>115</v>
      </c>
      <c r="AN2178" s="37"/>
      <c r="AO2178" s="37"/>
      <c r="AP2178" s="37"/>
      <c r="AQ2178" s="37"/>
      <c r="AR2178" s="37" t="s">
        <v>7970</v>
      </c>
      <c r="AS2178" s="37"/>
      <c r="AT2178" s="37"/>
      <c r="AU2178" s="37"/>
      <c r="AV2178" s="37"/>
      <c r="AW2178" s="37"/>
      <c r="AX2178" s="37"/>
      <c r="AY2178" s="35" t="s">
        <v>104</v>
      </c>
      <c r="AZ2178" s="35" t="s">
        <v>104</v>
      </c>
      <c r="BA2178" s="59">
        <v>22101506</v>
      </c>
      <c r="BB2178" s="221" t="s">
        <v>8537</v>
      </c>
      <c r="BD2178" s="1077">
        <v>2146</v>
      </c>
    </row>
    <row r="2179" spans="1:56" s="213" customFormat="1" ht="13.15" customHeight="1">
      <c r="A2179" s="35" t="s">
        <v>846</v>
      </c>
      <c r="B2179" s="276"/>
      <c r="C2179" s="276"/>
      <c r="D2179" s="121">
        <v>210009507</v>
      </c>
      <c r="E2179" s="450" t="s">
        <v>8538</v>
      </c>
      <c r="F2179" s="276"/>
      <c r="G2179" s="276"/>
      <c r="H2179" s="37" t="s">
        <v>7968</v>
      </c>
      <c r="I2179" s="37" t="s">
        <v>7950</v>
      </c>
      <c r="J2179" s="37" t="s">
        <v>7969</v>
      </c>
      <c r="K2179" s="107" t="s">
        <v>103</v>
      </c>
      <c r="L2179" s="39" t="s">
        <v>104</v>
      </c>
      <c r="M2179" s="37" t="s">
        <v>120</v>
      </c>
      <c r="N2179" s="83" t="s">
        <v>83</v>
      </c>
      <c r="O2179" s="39" t="s">
        <v>106</v>
      </c>
      <c r="P2179" s="37" t="s">
        <v>107</v>
      </c>
      <c r="Q2179" s="39" t="s">
        <v>3118</v>
      </c>
      <c r="R2179" s="37" t="s">
        <v>109</v>
      </c>
      <c r="S2179" s="39" t="s">
        <v>106</v>
      </c>
      <c r="T2179" s="37" t="s">
        <v>121</v>
      </c>
      <c r="U2179" s="37" t="s">
        <v>111</v>
      </c>
      <c r="V2179" s="39">
        <v>60</v>
      </c>
      <c r="W2179" s="37" t="s">
        <v>112</v>
      </c>
      <c r="X2179" s="39"/>
      <c r="Y2179" s="39"/>
      <c r="Z2179" s="39"/>
      <c r="AA2179" s="419">
        <v>30</v>
      </c>
      <c r="AB2179" s="644">
        <v>60</v>
      </c>
      <c r="AC2179" s="644">
        <v>10</v>
      </c>
      <c r="AD2179" s="42" t="s">
        <v>128</v>
      </c>
      <c r="AE2179" s="37" t="s">
        <v>114</v>
      </c>
      <c r="AF2179" s="42">
        <v>40</v>
      </c>
      <c r="AG2179" s="50">
        <v>7200</v>
      </c>
      <c r="AH2179" s="798">
        <f t="shared" si="92"/>
        <v>288000</v>
      </c>
      <c r="AI2179" s="798">
        <f t="shared" si="91"/>
        <v>322560.00000000006</v>
      </c>
      <c r="AJ2179" s="797"/>
      <c r="AK2179" s="798"/>
      <c r="AL2179" s="798"/>
      <c r="AM2179" s="35" t="s">
        <v>115</v>
      </c>
      <c r="AN2179" s="37"/>
      <c r="AO2179" s="37"/>
      <c r="AP2179" s="37"/>
      <c r="AQ2179" s="37"/>
      <c r="AR2179" s="37" t="s">
        <v>7971</v>
      </c>
      <c r="AS2179" s="37"/>
      <c r="AT2179" s="37"/>
      <c r="AU2179" s="37"/>
      <c r="AV2179" s="37"/>
      <c r="AW2179" s="37"/>
      <c r="AX2179" s="37"/>
      <c r="AY2179" s="35" t="s">
        <v>104</v>
      </c>
      <c r="AZ2179" s="35" t="s">
        <v>104</v>
      </c>
      <c r="BA2179" s="59">
        <v>22101507</v>
      </c>
      <c r="BB2179" s="221" t="s">
        <v>8538</v>
      </c>
      <c r="BD2179" s="1077">
        <v>2147</v>
      </c>
    </row>
    <row r="2180" spans="1:56" s="213" customFormat="1" ht="13.15" customHeight="1">
      <c r="A2180" s="35" t="s">
        <v>846</v>
      </c>
      <c r="B2180" s="276"/>
      <c r="C2180" s="276"/>
      <c r="D2180" s="121">
        <v>210024272</v>
      </c>
      <c r="E2180" s="450" t="s">
        <v>8539</v>
      </c>
      <c r="F2180" s="276"/>
      <c r="G2180" s="276"/>
      <c r="H2180" s="37" t="s">
        <v>7968</v>
      </c>
      <c r="I2180" s="37" t="s">
        <v>7950</v>
      </c>
      <c r="J2180" s="37" t="s">
        <v>7969</v>
      </c>
      <c r="K2180" s="107" t="s">
        <v>103</v>
      </c>
      <c r="L2180" s="39" t="s">
        <v>104</v>
      </c>
      <c r="M2180" s="37" t="s">
        <v>120</v>
      </c>
      <c r="N2180" s="83" t="s">
        <v>83</v>
      </c>
      <c r="O2180" s="39" t="s">
        <v>106</v>
      </c>
      <c r="P2180" s="37" t="s">
        <v>107</v>
      </c>
      <c r="Q2180" s="39" t="s">
        <v>1155</v>
      </c>
      <c r="R2180" s="37" t="s">
        <v>109</v>
      </c>
      <c r="S2180" s="39" t="s">
        <v>106</v>
      </c>
      <c r="T2180" s="37" t="s">
        <v>121</v>
      </c>
      <c r="U2180" s="37" t="s">
        <v>111</v>
      </c>
      <c r="V2180" s="39">
        <v>60</v>
      </c>
      <c r="W2180" s="37" t="s">
        <v>112</v>
      </c>
      <c r="X2180" s="39"/>
      <c r="Y2180" s="39"/>
      <c r="Z2180" s="39"/>
      <c r="AA2180" s="419">
        <v>30</v>
      </c>
      <c r="AB2180" s="644">
        <v>60</v>
      </c>
      <c r="AC2180" s="644">
        <v>10</v>
      </c>
      <c r="AD2180" s="42" t="s">
        <v>128</v>
      </c>
      <c r="AE2180" s="37" t="s">
        <v>114</v>
      </c>
      <c r="AF2180" s="42">
        <v>10</v>
      </c>
      <c r="AG2180" s="50">
        <v>10465</v>
      </c>
      <c r="AH2180" s="798">
        <f t="shared" si="92"/>
        <v>104650</v>
      </c>
      <c r="AI2180" s="798">
        <f t="shared" si="91"/>
        <v>117208.00000000001</v>
      </c>
      <c r="AJ2180" s="797"/>
      <c r="AK2180" s="798"/>
      <c r="AL2180" s="798"/>
      <c r="AM2180" s="35" t="s">
        <v>115</v>
      </c>
      <c r="AN2180" s="37"/>
      <c r="AO2180" s="37"/>
      <c r="AP2180" s="37"/>
      <c r="AQ2180" s="37"/>
      <c r="AR2180" s="37" t="s">
        <v>7972</v>
      </c>
      <c r="AS2180" s="37"/>
      <c r="AT2180" s="37"/>
      <c r="AU2180" s="37"/>
      <c r="AV2180" s="37"/>
      <c r="AW2180" s="37"/>
      <c r="AX2180" s="37"/>
      <c r="AY2180" s="35" t="s">
        <v>104</v>
      </c>
      <c r="AZ2180" s="35" t="s">
        <v>104</v>
      </c>
      <c r="BA2180" s="59">
        <v>22101508</v>
      </c>
      <c r="BB2180" s="221" t="s">
        <v>8539</v>
      </c>
      <c r="BD2180" s="1077">
        <v>2148</v>
      </c>
    </row>
    <row r="2181" spans="1:56" s="213" customFormat="1" ht="13.15" customHeight="1">
      <c r="A2181" s="35" t="s">
        <v>846</v>
      </c>
      <c r="B2181" s="276"/>
      <c r="C2181" s="276"/>
      <c r="D2181" s="121">
        <v>210009502</v>
      </c>
      <c r="E2181" s="450" t="s">
        <v>8540</v>
      </c>
      <c r="F2181" s="276"/>
      <c r="G2181" s="276"/>
      <c r="H2181" s="37" t="s">
        <v>7973</v>
      </c>
      <c r="I2181" s="37" t="s">
        <v>7950</v>
      </c>
      <c r="J2181" s="37" t="s">
        <v>7974</v>
      </c>
      <c r="K2181" s="107" t="s">
        <v>103</v>
      </c>
      <c r="L2181" s="39" t="s">
        <v>104</v>
      </c>
      <c r="M2181" s="37" t="s">
        <v>120</v>
      </c>
      <c r="N2181" s="83" t="s">
        <v>83</v>
      </c>
      <c r="O2181" s="39" t="s">
        <v>106</v>
      </c>
      <c r="P2181" s="37" t="s">
        <v>107</v>
      </c>
      <c r="Q2181" s="39" t="s">
        <v>3118</v>
      </c>
      <c r="R2181" s="37" t="s">
        <v>109</v>
      </c>
      <c r="S2181" s="39" t="s">
        <v>106</v>
      </c>
      <c r="T2181" s="37" t="s">
        <v>121</v>
      </c>
      <c r="U2181" s="37" t="s">
        <v>111</v>
      </c>
      <c r="V2181" s="39">
        <v>60</v>
      </c>
      <c r="W2181" s="37" t="s">
        <v>112</v>
      </c>
      <c r="X2181" s="39"/>
      <c r="Y2181" s="39"/>
      <c r="Z2181" s="39"/>
      <c r="AA2181" s="419">
        <v>30</v>
      </c>
      <c r="AB2181" s="644">
        <v>60</v>
      </c>
      <c r="AC2181" s="644">
        <v>10</v>
      </c>
      <c r="AD2181" s="42" t="s">
        <v>128</v>
      </c>
      <c r="AE2181" s="37" t="s">
        <v>114</v>
      </c>
      <c r="AF2181" s="42">
        <v>17</v>
      </c>
      <c r="AG2181" s="50">
        <v>16856.7</v>
      </c>
      <c r="AH2181" s="798">
        <f t="shared" si="92"/>
        <v>286563.90000000002</v>
      </c>
      <c r="AI2181" s="798">
        <f t="shared" si="91"/>
        <v>320951.56800000003</v>
      </c>
      <c r="AJ2181" s="797"/>
      <c r="AK2181" s="798"/>
      <c r="AL2181" s="798"/>
      <c r="AM2181" s="35" t="s">
        <v>115</v>
      </c>
      <c r="AN2181" s="37"/>
      <c r="AO2181" s="37"/>
      <c r="AP2181" s="37"/>
      <c r="AQ2181" s="37"/>
      <c r="AR2181" s="37" t="s">
        <v>7975</v>
      </c>
      <c r="AS2181" s="37"/>
      <c r="AT2181" s="37"/>
      <c r="AU2181" s="37"/>
      <c r="AV2181" s="37"/>
      <c r="AW2181" s="37"/>
      <c r="AX2181" s="37"/>
      <c r="AY2181" s="35" t="s">
        <v>104</v>
      </c>
      <c r="AZ2181" s="35" t="s">
        <v>104</v>
      </c>
      <c r="BA2181" s="59">
        <v>22101509</v>
      </c>
      <c r="BB2181" s="221" t="s">
        <v>8540</v>
      </c>
      <c r="BD2181" s="1077">
        <v>2149</v>
      </c>
    </row>
    <row r="2182" spans="1:56" s="213" customFormat="1" ht="13.15" customHeight="1">
      <c r="A2182" s="35" t="s">
        <v>846</v>
      </c>
      <c r="B2182" s="276"/>
      <c r="C2182" s="276"/>
      <c r="D2182" s="121">
        <v>210009505</v>
      </c>
      <c r="E2182" s="450" t="s">
        <v>8541</v>
      </c>
      <c r="F2182" s="276"/>
      <c r="G2182" s="276"/>
      <c r="H2182" s="37" t="s">
        <v>7973</v>
      </c>
      <c r="I2182" s="37" t="s">
        <v>7950</v>
      </c>
      <c r="J2182" s="37" t="s">
        <v>7974</v>
      </c>
      <c r="K2182" s="107" t="s">
        <v>103</v>
      </c>
      <c r="L2182" s="39" t="s">
        <v>104</v>
      </c>
      <c r="M2182" s="37" t="s">
        <v>120</v>
      </c>
      <c r="N2182" s="83" t="s">
        <v>83</v>
      </c>
      <c r="O2182" s="39" t="s">
        <v>106</v>
      </c>
      <c r="P2182" s="37" t="s">
        <v>107</v>
      </c>
      <c r="Q2182" s="39" t="s">
        <v>3118</v>
      </c>
      <c r="R2182" s="37" t="s">
        <v>109</v>
      </c>
      <c r="S2182" s="39" t="s">
        <v>106</v>
      </c>
      <c r="T2182" s="37" t="s">
        <v>121</v>
      </c>
      <c r="U2182" s="37" t="s">
        <v>111</v>
      </c>
      <c r="V2182" s="39">
        <v>60</v>
      </c>
      <c r="W2182" s="37" t="s">
        <v>112</v>
      </c>
      <c r="X2182" s="39"/>
      <c r="Y2182" s="39"/>
      <c r="Z2182" s="39"/>
      <c r="AA2182" s="419">
        <v>30</v>
      </c>
      <c r="AB2182" s="644">
        <v>60</v>
      </c>
      <c r="AC2182" s="644">
        <v>10</v>
      </c>
      <c r="AD2182" s="42" t="s">
        <v>128</v>
      </c>
      <c r="AE2182" s="37" t="s">
        <v>114</v>
      </c>
      <c r="AF2182" s="42">
        <v>33</v>
      </c>
      <c r="AG2182" s="50">
        <v>10435</v>
      </c>
      <c r="AH2182" s="798">
        <f t="shared" si="92"/>
        <v>344355</v>
      </c>
      <c r="AI2182" s="798">
        <f t="shared" si="91"/>
        <v>385677.60000000003</v>
      </c>
      <c r="AJ2182" s="797"/>
      <c r="AK2182" s="798"/>
      <c r="AL2182" s="798"/>
      <c r="AM2182" s="35" t="s">
        <v>115</v>
      </c>
      <c r="AN2182" s="37"/>
      <c r="AO2182" s="37"/>
      <c r="AP2182" s="37"/>
      <c r="AQ2182" s="37"/>
      <c r="AR2182" s="37" t="s">
        <v>7976</v>
      </c>
      <c r="AS2182" s="37"/>
      <c r="AT2182" s="37"/>
      <c r="AU2182" s="37"/>
      <c r="AV2182" s="37"/>
      <c r="AW2182" s="37"/>
      <c r="AX2182" s="37"/>
      <c r="AY2182" s="35" t="s">
        <v>104</v>
      </c>
      <c r="AZ2182" s="35" t="s">
        <v>104</v>
      </c>
      <c r="BA2182" s="59">
        <v>22101510</v>
      </c>
      <c r="BB2182" s="221" t="s">
        <v>8541</v>
      </c>
      <c r="BD2182" s="1077">
        <v>2150</v>
      </c>
    </row>
    <row r="2183" spans="1:56" s="213" customFormat="1" ht="13.15" customHeight="1">
      <c r="A2183" s="35" t="s">
        <v>846</v>
      </c>
      <c r="B2183" s="276"/>
      <c r="C2183" s="276"/>
      <c r="D2183" s="121">
        <v>210014789</v>
      </c>
      <c r="E2183" s="450" t="s">
        <v>8542</v>
      </c>
      <c r="F2183" s="276"/>
      <c r="G2183" s="276"/>
      <c r="H2183" s="37" t="s">
        <v>7973</v>
      </c>
      <c r="I2183" s="37" t="s">
        <v>7950</v>
      </c>
      <c r="J2183" s="37" t="s">
        <v>7974</v>
      </c>
      <c r="K2183" s="107" t="s">
        <v>103</v>
      </c>
      <c r="L2183" s="39" t="s">
        <v>104</v>
      </c>
      <c r="M2183" s="37" t="s">
        <v>120</v>
      </c>
      <c r="N2183" s="83" t="s">
        <v>83</v>
      </c>
      <c r="O2183" s="39" t="s">
        <v>106</v>
      </c>
      <c r="P2183" s="37" t="s">
        <v>107</v>
      </c>
      <c r="Q2183" s="39" t="s">
        <v>3118</v>
      </c>
      <c r="R2183" s="37" t="s">
        <v>109</v>
      </c>
      <c r="S2183" s="39" t="s">
        <v>106</v>
      </c>
      <c r="T2183" s="37" t="s">
        <v>121</v>
      </c>
      <c r="U2183" s="37" t="s">
        <v>111</v>
      </c>
      <c r="V2183" s="39">
        <v>60</v>
      </c>
      <c r="W2183" s="37" t="s">
        <v>112</v>
      </c>
      <c r="X2183" s="39"/>
      <c r="Y2183" s="39"/>
      <c r="Z2183" s="39"/>
      <c r="AA2183" s="419">
        <v>30</v>
      </c>
      <c r="AB2183" s="644">
        <v>60</v>
      </c>
      <c r="AC2183" s="644">
        <v>10</v>
      </c>
      <c r="AD2183" s="42" t="s">
        <v>128</v>
      </c>
      <c r="AE2183" s="37" t="s">
        <v>114</v>
      </c>
      <c r="AF2183" s="42">
        <v>23</v>
      </c>
      <c r="AG2183" s="50">
        <v>34100</v>
      </c>
      <c r="AH2183" s="798">
        <f t="shared" si="92"/>
        <v>784300</v>
      </c>
      <c r="AI2183" s="798">
        <f t="shared" ref="AI2183:AI2246" si="93">AH2183*1.12</f>
        <v>878416.00000000012</v>
      </c>
      <c r="AJ2183" s="797"/>
      <c r="AK2183" s="798"/>
      <c r="AL2183" s="798"/>
      <c r="AM2183" s="35" t="s">
        <v>115</v>
      </c>
      <c r="AN2183" s="37"/>
      <c r="AO2183" s="37"/>
      <c r="AP2183" s="37"/>
      <c r="AQ2183" s="37"/>
      <c r="AR2183" s="37" t="s">
        <v>7977</v>
      </c>
      <c r="AS2183" s="37"/>
      <c r="AT2183" s="37"/>
      <c r="AU2183" s="37"/>
      <c r="AV2183" s="37"/>
      <c r="AW2183" s="37"/>
      <c r="AX2183" s="37"/>
      <c r="AY2183" s="35" t="s">
        <v>104</v>
      </c>
      <c r="AZ2183" s="35" t="s">
        <v>104</v>
      </c>
      <c r="BA2183" s="59">
        <v>22101511</v>
      </c>
      <c r="BB2183" s="221" t="s">
        <v>8542</v>
      </c>
      <c r="BD2183" s="1077">
        <v>2151</v>
      </c>
    </row>
    <row r="2184" spans="1:56" s="213" customFormat="1" ht="13.15" customHeight="1">
      <c r="A2184" s="35" t="s">
        <v>846</v>
      </c>
      <c r="B2184" s="276"/>
      <c r="C2184" s="276"/>
      <c r="D2184" s="121">
        <v>210014792</v>
      </c>
      <c r="E2184" s="450" t="s">
        <v>8543</v>
      </c>
      <c r="F2184" s="276"/>
      <c r="G2184" s="276"/>
      <c r="H2184" s="37" t="s">
        <v>7973</v>
      </c>
      <c r="I2184" s="37" t="s">
        <v>7950</v>
      </c>
      <c r="J2184" s="37" t="s">
        <v>7974</v>
      </c>
      <c r="K2184" s="107" t="s">
        <v>103</v>
      </c>
      <c r="L2184" s="39" t="s">
        <v>104</v>
      </c>
      <c r="M2184" s="37" t="s">
        <v>120</v>
      </c>
      <c r="N2184" s="83" t="s">
        <v>83</v>
      </c>
      <c r="O2184" s="39" t="s">
        <v>106</v>
      </c>
      <c r="P2184" s="37" t="s">
        <v>107</v>
      </c>
      <c r="Q2184" s="39" t="s">
        <v>3118</v>
      </c>
      <c r="R2184" s="37" t="s">
        <v>109</v>
      </c>
      <c r="S2184" s="39" t="s">
        <v>106</v>
      </c>
      <c r="T2184" s="37" t="s">
        <v>121</v>
      </c>
      <c r="U2184" s="37" t="s">
        <v>111</v>
      </c>
      <c r="V2184" s="39">
        <v>60</v>
      </c>
      <c r="W2184" s="37" t="s">
        <v>112</v>
      </c>
      <c r="X2184" s="39"/>
      <c r="Y2184" s="39"/>
      <c r="Z2184" s="39"/>
      <c r="AA2184" s="419">
        <v>30</v>
      </c>
      <c r="AB2184" s="644">
        <v>60</v>
      </c>
      <c r="AC2184" s="644">
        <v>10</v>
      </c>
      <c r="AD2184" s="42" t="s">
        <v>128</v>
      </c>
      <c r="AE2184" s="37" t="s">
        <v>114</v>
      </c>
      <c r="AF2184" s="42">
        <v>11</v>
      </c>
      <c r="AG2184" s="50">
        <v>10095</v>
      </c>
      <c r="AH2184" s="798">
        <f t="shared" si="92"/>
        <v>111045</v>
      </c>
      <c r="AI2184" s="798">
        <f t="shared" si="93"/>
        <v>124370.40000000001</v>
      </c>
      <c r="AJ2184" s="797"/>
      <c r="AK2184" s="798"/>
      <c r="AL2184" s="798"/>
      <c r="AM2184" s="35" t="s">
        <v>115</v>
      </c>
      <c r="AN2184" s="37"/>
      <c r="AO2184" s="37"/>
      <c r="AP2184" s="37"/>
      <c r="AQ2184" s="37"/>
      <c r="AR2184" s="37" t="s">
        <v>7978</v>
      </c>
      <c r="AS2184" s="37"/>
      <c r="AT2184" s="37"/>
      <c r="AU2184" s="37"/>
      <c r="AV2184" s="37"/>
      <c r="AW2184" s="37"/>
      <c r="AX2184" s="37"/>
      <c r="AY2184" s="35" t="s">
        <v>104</v>
      </c>
      <c r="AZ2184" s="35" t="s">
        <v>104</v>
      </c>
      <c r="BA2184" s="59">
        <v>22101512</v>
      </c>
      <c r="BB2184" s="221" t="s">
        <v>8543</v>
      </c>
      <c r="BD2184" s="1077">
        <v>2152</v>
      </c>
    </row>
    <row r="2185" spans="1:56" s="213" customFormat="1" ht="13.15" customHeight="1">
      <c r="A2185" s="35" t="s">
        <v>846</v>
      </c>
      <c r="B2185" s="276"/>
      <c r="C2185" s="276"/>
      <c r="D2185" s="121">
        <v>210014793</v>
      </c>
      <c r="E2185" s="450" t="s">
        <v>8544</v>
      </c>
      <c r="F2185" s="276"/>
      <c r="G2185" s="276"/>
      <c r="H2185" s="37" t="s">
        <v>7973</v>
      </c>
      <c r="I2185" s="37" t="s">
        <v>7950</v>
      </c>
      <c r="J2185" s="37" t="s">
        <v>7974</v>
      </c>
      <c r="K2185" s="107" t="s">
        <v>103</v>
      </c>
      <c r="L2185" s="39" t="s">
        <v>104</v>
      </c>
      <c r="M2185" s="37" t="s">
        <v>120</v>
      </c>
      <c r="N2185" s="83" t="s">
        <v>83</v>
      </c>
      <c r="O2185" s="39" t="s">
        <v>106</v>
      </c>
      <c r="P2185" s="37" t="s">
        <v>107</v>
      </c>
      <c r="Q2185" s="39" t="s">
        <v>3118</v>
      </c>
      <c r="R2185" s="37" t="s">
        <v>109</v>
      </c>
      <c r="S2185" s="39" t="s">
        <v>106</v>
      </c>
      <c r="T2185" s="37" t="s">
        <v>121</v>
      </c>
      <c r="U2185" s="37" t="s">
        <v>111</v>
      </c>
      <c r="V2185" s="39">
        <v>60</v>
      </c>
      <c r="W2185" s="37" t="s">
        <v>112</v>
      </c>
      <c r="X2185" s="39"/>
      <c r="Y2185" s="39"/>
      <c r="Z2185" s="39"/>
      <c r="AA2185" s="419">
        <v>30</v>
      </c>
      <c r="AB2185" s="644">
        <v>60</v>
      </c>
      <c r="AC2185" s="644">
        <v>10</v>
      </c>
      <c r="AD2185" s="42" t="s">
        <v>128</v>
      </c>
      <c r="AE2185" s="37" t="s">
        <v>114</v>
      </c>
      <c r="AF2185" s="42">
        <v>25</v>
      </c>
      <c r="AG2185" s="50">
        <v>10095</v>
      </c>
      <c r="AH2185" s="798">
        <f t="shared" si="92"/>
        <v>252375</v>
      </c>
      <c r="AI2185" s="798">
        <f t="shared" si="93"/>
        <v>282660</v>
      </c>
      <c r="AJ2185" s="797"/>
      <c r="AK2185" s="798"/>
      <c r="AL2185" s="798"/>
      <c r="AM2185" s="35" t="s">
        <v>115</v>
      </c>
      <c r="AN2185" s="37"/>
      <c r="AO2185" s="37"/>
      <c r="AP2185" s="37"/>
      <c r="AQ2185" s="37"/>
      <c r="AR2185" s="37" t="s">
        <v>7979</v>
      </c>
      <c r="AS2185" s="37"/>
      <c r="AT2185" s="37"/>
      <c r="AU2185" s="37"/>
      <c r="AV2185" s="37"/>
      <c r="AW2185" s="37"/>
      <c r="AX2185" s="37"/>
      <c r="AY2185" s="35" t="s">
        <v>104</v>
      </c>
      <c r="AZ2185" s="35" t="s">
        <v>104</v>
      </c>
      <c r="BA2185" s="59">
        <v>22101513</v>
      </c>
      <c r="BB2185" s="221" t="s">
        <v>8544</v>
      </c>
      <c r="BD2185" s="1077">
        <v>2153</v>
      </c>
    </row>
    <row r="2186" spans="1:56" s="213" customFormat="1" ht="13.15" customHeight="1">
      <c r="A2186" s="35" t="s">
        <v>846</v>
      </c>
      <c r="B2186" s="276"/>
      <c r="C2186" s="276"/>
      <c r="D2186" s="121">
        <v>210014794</v>
      </c>
      <c r="E2186" s="450" t="s">
        <v>8545</v>
      </c>
      <c r="F2186" s="276"/>
      <c r="G2186" s="276"/>
      <c r="H2186" s="37" t="s">
        <v>7973</v>
      </c>
      <c r="I2186" s="37" t="s">
        <v>7950</v>
      </c>
      <c r="J2186" s="37" t="s">
        <v>7974</v>
      </c>
      <c r="K2186" s="107" t="s">
        <v>103</v>
      </c>
      <c r="L2186" s="39" t="s">
        <v>104</v>
      </c>
      <c r="M2186" s="37" t="s">
        <v>120</v>
      </c>
      <c r="N2186" s="83" t="s">
        <v>83</v>
      </c>
      <c r="O2186" s="39" t="s">
        <v>106</v>
      </c>
      <c r="P2186" s="37" t="s">
        <v>107</v>
      </c>
      <c r="Q2186" s="39" t="s">
        <v>3118</v>
      </c>
      <c r="R2186" s="37" t="s">
        <v>109</v>
      </c>
      <c r="S2186" s="39" t="s">
        <v>106</v>
      </c>
      <c r="T2186" s="37" t="s">
        <v>121</v>
      </c>
      <c r="U2186" s="37" t="s">
        <v>111</v>
      </c>
      <c r="V2186" s="39">
        <v>60</v>
      </c>
      <c r="W2186" s="37" t="s">
        <v>112</v>
      </c>
      <c r="X2186" s="39"/>
      <c r="Y2186" s="39"/>
      <c r="Z2186" s="39"/>
      <c r="AA2186" s="419">
        <v>30</v>
      </c>
      <c r="AB2186" s="644">
        <v>60</v>
      </c>
      <c r="AC2186" s="644">
        <v>10</v>
      </c>
      <c r="AD2186" s="42" t="s">
        <v>128</v>
      </c>
      <c r="AE2186" s="37" t="s">
        <v>114</v>
      </c>
      <c r="AF2186" s="42">
        <v>10</v>
      </c>
      <c r="AG2186" s="50">
        <v>10340</v>
      </c>
      <c r="AH2186" s="798">
        <f t="shared" si="92"/>
        <v>103400</v>
      </c>
      <c r="AI2186" s="798">
        <f t="shared" si="93"/>
        <v>115808.00000000001</v>
      </c>
      <c r="AJ2186" s="797"/>
      <c r="AK2186" s="798"/>
      <c r="AL2186" s="798"/>
      <c r="AM2186" s="35" t="s">
        <v>115</v>
      </c>
      <c r="AN2186" s="37"/>
      <c r="AO2186" s="37"/>
      <c r="AP2186" s="37"/>
      <c r="AQ2186" s="37"/>
      <c r="AR2186" s="37" t="s">
        <v>7980</v>
      </c>
      <c r="AS2186" s="37"/>
      <c r="AT2186" s="37"/>
      <c r="AU2186" s="37"/>
      <c r="AV2186" s="37"/>
      <c r="AW2186" s="37"/>
      <c r="AX2186" s="37"/>
      <c r="AY2186" s="35" t="s">
        <v>104</v>
      </c>
      <c r="AZ2186" s="35" t="s">
        <v>104</v>
      </c>
      <c r="BA2186" s="59">
        <v>22101514</v>
      </c>
      <c r="BB2186" s="221" t="s">
        <v>8545</v>
      </c>
      <c r="BD2186" s="1077">
        <v>2154</v>
      </c>
    </row>
    <row r="2187" spans="1:56" s="213" customFormat="1" ht="13.15" customHeight="1">
      <c r="A2187" s="35" t="s">
        <v>846</v>
      </c>
      <c r="B2187" s="276"/>
      <c r="C2187" s="276"/>
      <c r="D2187" s="121">
        <v>210023165</v>
      </c>
      <c r="E2187" s="450" t="s">
        <v>8546</v>
      </c>
      <c r="F2187" s="276"/>
      <c r="G2187" s="276"/>
      <c r="H2187" s="37" t="s">
        <v>7973</v>
      </c>
      <c r="I2187" s="37" t="s">
        <v>7950</v>
      </c>
      <c r="J2187" s="37" t="s">
        <v>7974</v>
      </c>
      <c r="K2187" s="107" t="s">
        <v>103</v>
      </c>
      <c r="L2187" s="39" t="s">
        <v>104</v>
      </c>
      <c r="M2187" s="37" t="s">
        <v>120</v>
      </c>
      <c r="N2187" s="83" t="s">
        <v>83</v>
      </c>
      <c r="O2187" s="39" t="s">
        <v>106</v>
      </c>
      <c r="P2187" s="37" t="s">
        <v>107</v>
      </c>
      <c r="Q2187" s="39" t="s">
        <v>3118</v>
      </c>
      <c r="R2187" s="37" t="s">
        <v>109</v>
      </c>
      <c r="S2187" s="39" t="s">
        <v>106</v>
      </c>
      <c r="T2187" s="37" t="s">
        <v>121</v>
      </c>
      <c r="U2187" s="37" t="s">
        <v>111</v>
      </c>
      <c r="V2187" s="39">
        <v>60</v>
      </c>
      <c r="W2187" s="37" t="s">
        <v>112</v>
      </c>
      <c r="X2187" s="39"/>
      <c r="Y2187" s="39"/>
      <c r="Z2187" s="39"/>
      <c r="AA2187" s="419">
        <v>30</v>
      </c>
      <c r="AB2187" s="644">
        <v>60</v>
      </c>
      <c r="AC2187" s="644">
        <v>10</v>
      </c>
      <c r="AD2187" s="42" t="s">
        <v>128</v>
      </c>
      <c r="AE2187" s="37" t="s">
        <v>114</v>
      </c>
      <c r="AF2187" s="42">
        <v>97</v>
      </c>
      <c r="AG2187" s="50">
        <v>3969</v>
      </c>
      <c r="AH2187" s="798">
        <f t="shared" si="92"/>
        <v>384993</v>
      </c>
      <c r="AI2187" s="798">
        <f t="shared" si="93"/>
        <v>431192.16000000003</v>
      </c>
      <c r="AJ2187" s="797"/>
      <c r="AK2187" s="798"/>
      <c r="AL2187" s="798"/>
      <c r="AM2187" s="35" t="s">
        <v>115</v>
      </c>
      <c r="AN2187" s="37"/>
      <c r="AO2187" s="37"/>
      <c r="AP2187" s="37"/>
      <c r="AQ2187" s="37"/>
      <c r="AR2187" s="37" t="s">
        <v>7981</v>
      </c>
      <c r="AS2187" s="37"/>
      <c r="AT2187" s="37"/>
      <c r="AU2187" s="37"/>
      <c r="AV2187" s="37"/>
      <c r="AW2187" s="37"/>
      <c r="AX2187" s="37"/>
      <c r="AY2187" s="35" t="s">
        <v>104</v>
      </c>
      <c r="AZ2187" s="35" t="s">
        <v>104</v>
      </c>
      <c r="BA2187" s="59">
        <v>22101515</v>
      </c>
      <c r="BB2187" s="221" t="s">
        <v>8546</v>
      </c>
      <c r="BD2187" s="1077">
        <v>2155</v>
      </c>
    </row>
    <row r="2188" spans="1:56" s="213" customFormat="1" ht="13.15" customHeight="1">
      <c r="A2188" s="35" t="s">
        <v>846</v>
      </c>
      <c r="B2188" s="276"/>
      <c r="C2188" s="276"/>
      <c r="D2188" s="121">
        <v>210023166</v>
      </c>
      <c r="E2188" s="450" t="s">
        <v>8547</v>
      </c>
      <c r="F2188" s="276"/>
      <c r="G2188" s="276"/>
      <c r="H2188" s="37" t="s">
        <v>7973</v>
      </c>
      <c r="I2188" s="37" t="s">
        <v>7950</v>
      </c>
      <c r="J2188" s="37" t="s">
        <v>7974</v>
      </c>
      <c r="K2188" s="107" t="s">
        <v>103</v>
      </c>
      <c r="L2188" s="39" t="s">
        <v>104</v>
      </c>
      <c r="M2188" s="37" t="s">
        <v>120</v>
      </c>
      <c r="N2188" s="83" t="s">
        <v>83</v>
      </c>
      <c r="O2188" s="39" t="s">
        <v>106</v>
      </c>
      <c r="P2188" s="37" t="s">
        <v>107</v>
      </c>
      <c r="Q2188" s="39" t="s">
        <v>3118</v>
      </c>
      <c r="R2188" s="37" t="s">
        <v>109</v>
      </c>
      <c r="S2188" s="39" t="s">
        <v>106</v>
      </c>
      <c r="T2188" s="37" t="s">
        <v>121</v>
      </c>
      <c r="U2188" s="37" t="s">
        <v>111</v>
      </c>
      <c r="V2188" s="39">
        <v>60</v>
      </c>
      <c r="W2188" s="37" t="s">
        <v>112</v>
      </c>
      <c r="X2188" s="39"/>
      <c r="Y2188" s="39"/>
      <c r="Z2188" s="39"/>
      <c r="AA2188" s="419">
        <v>30</v>
      </c>
      <c r="AB2188" s="644">
        <v>60</v>
      </c>
      <c r="AC2188" s="644">
        <v>10</v>
      </c>
      <c r="AD2188" s="42" t="s">
        <v>128</v>
      </c>
      <c r="AE2188" s="37" t="s">
        <v>114</v>
      </c>
      <c r="AF2188" s="42">
        <v>92</v>
      </c>
      <c r="AG2188" s="50">
        <v>4510</v>
      </c>
      <c r="AH2188" s="798">
        <f t="shared" si="92"/>
        <v>414920</v>
      </c>
      <c r="AI2188" s="798">
        <f t="shared" si="93"/>
        <v>464710.40000000002</v>
      </c>
      <c r="AJ2188" s="797"/>
      <c r="AK2188" s="798"/>
      <c r="AL2188" s="798"/>
      <c r="AM2188" s="35" t="s">
        <v>115</v>
      </c>
      <c r="AN2188" s="37"/>
      <c r="AO2188" s="37"/>
      <c r="AP2188" s="37"/>
      <c r="AQ2188" s="37"/>
      <c r="AR2188" s="37" t="s">
        <v>7982</v>
      </c>
      <c r="AS2188" s="37"/>
      <c r="AT2188" s="37"/>
      <c r="AU2188" s="37"/>
      <c r="AV2188" s="37"/>
      <c r="AW2188" s="37"/>
      <c r="AX2188" s="37"/>
      <c r="AY2188" s="35" t="s">
        <v>104</v>
      </c>
      <c r="AZ2188" s="35" t="s">
        <v>104</v>
      </c>
      <c r="BA2188" s="59">
        <v>22101516</v>
      </c>
      <c r="BB2188" s="221" t="s">
        <v>8547</v>
      </c>
      <c r="BD2188" s="1077">
        <v>2156</v>
      </c>
    </row>
    <row r="2189" spans="1:56" s="213" customFormat="1" ht="13.15" customHeight="1">
      <c r="A2189" s="35" t="s">
        <v>846</v>
      </c>
      <c r="B2189" s="276"/>
      <c r="C2189" s="276"/>
      <c r="D2189" s="121">
        <v>210023167</v>
      </c>
      <c r="E2189" s="450" t="s">
        <v>8548</v>
      </c>
      <c r="F2189" s="276"/>
      <c r="G2189" s="276"/>
      <c r="H2189" s="37" t="s">
        <v>7973</v>
      </c>
      <c r="I2189" s="37" t="s">
        <v>7950</v>
      </c>
      <c r="J2189" s="37" t="s">
        <v>7974</v>
      </c>
      <c r="K2189" s="107" t="s">
        <v>103</v>
      </c>
      <c r="L2189" s="39" t="s">
        <v>104</v>
      </c>
      <c r="M2189" s="37" t="s">
        <v>120</v>
      </c>
      <c r="N2189" s="83" t="s">
        <v>83</v>
      </c>
      <c r="O2189" s="39" t="s">
        <v>106</v>
      </c>
      <c r="P2189" s="37" t="s">
        <v>107</v>
      </c>
      <c r="Q2189" s="39" t="s">
        <v>3118</v>
      </c>
      <c r="R2189" s="37" t="s">
        <v>109</v>
      </c>
      <c r="S2189" s="39" t="s">
        <v>106</v>
      </c>
      <c r="T2189" s="37" t="s">
        <v>121</v>
      </c>
      <c r="U2189" s="37" t="s">
        <v>111</v>
      </c>
      <c r="V2189" s="39">
        <v>60</v>
      </c>
      <c r="W2189" s="37" t="s">
        <v>112</v>
      </c>
      <c r="X2189" s="39"/>
      <c r="Y2189" s="39"/>
      <c r="Z2189" s="39"/>
      <c r="AA2189" s="419">
        <v>30</v>
      </c>
      <c r="AB2189" s="644">
        <v>60</v>
      </c>
      <c r="AC2189" s="644">
        <v>10</v>
      </c>
      <c r="AD2189" s="42" t="s">
        <v>128</v>
      </c>
      <c r="AE2189" s="37" t="s">
        <v>114</v>
      </c>
      <c r="AF2189" s="42">
        <v>78</v>
      </c>
      <c r="AG2189" s="50">
        <v>7556.25</v>
      </c>
      <c r="AH2189" s="798">
        <f t="shared" si="92"/>
        <v>589387.5</v>
      </c>
      <c r="AI2189" s="798">
        <f t="shared" si="93"/>
        <v>660114.00000000012</v>
      </c>
      <c r="AJ2189" s="797"/>
      <c r="AK2189" s="798"/>
      <c r="AL2189" s="798"/>
      <c r="AM2189" s="35" t="s">
        <v>115</v>
      </c>
      <c r="AN2189" s="37"/>
      <c r="AO2189" s="37"/>
      <c r="AP2189" s="37"/>
      <c r="AQ2189" s="37"/>
      <c r="AR2189" s="37" t="s">
        <v>7983</v>
      </c>
      <c r="AS2189" s="37"/>
      <c r="AT2189" s="37"/>
      <c r="AU2189" s="37"/>
      <c r="AV2189" s="37"/>
      <c r="AW2189" s="37"/>
      <c r="AX2189" s="37"/>
      <c r="AY2189" s="35" t="s">
        <v>104</v>
      </c>
      <c r="AZ2189" s="35" t="s">
        <v>104</v>
      </c>
      <c r="BA2189" s="59">
        <v>22101517</v>
      </c>
      <c r="BB2189" s="221" t="s">
        <v>8548</v>
      </c>
      <c r="BD2189" s="1077">
        <v>2157</v>
      </c>
    </row>
    <row r="2190" spans="1:56" s="213" customFormat="1" ht="13.15" customHeight="1">
      <c r="A2190" s="35" t="s">
        <v>846</v>
      </c>
      <c r="B2190" s="276"/>
      <c r="C2190" s="276"/>
      <c r="D2190" s="121">
        <v>210023501</v>
      </c>
      <c r="E2190" s="450" t="s">
        <v>8549</v>
      </c>
      <c r="F2190" s="276"/>
      <c r="G2190" s="276"/>
      <c r="H2190" s="37" t="s">
        <v>7973</v>
      </c>
      <c r="I2190" s="37" t="s">
        <v>7950</v>
      </c>
      <c r="J2190" s="37" t="s">
        <v>7974</v>
      </c>
      <c r="K2190" s="107" t="s">
        <v>103</v>
      </c>
      <c r="L2190" s="39" t="s">
        <v>104</v>
      </c>
      <c r="M2190" s="37" t="s">
        <v>120</v>
      </c>
      <c r="N2190" s="83" t="s">
        <v>83</v>
      </c>
      <c r="O2190" s="39" t="s">
        <v>106</v>
      </c>
      <c r="P2190" s="37" t="s">
        <v>107</v>
      </c>
      <c r="Q2190" s="39" t="s">
        <v>3118</v>
      </c>
      <c r="R2190" s="37" t="s">
        <v>109</v>
      </c>
      <c r="S2190" s="39" t="s">
        <v>106</v>
      </c>
      <c r="T2190" s="37" t="s">
        <v>121</v>
      </c>
      <c r="U2190" s="37" t="s">
        <v>111</v>
      </c>
      <c r="V2190" s="39">
        <v>60</v>
      </c>
      <c r="W2190" s="37" t="s">
        <v>112</v>
      </c>
      <c r="X2190" s="39"/>
      <c r="Y2190" s="39"/>
      <c r="Z2190" s="39"/>
      <c r="AA2190" s="419">
        <v>30</v>
      </c>
      <c r="AB2190" s="644">
        <v>60</v>
      </c>
      <c r="AC2190" s="644">
        <v>10</v>
      </c>
      <c r="AD2190" s="42" t="s">
        <v>128</v>
      </c>
      <c r="AE2190" s="37" t="s">
        <v>114</v>
      </c>
      <c r="AF2190" s="42">
        <v>1</v>
      </c>
      <c r="AG2190" s="50">
        <v>24610</v>
      </c>
      <c r="AH2190" s="798">
        <f t="shared" si="92"/>
        <v>24610</v>
      </c>
      <c r="AI2190" s="798">
        <f t="shared" si="93"/>
        <v>27563.200000000004</v>
      </c>
      <c r="AJ2190" s="797"/>
      <c r="AK2190" s="798"/>
      <c r="AL2190" s="798"/>
      <c r="AM2190" s="35" t="s">
        <v>115</v>
      </c>
      <c r="AN2190" s="37"/>
      <c r="AO2190" s="37"/>
      <c r="AP2190" s="37"/>
      <c r="AQ2190" s="37"/>
      <c r="AR2190" s="37" t="s">
        <v>7984</v>
      </c>
      <c r="AS2190" s="37"/>
      <c r="AT2190" s="37"/>
      <c r="AU2190" s="37"/>
      <c r="AV2190" s="37"/>
      <c r="AW2190" s="37"/>
      <c r="AX2190" s="37"/>
      <c r="AY2190" s="35" t="s">
        <v>104</v>
      </c>
      <c r="AZ2190" s="35" t="s">
        <v>104</v>
      </c>
      <c r="BA2190" s="59">
        <v>22101518</v>
      </c>
      <c r="BB2190" s="221" t="s">
        <v>8549</v>
      </c>
      <c r="BD2190" s="1077">
        <v>2158</v>
      </c>
    </row>
    <row r="2191" spans="1:56" s="213" customFormat="1" ht="13.15" customHeight="1">
      <c r="A2191" s="35" t="s">
        <v>846</v>
      </c>
      <c r="B2191" s="276"/>
      <c r="C2191" s="276"/>
      <c r="D2191" s="121">
        <v>210023502</v>
      </c>
      <c r="E2191" s="450" t="s">
        <v>8550</v>
      </c>
      <c r="F2191" s="276"/>
      <c r="G2191" s="276"/>
      <c r="H2191" s="37" t="s">
        <v>7973</v>
      </c>
      <c r="I2191" s="37" t="s">
        <v>7950</v>
      </c>
      <c r="J2191" s="37" t="s">
        <v>7974</v>
      </c>
      <c r="K2191" s="107" t="s">
        <v>103</v>
      </c>
      <c r="L2191" s="39" t="s">
        <v>104</v>
      </c>
      <c r="M2191" s="37" t="s">
        <v>120</v>
      </c>
      <c r="N2191" s="83" t="s">
        <v>83</v>
      </c>
      <c r="O2191" s="39" t="s">
        <v>106</v>
      </c>
      <c r="P2191" s="37" t="s">
        <v>107</v>
      </c>
      <c r="Q2191" s="39" t="s">
        <v>3118</v>
      </c>
      <c r="R2191" s="37" t="s">
        <v>109</v>
      </c>
      <c r="S2191" s="39" t="s">
        <v>106</v>
      </c>
      <c r="T2191" s="37" t="s">
        <v>121</v>
      </c>
      <c r="U2191" s="37" t="s">
        <v>111</v>
      </c>
      <c r="V2191" s="39">
        <v>60</v>
      </c>
      <c r="W2191" s="37" t="s">
        <v>112</v>
      </c>
      <c r="X2191" s="39"/>
      <c r="Y2191" s="39"/>
      <c r="Z2191" s="39"/>
      <c r="AA2191" s="419">
        <v>30</v>
      </c>
      <c r="AB2191" s="644">
        <v>60</v>
      </c>
      <c r="AC2191" s="644">
        <v>10</v>
      </c>
      <c r="AD2191" s="42" t="s">
        <v>128</v>
      </c>
      <c r="AE2191" s="37" t="s">
        <v>114</v>
      </c>
      <c r="AF2191" s="42">
        <v>5</v>
      </c>
      <c r="AG2191" s="50">
        <v>25818.75</v>
      </c>
      <c r="AH2191" s="798">
        <f t="shared" si="92"/>
        <v>129093.75</v>
      </c>
      <c r="AI2191" s="798">
        <f t="shared" si="93"/>
        <v>144585</v>
      </c>
      <c r="AJ2191" s="797"/>
      <c r="AK2191" s="798"/>
      <c r="AL2191" s="798"/>
      <c r="AM2191" s="35" t="s">
        <v>115</v>
      </c>
      <c r="AN2191" s="37"/>
      <c r="AO2191" s="37"/>
      <c r="AP2191" s="37"/>
      <c r="AQ2191" s="37"/>
      <c r="AR2191" s="37" t="s">
        <v>7985</v>
      </c>
      <c r="AS2191" s="37"/>
      <c r="AT2191" s="37"/>
      <c r="AU2191" s="37"/>
      <c r="AV2191" s="37"/>
      <c r="AW2191" s="37"/>
      <c r="AX2191" s="37"/>
      <c r="AY2191" s="35" t="s">
        <v>104</v>
      </c>
      <c r="AZ2191" s="35" t="s">
        <v>104</v>
      </c>
      <c r="BA2191" s="59">
        <v>22101519</v>
      </c>
      <c r="BB2191" s="221" t="s">
        <v>8550</v>
      </c>
      <c r="BD2191" s="1077">
        <v>2159</v>
      </c>
    </row>
    <row r="2192" spans="1:56" s="213" customFormat="1" ht="13.15" customHeight="1">
      <c r="A2192" s="35" t="s">
        <v>846</v>
      </c>
      <c r="B2192" s="276"/>
      <c r="C2192" s="276"/>
      <c r="D2192" s="121">
        <v>210023506</v>
      </c>
      <c r="E2192" s="450" t="s">
        <v>8551</v>
      </c>
      <c r="F2192" s="276"/>
      <c r="G2192" s="276"/>
      <c r="H2192" s="37" t="s">
        <v>7973</v>
      </c>
      <c r="I2192" s="37" t="s">
        <v>7950</v>
      </c>
      <c r="J2192" s="37" t="s">
        <v>7974</v>
      </c>
      <c r="K2192" s="107" t="s">
        <v>103</v>
      </c>
      <c r="L2192" s="39" t="s">
        <v>104</v>
      </c>
      <c r="M2192" s="37" t="s">
        <v>120</v>
      </c>
      <c r="N2192" s="83" t="s">
        <v>83</v>
      </c>
      <c r="O2192" s="39" t="s">
        <v>106</v>
      </c>
      <c r="P2192" s="37" t="s">
        <v>107</v>
      </c>
      <c r="Q2192" s="39" t="s">
        <v>3118</v>
      </c>
      <c r="R2192" s="37" t="s">
        <v>109</v>
      </c>
      <c r="S2192" s="39" t="s">
        <v>106</v>
      </c>
      <c r="T2192" s="37" t="s">
        <v>121</v>
      </c>
      <c r="U2192" s="37" t="s">
        <v>111</v>
      </c>
      <c r="V2192" s="39">
        <v>60</v>
      </c>
      <c r="W2192" s="37" t="s">
        <v>112</v>
      </c>
      <c r="X2192" s="39"/>
      <c r="Y2192" s="39"/>
      <c r="Z2192" s="39"/>
      <c r="AA2192" s="419">
        <v>30</v>
      </c>
      <c r="AB2192" s="644">
        <v>60</v>
      </c>
      <c r="AC2192" s="644">
        <v>10</v>
      </c>
      <c r="AD2192" s="42" t="s">
        <v>128</v>
      </c>
      <c r="AE2192" s="37" t="s">
        <v>114</v>
      </c>
      <c r="AF2192" s="42">
        <v>1</v>
      </c>
      <c r="AG2192" s="50">
        <v>106244.32</v>
      </c>
      <c r="AH2192" s="798">
        <f t="shared" si="92"/>
        <v>106244.32</v>
      </c>
      <c r="AI2192" s="798">
        <f t="shared" si="93"/>
        <v>118993.63840000003</v>
      </c>
      <c r="AJ2192" s="797"/>
      <c r="AK2192" s="798"/>
      <c r="AL2192" s="798"/>
      <c r="AM2192" s="35" t="s">
        <v>115</v>
      </c>
      <c r="AN2192" s="37"/>
      <c r="AO2192" s="37"/>
      <c r="AP2192" s="37"/>
      <c r="AQ2192" s="37"/>
      <c r="AR2192" s="37" t="s">
        <v>7986</v>
      </c>
      <c r="AS2192" s="37"/>
      <c r="AT2192" s="37"/>
      <c r="AU2192" s="37"/>
      <c r="AV2192" s="37"/>
      <c r="AW2192" s="37"/>
      <c r="AX2192" s="37"/>
      <c r="AY2192" s="35" t="s">
        <v>104</v>
      </c>
      <c r="AZ2192" s="35" t="s">
        <v>104</v>
      </c>
      <c r="BA2192" s="59">
        <v>22101520</v>
      </c>
      <c r="BB2192" s="221" t="s">
        <v>8551</v>
      </c>
      <c r="BD2192" s="1077">
        <v>2160</v>
      </c>
    </row>
    <row r="2193" spans="1:56" s="213" customFormat="1" ht="13.15" customHeight="1">
      <c r="A2193" s="35" t="s">
        <v>846</v>
      </c>
      <c r="B2193" s="276"/>
      <c r="C2193" s="276"/>
      <c r="D2193" s="121">
        <v>210027623</v>
      </c>
      <c r="E2193" s="450" t="s">
        <v>8552</v>
      </c>
      <c r="F2193" s="276"/>
      <c r="G2193" s="276"/>
      <c r="H2193" s="37" t="s">
        <v>7973</v>
      </c>
      <c r="I2193" s="37" t="s">
        <v>7950</v>
      </c>
      <c r="J2193" s="37" t="s">
        <v>7974</v>
      </c>
      <c r="K2193" s="107" t="s">
        <v>103</v>
      </c>
      <c r="L2193" s="39" t="s">
        <v>104</v>
      </c>
      <c r="M2193" s="37" t="s">
        <v>120</v>
      </c>
      <c r="N2193" s="83" t="s">
        <v>83</v>
      </c>
      <c r="O2193" s="39" t="s">
        <v>106</v>
      </c>
      <c r="P2193" s="37" t="s">
        <v>107</v>
      </c>
      <c r="Q2193" s="39" t="s">
        <v>3118</v>
      </c>
      <c r="R2193" s="37" t="s">
        <v>109</v>
      </c>
      <c r="S2193" s="39" t="s">
        <v>106</v>
      </c>
      <c r="T2193" s="37" t="s">
        <v>121</v>
      </c>
      <c r="U2193" s="37" t="s">
        <v>111</v>
      </c>
      <c r="V2193" s="39">
        <v>60</v>
      </c>
      <c r="W2193" s="37" t="s">
        <v>112</v>
      </c>
      <c r="X2193" s="39"/>
      <c r="Y2193" s="39"/>
      <c r="Z2193" s="39"/>
      <c r="AA2193" s="419">
        <v>30</v>
      </c>
      <c r="AB2193" s="644">
        <v>60</v>
      </c>
      <c r="AC2193" s="644">
        <v>10</v>
      </c>
      <c r="AD2193" s="42" t="s">
        <v>128</v>
      </c>
      <c r="AE2193" s="37" t="s">
        <v>114</v>
      </c>
      <c r="AF2193" s="42">
        <v>70</v>
      </c>
      <c r="AG2193" s="50">
        <v>5824.03</v>
      </c>
      <c r="AH2193" s="798">
        <f t="shared" si="92"/>
        <v>407682.1</v>
      </c>
      <c r="AI2193" s="798">
        <f t="shared" si="93"/>
        <v>456603.95199999999</v>
      </c>
      <c r="AJ2193" s="797"/>
      <c r="AK2193" s="798"/>
      <c r="AL2193" s="798"/>
      <c r="AM2193" s="35" t="s">
        <v>115</v>
      </c>
      <c r="AN2193" s="37"/>
      <c r="AO2193" s="37"/>
      <c r="AP2193" s="37"/>
      <c r="AQ2193" s="37"/>
      <c r="AR2193" s="37" t="s">
        <v>7987</v>
      </c>
      <c r="AS2193" s="37"/>
      <c r="AT2193" s="37"/>
      <c r="AU2193" s="37"/>
      <c r="AV2193" s="37"/>
      <c r="AW2193" s="37"/>
      <c r="AX2193" s="37"/>
      <c r="AY2193" s="35" t="s">
        <v>104</v>
      </c>
      <c r="AZ2193" s="35" t="s">
        <v>104</v>
      </c>
      <c r="BA2193" s="59">
        <v>22101521</v>
      </c>
      <c r="BB2193" s="221" t="s">
        <v>8552</v>
      </c>
      <c r="BD2193" s="1077">
        <v>2161</v>
      </c>
    </row>
    <row r="2194" spans="1:56" s="213" customFormat="1" ht="13.15" customHeight="1">
      <c r="A2194" s="35" t="s">
        <v>846</v>
      </c>
      <c r="B2194" s="276"/>
      <c r="C2194" s="276"/>
      <c r="D2194" s="121">
        <v>210027624</v>
      </c>
      <c r="E2194" s="450" t="s">
        <v>8553</v>
      </c>
      <c r="F2194" s="276"/>
      <c r="G2194" s="276"/>
      <c r="H2194" s="37" t="s">
        <v>7973</v>
      </c>
      <c r="I2194" s="37" t="s">
        <v>7950</v>
      </c>
      <c r="J2194" s="37" t="s">
        <v>7974</v>
      </c>
      <c r="K2194" s="107" t="s">
        <v>103</v>
      </c>
      <c r="L2194" s="39" t="s">
        <v>104</v>
      </c>
      <c r="M2194" s="37" t="s">
        <v>120</v>
      </c>
      <c r="N2194" s="83" t="s">
        <v>83</v>
      </c>
      <c r="O2194" s="39" t="s">
        <v>106</v>
      </c>
      <c r="P2194" s="37" t="s">
        <v>107</v>
      </c>
      <c r="Q2194" s="39" t="s">
        <v>3118</v>
      </c>
      <c r="R2194" s="37" t="s">
        <v>109</v>
      </c>
      <c r="S2194" s="39" t="s">
        <v>106</v>
      </c>
      <c r="T2194" s="37" t="s">
        <v>121</v>
      </c>
      <c r="U2194" s="37" t="s">
        <v>111</v>
      </c>
      <c r="V2194" s="39">
        <v>60</v>
      </c>
      <c r="W2194" s="37" t="s">
        <v>112</v>
      </c>
      <c r="X2194" s="39"/>
      <c r="Y2194" s="39"/>
      <c r="Z2194" s="39"/>
      <c r="AA2194" s="419">
        <v>30</v>
      </c>
      <c r="AB2194" s="644">
        <v>60</v>
      </c>
      <c r="AC2194" s="644">
        <v>10</v>
      </c>
      <c r="AD2194" s="42" t="s">
        <v>128</v>
      </c>
      <c r="AE2194" s="37" t="s">
        <v>114</v>
      </c>
      <c r="AF2194" s="42">
        <v>55</v>
      </c>
      <c r="AG2194" s="50">
        <v>5869.03</v>
      </c>
      <c r="AH2194" s="798">
        <f t="shared" si="92"/>
        <v>322796.64999999997</v>
      </c>
      <c r="AI2194" s="798">
        <f t="shared" si="93"/>
        <v>361532.24800000002</v>
      </c>
      <c r="AJ2194" s="797"/>
      <c r="AK2194" s="798"/>
      <c r="AL2194" s="798"/>
      <c r="AM2194" s="35" t="s">
        <v>115</v>
      </c>
      <c r="AN2194" s="37"/>
      <c r="AO2194" s="37"/>
      <c r="AP2194" s="37"/>
      <c r="AQ2194" s="37"/>
      <c r="AR2194" s="37" t="s">
        <v>7988</v>
      </c>
      <c r="AS2194" s="37"/>
      <c r="AT2194" s="37"/>
      <c r="AU2194" s="37"/>
      <c r="AV2194" s="37"/>
      <c r="AW2194" s="37"/>
      <c r="AX2194" s="37"/>
      <c r="AY2194" s="35" t="s">
        <v>104</v>
      </c>
      <c r="AZ2194" s="35" t="s">
        <v>104</v>
      </c>
      <c r="BA2194" s="59">
        <v>22101522</v>
      </c>
      <c r="BB2194" s="221" t="s">
        <v>8553</v>
      </c>
      <c r="BD2194" s="1077">
        <v>2162</v>
      </c>
    </row>
    <row r="2195" spans="1:56" s="213" customFormat="1" ht="13.15" customHeight="1">
      <c r="A2195" s="35" t="s">
        <v>846</v>
      </c>
      <c r="B2195" s="276"/>
      <c r="C2195" s="276"/>
      <c r="D2195" s="121">
        <v>210034547</v>
      </c>
      <c r="E2195" s="450" t="s">
        <v>8554</v>
      </c>
      <c r="F2195" s="276"/>
      <c r="G2195" s="276"/>
      <c r="H2195" s="37" t="s">
        <v>7973</v>
      </c>
      <c r="I2195" s="37" t="s">
        <v>7950</v>
      </c>
      <c r="J2195" s="37" t="s">
        <v>7974</v>
      </c>
      <c r="K2195" s="107" t="s">
        <v>103</v>
      </c>
      <c r="L2195" s="39" t="s">
        <v>104</v>
      </c>
      <c r="M2195" s="37" t="s">
        <v>120</v>
      </c>
      <c r="N2195" s="83" t="s">
        <v>83</v>
      </c>
      <c r="O2195" s="39" t="s">
        <v>106</v>
      </c>
      <c r="P2195" s="37" t="s">
        <v>107</v>
      </c>
      <c r="Q2195" s="39" t="s">
        <v>1155</v>
      </c>
      <c r="R2195" s="37" t="s">
        <v>109</v>
      </c>
      <c r="S2195" s="39" t="s">
        <v>106</v>
      </c>
      <c r="T2195" s="37" t="s">
        <v>121</v>
      </c>
      <c r="U2195" s="37" t="s">
        <v>111</v>
      </c>
      <c r="V2195" s="39">
        <v>60</v>
      </c>
      <c r="W2195" s="37" t="s">
        <v>112</v>
      </c>
      <c r="X2195" s="39"/>
      <c r="Y2195" s="39"/>
      <c r="Z2195" s="39"/>
      <c r="AA2195" s="419">
        <v>30</v>
      </c>
      <c r="AB2195" s="644">
        <v>60</v>
      </c>
      <c r="AC2195" s="644">
        <v>10</v>
      </c>
      <c r="AD2195" s="42" t="s">
        <v>128</v>
      </c>
      <c r="AE2195" s="37" t="s">
        <v>114</v>
      </c>
      <c r="AF2195" s="42">
        <v>69</v>
      </c>
      <c r="AG2195" s="50">
        <v>13020</v>
      </c>
      <c r="AH2195" s="798">
        <f t="shared" si="92"/>
        <v>898380</v>
      </c>
      <c r="AI2195" s="798">
        <f t="shared" si="93"/>
        <v>1006185.6000000001</v>
      </c>
      <c r="AJ2195" s="797"/>
      <c r="AK2195" s="798"/>
      <c r="AL2195" s="798"/>
      <c r="AM2195" s="35" t="s">
        <v>115</v>
      </c>
      <c r="AN2195" s="37"/>
      <c r="AO2195" s="37"/>
      <c r="AP2195" s="37"/>
      <c r="AQ2195" s="37"/>
      <c r="AR2195" s="37" t="s">
        <v>7989</v>
      </c>
      <c r="AS2195" s="37"/>
      <c r="AT2195" s="37"/>
      <c r="AU2195" s="37"/>
      <c r="AV2195" s="37"/>
      <c r="AW2195" s="37"/>
      <c r="AX2195" s="37"/>
      <c r="AY2195" s="35" t="s">
        <v>104</v>
      </c>
      <c r="AZ2195" s="35" t="s">
        <v>104</v>
      </c>
      <c r="BA2195" s="59">
        <v>22101523</v>
      </c>
      <c r="BB2195" s="221" t="s">
        <v>8554</v>
      </c>
      <c r="BD2195" s="1077">
        <v>2163</v>
      </c>
    </row>
    <row r="2196" spans="1:56" s="213" customFormat="1" ht="13.15" customHeight="1">
      <c r="A2196" s="35" t="s">
        <v>846</v>
      </c>
      <c r="B2196" s="276"/>
      <c r="C2196" s="276"/>
      <c r="D2196" s="121">
        <v>210034560</v>
      </c>
      <c r="E2196" s="450" t="s">
        <v>8555</v>
      </c>
      <c r="F2196" s="276"/>
      <c r="G2196" s="276"/>
      <c r="H2196" s="37" t="s">
        <v>7973</v>
      </c>
      <c r="I2196" s="37" t="s">
        <v>7950</v>
      </c>
      <c r="J2196" s="37" t="s">
        <v>7974</v>
      </c>
      <c r="K2196" s="107" t="s">
        <v>103</v>
      </c>
      <c r="L2196" s="39" t="s">
        <v>104</v>
      </c>
      <c r="M2196" s="37" t="s">
        <v>120</v>
      </c>
      <c r="N2196" s="83" t="s">
        <v>83</v>
      </c>
      <c r="O2196" s="39" t="s">
        <v>106</v>
      </c>
      <c r="P2196" s="37" t="s">
        <v>107</v>
      </c>
      <c r="Q2196" s="39" t="s">
        <v>3118</v>
      </c>
      <c r="R2196" s="37" t="s">
        <v>109</v>
      </c>
      <c r="S2196" s="39" t="s">
        <v>106</v>
      </c>
      <c r="T2196" s="37" t="s">
        <v>121</v>
      </c>
      <c r="U2196" s="37" t="s">
        <v>111</v>
      </c>
      <c r="V2196" s="39">
        <v>60</v>
      </c>
      <c r="W2196" s="37" t="s">
        <v>112</v>
      </c>
      <c r="X2196" s="39"/>
      <c r="Y2196" s="39"/>
      <c r="Z2196" s="39"/>
      <c r="AA2196" s="419">
        <v>30</v>
      </c>
      <c r="AB2196" s="644">
        <v>60</v>
      </c>
      <c r="AC2196" s="644">
        <v>10</v>
      </c>
      <c r="AD2196" s="42" t="s">
        <v>128</v>
      </c>
      <c r="AE2196" s="37" t="s">
        <v>114</v>
      </c>
      <c r="AF2196" s="42">
        <v>13</v>
      </c>
      <c r="AG2196" s="50">
        <v>28295.75</v>
      </c>
      <c r="AH2196" s="798">
        <f t="shared" si="92"/>
        <v>367844.75</v>
      </c>
      <c r="AI2196" s="798">
        <f t="shared" si="93"/>
        <v>411986.12000000005</v>
      </c>
      <c r="AJ2196" s="797"/>
      <c r="AK2196" s="798"/>
      <c r="AL2196" s="798"/>
      <c r="AM2196" s="35" t="s">
        <v>115</v>
      </c>
      <c r="AN2196" s="37"/>
      <c r="AO2196" s="37"/>
      <c r="AP2196" s="37"/>
      <c r="AQ2196" s="37"/>
      <c r="AR2196" s="37" t="s">
        <v>7990</v>
      </c>
      <c r="AS2196" s="37"/>
      <c r="AT2196" s="37"/>
      <c r="AU2196" s="37"/>
      <c r="AV2196" s="37"/>
      <c r="AW2196" s="37"/>
      <c r="AX2196" s="37"/>
      <c r="AY2196" s="35" t="s">
        <v>104</v>
      </c>
      <c r="AZ2196" s="35" t="s">
        <v>104</v>
      </c>
      <c r="BA2196" s="59">
        <v>22101524</v>
      </c>
      <c r="BB2196" s="221" t="s">
        <v>8555</v>
      </c>
      <c r="BD2196" s="1077">
        <v>2164</v>
      </c>
    </row>
    <row r="2197" spans="1:56" s="213" customFormat="1" ht="13.15" customHeight="1">
      <c r="A2197" s="35" t="s">
        <v>846</v>
      </c>
      <c r="B2197" s="276"/>
      <c r="C2197" s="276"/>
      <c r="D2197" s="121">
        <v>210034561</v>
      </c>
      <c r="E2197" s="450" t="s">
        <v>8556</v>
      </c>
      <c r="F2197" s="276"/>
      <c r="G2197" s="276"/>
      <c r="H2197" s="37" t="s">
        <v>7973</v>
      </c>
      <c r="I2197" s="37" t="s">
        <v>7950</v>
      </c>
      <c r="J2197" s="37" t="s">
        <v>7974</v>
      </c>
      <c r="K2197" s="107" t="s">
        <v>103</v>
      </c>
      <c r="L2197" s="39" t="s">
        <v>104</v>
      </c>
      <c r="M2197" s="37" t="s">
        <v>120</v>
      </c>
      <c r="N2197" s="83" t="s">
        <v>83</v>
      </c>
      <c r="O2197" s="39" t="s">
        <v>106</v>
      </c>
      <c r="P2197" s="37" t="s">
        <v>107</v>
      </c>
      <c r="Q2197" s="39" t="s">
        <v>3118</v>
      </c>
      <c r="R2197" s="37" t="s">
        <v>109</v>
      </c>
      <c r="S2197" s="39" t="s">
        <v>106</v>
      </c>
      <c r="T2197" s="37" t="s">
        <v>121</v>
      </c>
      <c r="U2197" s="37" t="s">
        <v>111</v>
      </c>
      <c r="V2197" s="39">
        <v>60</v>
      </c>
      <c r="W2197" s="37" t="s">
        <v>112</v>
      </c>
      <c r="X2197" s="39"/>
      <c r="Y2197" s="39"/>
      <c r="Z2197" s="39"/>
      <c r="AA2197" s="419">
        <v>30</v>
      </c>
      <c r="AB2197" s="644">
        <v>60</v>
      </c>
      <c r="AC2197" s="644">
        <v>10</v>
      </c>
      <c r="AD2197" s="42" t="s">
        <v>128</v>
      </c>
      <c r="AE2197" s="37" t="s">
        <v>114</v>
      </c>
      <c r="AF2197" s="42">
        <v>18</v>
      </c>
      <c r="AG2197" s="50">
        <v>18083.75</v>
      </c>
      <c r="AH2197" s="798">
        <f t="shared" si="92"/>
        <v>325507.5</v>
      </c>
      <c r="AI2197" s="798">
        <f t="shared" si="93"/>
        <v>364568.4</v>
      </c>
      <c r="AJ2197" s="797"/>
      <c r="AK2197" s="798"/>
      <c r="AL2197" s="798"/>
      <c r="AM2197" s="35" t="s">
        <v>115</v>
      </c>
      <c r="AN2197" s="37"/>
      <c r="AO2197" s="37"/>
      <c r="AP2197" s="37"/>
      <c r="AQ2197" s="37"/>
      <c r="AR2197" s="37" t="s">
        <v>7991</v>
      </c>
      <c r="AS2197" s="37"/>
      <c r="AT2197" s="37"/>
      <c r="AU2197" s="37"/>
      <c r="AV2197" s="37"/>
      <c r="AW2197" s="37"/>
      <c r="AX2197" s="37"/>
      <c r="AY2197" s="35" t="s">
        <v>104</v>
      </c>
      <c r="AZ2197" s="35" t="s">
        <v>104</v>
      </c>
      <c r="BA2197" s="59">
        <v>22101525</v>
      </c>
      <c r="BB2197" s="221" t="s">
        <v>8556</v>
      </c>
      <c r="BD2197" s="1077">
        <v>2165</v>
      </c>
    </row>
    <row r="2198" spans="1:56" s="213" customFormat="1" ht="13.15" customHeight="1">
      <c r="A2198" s="35" t="s">
        <v>846</v>
      </c>
      <c r="B2198" s="276"/>
      <c r="C2198" s="276"/>
      <c r="D2198" s="121">
        <v>210034562</v>
      </c>
      <c r="E2198" s="450" t="s">
        <v>8557</v>
      </c>
      <c r="F2198" s="276"/>
      <c r="G2198" s="276"/>
      <c r="H2198" s="37" t="s">
        <v>7973</v>
      </c>
      <c r="I2198" s="37" t="s">
        <v>7950</v>
      </c>
      <c r="J2198" s="37" t="s">
        <v>7974</v>
      </c>
      <c r="K2198" s="107" t="s">
        <v>103</v>
      </c>
      <c r="L2198" s="39" t="s">
        <v>104</v>
      </c>
      <c r="M2198" s="37" t="s">
        <v>120</v>
      </c>
      <c r="N2198" s="83" t="s">
        <v>83</v>
      </c>
      <c r="O2198" s="39" t="s">
        <v>106</v>
      </c>
      <c r="P2198" s="37" t="s">
        <v>107</v>
      </c>
      <c r="Q2198" s="39" t="s">
        <v>3118</v>
      </c>
      <c r="R2198" s="37" t="s">
        <v>109</v>
      </c>
      <c r="S2198" s="39" t="s">
        <v>106</v>
      </c>
      <c r="T2198" s="37" t="s">
        <v>121</v>
      </c>
      <c r="U2198" s="37" t="s">
        <v>111</v>
      </c>
      <c r="V2198" s="39">
        <v>60</v>
      </c>
      <c r="W2198" s="37" t="s">
        <v>112</v>
      </c>
      <c r="X2198" s="39"/>
      <c r="Y2198" s="39"/>
      <c r="Z2198" s="39"/>
      <c r="AA2198" s="419">
        <v>30</v>
      </c>
      <c r="AB2198" s="644">
        <v>60</v>
      </c>
      <c r="AC2198" s="644">
        <v>10</v>
      </c>
      <c r="AD2198" s="42" t="s">
        <v>128</v>
      </c>
      <c r="AE2198" s="37" t="s">
        <v>114</v>
      </c>
      <c r="AF2198" s="42">
        <v>2</v>
      </c>
      <c r="AG2198" s="50">
        <v>48810.6</v>
      </c>
      <c r="AH2198" s="798">
        <f t="shared" si="92"/>
        <v>97621.2</v>
      </c>
      <c r="AI2198" s="798">
        <f t="shared" si="93"/>
        <v>109335.74400000001</v>
      </c>
      <c r="AJ2198" s="797"/>
      <c r="AK2198" s="798"/>
      <c r="AL2198" s="798"/>
      <c r="AM2198" s="35" t="s">
        <v>115</v>
      </c>
      <c r="AN2198" s="37"/>
      <c r="AO2198" s="37"/>
      <c r="AP2198" s="37"/>
      <c r="AQ2198" s="37"/>
      <c r="AR2198" s="37" t="s">
        <v>7992</v>
      </c>
      <c r="AS2198" s="37"/>
      <c r="AT2198" s="37"/>
      <c r="AU2198" s="37"/>
      <c r="AV2198" s="37"/>
      <c r="AW2198" s="37"/>
      <c r="AX2198" s="37"/>
      <c r="AY2198" s="35" t="s">
        <v>104</v>
      </c>
      <c r="AZ2198" s="35" t="s">
        <v>104</v>
      </c>
      <c r="BA2198" s="59">
        <v>22101526</v>
      </c>
      <c r="BB2198" s="221" t="s">
        <v>8557</v>
      </c>
      <c r="BD2198" s="1077">
        <v>2166</v>
      </c>
    </row>
    <row r="2199" spans="1:56" s="213" customFormat="1" ht="13.15" customHeight="1">
      <c r="A2199" s="35" t="s">
        <v>846</v>
      </c>
      <c r="B2199" s="276"/>
      <c r="C2199" s="276"/>
      <c r="D2199" s="121">
        <v>210034563</v>
      </c>
      <c r="E2199" s="450" t="s">
        <v>8558</v>
      </c>
      <c r="F2199" s="276"/>
      <c r="G2199" s="276"/>
      <c r="H2199" s="37" t="s">
        <v>7973</v>
      </c>
      <c r="I2199" s="37" t="s">
        <v>7950</v>
      </c>
      <c r="J2199" s="37" t="s">
        <v>7974</v>
      </c>
      <c r="K2199" s="107" t="s">
        <v>103</v>
      </c>
      <c r="L2199" s="39" t="s">
        <v>104</v>
      </c>
      <c r="M2199" s="37" t="s">
        <v>120</v>
      </c>
      <c r="N2199" s="83" t="s">
        <v>83</v>
      </c>
      <c r="O2199" s="39" t="s">
        <v>106</v>
      </c>
      <c r="P2199" s="37" t="s">
        <v>107</v>
      </c>
      <c r="Q2199" s="39" t="s">
        <v>3118</v>
      </c>
      <c r="R2199" s="37" t="s">
        <v>109</v>
      </c>
      <c r="S2199" s="39" t="s">
        <v>106</v>
      </c>
      <c r="T2199" s="37" t="s">
        <v>121</v>
      </c>
      <c r="U2199" s="37" t="s">
        <v>111</v>
      </c>
      <c r="V2199" s="39">
        <v>60</v>
      </c>
      <c r="W2199" s="37" t="s">
        <v>112</v>
      </c>
      <c r="X2199" s="39"/>
      <c r="Y2199" s="39"/>
      <c r="Z2199" s="39"/>
      <c r="AA2199" s="419">
        <v>30</v>
      </c>
      <c r="AB2199" s="644">
        <v>60</v>
      </c>
      <c r="AC2199" s="644">
        <v>10</v>
      </c>
      <c r="AD2199" s="42" t="s">
        <v>128</v>
      </c>
      <c r="AE2199" s="37" t="s">
        <v>114</v>
      </c>
      <c r="AF2199" s="42">
        <v>10</v>
      </c>
      <c r="AG2199" s="50">
        <v>20000.21</v>
      </c>
      <c r="AH2199" s="798">
        <f t="shared" si="92"/>
        <v>200002.09999999998</v>
      </c>
      <c r="AI2199" s="798">
        <f t="shared" si="93"/>
        <v>224002.35199999998</v>
      </c>
      <c r="AJ2199" s="797"/>
      <c r="AK2199" s="798"/>
      <c r="AL2199" s="798"/>
      <c r="AM2199" s="35" t="s">
        <v>115</v>
      </c>
      <c r="AN2199" s="37"/>
      <c r="AO2199" s="37"/>
      <c r="AP2199" s="37"/>
      <c r="AQ2199" s="37"/>
      <c r="AR2199" s="37" t="s">
        <v>7993</v>
      </c>
      <c r="AS2199" s="37"/>
      <c r="AT2199" s="37"/>
      <c r="AU2199" s="37"/>
      <c r="AV2199" s="37"/>
      <c r="AW2199" s="37"/>
      <c r="AX2199" s="37"/>
      <c r="AY2199" s="35" t="s">
        <v>104</v>
      </c>
      <c r="AZ2199" s="35" t="s">
        <v>104</v>
      </c>
      <c r="BA2199" s="59">
        <v>22101527</v>
      </c>
      <c r="BB2199" s="221" t="s">
        <v>8558</v>
      </c>
      <c r="BD2199" s="1077">
        <v>2167</v>
      </c>
    </row>
    <row r="2200" spans="1:56" s="213" customFormat="1" ht="13.15" customHeight="1">
      <c r="A2200" s="35" t="s">
        <v>846</v>
      </c>
      <c r="B2200" s="276"/>
      <c r="C2200" s="276"/>
      <c r="D2200" s="121">
        <v>210034565</v>
      </c>
      <c r="E2200" s="450" t="s">
        <v>8559</v>
      </c>
      <c r="F2200" s="276"/>
      <c r="G2200" s="276"/>
      <c r="H2200" s="37" t="s">
        <v>7973</v>
      </c>
      <c r="I2200" s="37" t="s">
        <v>7950</v>
      </c>
      <c r="J2200" s="37" t="s">
        <v>7974</v>
      </c>
      <c r="K2200" s="107" t="s">
        <v>103</v>
      </c>
      <c r="L2200" s="39" t="s">
        <v>104</v>
      </c>
      <c r="M2200" s="37" t="s">
        <v>120</v>
      </c>
      <c r="N2200" s="83" t="s">
        <v>83</v>
      </c>
      <c r="O2200" s="39" t="s">
        <v>106</v>
      </c>
      <c r="P2200" s="37" t="s">
        <v>107</v>
      </c>
      <c r="Q2200" s="39" t="s">
        <v>3118</v>
      </c>
      <c r="R2200" s="37" t="s">
        <v>109</v>
      </c>
      <c r="S2200" s="39" t="s">
        <v>106</v>
      </c>
      <c r="T2200" s="37" t="s">
        <v>121</v>
      </c>
      <c r="U2200" s="37" t="s">
        <v>111</v>
      </c>
      <c r="V2200" s="39">
        <v>60</v>
      </c>
      <c r="W2200" s="37" t="s">
        <v>112</v>
      </c>
      <c r="X2200" s="39"/>
      <c r="Y2200" s="39"/>
      <c r="Z2200" s="39"/>
      <c r="AA2200" s="419">
        <v>30</v>
      </c>
      <c r="AB2200" s="644">
        <v>60</v>
      </c>
      <c r="AC2200" s="644">
        <v>10</v>
      </c>
      <c r="AD2200" s="42" t="s">
        <v>128</v>
      </c>
      <c r="AE2200" s="37" t="s">
        <v>114</v>
      </c>
      <c r="AF2200" s="42">
        <v>6</v>
      </c>
      <c r="AG2200" s="50">
        <v>10180</v>
      </c>
      <c r="AH2200" s="798">
        <f t="shared" si="92"/>
        <v>61080</v>
      </c>
      <c r="AI2200" s="798">
        <f t="shared" si="93"/>
        <v>68409.600000000006</v>
      </c>
      <c r="AJ2200" s="797"/>
      <c r="AK2200" s="798"/>
      <c r="AL2200" s="798"/>
      <c r="AM2200" s="35" t="s">
        <v>115</v>
      </c>
      <c r="AN2200" s="37"/>
      <c r="AO2200" s="37"/>
      <c r="AP2200" s="37"/>
      <c r="AQ2200" s="37"/>
      <c r="AR2200" s="37" t="s">
        <v>7994</v>
      </c>
      <c r="AS2200" s="37"/>
      <c r="AT2200" s="37"/>
      <c r="AU2200" s="37"/>
      <c r="AV2200" s="37"/>
      <c r="AW2200" s="37"/>
      <c r="AX2200" s="37"/>
      <c r="AY2200" s="35" t="s">
        <v>104</v>
      </c>
      <c r="AZ2200" s="35" t="s">
        <v>104</v>
      </c>
      <c r="BA2200" s="59">
        <v>22101528</v>
      </c>
      <c r="BB2200" s="221" t="s">
        <v>8559</v>
      </c>
      <c r="BD2200" s="1077">
        <v>2168</v>
      </c>
    </row>
    <row r="2201" spans="1:56" s="213" customFormat="1" ht="13.15" customHeight="1">
      <c r="A2201" s="35" t="s">
        <v>846</v>
      </c>
      <c r="B2201" s="276"/>
      <c r="C2201" s="276"/>
      <c r="D2201" s="121">
        <v>210014566</v>
      </c>
      <c r="E2201" s="450" t="s">
        <v>8560</v>
      </c>
      <c r="F2201" s="276"/>
      <c r="G2201" s="276"/>
      <c r="H2201" s="37" t="s">
        <v>7995</v>
      </c>
      <c r="I2201" s="37" t="s">
        <v>7950</v>
      </c>
      <c r="J2201" s="37" t="s">
        <v>7996</v>
      </c>
      <c r="K2201" s="107" t="s">
        <v>103</v>
      </c>
      <c r="L2201" s="39" t="s">
        <v>104</v>
      </c>
      <c r="M2201" s="37"/>
      <c r="N2201" s="83" t="s">
        <v>105</v>
      </c>
      <c r="O2201" s="39" t="s">
        <v>106</v>
      </c>
      <c r="P2201" s="37" t="s">
        <v>107</v>
      </c>
      <c r="Q2201" s="39" t="s">
        <v>3118</v>
      </c>
      <c r="R2201" s="37" t="s">
        <v>109</v>
      </c>
      <c r="S2201" s="39" t="s">
        <v>106</v>
      </c>
      <c r="T2201" s="37" t="s">
        <v>121</v>
      </c>
      <c r="U2201" s="37" t="s">
        <v>111</v>
      </c>
      <c r="V2201" s="39">
        <v>60</v>
      </c>
      <c r="W2201" s="37" t="s">
        <v>112</v>
      </c>
      <c r="X2201" s="39"/>
      <c r="Y2201" s="39"/>
      <c r="Z2201" s="39"/>
      <c r="AA2201" s="419">
        <v>0</v>
      </c>
      <c r="AB2201" s="644">
        <v>90</v>
      </c>
      <c r="AC2201" s="644">
        <v>10</v>
      </c>
      <c r="AD2201" s="42" t="s">
        <v>128</v>
      </c>
      <c r="AE2201" s="37" t="s">
        <v>114</v>
      </c>
      <c r="AF2201" s="42">
        <v>32</v>
      </c>
      <c r="AG2201" s="50">
        <v>23650</v>
      </c>
      <c r="AH2201" s="798">
        <f t="shared" si="92"/>
        <v>756800</v>
      </c>
      <c r="AI2201" s="798">
        <f t="shared" si="93"/>
        <v>847616.00000000012</v>
      </c>
      <c r="AJ2201" s="797"/>
      <c r="AK2201" s="798"/>
      <c r="AL2201" s="798"/>
      <c r="AM2201" s="35" t="s">
        <v>115</v>
      </c>
      <c r="AN2201" s="37"/>
      <c r="AO2201" s="37"/>
      <c r="AP2201" s="37"/>
      <c r="AQ2201" s="37"/>
      <c r="AR2201" s="37" t="s">
        <v>7997</v>
      </c>
      <c r="AS2201" s="37"/>
      <c r="AT2201" s="37"/>
      <c r="AU2201" s="37"/>
      <c r="AV2201" s="37"/>
      <c r="AW2201" s="37"/>
      <c r="AX2201" s="37"/>
      <c r="AY2201" s="35" t="s">
        <v>104</v>
      </c>
      <c r="AZ2201" s="35" t="s">
        <v>104</v>
      </c>
      <c r="BA2201" s="59">
        <v>22101529</v>
      </c>
      <c r="BB2201" s="221" t="s">
        <v>8560</v>
      </c>
      <c r="BD2201" s="1077">
        <v>2169</v>
      </c>
    </row>
    <row r="2202" spans="1:56" s="213" customFormat="1" ht="13.15" customHeight="1">
      <c r="A2202" s="35" t="s">
        <v>846</v>
      </c>
      <c r="B2202" s="276"/>
      <c r="C2202" s="276"/>
      <c r="D2202" s="121">
        <v>210009596</v>
      </c>
      <c r="E2202" s="450" t="s">
        <v>8561</v>
      </c>
      <c r="F2202" s="276"/>
      <c r="G2202" s="276"/>
      <c r="H2202" s="37" t="s">
        <v>7998</v>
      </c>
      <c r="I2202" s="37" t="s">
        <v>7950</v>
      </c>
      <c r="J2202" s="37" t="s">
        <v>7999</v>
      </c>
      <c r="K2202" s="107" t="s">
        <v>103</v>
      </c>
      <c r="L2202" s="39" t="s">
        <v>104</v>
      </c>
      <c r="M2202" s="37" t="s">
        <v>120</v>
      </c>
      <c r="N2202" s="83" t="s">
        <v>83</v>
      </c>
      <c r="O2202" s="39" t="s">
        <v>106</v>
      </c>
      <c r="P2202" s="37" t="s">
        <v>107</v>
      </c>
      <c r="Q2202" s="39" t="s">
        <v>3118</v>
      </c>
      <c r="R2202" s="37" t="s">
        <v>109</v>
      </c>
      <c r="S2202" s="39" t="s">
        <v>106</v>
      </c>
      <c r="T2202" s="37" t="s">
        <v>121</v>
      </c>
      <c r="U2202" s="37" t="s">
        <v>111</v>
      </c>
      <c r="V2202" s="39">
        <v>60</v>
      </c>
      <c r="W2202" s="37" t="s">
        <v>112</v>
      </c>
      <c r="X2202" s="39"/>
      <c r="Y2202" s="39"/>
      <c r="Z2202" s="39"/>
      <c r="AA2202" s="419">
        <v>30</v>
      </c>
      <c r="AB2202" s="644">
        <v>60</v>
      </c>
      <c r="AC2202" s="644">
        <v>10</v>
      </c>
      <c r="AD2202" s="42" t="s">
        <v>128</v>
      </c>
      <c r="AE2202" s="37" t="s">
        <v>114</v>
      </c>
      <c r="AF2202" s="42">
        <v>180</v>
      </c>
      <c r="AG2202" s="50">
        <v>644</v>
      </c>
      <c r="AH2202" s="798">
        <f t="shared" si="92"/>
        <v>115920</v>
      </c>
      <c r="AI2202" s="798">
        <f t="shared" si="93"/>
        <v>129830.40000000001</v>
      </c>
      <c r="AJ2202" s="797"/>
      <c r="AK2202" s="798"/>
      <c r="AL2202" s="798"/>
      <c r="AM2202" s="35" t="s">
        <v>115</v>
      </c>
      <c r="AN2202" s="37"/>
      <c r="AO2202" s="37"/>
      <c r="AP2202" s="37"/>
      <c r="AQ2202" s="37"/>
      <c r="AR2202" s="37" t="s">
        <v>8000</v>
      </c>
      <c r="AS2202" s="37"/>
      <c r="AT2202" s="37"/>
      <c r="AU2202" s="37"/>
      <c r="AV2202" s="37"/>
      <c r="AW2202" s="37"/>
      <c r="AX2202" s="37"/>
      <c r="AY2202" s="35" t="s">
        <v>104</v>
      </c>
      <c r="AZ2202" s="35" t="s">
        <v>104</v>
      </c>
      <c r="BA2202" s="59">
        <v>22101530</v>
      </c>
      <c r="BB2202" s="221" t="s">
        <v>8561</v>
      </c>
      <c r="BD2202" s="1077">
        <v>2170</v>
      </c>
    </row>
    <row r="2203" spans="1:56" s="213" customFormat="1" ht="13.15" customHeight="1">
      <c r="A2203" s="35" t="s">
        <v>846</v>
      </c>
      <c r="B2203" s="276"/>
      <c r="C2203" s="276"/>
      <c r="D2203" s="121">
        <v>210009595</v>
      </c>
      <c r="E2203" s="450" t="s">
        <v>8562</v>
      </c>
      <c r="F2203" s="276"/>
      <c r="G2203" s="276"/>
      <c r="H2203" s="37" t="s">
        <v>8001</v>
      </c>
      <c r="I2203" s="37" t="s">
        <v>7950</v>
      </c>
      <c r="J2203" s="37" t="s">
        <v>8002</v>
      </c>
      <c r="K2203" s="107" t="s">
        <v>103</v>
      </c>
      <c r="L2203" s="39" t="s">
        <v>104</v>
      </c>
      <c r="M2203" s="37" t="s">
        <v>120</v>
      </c>
      <c r="N2203" s="83" t="s">
        <v>83</v>
      </c>
      <c r="O2203" s="39" t="s">
        <v>106</v>
      </c>
      <c r="P2203" s="37" t="s">
        <v>107</v>
      </c>
      <c r="Q2203" s="39" t="s">
        <v>3118</v>
      </c>
      <c r="R2203" s="37" t="s">
        <v>109</v>
      </c>
      <c r="S2203" s="39" t="s">
        <v>106</v>
      </c>
      <c r="T2203" s="37" t="s">
        <v>121</v>
      </c>
      <c r="U2203" s="37" t="s">
        <v>111</v>
      </c>
      <c r="V2203" s="39">
        <v>60</v>
      </c>
      <c r="W2203" s="37" t="s">
        <v>112</v>
      </c>
      <c r="X2203" s="39"/>
      <c r="Y2203" s="39"/>
      <c r="Z2203" s="39"/>
      <c r="AA2203" s="419">
        <v>30</v>
      </c>
      <c r="AB2203" s="644">
        <v>60</v>
      </c>
      <c r="AC2203" s="644">
        <v>10</v>
      </c>
      <c r="AD2203" s="42" t="s">
        <v>128</v>
      </c>
      <c r="AE2203" s="37" t="s">
        <v>114</v>
      </c>
      <c r="AF2203" s="42">
        <v>300</v>
      </c>
      <c r="AG2203" s="50">
        <v>655.5</v>
      </c>
      <c r="AH2203" s="798">
        <f t="shared" si="92"/>
        <v>196650</v>
      </c>
      <c r="AI2203" s="798">
        <f t="shared" si="93"/>
        <v>220248.00000000003</v>
      </c>
      <c r="AJ2203" s="797"/>
      <c r="AK2203" s="798"/>
      <c r="AL2203" s="798"/>
      <c r="AM2203" s="35" t="s">
        <v>115</v>
      </c>
      <c r="AN2203" s="37"/>
      <c r="AO2203" s="37"/>
      <c r="AP2203" s="37"/>
      <c r="AQ2203" s="37"/>
      <c r="AR2203" s="37" t="s">
        <v>8003</v>
      </c>
      <c r="AS2203" s="37"/>
      <c r="AT2203" s="37"/>
      <c r="AU2203" s="37"/>
      <c r="AV2203" s="37"/>
      <c r="AW2203" s="37"/>
      <c r="AX2203" s="37"/>
      <c r="AY2203" s="35" t="s">
        <v>104</v>
      </c>
      <c r="AZ2203" s="35" t="s">
        <v>104</v>
      </c>
      <c r="BA2203" s="59">
        <v>22101531</v>
      </c>
      <c r="BB2203" s="221" t="s">
        <v>8562</v>
      </c>
      <c r="BD2203" s="1077">
        <v>2171</v>
      </c>
    </row>
    <row r="2204" spans="1:56" s="213" customFormat="1" ht="13.15" customHeight="1">
      <c r="A2204" s="35" t="s">
        <v>846</v>
      </c>
      <c r="B2204" s="276"/>
      <c r="C2204" s="276"/>
      <c r="D2204" s="121">
        <v>210014980</v>
      </c>
      <c r="E2204" s="450" t="s">
        <v>8563</v>
      </c>
      <c r="F2204" s="276"/>
      <c r="G2204" s="276"/>
      <c r="H2204" s="37" t="s">
        <v>8001</v>
      </c>
      <c r="I2204" s="37" t="s">
        <v>7950</v>
      </c>
      <c r="J2204" s="37" t="s">
        <v>8002</v>
      </c>
      <c r="K2204" s="107" t="s">
        <v>103</v>
      </c>
      <c r="L2204" s="39" t="s">
        <v>104</v>
      </c>
      <c r="M2204" s="37" t="s">
        <v>120</v>
      </c>
      <c r="N2204" s="83" t="s">
        <v>83</v>
      </c>
      <c r="O2204" s="39" t="s">
        <v>106</v>
      </c>
      <c r="P2204" s="37" t="s">
        <v>107</v>
      </c>
      <c r="Q2204" s="39" t="s">
        <v>1023</v>
      </c>
      <c r="R2204" s="37" t="s">
        <v>109</v>
      </c>
      <c r="S2204" s="39" t="s">
        <v>106</v>
      </c>
      <c r="T2204" s="37" t="s">
        <v>121</v>
      </c>
      <c r="U2204" s="37" t="s">
        <v>111</v>
      </c>
      <c r="V2204" s="39">
        <v>60</v>
      </c>
      <c r="W2204" s="37" t="s">
        <v>112</v>
      </c>
      <c r="X2204" s="39"/>
      <c r="Y2204" s="39"/>
      <c r="Z2204" s="39"/>
      <c r="AA2204" s="419">
        <v>30</v>
      </c>
      <c r="AB2204" s="644">
        <v>60</v>
      </c>
      <c r="AC2204" s="644">
        <v>10</v>
      </c>
      <c r="AD2204" s="42" t="s">
        <v>128</v>
      </c>
      <c r="AE2204" s="37" t="s">
        <v>114</v>
      </c>
      <c r="AF2204" s="42">
        <v>198</v>
      </c>
      <c r="AG2204" s="50">
        <v>500</v>
      </c>
      <c r="AH2204" s="798">
        <f t="shared" si="92"/>
        <v>99000</v>
      </c>
      <c r="AI2204" s="798">
        <f t="shared" si="93"/>
        <v>110880.00000000001</v>
      </c>
      <c r="AJ2204" s="797"/>
      <c r="AK2204" s="798"/>
      <c r="AL2204" s="798"/>
      <c r="AM2204" s="35" t="s">
        <v>115</v>
      </c>
      <c r="AN2204" s="37"/>
      <c r="AO2204" s="37"/>
      <c r="AP2204" s="37"/>
      <c r="AQ2204" s="37"/>
      <c r="AR2204" s="37" t="s">
        <v>8004</v>
      </c>
      <c r="AS2204" s="37"/>
      <c r="AT2204" s="37"/>
      <c r="AU2204" s="37"/>
      <c r="AV2204" s="37"/>
      <c r="AW2204" s="37"/>
      <c r="AX2204" s="37"/>
      <c r="AY2204" s="35" t="s">
        <v>104</v>
      </c>
      <c r="AZ2204" s="35" t="s">
        <v>104</v>
      </c>
      <c r="BA2204" s="59">
        <v>22101532</v>
      </c>
      <c r="BB2204" s="221" t="s">
        <v>8563</v>
      </c>
      <c r="BD2204" s="1077">
        <v>2172</v>
      </c>
    </row>
    <row r="2205" spans="1:56" s="213" customFormat="1" ht="13.15" customHeight="1">
      <c r="A2205" s="35" t="s">
        <v>846</v>
      </c>
      <c r="B2205" s="276"/>
      <c r="C2205" s="276"/>
      <c r="D2205" s="121">
        <v>210035432</v>
      </c>
      <c r="E2205" s="450" t="s">
        <v>8564</v>
      </c>
      <c r="F2205" s="276"/>
      <c r="G2205" s="276"/>
      <c r="H2205" s="37" t="s">
        <v>8005</v>
      </c>
      <c r="I2205" s="37" t="s">
        <v>8006</v>
      </c>
      <c r="J2205" s="37" t="s">
        <v>2515</v>
      </c>
      <c r="K2205" s="107" t="s">
        <v>103</v>
      </c>
      <c r="L2205" s="39" t="s">
        <v>104</v>
      </c>
      <c r="M2205" s="37" t="s">
        <v>120</v>
      </c>
      <c r="N2205" s="83" t="s">
        <v>83</v>
      </c>
      <c r="O2205" s="39" t="s">
        <v>106</v>
      </c>
      <c r="P2205" s="37" t="s">
        <v>107</v>
      </c>
      <c r="Q2205" s="39" t="s">
        <v>1155</v>
      </c>
      <c r="R2205" s="37" t="s">
        <v>109</v>
      </c>
      <c r="S2205" s="39" t="s">
        <v>106</v>
      </c>
      <c r="T2205" s="37" t="s">
        <v>121</v>
      </c>
      <c r="U2205" s="37" t="s">
        <v>111</v>
      </c>
      <c r="V2205" s="39">
        <v>60</v>
      </c>
      <c r="W2205" s="37" t="s">
        <v>112</v>
      </c>
      <c r="X2205" s="39"/>
      <c r="Y2205" s="39"/>
      <c r="Z2205" s="39"/>
      <c r="AA2205" s="419">
        <v>30</v>
      </c>
      <c r="AB2205" s="644">
        <v>60</v>
      </c>
      <c r="AC2205" s="644">
        <v>10</v>
      </c>
      <c r="AD2205" s="42" t="s">
        <v>128</v>
      </c>
      <c r="AE2205" s="37" t="s">
        <v>114</v>
      </c>
      <c r="AF2205" s="42">
        <v>6</v>
      </c>
      <c r="AG2205" s="50">
        <v>206743.95</v>
      </c>
      <c r="AH2205" s="798">
        <f t="shared" si="92"/>
        <v>1240463.7000000002</v>
      </c>
      <c r="AI2205" s="798">
        <f t="shared" si="93"/>
        <v>1389319.3440000003</v>
      </c>
      <c r="AJ2205" s="797"/>
      <c r="AK2205" s="798"/>
      <c r="AL2205" s="798"/>
      <c r="AM2205" s="35" t="s">
        <v>115</v>
      </c>
      <c r="AN2205" s="37"/>
      <c r="AO2205" s="37"/>
      <c r="AP2205" s="37"/>
      <c r="AQ2205" s="37"/>
      <c r="AR2205" s="37" t="s">
        <v>8007</v>
      </c>
      <c r="AS2205" s="37"/>
      <c r="AT2205" s="37"/>
      <c r="AU2205" s="37"/>
      <c r="AV2205" s="37"/>
      <c r="AW2205" s="37"/>
      <c r="AX2205" s="37"/>
      <c r="AY2205" s="35" t="s">
        <v>104</v>
      </c>
      <c r="AZ2205" s="35" t="s">
        <v>104</v>
      </c>
      <c r="BA2205" s="59">
        <v>22101533</v>
      </c>
      <c r="BB2205" s="221" t="s">
        <v>8564</v>
      </c>
      <c r="BD2205" s="1077">
        <v>2173</v>
      </c>
    </row>
    <row r="2206" spans="1:56" s="213" customFormat="1" ht="13.15" customHeight="1">
      <c r="A2206" s="35" t="s">
        <v>846</v>
      </c>
      <c r="B2206" s="276"/>
      <c r="C2206" s="276"/>
      <c r="D2206" s="121">
        <v>220031981</v>
      </c>
      <c r="E2206" s="450" t="s">
        <v>8565</v>
      </c>
      <c r="F2206" s="276"/>
      <c r="G2206" s="276"/>
      <c r="H2206" s="37" t="s">
        <v>8009</v>
      </c>
      <c r="I2206" s="37" t="s">
        <v>8010</v>
      </c>
      <c r="J2206" s="37" t="s">
        <v>8011</v>
      </c>
      <c r="K2206" s="107" t="s">
        <v>103</v>
      </c>
      <c r="L2206" s="39" t="s">
        <v>104</v>
      </c>
      <c r="M2206" s="37"/>
      <c r="N2206" s="83" t="s">
        <v>105</v>
      </c>
      <c r="O2206" s="39" t="s">
        <v>106</v>
      </c>
      <c r="P2206" s="37" t="s">
        <v>107</v>
      </c>
      <c r="Q2206" s="39" t="s">
        <v>1023</v>
      </c>
      <c r="R2206" s="37" t="s">
        <v>109</v>
      </c>
      <c r="S2206" s="39" t="s">
        <v>106</v>
      </c>
      <c r="T2206" s="37" t="s">
        <v>121</v>
      </c>
      <c r="U2206" s="37" t="s">
        <v>111</v>
      </c>
      <c r="V2206" s="39">
        <v>60</v>
      </c>
      <c r="W2206" s="37" t="s">
        <v>112</v>
      </c>
      <c r="X2206" s="39"/>
      <c r="Y2206" s="39"/>
      <c r="Z2206" s="39"/>
      <c r="AA2206" s="419">
        <v>0</v>
      </c>
      <c r="AB2206" s="644">
        <v>90</v>
      </c>
      <c r="AC2206" s="644">
        <v>10</v>
      </c>
      <c r="AD2206" s="42" t="s">
        <v>128</v>
      </c>
      <c r="AE2206" s="37" t="s">
        <v>114</v>
      </c>
      <c r="AF2206" s="42">
        <v>3</v>
      </c>
      <c r="AG2206" s="50">
        <v>15525</v>
      </c>
      <c r="AH2206" s="798">
        <f t="shared" si="92"/>
        <v>46575</v>
      </c>
      <c r="AI2206" s="798">
        <f t="shared" si="93"/>
        <v>52164.000000000007</v>
      </c>
      <c r="AJ2206" s="797"/>
      <c r="AK2206" s="798"/>
      <c r="AL2206" s="798"/>
      <c r="AM2206" s="35" t="s">
        <v>115</v>
      </c>
      <c r="AN2206" s="37"/>
      <c r="AO2206" s="37"/>
      <c r="AP2206" s="37"/>
      <c r="AQ2206" s="37"/>
      <c r="AR2206" s="37" t="s">
        <v>8012</v>
      </c>
      <c r="AS2206" s="37"/>
      <c r="AT2206" s="37"/>
      <c r="AU2206" s="37"/>
      <c r="AV2206" s="37"/>
      <c r="AW2206" s="37"/>
      <c r="AX2206" s="37"/>
      <c r="AY2206" s="35" t="s">
        <v>104</v>
      </c>
      <c r="AZ2206" s="35" t="s">
        <v>104</v>
      </c>
      <c r="BA2206" s="59">
        <v>22101535</v>
      </c>
      <c r="BB2206" s="221" t="s">
        <v>8565</v>
      </c>
      <c r="BD2206" s="1077">
        <v>2174</v>
      </c>
    </row>
    <row r="2207" spans="1:56" s="213" customFormat="1" ht="13.15" customHeight="1">
      <c r="A2207" s="35" t="s">
        <v>2532</v>
      </c>
      <c r="B2207" s="276"/>
      <c r="C2207" s="276"/>
      <c r="D2207" s="121">
        <v>220035768</v>
      </c>
      <c r="E2207" s="450" t="s">
        <v>8566</v>
      </c>
      <c r="F2207" s="276"/>
      <c r="G2207" s="276"/>
      <c r="H2207" s="37" t="s">
        <v>5344</v>
      </c>
      <c r="I2207" s="37" t="s">
        <v>389</v>
      </c>
      <c r="J2207" s="37" t="s">
        <v>5345</v>
      </c>
      <c r="K2207" s="107" t="s">
        <v>103</v>
      </c>
      <c r="L2207" s="39"/>
      <c r="M2207" s="37"/>
      <c r="N2207" s="83" t="s">
        <v>105</v>
      </c>
      <c r="O2207" s="39" t="s">
        <v>106</v>
      </c>
      <c r="P2207" s="37" t="s">
        <v>107</v>
      </c>
      <c r="Q2207" s="39" t="s">
        <v>2134</v>
      </c>
      <c r="R2207" s="37" t="s">
        <v>109</v>
      </c>
      <c r="S2207" s="39" t="s">
        <v>106</v>
      </c>
      <c r="T2207" s="37" t="s">
        <v>121</v>
      </c>
      <c r="U2207" s="37" t="s">
        <v>111</v>
      </c>
      <c r="V2207" s="39">
        <v>60</v>
      </c>
      <c r="W2207" s="37" t="s">
        <v>112</v>
      </c>
      <c r="X2207" s="39"/>
      <c r="Y2207" s="39"/>
      <c r="Z2207" s="39"/>
      <c r="AA2207" s="419">
        <v>0</v>
      </c>
      <c r="AB2207" s="644">
        <v>90</v>
      </c>
      <c r="AC2207" s="644">
        <v>10</v>
      </c>
      <c r="AD2207" s="42" t="s">
        <v>128</v>
      </c>
      <c r="AE2207" s="37" t="s">
        <v>114</v>
      </c>
      <c r="AF2207" s="42">
        <v>5</v>
      </c>
      <c r="AG2207" s="50">
        <v>279225</v>
      </c>
      <c r="AH2207" s="798">
        <f t="shared" si="92"/>
        <v>1396125</v>
      </c>
      <c r="AI2207" s="798">
        <f t="shared" si="93"/>
        <v>1563660.0000000002</v>
      </c>
      <c r="AJ2207" s="797"/>
      <c r="AK2207" s="798"/>
      <c r="AL2207" s="798"/>
      <c r="AM2207" s="35" t="s">
        <v>115</v>
      </c>
      <c r="AN2207" s="37"/>
      <c r="AO2207" s="37"/>
      <c r="AP2207" s="37"/>
      <c r="AQ2207" s="37"/>
      <c r="AR2207" s="37"/>
      <c r="AS2207" s="37"/>
      <c r="AT2207" s="37"/>
      <c r="AU2207" s="37"/>
      <c r="AV2207" s="37"/>
      <c r="AW2207" s="37"/>
      <c r="AX2207" s="37"/>
      <c r="AY2207" s="35"/>
      <c r="AZ2207" s="35"/>
      <c r="BA2207" s="59">
        <v>22101536</v>
      </c>
      <c r="BB2207" s="221" t="s">
        <v>8566</v>
      </c>
      <c r="BD2207" s="1077">
        <v>2175</v>
      </c>
    </row>
    <row r="2208" spans="1:56" s="213" customFormat="1" ht="13.15" customHeight="1">
      <c r="A2208" s="35" t="s">
        <v>4123</v>
      </c>
      <c r="B2208" s="276"/>
      <c r="C2208" s="276"/>
      <c r="D2208" s="121">
        <v>120002789</v>
      </c>
      <c r="E2208" s="450" t="s">
        <v>8567</v>
      </c>
      <c r="F2208" s="276"/>
      <c r="G2208" s="276"/>
      <c r="H2208" s="37" t="s">
        <v>5376</v>
      </c>
      <c r="I2208" s="37" t="s">
        <v>5377</v>
      </c>
      <c r="J2208" s="37" t="s">
        <v>5378</v>
      </c>
      <c r="K2208" s="107" t="s">
        <v>149</v>
      </c>
      <c r="L2208" s="39" t="s">
        <v>4707</v>
      </c>
      <c r="M2208" s="37"/>
      <c r="N2208" s="83" t="s">
        <v>105</v>
      </c>
      <c r="O2208" s="39" t="s">
        <v>106</v>
      </c>
      <c r="P2208" s="37" t="s">
        <v>107</v>
      </c>
      <c r="Q2208" s="39" t="s">
        <v>2134</v>
      </c>
      <c r="R2208" s="37" t="s">
        <v>109</v>
      </c>
      <c r="S2208" s="39" t="s">
        <v>106</v>
      </c>
      <c r="T2208" s="37" t="s">
        <v>121</v>
      </c>
      <c r="U2208" s="37" t="s">
        <v>111</v>
      </c>
      <c r="V2208" s="39">
        <v>60</v>
      </c>
      <c r="W2208" s="37" t="s">
        <v>112</v>
      </c>
      <c r="X2208" s="39"/>
      <c r="Y2208" s="39"/>
      <c r="Z2208" s="39"/>
      <c r="AA2208" s="419">
        <v>0</v>
      </c>
      <c r="AB2208" s="644">
        <v>90</v>
      </c>
      <c r="AC2208" s="644">
        <v>10</v>
      </c>
      <c r="AD2208" s="42" t="s">
        <v>128</v>
      </c>
      <c r="AE2208" s="37" t="s">
        <v>114</v>
      </c>
      <c r="AF2208" s="42">
        <v>2</v>
      </c>
      <c r="AG2208" s="50">
        <v>3608333.33</v>
      </c>
      <c r="AH2208" s="798">
        <f t="shared" ref="AH2208:AH2271" si="94">AF2208*AG2208</f>
        <v>7216666.6600000001</v>
      </c>
      <c r="AI2208" s="798">
        <f t="shared" si="93"/>
        <v>8082666.6592000006</v>
      </c>
      <c r="AJ2208" s="797"/>
      <c r="AK2208" s="798"/>
      <c r="AL2208" s="798"/>
      <c r="AM2208" s="35" t="s">
        <v>115</v>
      </c>
      <c r="AN2208" s="37"/>
      <c r="AO2208" s="37"/>
      <c r="AP2208" s="37"/>
      <c r="AQ2208" s="37"/>
      <c r="AR2208" s="37" t="s">
        <v>5383</v>
      </c>
      <c r="AS2208" s="37"/>
      <c r="AT2208" s="37"/>
      <c r="AU2208" s="37"/>
      <c r="AV2208" s="37"/>
      <c r="AW2208" s="37"/>
      <c r="AX2208" s="37"/>
      <c r="AY2208" s="35" t="s">
        <v>4556</v>
      </c>
      <c r="AZ2208" s="35"/>
      <c r="BA2208" s="59">
        <v>22101537</v>
      </c>
      <c r="BB2208" s="221" t="s">
        <v>8567</v>
      </c>
      <c r="BD2208" s="1077">
        <v>2176</v>
      </c>
    </row>
    <row r="2209" spans="1:56" s="213" customFormat="1" ht="13.15" customHeight="1">
      <c r="A2209" s="35" t="s">
        <v>846</v>
      </c>
      <c r="B2209" s="276"/>
      <c r="C2209" s="276"/>
      <c r="D2209" s="121">
        <v>250006602</v>
      </c>
      <c r="E2209" s="450" t="s">
        <v>8568</v>
      </c>
      <c r="F2209" s="276"/>
      <c r="G2209" s="276"/>
      <c r="H2209" s="37" t="s">
        <v>8013</v>
      </c>
      <c r="I2209" s="37" t="s">
        <v>8014</v>
      </c>
      <c r="J2209" s="37" t="s">
        <v>8015</v>
      </c>
      <c r="K2209" s="107" t="s">
        <v>7658</v>
      </c>
      <c r="L2209" s="39" t="s">
        <v>104</v>
      </c>
      <c r="M2209" s="37"/>
      <c r="N2209" s="83" t="s">
        <v>105</v>
      </c>
      <c r="O2209" s="39" t="s">
        <v>106</v>
      </c>
      <c r="P2209" s="37" t="s">
        <v>107</v>
      </c>
      <c r="Q2209" s="39" t="s">
        <v>1023</v>
      </c>
      <c r="R2209" s="37" t="s">
        <v>109</v>
      </c>
      <c r="S2209" s="39" t="s">
        <v>106</v>
      </c>
      <c r="T2209" s="37" t="s">
        <v>121</v>
      </c>
      <c r="U2209" s="37" t="s">
        <v>111</v>
      </c>
      <c r="V2209" s="39">
        <v>60</v>
      </c>
      <c r="W2209" s="37" t="s">
        <v>112</v>
      </c>
      <c r="X2209" s="39"/>
      <c r="Y2209" s="39"/>
      <c r="Z2209" s="39"/>
      <c r="AA2209" s="419">
        <v>0</v>
      </c>
      <c r="AB2209" s="644">
        <v>90</v>
      </c>
      <c r="AC2209" s="644">
        <v>10</v>
      </c>
      <c r="AD2209" s="42" t="s">
        <v>128</v>
      </c>
      <c r="AE2209" s="37" t="s">
        <v>114</v>
      </c>
      <c r="AF2209" s="42">
        <v>5</v>
      </c>
      <c r="AG2209" s="50">
        <v>122919.35</v>
      </c>
      <c r="AH2209" s="798">
        <f t="shared" si="94"/>
        <v>614596.75</v>
      </c>
      <c r="AI2209" s="798">
        <f t="shared" si="93"/>
        <v>688348.3600000001</v>
      </c>
      <c r="AJ2209" s="797"/>
      <c r="AK2209" s="798"/>
      <c r="AL2209" s="798"/>
      <c r="AM2209" s="35" t="s">
        <v>115</v>
      </c>
      <c r="AN2209" s="37"/>
      <c r="AO2209" s="37"/>
      <c r="AP2209" s="37"/>
      <c r="AQ2209" s="37"/>
      <c r="AR2209" s="37" t="s">
        <v>8016</v>
      </c>
      <c r="AS2209" s="37"/>
      <c r="AT2209" s="37"/>
      <c r="AU2209" s="37"/>
      <c r="AV2209" s="37"/>
      <c r="AW2209" s="37"/>
      <c r="AX2209" s="37"/>
      <c r="AY2209" s="35" t="s">
        <v>104</v>
      </c>
      <c r="AZ2209" s="35" t="s">
        <v>104</v>
      </c>
      <c r="BA2209" s="59">
        <v>22101538</v>
      </c>
      <c r="BB2209" s="221" t="s">
        <v>8568</v>
      </c>
      <c r="BD2209" s="1077">
        <v>2177</v>
      </c>
    </row>
    <row r="2210" spans="1:56" s="213" customFormat="1" ht="13.15" customHeight="1">
      <c r="A2210" s="35" t="s">
        <v>4123</v>
      </c>
      <c r="B2210" s="276"/>
      <c r="C2210" s="276"/>
      <c r="D2210" s="121">
        <v>110000570</v>
      </c>
      <c r="E2210" s="450" t="s">
        <v>8569</v>
      </c>
      <c r="F2210" s="276"/>
      <c r="G2210" s="276"/>
      <c r="H2210" s="37" t="s">
        <v>8017</v>
      </c>
      <c r="I2210" s="37" t="s">
        <v>5440</v>
      </c>
      <c r="J2210" s="37" t="s">
        <v>8018</v>
      </c>
      <c r="K2210" s="107" t="s">
        <v>149</v>
      </c>
      <c r="L2210" s="39" t="s">
        <v>4707</v>
      </c>
      <c r="M2210" s="37" t="s">
        <v>120</v>
      </c>
      <c r="N2210" s="83" t="s">
        <v>83</v>
      </c>
      <c r="O2210" s="39" t="s">
        <v>106</v>
      </c>
      <c r="P2210" s="37" t="s">
        <v>107</v>
      </c>
      <c r="Q2210" s="39" t="s">
        <v>2134</v>
      </c>
      <c r="R2210" s="37" t="s">
        <v>109</v>
      </c>
      <c r="S2210" s="39" t="s">
        <v>106</v>
      </c>
      <c r="T2210" s="37" t="s">
        <v>121</v>
      </c>
      <c r="U2210" s="37" t="s">
        <v>111</v>
      </c>
      <c r="V2210" s="39">
        <v>60</v>
      </c>
      <c r="W2210" s="37" t="s">
        <v>112</v>
      </c>
      <c r="X2210" s="39"/>
      <c r="Y2210" s="39"/>
      <c r="Z2210" s="39"/>
      <c r="AA2210" s="419">
        <v>30</v>
      </c>
      <c r="AB2210" s="644">
        <v>60</v>
      </c>
      <c r="AC2210" s="644">
        <v>10</v>
      </c>
      <c r="AD2210" s="42" t="s">
        <v>128</v>
      </c>
      <c r="AE2210" s="37" t="s">
        <v>114</v>
      </c>
      <c r="AF2210" s="42">
        <v>7</v>
      </c>
      <c r="AG2210" s="50">
        <v>12587500</v>
      </c>
      <c r="AH2210" s="798">
        <f t="shared" si="94"/>
        <v>88112500</v>
      </c>
      <c r="AI2210" s="798">
        <f t="shared" si="93"/>
        <v>98686000.000000015</v>
      </c>
      <c r="AJ2210" s="797"/>
      <c r="AK2210" s="798"/>
      <c r="AL2210" s="798"/>
      <c r="AM2210" s="35" t="s">
        <v>115</v>
      </c>
      <c r="AN2210" s="37"/>
      <c r="AO2210" s="37"/>
      <c r="AP2210" s="37"/>
      <c r="AQ2210" s="37"/>
      <c r="AR2210" s="37" t="s">
        <v>5442</v>
      </c>
      <c r="AS2210" s="37"/>
      <c r="AT2210" s="37"/>
      <c r="AU2210" s="37"/>
      <c r="AV2210" s="37"/>
      <c r="AW2210" s="37"/>
      <c r="AX2210" s="37"/>
      <c r="AY2210" s="35" t="s">
        <v>4556</v>
      </c>
      <c r="AZ2210" s="35"/>
      <c r="BA2210" s="59">
        <v>22101539</v>
      </c>
      <c r="BB2210" s="221" t="s">
        <v>8569</v>
      </c>
      <c r="BD2210" s="1077">
        <v>2178</v>
      </c>
    </row>
    <row r="2211" spans="1:56" s="213" customFormat="1" ht="13.15" customHeight="1">
      <c r="A2211" s="35" t="s">
        <v>331</v>
      </c>
      <c r="B2211" s="276"/>
      <c r="C2211" s="276"/>
      <c r="D2211" s="121">
        <v>210036140</v>
      </c>
      <c r="E2211" s="450" t="s">
        <v>8570</v>
      </c>
      <c r="F2211" s="276"/>
      <c r="G2211" s="276"/>
      <c r="H2211" s="37" t="s">
        <v>2252</v>
      </c>
      <c r="I2211" s="37" t="s">
        <v>2253</v>
      </c>
      <c r="J2211" s="37" t="s">
        <v>2254</v>
      </c>
      <c r="K2211" s="107" t="s">
        <v>103</v>
      </c>
      <c r="L2211" s="39" t="s">
        <v>4707</v>
      </c>
      <c r="M2211" s="37" t="s">
        <v>120</v>
      </c>
      <c r="N2211" s="83" t="s">
        <v>83</v>
      </c>
      <c r="O2211" s="39" t="s">
        <v>106</v>
      </c>
      <c r="P2211" s="37" t="s">
        <v>107</v>
      </c>
      <c r="Q2211" s="39" t="s">
        <v>1155</v>
      </c>
      <c r="R2211" s="37" t="s">
        <v>109</v>
      </c>
      <c r="S2211" s="39" t="s">
        <v>106</v>
      </c>
      <c r="T2211" s="37" t="s">
        <v>121</v>
      </c>
      <c r="U2211" s="37" t="s">
        <v>111</v>
      </c>
      <c r="V2211" s="39">
        <v>60</v>
      </c>
      <c r="W2211" s="37" t="s">
        <v>112</v>
      </c>
      <c r="X2211" s="39"/>
      <c r="Y2211" s="39"/>
      <c r="Z2211" s="39"/>
      <c r="AA2211" s="419">
        <v>30</v>
      </c>
      <c r="AB2211" s="644">
        <v>60</v>
      </c>
      <c r="AC2211" s="644">
        <v>10</v>
      </c>
      <c r="AD2211" s="42" t="s">
        <v>128</v>
      </c>
      <c r="AE2211" s="37" t="s">
        <v>114</v>
      </c>
      <c r="AF2211" s="42">
        <v>10</v>
      </c>
      <c r="AG2211" s="50">
        <v>455214.83</v>
      </c>
      <c r="AH2211" s="798">
        <f t="shared" si="94"/>
        <v>4552148.3</v>
      </c>
      <c r="AI2211" s="798">
        <f t="shared" si="93"/>
        <v>5098406.0959999999</v>
      </c>
      <c r="AJ2211" s="797"/>
      <c r="AK2211" s="798"/>
      <c r="AL2211" s="798"/>
      <c r="AM2211" s="35" t="s">
        <v>115</v>
      </c>
      <c r="AN2211" s="37"/>
      <c r="AO2211" s="37"/>
      <c r="AP2211" s="37"/>
      <c r="AQ2211" s="37"/>
      <c r="AR2211" s="37" t="s">
        <v>8019</v>
      </c>
      <c r="AS2211" s="37"/>
      <c r="AT2211" s="37"/>
      <c r="AU2211" s="37"/>
      <c r="AV2211" s="37"/>
      <c r="AW2211" s="37"/>
      <c r="AX2211" s="37"/>
      <c r="AY2211" s="35" t="s">
        <v>4556</v>
      </c>
      <c r="AZ2211" s="35"/>
      <c r="BA2211" s="59">
        <v>22101540</v>
      </c>
      <c r="BB2211" s="221" t="s">
        <v>8570</v>
      </c>
      <c r="BD2211" s="1077">
        <v>2179</v>
      </c>
    </row>
    <row r="2212" spans="1:56" s="213" customFormat="1" ht="13.15" customHeight="1">
      <c r="A2212" s="35" t="s">
        <v>4123</v>
      </c>
      <c r="B2212" s="276"/>
      <c r="C2212" s="276" t="s">
        <v>3828</v>
      </c>
      <c r="D2212" s="121">
        <v>120002519</v>
      </c>
      <c r="E2212" s="450" t="s">
        <v>8571</v>
      </c>
      <c r="F2212" s="276"/>
      <c r="G2212" s="276"/>
      <c r="H2212" s="37" t="s">
        <v>1672</v>
      </c>
      <c r="I2212" s="37" t="s">
        <v>400</v>
      </c>
      <c r="J2212" s="37" t="s">
        <v>1860</v>
      </c>
      <c r="K2212" s="107" t="s">
        <v>149</v>
      </c>
      <c r="L2212" s="39"/>
      <c r="M2212" s="37" t="s">
        <v>120</v>
      </c>
      <c r="N2212" s="83" t="s">
        <v>83</v>
      </c>
      <c r="O2212" s="39" t="s">
        <v>106</v>
      </c>
      <c r="P2212" s="37" t="s">
        <v>107</v>
      </c>
      <c r="Q2212" s="39" t="s">
        <v>2134</v>
      </c>
      <c r="R2212" s="37" t="s">
        <v>109</v>
      </c>
      <c r="S2212" s="39" t="s">
        <v>106</v>
      </c>
      <c r="T2212" s="37" t="s">
        <v>121</v>
      </c>
      <c r="U2212" s="37" t="s">
        <v>111</v>
      </c>
      <c r="V2212" s="39">
        <v>60</v>
      </c>
      <c r="W2212" s="37" t="s">
        <v>112</v>
      </c>
      <c r="X2212" s="39"/>
      <c r="Y2212" s="39"/>
      <c r="Z2212" s="39"/>
      <c r="AA2212" s="419">
        <v>30</v>
      </c>
      <c r="AB2212" s="644">
        <v>60</v>
      </c>
      <c r="AC2212" s="644">
        <v>10</v>
      </c>
      <c r="AD2212" s="42" t="s">
        <v>128</v>
      </c>
      <c r="AE2212" s="37" t="s">
        <v>114</v>
      </c>
      <c r="AF2212" s="42">
        <v>3</v>
      </c>
      <c r="AG2212" s="50">
        <v>3525000</v>
      </c>
      <c r="AH2212" s="798">
        <f t="shared" si="94"/>
        <v>10575000</v>
      </c>
      <c r="AI2212" s="798">
        <f t="shared" si="93"/>
        <v>11844000.000000002</v>
      </c>
      <c r="AJ2212" s="797"/>
      <c r="AK2212" s="798"/>
      <c r="AL2212" s="798"/>
      <c r="AM2212" s="35" t="s">
        <v>115</v>
      </c>
      <c r="AN2212" s="37"/>
      <c r="AO2212" s="37"/>
      <c r="AP2212" s="37"/>
      <c r="AQ2212" s="37"/>
      <c r="AR2212" s="37" t="s">
        <v>4135</v>
      </c>
      <c r="AS2212" s="37"/>
      <c r="AT2212" s="37"/>
      <c r="AU2212" s="37"/>
      <c r="AV2212" s="37"/>
      <c r="AW2212" s="37"/>
      <c r="AX2212" s="37"/>
      <c r="AY2212" s="35" t="s">
        <v>4556</v>
      </c>
      <c r="AZ2212" s="35"/>
      <c r="BA2212" s="59">
        <v>22101541</v>
      </c>
      <c r="BB2212" s="221" t="s">
        <v>8571</v>
      </c>
      <c r="BD2212" s="1077">
        <v>2180</v>
      </c>
    </row>
    <row r="2213" spans="1:56" s="213" customFormat="1" ht="13.15" customHeight="1">
      <c r="A2213" s="35" t="s">
        <v>1028</v>
      </c>
      <c r="B2213" s="276"/>
      <c r="C2213" s="276"/>
      <c r="D2213" s="121">
        <v>210036912</v>
      </c>
      <c r="E2213" s="450" t="s">
        <v>8572</v>
      </c>
      <c r="F2213" s="276"/>
      <c r="G2213" s="276"/>
      <c r="H2213" s="37" t="s">
        <v>399</v>
      </c>
      <c r="I2213" s="37" t="s">
        <v>400</v>
      </c>
      <c r="J2213" s="37" t="s">
        <v>401</v>
      </c>
      <c r="K2213" s="107" t="s">
        <v>601</v>
      </c>
      <c r="L2213" s="39" t="s">
        <v>7863</v>
      </c>
      <c r="M2213" s="37"/>
      <c r="N2213" s="83" t="s">
        <v>105</v>
      </c>
      <c r="O2213" s="39" t="s">
        <v>106</v>
      </c>
      <c r="P2213" s="37" t="s">
        <v>107</v>
      </c>
      <c r="Q2213" s="39" t="s">
        <v>2134</v>
      </c>
      <c r="R2213" s="37" t="s">
        <v>109</v>
      </c>
      <c r="S2213" s="39" t="s">
        <v>106</v>
      </c>
      <c r="T2213" s="37" t="s">
        <v>121</v>
      </c>
      <c r="U2213" s="37" t="s">
        <v>111</v>
      </c>
      <c r="V2213" s="39">
        <v>60</v>
      </c>
      <c r="W2213" s="37" t="s">
        <v>112</v>
      </c>
      <c r="X2213" s="39"/>
      <c r="Y2213" s="39"/>
      <c r="Z2213" s="39"/>
      <c r="AA2213" s="419">
        <v>0</v>
      </c>
      <c r="AB2213" s="644">
        <v>90</v>
      </c>
      <c r="AC2213" s="644">
        <v>10</v>
      </c>
      <c r="AD2213" s="42" t="s">
        <v>128</v>
      </c>
      <c r="AE2213" s="37" t="s">
        <v>114</v>
      </c>
      <c r="AF2213" s="42">
        <v>1</v>
      </c>
      <c r="AG2213" s="50">
        <v>587721.69999999995</v>
      </c>
      <c r="AH2213" s="798">
        <f t="shared" si="94"/>
        <v>587721.69999999995</v>
      </c>
      <c r="AI2213" s="798">
        <f t="shared" si="93"/>
        <v>658248.304</v>
      </c>
      <c r="AJ2213" s="797"/>
      <c r="AK2213" s="798"/>
      <c r="AL2213" s="798"/>
      <c r="AM2213" s="35" t="s">
        <v>115</v>
      </c>
      <c r="AN2213" s="37"/>
      <c r="AO2213" s="37"/>
      <c r="AP2213" s="37"/>
      <c r="AQ2213" s="37"/>
      <c r="AR2213" s="37" t="s">
        <v>8020</v>
      </c>
      <c r="AS2213" s="37"/>
      <c r="AT2213" s="37"/>
      <c r="AU2213" s="37"/>
      <c r="AV2213" s="37"/>
      <c r="AW2213" s="37"/>
      <c r="AX2213" s="37"/>
      <c r="AY2213" s="35" t="s">
        <v>104</v>
      </c>
      <c r="AZ2213" s="35" t="s">
        <v>104</v>
      </c>
      <c r="BA2213" s="59">
        <v>22101542</v>
      </c>
      <c r="BB2213" s="221" t="s">
        <v>8572</v>
      </c>
      <c r="BD2213" s="1077">
        <v>2181</v>
      </c>
    </row>
    <row r="2214" spans="1:56" s="213" customFormat="1" ht="13.15" customHeight="1">
      <c r="A2214" s="35" t="s">
        <v>846</v>
      </c>
      <c r="B2214" s="276"/>
      <c r="C2214" s="276"/>
      <c r="D2214" s="121">
        <v>120008189</v>
      </c>
      <c r="E2214" s="450" t="s">
        <v>8573</v>
      </c>
      <c r="F2214" s="276"/>
      <c r="G2214" s="276"/>
      <c r="H2214" s="37" t="s">
        <v>8021</v>
      </c>
      <c r="I2214" s="37" t="s">
        <v>8022</v>
      </c>
      <c r="J2214" s="37" t="s">
        <v>8023</v>
      </c>
      <c r="K2214" s="107" t="s">
        <v>103</v>
      </c>
      <c r="L2214" s="39"/>
      <c r="M2214" s="37"/>
      <c r="N2214" s="83" t="s">
        <v>105</v>
      </c>
      <c r="O2214" s="39" t="s">
        <v>106</v>
      </c>
      <c r="P2214" s="37" t="s">
        <v>107</v>
      </c>
      <c r="Q2214" s="39" t="s">
        <v>1155</v>
      </c>
      <c r="R2214" s="37" t="s">
        <v>109</v>
      </c>
      <c r="S2214" s="39" t="s">
        <v>106</v>
      </c>
      <c r="T2214" s="37" t="s">
        <v>121</v>
      </c>
      <c r="U2214" s="37" t="s">
        <v>111</v>
      </c>
      <c r="V2214" s="39">
        <v>60</v>
      </c>
      <c r="W2214" s="37" t="s">
        <v>112</v>
      </c>
      <c r="X2214" s="39"/>
      <c r="Y2214" s="39"/>
      <c r="Z2214" s="39"/>
      <c r="AA2214" s="419">
        <v>0</v>
      </c>
      <c r="AB2214" s="644">
        <v>90</v>
      </c>
      <c r="AC2214" s="644">
        <v>10</v>
      </c>
      <c r="AD2214" s="42" t="s">
        <v>128</v>
      </c>
      <c r="AE2214" s="37" t="s">
        <v>114</v>
      </c>
      <c r="AF2214" s="42">
        <v>6</v>
      </c>
      <c r="AG2214" s="50">
        <v>303500</v>
      </c>
      <c r="AH2214" s="798">
        <f t="shared" si="94"/>
        <v>1821000</v>
      </c>
      <c r="AI2214" s="798">
        <f t="shared" si="93"/>
        <v>2039520.0000000002</v>
      </c>
      <c r="AJ2214" s="797"/>
      <c r="AK2214" s="798"/>
      <c r="AL2214" s="798"/>
      <c r="AM2214" s="35" t="s">
        <v>115</v>
      </c>
      <c r="AN2214" s="37"/>
      <c r="AO2214" s="37"/>
      <c r="AP2214" s="37"/>
      <c r="AQ2214" s="37"/>
      <c r="AR2214" s="37" t="s">
        <v>8024</v>
      </c>
      <c r="AS2214" s="37"/>
      <c r="AT2214" s="37"/>
      <c r="AU2214" s="37"/>
      <c r="AV2214" s="37"/>
      <c r="AW2214" s="37"/>
      <c r="AX2214" s="37"/>
      <c r="AY2214" s="35" t="s">
        <v>104</v>
      </c>
      <c r="AZ2214" s="35" t="s">
        <v>104</v>
      </c>
      <c r="BA2214" s="59">
        <v>22101543</v>
      </c>
      <c r="BB2214" s="221" t="s">
        <v>8573</v>
      </c>
      <c r="BD2214" s="1077">
        <v>2182</v>
      </c>
    </row>
    <row r="2215" spans="1:56" s="213" customFormat="1" ht="13.15" customHeight="1">
      <c r="A2215" s="35" t="s">
        <v>846</v>
      </c>
      <c r="B2215" s="276"/>
      <c r="C2215" s="276"/>
      <c r="D2215" s="121">
        <v>210036821</v>
      </c>
      <c r="E2215" s="450" t="s">
        <v>8574</v>
      </c>
      <c r="F2215" s="276"/>
      <c r="G2215" s="276"/>
      <c r="H2215" s="37" t="s">
        <v>8025</v>
      </c>
      <c r="I2215" s="37" t="s">
        <v>8026</v>
      </c>
      <c r="J2215" s="37" t="s">
        <v>8027</v>
      </c>
      <c r="K2215" s="107" t="s">
        <v>103</v>
      </c>
      <c r="L2215" s="39"/>
      <c r="M2215" s="37"/>
      <c r="N2215" s="83" t="s">
        <v>105</v>
      </c>
      <c r="O2215" s="39" t="s">
        <v>106</v>
      </c>
      <c r="P2215" s="37" t="s">
        <v>107</v>
      </c>
      <c r="Q2215" s="39" t="s">
        <v>1155</v>
      </c>
      <c r="R2215" s="37" t="s">
        <v>109</v>
      </c>
      <c r="S2215" s="39" t="s">
        <v>106</v>
      </c>
      <c r="T2215" s="37" t="s">
        <v>121</v>
      </c>
      <c r="U2215" s="37" t="s">
        <v>111</v>
      </c>
      <c r="V2215" s="39">
        <v>60</v>
      </c>
      <c r="W2215" s="37" t="s">
        <v>112</v>
      </c>
      <c r="X2215" s="39"/>
      <c r="Y2215" s="39"/>
      <c r="Z2215" s="39"/>
      <c r="AA2215" s="419">
        <v>0</v>
      </c>
      <c r="AB2215" s="644">
        <v>90</v>
      </c>
      <c r="AC2215" s="644">
        <v>10</v>
      </c>
      <c r="AD2215" s="42" t="s">
        <v>128</v>
      </c>
      <c r="AE2215" s="37" t="s">
        <v>114</v>
      </c>
      <c r="AF2215" s="42">
        <v>20</v>
      </c>
      <c r="AG2215" s="50">
        <v>83500</v>
      </c>
      <c r="AH2215" s="798">
        <f t="shared" si="94"/>
        <v>1670000</v>
      </c>
      <c r="AI2215" s="798">
        <f t="shared" si="93"/>
        <v>1870400.0000000002</v>
      </c>
      <c r="AJ2215" s="797"/>
      <c r="AK2215" s="798"/>
      <c r="AL2215" s="798"/>
      <c r="AM2215" s="35" t="s">
        <v>115</v>
      </c>
      <c r="AN2215" s="37"/>
      <c r="AO2215" s="37"/>
      <c r="AP2215" s="37"/>
      <c r="AQ2215" s="37"/>
      <c r="AR2215" s="37" t="s">
        <v>8028</v>
      </c>
      <c r="AS2215" s="37"/>
      <c r="AT2215" s="37"/>
      <c r="AU2215" s="37"/>
      <c r="AV2215" s="37"/>
      <c r="AW2215" s="37"/>
      <c r="AX2215" s="37"/>
      <c r="AY2215" s="35" t="s">
        <v>104</v>
      </c>
      <c r="AZ2215" s="35" t="s">
        <v>104</v>
      </c>
      <c r="BA2215" s="59">
        <v>22101544</v>
      </c>
      <c r="BB2215" s="221" t="s">
        <v>8574</v>
      </c>
      <c r="BD2215" s="1077">
        <v>2183</v>
      </c>
    </row>
    <row r="2216" spans="1:56" s="213" customFormat="1" ht="13.15" customHeight="1">
      <c r="A2216" s="35" t="s">
        <v>846</v>
      </c>
      <c r="B2216" s="276"/>
      <c r="C2216" s="276"/>
      <c r="D2216" s="121">
        <v>210036822</v>
      </c>
      <c r="E2216" s="450" t="s">
        <v>8575</v>
      </c>
      <c r="F2216" s="276"/>
      <c r="G2216" s="276"/>
      <c r="H2216" s="37" t="s">
        <v>8025</v>
      </c>
      <c r="I2216" s="37" t="s">
        <v>8026</v>
      </c>
      <c r="J2216" s="37" t="s">
        <v>8027</v>
      </c>
      <c r="K2216" s="107" t="s">
        <v>103</v>
      </c>
      <c r="L2216" s="39"/>
      <c r="M2216" s="37"/>
      <c r="N2216" s="83" t="s">
        <v>105</v>
      </c>
      <c r="O2216" s="39" t="s">
        <v>106</v>
      </c>
      <c r="P2216" s="37" t="s">
        <v>107</v>
      </c>
      <c r="Q2216" s="39" t="s">
        <v>1155</v>
      </c>
      <c r="R2216" s="37" t="s">
        <v>109</v>
      </c>
      <c r="S2216" s="39" t="s">
        <v>106</v>
      </c>
      <c r="T2216" s="37" t="s">
        <v>121</v>
      </c>
      <c r="U2216" s="37" t="s">
        <v>111</v>
      </c>
      <c r="V2216" s="39">
        <v>60</v>
      </c>
      <c r="W2216" s="37" t="s">
        <v>112</v>
      </c>
      <c r="X2216" s="39"/>
      <c r="Y2216" s="39"/>
      <c r="Z2216" s="39"/>
      <c r="AA2216" s="419">
        <v>0</v>
      </c>
      <c r="AB2216" s="644">
        <v>90</v>
      </c>
      <c r="AC2216" s="644">
        <v>10</v>
      </c>
      <c r="AD2216" s="42" t="s">
        <v>128</v>
      </c>
      <c r="AE2216" s="37" t="s">
        <v>114</v>
      </c>
      <c r="AF2216" s="42">
        <v>20</v>
      </c>
      <c r="AG2216" s="50">
        <v>138000</v>
      </c>
      <c r="AH2216" s="798">
        <f t="shared" si="94"/>
        <v>2760000</v>
      </c>
      <c r="AI2216" s="798">
        <f t="shared" si="93"/>
        <v>3091200.0000000005</v>
      </c>
      <c r="AJ2216" s="797"/>
      <c r="AK2216" s="798"/>
      <c r="AL2216" s="798"/>
      <c r="AM2216" s="35" t="s">
        <v>115</v>
      </c>
      <c r="AN2216" s="37"/>
      <c r="AO2216" s="37"/>
      <c r="AP2216" s="37"/>
      <c r="AQ2216" s="37"/>
      <c r="AR2216" s="37" t="s">
        <v>8029</v>
      </c>
      <c r="AS2216" s="37"/>
      <c r="AT2216" s="37"/>
      <c r="AU2216" s="37"/>
      <c r="AV2216" s="37"/>
      <c r="AW2216" s="37"/>
      <c r="AX2216" s="37"/>
      <c r="AY2216" s="35" t="s">
        <v>104</v>
      </c>
      <c r="AZ2216" s="35" t="s">
        <v>104</v>
      </c>
      <c r="BA2216" s="59">
        <v>22101545</v>
      </c>
      <c r="BB2216" s="221" t="s">
        <v>8575</v>
      </c>
      <c r="BD2216" s="1077">
        <v>2184</v>
      </c>
    </row>
    <row r="2217" spans="1:56" s="213" customFormat="1" ht="13.15" customHeight="1">
      <c r="A2217" s="35" t="s">
        <v>846</v>
      </c>
      <c r="B2217" s="276"/>
      <c r="C2217" s="276" t="s">
        <v>3828</v>
      </c>
      <c r="D2217" s="121">
        <v>210031051</v>
      </c>
      <c r="E2217" s="450" t="s">
        <v>8576</v>
      </c>
      <c r="F2217" s="276"/>
      <c r="G2217" s="276"/>
      <c r="H2217" s="37" t="s">
        <v>5515</v>
      </c>
      <c r="I2217" s="37" t="s">
        <v>5507</v>
      </c>
      <c r="J2217" s="37" t="s">
        <v>5516</v>
      </c>
      <c r="K2217" s="107" t="s">
        <v>149</v>
      </c>
      <c r="L2217" s="39"/>
      <c r="M2217" s="37" t="s">
        <v>120</v>
      </c>
      <c r="N2217" s="83" t="s">
        <v>83</v>
      </c>
      <c r="O2217" s="39" t="s">
        <v>106</v>
      </c>
      <c r="P2217" s="37" t="s">
        <v>107</v>
      </c>
      <c r="Q2217" s="39" t="s">
        <v>2134</v>
      </c>
      <c r="R2217" s="37" t="s">
        <v>109</v>
      </c>
      <c r="S2217" s="39" t="s">
        <v>106</v>
      </c>
      <c r="T2217" s="37" t="s">
        <v>121</v>
      </c>
      <c r="U2217" s="37" t="s">
        <v>111</v>
      </c>
      <c r="V2217" s="39">
        <v>60</v>
      </c>
      <c r="W2217" s="37" t="s">
        <v>112</v>
      </c>
      <c r="X2217" s="39"/>
      <c r="Y2217" s="39"/>
      <c r="Z2217" s="39"/>
      <c r="AA2217" s="419">
        <v>30</v>
      </c>
      <c r="AB2217" s="644">
        <v>60</v>
      </c>
      <c r="AC2217" s="644">
        <v>10</v>
      </c>
      <c r="AD2217" s="42" t="s">
        <v>2843</v>
      </c>
      <c r="AE2217" s="37" t="s">
        <v>114</v>
      </c>
      <c r="AF2217" s="42">
        <v>0.2</v>
      </c>
      <c r="AG2217" s="50">
        <v>131.44</v>
      </c>
      <c r="AH2217" s="798">
        <f t="shared" si="94"/>
        <v>26.288</v>
      </c>
      <c r="AI2217" s="798">
        <f t="shared" si="93"/>
        <v>29.442560000000004</v>
      </c>
      <c r="AJ2217" s="797"/>
      <c r="AK2217" s="798"/>
      <c r="AL2217" s="798"/>
      <c r="AM2217" s="35" t="s">
        <v>115</v>
      </c>
      <c r="AN2217" s="37"/>
      <c r="AO2217" s="37"/>
      <c r="AP2217" s="37"/>
      <c r="AQ2217" s="37"/>
      <c r="AR2217" s="37" t="s">
        <v>8030</v>
      </c>
      <c r="AS2217" s="37"/>
      <c r="AT2217" s="37"/>
      <c r="AU2217" s="37"/>
      <c r="AV2217" s="37"/>
      <c r="AW2217" s="37"/>
      <c r="AX2217" s="37"/>
      <c r="AY2217" s="35" t="s">
        <v>104</v>
      </c>
      <c r="AZ2217" s="35" t="s">
        <v>104</v>
      </c>
      <c r="BA2217" s="59">
        <v>22101546</v>
      </c>
      <c r="BB2217" s="221" t="s">
        <v>8576</v>
      </c>
      <c r="BD2217" s="1077">
        <v>2185</v>
      </c>
    </row>
    <row r="2218" spans="1:56" s="213" customFormat="1" ht="13.15" customHeight="1">
      <c r="A2218" s="35" t="s">
        <v>846</v>
      </c>
      <c r="B2218" s="276"/>
      <c r="C2218" s="276" t="s">
        <v>3828</v>
      </c>
      <c r="D2218" s="121">
        <v>210034708</v>
      </c>
      <c r="E2218" s="450" t="s">
        <v>8577</v>
      </c>
      <c r="F2218" s="276"/>
      <c r="G2218" s="276"/>
      <c r="H2218" s="37" t="s">
        <v>8031</v>
      </c>
      <c r="I2218" s="37" t="s">
        <v>5507</v>
      </c>
      <c r="J2218" s="37" t="s">
        <v>8032</v>
      </c>
      <c r="K2218" s="107" t="s">
        <v>149</v>
      </c>
      <c r="L2218" s="39"/>
      <c r="M2218" s="37" t="s">
        <v>120</v>
      </c>
      <c r="N2218" s="83" t="s">
        <v>83</v>
      </c>
      <c r="O2218" s="39" t="s">
        <v>106</v>
      </c>
      <c r="P2218" s="37" t="s">
        <v>107</v>
      </c>
      <c r="Q2218" s="39" t="s">
        <v>2134</v>
      </c>
      <c r="R2218" s="37" t="s">
        <v>109</v>
      </c>
      <c r="S2218" s="39" t="s">
        <v>106</v>
      </c>
      <c r="T2218" s="37" t="s">
        <v>121</v>
      </c>
      <c r="U2218" s="37" t="s">
        <v>111</v>
      </c>
      <c r="V2218" s="39">
        <v>60</v>
      </c>
      <c r="W2218" s="37" t="s">
        <v>112</v>
      </c>
      <c r="X2218" s="39"/>
      <c r="Y2218" s="39"/>
      <c r="Z2218" s="39"/>
      <c r="AA2218" s="419">
        <v>30</v>
      </c>
      <c r="AB2218" s="644">
        <v>60</v>
      </c>
      <c r="AC2218" s="644">
        <v>10</v>
      </c>
      <c r="AD2218" s="42" t="s">
        <v>425</v>
      </c>
      <c r="AE2218" s="37" t="s">
        <v>114</v>
      </c>
      <c r="AF2218" s="42">
        <v>1101</v>
      </c>
      <c r="AG2218" s="50">
        <v>594.49</v>
      </c>
      <c r="AH2218" s="798">
        <f t="shared" si="94"/>
        <v>654533.49</v>
      </c>
      <c r="AI2218" s="798">
        <f t="shared" si="93"/>
        <v>733077.50880000007</v>
      </c>
      <c r="AJ2218" s="797"/>
      <c r="AK2218" s="798"/>
      <c r="AL2218" s="798"/>
      <c r="AM2218" s="35" t="s">
        <v>115</v>
      </c>
      <c r="AN2218" s="37"/>
      <c r="AO2218" s="37"/>
      <c r="AP2218" s="37"/>
      <c r="AQ2218" s="37"/>
      <c r="AR2218" s="37" t="s">
        <v>8033</v>
      </c>
      <c r="AS2218" s="37"/>
      <c r="AT2218" s="37"/>
      <c r="AU2218" s="37"/>
      <c r="AV2218" s="37"/>
      <c r="AW2218" s="37"/>
      <c r="AX2218" s="37"/>
      <c r="AY2218" s="35" t="s">
        <v>104</v>
      </c>
      <c r="AZ2218" s="35" t="s">
        <v>104</v>
      </c>
      <c r="BA2218" s="59">
        <v>22101547</v>
      </c>
      <c r="BB2218" s="221" t="s">
        <v>8577</v>
      </c>
      <c r="BD2218" s="1077">
        <v>2186</v>
      </c>
    </row>
    <row r="2219" spans="1:56" s="213" customFormat="1" ht="13.15" customHeight="1">
      <c r="A2219" s="35" t="s">
        <v>846</v>
      </c>
      <c r="B2219" s="276"/>
      <c r="C2219" s="276" t="s">
        <v>3828</v>
      </c>
      <c r="D2219" s="121">
        <v>210037043</v>
      </c>
      <c r="E2219" s="450" t="s">
        <v>8578</v>
      </c>
      <c r="F2219" s="276"/>
      <c r="G2219" s="276"/>
      <c r="H2219" s="37" t="s">
        <v>5579</v>
      </c>
      <c r="I2219" s="37" t="s">
        <v>5507</v>
      </c>
      <c r="J2219" s="37" t="s">
        <v>5580</v>
      </c>
      <c r="K2219" s="107" t="s">
        <v>149</v>
      </c>
      <c r="L2219" s="39"/>
      <c r="M2219" s="37" t="s">
        <v>120</v>
      </c>
      <c r="N2219" s="83" t="s">
        <v>83</v>
      </c>
      <c r="O2219" s="39" t="s">
        <v>106</v>
      </c>
      <c r="P2219" s="37" t="s">
        <v>107</v>
      </c>
      <c r="Q2219" s="39" t="s">
        <v>2134</v>
      </c>
      <c r="R2219" s="37" t="s">
        <v>109</v>
      </c>
      <c r="S2219" s="39" t="s">
        <v>106</v>
      </c>
      <c r="T2219" s="37" t="s">
        <v>121</v>
      </c>
      <c r="U2219" s="37" t="s">
        <v>111</v>
      </c>
      <c r="V2219" s="39">
        <v>60</v>
      </c>
      <c r="W2219" s="37" t="s">
        <v>112</v>
      </c>
      <c r="X2219" s="39"/>
      <c r="Y2219" s="39"/>
      <c r="Z2219" s="39"/>
      <c r="AA2219" s="419">
        <v>30</v>
      </c>
      <c r="AB2219" s="644">
        <v>60</v>
      </c>
      <c r="AC2219" s="644">
        <v>10</v>
      </c>
      <c r="AD2219" s="42" t="s">
        <v>425</v>
      </c>
      <c r="AE2219" s="37" t="s">
        <v>114</v>
      </c>
      <c r="AF2219" s="42">
        <v>300</v>
      </c>
      <c r="AG2219" s="50">
        <v>6100</v>
      </c>
      <c r="AH2219" s="798">
        <f t="shared" si="94"/>
        <v>1830000</v>
      </c>
      <c r="AI2219" s="798">
        <f t="shared" si="93"/>
        <v>2049600.0000000002</v>
      </c>
      <c r="AJ2219" s="797"/>
      <c r="AK2219" s="798"/>
      <c r="AL2219" s="798"/>
      <c r="AM2219" s="35" t="s">
        <v>115</v>
      </c>
      <c r="AN2219" s="37"/>
      <c r="AO2219" s="37"/>
      <c r="AP2219" s="37"/>
      <c r="AQ2219" s="37"/>
      <c r="AR2219" s="37"/>
      <c r="AS2219" s="37"/>
      <c r="AT2219" s="37"/>
      <c r="AU2219" s="37"/>
      <c r="AV2219" s="37"/>
      <c r="AW2219" s="37"/>
      <c r="AX2219" s="37"/>
      <c r="AY2219" s="35" t="s">
        <v>104</v>
      </c>
      <c r="AZ2219" s="35" t="s">
        <v>104</v>
      </c>
      <c r="BA2219" s="59">
        <v>22101548</v>
      </c>
      <c r="BB2219" s="221" t="s">
        <v>8578</v>
      </c>
      <c r="BD2219" s="1077">
        <v>2187</v>
      </c>
    </row>
    <row r="2220" spans="1:56" s="213" customFormat="1" ht="13.15" customHeight="1">
      <c r="A2220" s="35" t="s">
        <v>846</v>
      </c>
      <c r="B2220" s="276"/>
      <c r="C2220" s="276"/>
      <c r="D2220" s="121">
        <v>210024130</v>
      </c>
      <c r="E2220" s="450" t="s">
        <v>8579</v>
      </c>
      <c r="F2220" s="276"/>
      <c r="G2220" s="276"/>
      <c r="H2220" s="37" t="s">
        <v>8034</v>
      </c>
      <c r="I2220" s="37" t="s">
        <v>8035</v>
      </c>
      <c r="J2220" s="37" t="s">
        <v>8036</v>
      </c>
      <c r="K2220" s="107" t="s">
        <v>103</v>
      </c>
      <c r="L2220" s="39"/>
      <c r="M2220" s="37"/>
      <c r="N2220" s="83" t="s">
        <v>105</v>
      </c>
      <c r="O2220" s="39" t="s">
        <v>106</v>
      </c>
      <c r="P2220" s="37" t="s">
        <v>107</v>
      </c>
      <c r="Q2220" s="39" t="s">
        <v>1155</v>
      </c>
      <c r="R2220" s="37" t="s">
        <v>109</v>
      </c>
      <c r="S2220" s="39" t="s">
        <v>106</v>
      </c>
      <c r="T2220" s="37" t="s">
        <v>121</v>
      </c>
      <c r="U2220" s="37" t="s">
        <v>111</v>
      </c>
      <c r="V2220" s="39">
        <v>60</v>
      </c>
      <c r="W2220" s="37" t="s">
        <v>112</v>
      </c>
      <c r="X2220" s="39"/>
      <c r="Y2220" s="39"/>
      <c r="Z2220" s="39"/>
      <c r="AA2220" s="419">
        <v>0</v>
      </c>
      <c r="AB2220" s="644">
        <v>90</v>
      </c>
      <c r="AC2220" s="644">
        <v>10</v>
      </c>
      <c r="AD2220" s="42" t="s">
        <v>425</v>
      </c>
      <c r="AE2220" s="37" t="s">
        <v>114</v>
      </c>
      <c r="AF2220" s="42">
        <v>350</v>
      </c>
      <c r="AG2220" s="50">
        <v>244.55</v>
      </c>
      <c r="AH2220" s="798">
        <f t="shared" si="94"/>
        <v>85592.5</v>
      </c>
      <c r="AI2220" s="798">
        <f t="shared" si="93"/>
        <v>95863.6</v>
      </c>
      <c r="AJ2220" s="797"/>
      <c r="AK2220" s="798"/>
      <c r="AL2220" s="798"/>
      <c r="AM2220" s="35" t="s">
        <v>115</v>
      </c>
      <c r="AN2220" s="37"/>
      <c r="AO2220" s="37"/>
      <c r="AP2220" s="37"/>
      <c r="AQ2220" s="37"/>
      <c r="AR2220" s="37" t="s">
        <v>8037</v>
      </c>
      <c r="AS2220" s="37"/>
      <c r="AT2220" s="37"/>
      <c r="AU2220" s="37"/>
      <c r="AV2220" s="37"/>
      <c r="AW2220" s="37"/>
      <c r="AX2220" s="37"/>
      <c r="AY2220" s="35" t="s">
        <v>104</v>
      </c>
      <c r="AZ2220" s="35" t="s">
        <v>104</v>
      </c>
      <c r="BA2220" s="59">
        <v>22101549</v>
      </c>
      <c r="BB2220" s="221" t="s">
        <v>8579</v>
      </c>
      <c r="BD2220" s="1077">
        <v>2188</v>
      </c>
    </row>
    <row r="2221" spans="1:56" s="213" customFormat="1" ht="13.15" customHeight="1">
      <c r="A2221" s="35" t="s">
        <v>846</v>
      </c>
      <c r="B2221" s="276"/>
      <c r="C2221" s="276"/>
      <c r="D2221" s="121">
        <v>210034086</v>
      </c>
      <c r="E2221" s="450" t="s">
        <v>8580</v>
      </c>
      <c r="F2221" s="276"/>
      <c r="G2221" s="276"/>
      <c r="H2221" s="37" t="s">
        <v>8034</v>
      </c>
      <c r="I2221" s="37" t="s">
        <v>8035</v>
      </c>
      <c r="J2221" s="37" t="s">
        <v>8036</v>
      </c>
      <c r="K2221" s="107" t="s">
        <v>103</v>
      </c>
      <c r="L2221" s="39"/>
      <c r="M2221" s="37"/>
      <c r="N2221" s="83" t="s">
        <v>105</v>
      </c>
      <c r="O2221" s="39" t="s">
        <v>106</v>
      </c>
      <c r="P2221" s="37" t="s">
        <v>107</v>
      </c>
      <c r="Q2221" s="39" t="s">
        <v>1155</v>
      </c>
      <c r="R2221" s="37" t="s">
        <v>109</v>
      </c>
      <c r="S2221" s="39" t="s">
        <v>106</v>
      </c>
      <c r="T2221" s="37" t="s">
        <v>121</v>
      </c>
      <c r="U2221" s="37" t="s">
        <v>111</v>
      </c>
      <c r="V2221" s="39">
        <v>60</v>
      </c>
      <c r="W2221" s="37" t="s">
        <v>112</v>
      </c>
      <c r="X2221" s="39"/>
      <c r="Y2221" s="39"/>
      <c r="Z2221" s="39"/>
      <c r="AA2221" s="419">
        <v>0</v>
      </c>
      <c r="AB2221" s="644">
        <v>90</v>
      </c>
      <c r="AC2221" s="644">
        <v>10</v>
      </c>
      <c r="AD2221" s="42" t="s">
        <v>425</v>
      </c>
      <c r="AE2221" s="37" t="s">
        <v>114</v>
      </c>
      <c r="AF2221" s="42">
        <v>580</v>
      </c>
      <c r="AG2221" s="50">
        <v>128.46</v>
      </c>
      <c r="AH2221" s="798">
        <f t="shared" si="94"/>
        <v>74506.8</v>
      </c>
      <c r="AI2221" s="798">
        <f t="shared" si="93"/>
        <v>83447.616000000009</v>
      </c>
      <c r="AJ2221" s="797"/>
      <c r="AK2221" s="798"/>
      <c r="AL2221" s="798"/>
      <c r="AM2221" s="35" t="s">
        <v>115</v>
      </c>
      <c r="AN2221" s="37"/>
      <c r="AO2221" s="37"/>
      <c r="AP2221" s="37"/>
      <c r="AQ2221" s="37"/>
      <c r="AR2221" s="37" t="s">
        <v>8038</v>
      </c>
      <c r="AS2221" s="37"/>
      <c r="AT2221" s="37"/>
      <c r="AU2221" s="37"/>
      <c r="AV2221" s="37"/>
      <c r="AW2221" s="37"/>
      <c r="AX2221" s="37"/>
      <c r="AY2221" s="35" t="s">
        <v>104</v>
      </c>
      <c r="AZ2221" s="35" t="s">
        <v>104</v>
      </c>
      <c r="BA2221" s="59">
        <v>22101550</v>
      </c>
      <c r="BB2221" s="221" t="s">
        <v>8580</v>
      </c>
      <c r="BD2221" s="1077">
        <v>2189</v>
      </c>
    </row>
    <row r="2222" spans="1:56" s="213" customFormat="1" ht="13.15" customHeight="1">
      <c r="A2222" s="35" t="s">
        <v>846</v>
      </c>
      <c r="B2222" s="276"/>
      <c r="C2222" s="276"/>
      <c r="D2222" s="121">
        <v>210023512</v>
      </c>
      <c r="E2222" s="450" t="s">
        <v>8581</v>
      </c>
      <c r="F2222" s="276"/>
      <c r="G2222" s="276"/>
      <c r="H2222" s="37" t="s">
        <v>8039</v>
      </c>
      <c r="I2222" s="37" t="s">
        <v>8035</v>
      </c>
      <c r="J2222" s="37" t="s">
        <v>8040</v>
      </c>
      <c r="K2222" s="107" t="s">
        <v>103</v>
      </c>
      <c r="L2222" s="39"/>
      <c r="M2222" s="37"/>
      <c r="N2222" s="83" t="s">
        <v>105</v>
      </c>
      <c r="O2222" s="39" t="s">
        <v>106</v>
      </c>
      <c r="P2222" s="37" t="s">
        <v>107</v>
      </c>
      <c r="Q2222" s="39" t="s">
        <v>1155</v>
      </c>
      <c r="R2222" s="37" t="s">
        <v>109</v>
      </c>
      <c r="S2222" s="39" t="s">
        <v>106</v>
      </c>
      <c r="T2222" s="37" t="s">
        <v>121</v>
      </c>
      <c r="U2222" s="37" t="s">
        <v>111</v>
      </c>
      <c r="V2222" s="39">
        <v>60</v>
      </c>
      <c r="W2222" s="37" t="s">
        <v>112</v>
      </c>
      <c r="X2222" s="39"/>
      <c r="Y2222" s="39"/>
      <c r="Z2222" s="39"/>
      <c r="AA2222" s="419">
        <v>0</v>
      </c>
      <c r="AB2222" s="644">
        <v>90</v>
      </c>
      <c r="AC2222" s="644">
        <v>10</v>
      </c>
      <c r="AD2222" s="42" t="s">
        <v>425</v>
      </c>
      <c r="AE2222" s="37" t="s">
        <v>114</v>
      </c>
      <c r="AF2222" s="42">
        <v>850</v>
      </c>
      <c r="AG2222" s="50">
        <v>112.39</v>
      </c>
      <c r="AH2222" s="798">
        <f t="shared" si="94"/>
        <v>95531.5</v>
      </c>
      <c r="AI2222" s="798">
        <f t="shared" si="93"/>
        <v>106995.28000000001</v>
      </c>
      <c r="AJ2222" s="797"/>
      <c r="AK2222" s="798"/>
      <c r="AL2222" s="798"/>
      <c r="AM2222" s="35" t="s">
        <v>115</v>
      </c>
      <c r="AN2222" s="37"/>
      <c r="AO2222" s="37"/>
      <c r="AP2222" s="37"/>
      <c r="AQ2222" s="37"/>
      <c r="AR2222" s="37" t="s">
        <v>8041</v>
      </c>
      <c r="AS2222" s="37"/>
      <c r="AT2222" s="37"/>
      <c r="AU2222" s="37"/>
      <c r="AV2222" s="37"/>
      <c r="AW2222" s="37"/>
      <c r="AX2222" s="37"/>
      <c r="AY2222" s="35" t="s">
        <v>104</v>
      </c>
      <c r="AZ2222" s="35" t="s">
        <v>104</v>
      </c>
      <c r="BA2222" s="59">
        <v>22101551</v>
      </c>
      <c r="BB2222" s="221" t="s">
        <v>8581</v>
      </c>
      <c r="BD2222" s="1077">
        <v>2190</v>
      </c>
    </row>
    <row r="2223" spans="1:56" s="213" customFormat="1" ht="13.15" customHeight="1">
      <c r="A2223" s="1311" t="s">
        <v>348</v>
      </c>
      <c r="B2223" s="276"/>
      <c r="C2223" s="276"/>
      <c r="D2223" s="946">
        <v>210000500</v>
      </c>
      <c r="E2223" s="450" t="s">
        <v>8582</v>
      </c>
      <c r="F2223" s="276"/>
      <c r="G2223" s="276"/>
      <c r="H2223" s="1229" t="s">
        <v>8042</v>
      </c>
      <c r="I2223" s="1229" t="s">
        <v>423</v>
      </c>
      <c r="J2223" s="1229" t="s">
        <v>8043</v>
      </c>
      <c r="K2223" s="283" t="s">
        <v>149</v>
      </c>
      <c r="L2223" s="1312"/>
      <c r="M2223" s="1229"/>
      <c r="N2223" s="1029" t="s">
        <v>105</v>
      </c>
      <c r="O2223" s="1312" t="s">
        <v>106</v>
      </c>
      <c r="P2223" s="1229" t="s">
        <v>107</v>
      </c>
      <c r="Q2223" s="1312" t="s">
        <v>2134</v>
      </c>
      <c r="R2223" s="1229" t="s">
        <v>109</v>
      </c>
      <c r="S2223" s="1312" t="s">
        <v>106</v>
      </c>
      <c r="T2223" s="1229" t="s">
        <v>121</v>
      </c>
      <c r="U2223" s="1229" t="s">
        <v>111</v>
      </c>
      <c r="V2223" s="177">
        <v>60</v>
      </c>
      <c r="W2223" s="59" t="s">
        <v>112</v>
      </c>
      <c r="X2223" s="1312"/>
      <c r="Y2223" s="1312"/>
      <c r="Z2223" s="1312"/>
      <c r="AA2223" s="419"/>
      <c r="AB2223" s="644">
        <v>90</v>
      </c>
      <c r="AC2223" s="644">
        <v>10</v>
      </c>
      <c r="AD2223" s="1313" t="s">
        <v>425</v>
      </c>
      <c r="AE2223" s="1229" t="s">
        <v>114</v>
      </c>
      <c r="AF2223" s="42">
        <v>1000</v>
      </c>
      <c r="AG2223" s="50">
        <v>644</v>
      </c>
      <c r="AH2223" s="798">
        <f t="shared" si="94"/>
        <v>644000</v>
      </c>
      <c r="AI2223" s="798">
        <f t="shared" si="93"/>
        <v>721280.00000000012</v>
      </c>
      <c r="AJ2223" s="797"/>
      <c r="AK2223" s="798"/>
      <c r="AL2223" s="798"/>
      <c r="AM2223" s="1311" t="s">
        <v>115</v>
      </c>
      <c r="AN2223" s="1229"/>
      <c r="AO2223" s="1229"/>
      <c r="AP2223" s="1229"/>
      <c r="AQ2223" s="1229"/>
      <c r="AR2223" s="1229" t="s">
        <v>8044</v>
      </c>
      <c r="AS2223" s="1229"/>
      <c r="AT2223" s="1229"/>
      <c r="AU2223" s="1229"/>
      <c r="AV2223" s="1229"/>
      <c r="AW2223" s="1229"/>
      <c r="AX2223" s="1229"/>
      <c r="AY2223" s="1311" t="s">
        <v>104</v>
      </c>
      <c r="AZ2223" s="1311" t="s">
        <v>104</v>
      </c>
      <c r="BA2223" s="59">
        <v>22101552</v>
      </c>
      <c r="BB2223" s="221" t="s">
        <v>8582</v>
      </c>
      <c r="BD2223" s="1077">
        <v>2191</v>
      </c>
    </row>
    <row r="2224" spans="1:56" s="213" customFormat="1" ht="13.15" customHeight="1">
      <c r="A2224" s="1311" t="s">
        <v>348</v>
      </c>
      <c r="B2224" s="276"/>
      <c r="C2224" s="276"/>
      <c r="D2224" s="946">
        <v>220028918</v>
      </c>
      <c r="E2224" s="450" t="s">
        <v>8583</v>
      </c>
      <c r="F2224" s="276"/>
      <c r="G2224" s="276"/>
      <c r="H2224" s="1229" t="s">
        <v>439</v>
      </c>
      <c r="I2224" s="1229" t="s">
        <v>437</v>
      </c>
      <c r="J2224" s="1229" t="s">
        <v>440</v>
      </c>
      <c r="K2224" s="283" t="s">
        <v>149</v>
      </c>
      <c r="L2224" s="1312"/>
      <c r="M2224" s="1229" t="s">
        <v>120</v>
      </c>
      <c r="N2224" s="83" t="s">
        <v>83</v>
      </c>
      <c r="O2224" s="1312" t="s">
        <v>106</v>
      </c>
      <c r="P2224" s="59" t="s">
        <v>107</v>
      </c>
      <c r="Q2224" s="1312" t="s">
        <v>2134</v>
      </c>
      <c r="R2224" s="1229" t="s">
        <v>109</v>
      </c>
      <c r="S2224" s="1312" t="s">
        <v>106</v>
      </c>
      <c r="T2224" s="1229" t="s">
        <v>121</v>
      </c>
      <c r="U2224" s="1229" t="s">
        <v>111</v>
      </c>
      <c r="V2224" s="177">
        <v>60</v>
      </c>
      <c r="W2224" s="59" t="s">
        <v>112</v>
      </c>
      <c r="X2224" s="1312"/>
      <c r="Y2224" s="1312"/>
      <c r="Z2224" s="1312"/>
      <c r="AA2224" s="419">
        <v>30</v>
      </c>
      <c r="AB2224" s="644">
        <v>60</v>
      </c>
      <c r="AC2224" s="644">
        <v>10</v>
      </c>
      <c r="AD2224" s="1313" t="s">
        <v>128</v>
      </c>
      <c r="AE2224" s="1229" t="s">
        <v>114</v>
      </c>
      <c r="AF2224" s="42">
        <v>64</v>
      </c>
      <c r="AG2224" s="50">
        <v>11449.9</v>
      </c>
      <c r="AH2224" s="798">
        <f t="shared" si="94"/>
        <v>732793.6</v>
      </c>
      <c r="AI2224" s="798">
        <f t="shared" si="93"/>
        <v>820728.83200000005</v>
      </c>
      <c r="AJ2224" s="797"/>
      <c r="AK2224" s="798"/>
      <c r="AL2224" s="798"/>
      <c r="AM2224" s="1311" t="s">
        <v>115</v>
      </c>
      <c r="AN2224" s="1229"/>
      <c r="AO2224" s="1229"/>
      <c r="AP2224" s="1229"/>
      <c r="AQ2224" s="1229"/>
      <c r="AR2224" s="1229" t="s">
        <v>8045</v>
      </c>
      <c r="AS2224" s="1229"/>
      <c r="AT2224" s="1229"/>
      <c r="AU2224" s="1229"/>
      <c r="AV2224" s="1229"/>
      <c r="AW2224" s="1229"/>
      <c r="AX2224" s="1229"/>
      <c r="AY2224" s="1311" t="s">
        <v>104</v>
      </c>
      <c r="AZ2224" s="1311" t="s">
        <v>104</v>
      </c>
      <c r="BA2224" s="59">
        <v>22101553</v>
      </c>
      <c r="BB2224" s="221" t="s">
        <v>8583</v>
      </c>
      <c r="BD2224" s="1077">
        <v>2192</v>
      </c>
    </row>
    <row r="2225" spans="1:56" s="213" customFormat="1" ht="13.15" customHeight="1">
      <c r="A2225" s="1311" t="s">
        <v>348</v>
      </c>
      <c r="B2225" s="276"/>
      <c r="C2225" s="276"/>
      <c r="D2225" s="946">
        <v>220034732</v>
      </c>
      <c r="E2225" s="450" t="s">
        <v>8584</v>
      </c>
      <c r="F2225" s="276"/>
      <c r="G2225" s="276"/>
      <c r="H2225" s="1229" t="s">
        <v>1727</v>
      </c>
      <c r="I2225" s="1229" t="s">
        <v>437</v>
      </c>
      <c r="J2225" s="1229" t="s">
        <v>1989</v>
      </c>
      <c r="K2225" s="283" t="s">
        <v>149</v>
      </c>
      <c r="L2225" s="1312"/>
      <c r="M2225" s="1229"/>
      <c r="N2225" s="1029" t="s">
        <v>105</v>
      </c>
      <c r="O2225" s="1312" t="s">
        <v>106</v>
      </c>
      <c r="P2225" s="1229" t="s">
        <v>107</v>
      </c>
      <c r="Q2225" s="1312" t="s">
        <v>2134</v>
      </c>
      <c r="R2225" s="1229" t="s">
        <v>109</v>
      </c>
      <c r="S2225" s="1312" t="s">
        <v>106</v>
      </c>
      <c r="T2225" s="1229" t="s">
        <v>121</v>
      </c>
      <c r="U2225" s="1229" t="s">
        <v>111</v>
      </c>
      <c r="V2225" s="177">
        <v>60</v>
      </c>
      <c r="W2225" s="59" t="s">
        <v>112</v>
      </c>
      <c r="X2225" s="1312"/>
      <c r="Y2225" s="1312"/>
      <c r="Z2225" s="1312"/>
      <c r="AA2225" s="419"/>
      <c r="AB2225" s="644">
        <v>90</v>
      </c>
      <c r="AC2225" s="644">
        <v>10</v>
      </c>
      <c r="AD2225" s="1313" t="s">
        <v>128</v>
      </c>
      <c r="AE2225" s="1229" t="s">
        <v>114</v>
      </c>
      <c r="AF2225" s="42">
        <v>54</v>
      </c>
      <c r="AG2225" s="50">
        <v>17280</v>
      </c>
      <c r="AH2225" s="798">
        <f t="shared" si="94"/>
        <v>933120</v>
      </c>
      <c r="AI2225" s="798">
        <f t="shared" si="93"/>
        <v>1045094.4000000001</v>
      </c>
      <c r="AJ2225" s="797"/>
      <c r="AK2225" s="798"/>
      <c r="AL2225" s="798"/>
      <c r="AM2225" s="1311" t="s">
        <v>115</v>
      </c>
      <c r="AN2225" s="1229"/>
      <c r="AO2225" s="1229"/>
      <c r="AP2225" s="1229"/>
      <c r="AQ2225" s="1229"/>
      <c r="AR2225" s="1229" t="s">
        <v>8046</v>
      </c>
      <c r="AS2225" s="1229"/>
      <c r="AT2225" s="1229"/>
      <c r="AU2225" s="1229"/>
      <c r="AV2225" s="1229"/>
      <c r="AW2225" s="1229"/>
      <c r="AX2225" s="1229"/>
      <c r="AY2225" s="1311" t="s">
        <v>104</v>
      </c>
      <c r="AZ2225" s="1311" t="s">
        <v>104</v>
      </c>
      <c r="BA2225" s="59">
        <v>22101554</v>
      </c>
      <c r="BB2225" s="221" t="s">
        <v>8584</v>
      </c>
      <c r="BD2225" s="1077">
        <v>2193</v>
      </c>
    </row>
    <row r="2226" spans="1:56" s="213" customFormat="1" ht="13.15" customHeight="1">
      <c r="A2226" s="35" t="s">
        <v>8008</v>
      </c>
      <c r="B2226" s="276"/>
      <c r="C2226" s="276"/>
      <c r="D2226" s="121">
        <v>270002298</v>
      </c>
      <c r="E2226" s="450" t="s">
        <v>8585</v>
      </c>
      <c r="F2226" s="276"/>
      <c r="G2226" s="276"/>
      <c r="H2226" s="37" t="s">
        <v>2319</v>
      </c>
      <c r="I2226" s="37" t="s">
        <v>8047</v>
      </c>
      <c r="J2226" s="37" t="s">
        <v>2263</v>
      </c>
      <c r="K2226" s="107" t="s">
        <v>103</v>
      </c>
      <c r="L2226" s="39"/>
      <c r="M2226" s="37"/>
      <c r="N2226" s="83" t="s">
        <v>105</v>
      </c>
      <c r="O2226" s="39" t="s">
        <v>106</v>
      </c>
      <c r="P2226" s="37" t="s">
        <v>107</v>
      </c>
      <c r="Q2226" s="39" t="s">
        <v>2134</v>
      </c>
      <c r="R2226" s="37" t="s">
        <v>109</v>
      </c>
      <c r="S2226" s="39" t="s">
        <v>106</v>
      </c>
      <c r="T2226" s="37" t="s">
        <v>121</v>
      </c>
      <c r="U2226" s="37" t="s">
        <v>111</v>
      </c>
      <c r="V2226" s="39">
        <v>60</v>
      </c>
      <c r="W2226" s="37" t="s">
        <v>112</v>
      </c>
      <c r="X2226" s="39"/>
      <c r="Y2226" s="39"/>
      <c r="Z2226" s="39"/>
      <c r="AA2226" s="419">
        <v>0</v>
      </c>
      <c r="AB2226" s="644">
        <v>90</v>
      </c>
      <c r="AC2226" s="644">
        <v>10</v>
      </c>
      <c r="AD2226" s="42" t="s">
        <v>128</v>
      </c>
      <c r="AE2226" s="37" t="s">
        <v>114</v>
      </c>
      <c r="AF2226" s="42">
        <v>133</v>
      </c>
      <c r="AG2226" s="50">
        <v>117.88</v>
      </c>
      <c r="AH2226" s="798">
        <f t="shared" si="94"/>
        <v>15678.039999999999</v>
      </c>
      <c r="AI2226" s="798">
        <f t="shared" si="93"/>
        <v>17559.4048</v>
      </c>
      <c r="AJ2226" s="797"/>
      <c r="AK2226" s="798"/>
      <c r="AL2226" s="798"/>
      <c r="AM2226" s="35" t="s">
        <v>115</v>
      </c>
      <c r="AN2226" s="37"/>
      <c r="AO2226" s="37"/>
      <c r="AP2226" s="37"/>
      <c r="AQ2226" s="37"/>
      <c r="AR2226" s="37" t="s">
        <v>8048</v>
      </c>
      <c r="AS2226" s="37"/>
      <c r="AT2226" s="37"/>
      <c r="AU2226" s="37"/>
      <c r="AV2226" s="37"/>
      <c r="AW2226" s="37"/>
      <c r="AX2226" s="37"/>
      <c r="AY2226" s="35"/>
      <c r="AZ2226" s="35"/>
      <c r="BA2226" s="59">
        <v>22101555</v>
      </c>
      <c r="BB2226" s="221" t="s">
        <v>8585</v>
      </c>
      <c r="BD2226" s="1077">
        <v>2194</v>
      </c>
    </row>
    <row r="2227" spans="1:56" s="213" customFormat="1" ht="13.15" customHeight="1">
      <c r="A2227" s="1311" t="s">
        <v>348</v>
      </c>
      <c r="B2227" s="276"/>
      <c r="C2227" s="276"/>
      <c r="D2227" s="946">
        <v>210009678</v>
      </c>
      <c r="E2227" s="450" t="s">
        <v>8586</v>
      </c>
      <c r="F2227" s="276"/>
      <c r="G2227" s="276"/>
      <c r="H2227" s="1229" t="s">
        <v>2322</v>
      </c>
      <c r="I2227" s="1229" t="s">
        <v>147</v>
      </c>
      <c r="J2227" s="1229" t="s">
        <v>2323</v>
      </c>
      <c r="K2227" s="283" t="s">
        <v>149</v>
      </c>
      <c r="L2227" s="1312"/>
      <c r="M2227" s="1229"/>
      <c r="N2227" s="1029" t="s">
        <v>105</v>
      </c>
      <c r="O2227" s="1312" t="s">
        <v>106</v>
      </c>
      <c r="P2227" s="1229" t="s">
        <v>107</v>
      </c>
      <c r="Q2227" s="1312" t="s">
        <v>2134</v>
      </c>
      <c r="R2227" s="1229" t="s">
        <v>109</v>
      </c>
      <c r="S2227" s="1312" t="s">
        <v>106</v>
      </c>
      <c r="T2227" s="1229" t="s">
        <v>121</v>
      </c>
      <c r="U2227" s="1229" t="s">
        <v>111</v>
      </c>
      <c r="V2227" s="177">
        <v>60</v>
      </c>
      <c r="W2227" s="59" t="s">
        <v>112</v>
      </c>
      <c r="X2227" s="1312"/>
      <c r="Y2227" s="1312"/>
      <c r="Z2227" s="1312"/>
      <c r="AA2227" s="419"/>
      <c r="AB2227" s="644">
        <v>90</v>
      </c>
      <c r="AC2227" s="644">
        <v>10</v>
      </c>
      <c r="AD2227" s="1313" t="s">
        <v>128</v>
      </c>
      <c r="AE2227" s="1229" t="s">
        <v>114</v>
      </c>
      <c r="AF2227" s="42">
        <v>116</v>
      </c>
      <c r="AG2227" s="50">
        <v>1616.1</v>
      </c>
      <c r="AH2227" s="798">
        <f t="shared" si="94"/>
        <v>187467.59999999998</v>
      </c>
      <c r="AI2227" s="798">
        <f t="shared" si="93"/>
        <v>209963.712</v>
      </c>
      <c r="AJ2227" s="797"/>
      <c r="AK2227" s="798"/>
      <c r="AL2227" s="798"/>
      <c r="AM2227" s="1311" t="s">
        <v>115</v>
      </c>
      <c r="AN2227" s="1229"/>
      <c r="AO2227" s="1229"/>
      <c r="AP2227" s="1229"/>
      <c r="AQ2227" s="1229"/>
      <c r="AR2227" s="1229" t="s">
        <v>8049</v>
      </c>
      <c r="AS2227" s="1229"/>
      <c r="AT2227" s="1229"/>
      <c r="AU2227" s="1229"/>
      <c r="AV2227" s="1229"/>
      <c r="AW2227" s="1229"/>
      <c r="AX2227" s="1229"/>
      <c r="AY2227" s="1311" t="s">
        <v>104</v>
      </c>
      <c r="AZ2227" s="1311" t="s">
        <v>104</v>
      </c>
      <c r="BA2227" s="59">
        <v>22101556</v>
      </c>
      <c r="BB2227" s="221" t="s">
        <v>8586</v>
      </c>
      <c r="BD2227" s="1077">
        <v>2195</v>
      </c>
    </row>
    <row r="2228" spans="1:56" s="213" customFormat="1" ht="13.15" customHeight="1">
      <c r="A2228" s="1311" t="s">
        <v>348</v>
      </c>
      <c r="B2228" s="276"/>
      <c r="C2228" s="276"/>
      <c r="D2228" s="946">
        <v>250001052</v>
      </c>
      <c r="E2228" s="450" t="s">
        <v>8587</v>
      </c>
      <c r="F2228" s="276"/>
      <c r="G2228" s="276"/>
      <c r="H2228" s="1229" t="s">
        <v>2322</v>
      </c>
      <c r="I2228" s="1229" t="s">
        <v>147</v>
      </c>
      <c r="J2228" s="1229" t="s">
        <v>2323</v>
      </c>
      <c r="K2228" s="283" t="s">
        <v>149</v>
      </c>
      <c r="L2228" s="1312"/>
      <c r="M2228" s="1229"/>
      <c r="N2228" s="1029" t="s">
        <v>105</v>
      </c>
      <c r="O2228" s="1312" t="s">
        <v>106</v>
      </c>
      <c r="P2228" s="1229" t="s">
        <v>107</v>
      </c>
      <c r="Q2228" s="1312" t="s">
        <v>2134</v>
      </c>
      <c r="R2228" s="1229" t="s">
        <v>109</v>
      </c>
      <c r="S2228" s="1312" t="s">
        <v>106</v>
      </c>
      <c r="T2228" s="1229" t="s">
        <v>121</v>
      </c>
      <c r="U2228" s="1229" t="s">
        <v>111</v>
      </c>
      <c r="V2228" s="177">
        <v>60</v>
      </c>
      <c r="W2228" s="59" t="s">
        <v>112</v>
      </c>
      <c r="X2228" s="1312"/>
      <c r="Y2228" s="1312"/>
      <c r="Z2228" s="1312"/>
      <c r="AA2228" s="419"/>
      <c r="AB2228" s="644">
        <v>90</v>
      </c>
      <c r="AC2228" s="644">
        <v>10</v>
      </c>
      <c r="AD2228" s="1313" t="s">
        <v>128</v>
      </c>
      <c r="AE2228" s="1229" t="s">
        <v>114</v>
      </c>
      <c r="AF2228" s="42">
        <v>170</v>
      </c>
      <c r="AG2228" s="50">
        <v>3219.75</v>
      </c>
      <c r="AH2228" s="798">
        <f t="shared" si="94"/>
        <v>547357.5</v>
      </c>
      <c r="AI2228" s="798">
        <f t="shared" si="93"/>
        <v>613040.4</v>
      </c>
      <c r="AJ2228" s="797"/>
      <c r="AK2228" s="798"/>
      <c r="AL2228" s="798"/>
      <c r="AM2228" s="1311" t="s">
        <v>115</v>
      </c>
      <c r="AN2228" s="1229"/>
      <c r="AO2228" s="1229"/>
      <c r="AP2228" s="1229"/>
      <c r="AQ2228" s="1229"/>
      <c r="AR2228" s="1229" t="s">
        <v>8050</v>
      </c>
      <c r="AS2228" s="1229"/>
      <c r="AT2228" s="1229"/>
      <c r="AU2228" s="1229"/>
      <c r="AV2228" s="1229"/>
      <c r="AW2228" s="1229"/>
      <c r="AX2228" s="1229"/>
      <c r="AY2228" s="1311" t="s">
        <v>104</v>
      </c>
      <c r="AZ2228" s="1311" t="s">
        <v>104</v>
      </c>
      <c r="BA2228" s="59">
        <v>22101557</v>
      </c>
      <c r="BB2228" s="221" t="s">
        <v>8587</v>
      </c>
      <c r="BD2228" s="1077">
        <v>2196</v>
      </c>
    </row>
    <row r="2229" spans="1:56" s="213" customFormat="1" ht="13.15" customHeight="1">
      <c r="A2229" s="1311" t="s">
        <v>348</v>
      </c>
      <c r="B2229" s="276"/>
      <c r="C2229" s="276"/>
      <c r="D2229" s="946">
        <v>250003420</v>
      </c>
      <c r="E2229" s="450" t="s">
        <v>8588</v>
      </c>
      <c r="F2229" s="276"/>
      <c r="G2229" s="276"/>
      <c r="H2229" s="1229" t="s">
        <v>2322</v>
      </c>
      <c r="I2229" s="1229" t="s">
        <v>147</v>
      </c>
      <c r="J2229" s="1229" t="s">
        <v>2323</v>
      </c>
      <c r="K2229" s="283" t="s">
        <v>149</v>
      </c>
      <c r="L2229" s="1312"/>
      <c r="M2229" s="1229"/>
      <c r="N2229" s="1029" t="s">
        <v>105</v>
      </c>
      <c r="O2229" s="1312" t="s">
        <v>106</v>
      </c>
      <c r="P2229" s="1229" t="s">
        <v>107</v>
      </c>
      <c r="Q2229" s="1312" t="s">
        <v>2134</v>
      </c>
      <c r="R2229" s="1229" t="s">
        <v>109</v>
      </c>
      <c r="S2229" s="1312" t="s">
        <v>106</v>
      </c>
      <c r="T2229" s="1229" t="s">
        <v>121</v>
      </c>
      <c r="U2229" s="1229" t="s">
        <v>111</v>
      </c>
      <c r="V2229" s="177">
        <v>60</v>
      </c>
      <c r="W2229" s="59" t="s">
        <v>112</v>
      </c>
      <c r="X2229" s="1312"/>
      <c r="Y2229" s="1312"/>
      <c r="Z2229" s="1312"/>
      <c r="AA2229" s="419"/>
      <c r="AB2229" s="644">
        <v>90</v>
      </c>
      <c r="AC2229" s="644">
        <v>10</v>
      </c>
      <c r="AD2229" s="1313" t="s">
        <v>128</v>
      </c>
      <c r="AE2229" s="1229" t="s">
        <v>114</v>
      </c>
      <c r="AF2229" s="42">
        <v>18</v>
      </c>
      <c r="AG2229" s="50">
        <v>1638.55</v>
      </c>
      <c r="AH2229" s="798">
        <f t="shared" si="94"/>
        <v>29493.899999999998</v>
      </c>
      <c r="AI2229" s="798">
        <f t="shared" si="93"/>
        <v>33033.167999999998</v>
      </c>
      <c r="AJ2229" s="797"/>
      <c r="AK2229" s="798"/>
      <c r="AL2229" s="798"/>
      <c r="AM2229" s="1311" t="s">
        <v>115</v>
      </c>
      <c r="AN2229" s="1229"/>
      <c r="AO2229" s="1229"/>
      <c r="AP2229" s="1229"/>
      <c r="AQ2229" s="1229"/>
      <c r="AR2229" s="1229" t="s">
        <v>8051</v>
      </c>
      <c r="AS2229" s="1229"/>
      <c r="AT2229" s="1229"/>
      <c r="AU2229" s="1229"/>
      <c r="AV2229" s="1229"/>
      <c r="AW2229" s="1229"/>
      <c r="AX2229" s="1229"/>
      <c r="AY2229" s="1311" t="s">
        <v>104</v>
      </c>
      <c r="AZ2229" s="1311" t="s">
        <v>104</v>
      </c>
      <c r="BA2229" s="59">
        <v>22101558</v>
      </c>
      <c r="BB2229" s="221" t="s">
        <v>8588</v>
      </c>
      <c r="BD2229" s="1077">
        <v>2197</v>
      </c>
    </row>
    <row r="2230" spans="1:56" s="213" customFormat="1" ht="13.15" customHeight="1">
      <c r="A2230" s="1311" t="s">
        <v>348</v>
      </c>
      <c r="B2230" s="276"/>
      <c r="C2230" s="276"/>
      <c r="D2230" s="946">
        <v>250003421</v>
      </c>
      <c r="E2230" s="450" t="s">
        <v>8589</v>
      </c>
      <c r="F2230" s="276"/>
      <c r="G2230" s="276"/>
      <c r="H2230" s="1229" t="s">
        <v>2322</v>
      </c>
      <c r="I2230" s="1229" t="s">
        <v>147</v>
      </c>
      <c r="J2230" s="1229" t="s">
        <v>2323</v>
      </c>
      <c r="K2230" s="283" t="s">
        <v>149</v>
      </c>
      <c r="L2230" s="1312"/>
      <c r="M2230" s="1229"/>
      <c r="N2230" s="1029" t="s">
        <v>105</v>
      </c>
      <c r="O2230" s="1312" t="s">
        <v>106</v>
      </c>
      <c r="P2230" s="1229" t="s">
        <v>107</v>
      </c>
      <c r="Q2230" s="1312" t="s">
        <v>2134</v>
      </c>
      <c r="R2230" s="1229" t="s">
        <v>109</v>
      </c>
      <c r="S2230" s="1312" t="s">
        <v>106</v>
      </c>
      <c r="T2230" s="1229" t="s">
        <v>121</v>
      </c>
      <c r="U2230" s="1229" t="s">
        <v>111</v>
      </c>
      <c r="V2230" s="177">
        <v>60</v>
      </c>
      <c r="W2230" s="59" t="s">
        <v>112</v>
      </c>
      <c r="X2230" s="1312"/>
      <c r="Y2230" s="1312"/>
      <c r="Z2230" s="1312"/>
      <c r="AA2230" s="419"/>
      <c r="AB2230" s="644">
        <v>90</v>
      </c>
      <c r="AC2230" s="644">
        <v>10</v>
      </c>
      <c r="AD2230" s="1313" t="s">
        <v>128</v>
      </c>
      <c r="AE2230" s="1229" t="s">
        <v>114</v>
      </c>
      <c r="AF2230" s="42">
        <v>26</v>
      </c>
      <c r="AG2230" s="50">
        <v>2957.7</v>
      </c>
      <c r="AH2230" s="798">
        <f t="shared" si="94"/>
        <v>76900.2</v>
      </c>
      <c r="AI2230" s="798">
        <f t="shared" si="93"/>
        <v>86128.224000000002</v>
      </c>
      <c r="AJ2230" s="797"/>
      <c r="AK2230" s="798"/>
      <c r="AL2230" s="798"/>
      <c r="AM2230" s="1311" t="s">
        <v>115</v>
      </c>
      <c r="AN2230" s="1229"/>
      <c r="AO2230" s="1229"/>
      <c r="AP2230" s="1229"/>
      <c r="AQ2230" s="1229"/>
      <c r="AR2230" s="1229" t="s">
        <v>8052</v>
      </c>
      <c r="AS2230" s="1229"/>
      <c r="AT2230" s="1229"/>
      <c r="AU2230" s="1229"/>
      <c r="AV2230" s="1229"/>
      <c r="AW2230" s="1229"/>
      <c r="AX2230" s="1229"/>
      <c r="AY2230" s="1311" t="s">
        <v>104</v>
      </c>
      <c r="AZ2230" s="1311" t="s">
        <v>104</v>
      </c>
      <c r="BA2230" s="59">
        <v>22101559</v>
      </c>
      <c r="BB2230" s="221" t="s">
        <v>8589</v>
      </c>
      <c r="BD2230" s="1077">
        <v>2198</v>
      </c>
    </row>
    <row r="2231" spans="1:56" s="213" customFormat="1" ht="13.15" customHeight="1">
      <c r="A2231" s="1311" t="s">
        <v>348</v>
      </c>
      <c r="B2231" s="276"/>
      <c r="C2231" s="276"/>
      <c r="D2231" s="946">
        <v>250007053</v>
      </c>
      <c r="E2231" s="450" t="s">
        <v>8590</v>
      </c>
      <c r="F2231" s="276"/>
      <c r="G2231" s="276"/>
      <c r="H2231" s="1229" t="s">
        <v>2322</v>
      </c>
      <c r="I2231" s="1229" t="s">
        <v>147</v>
      </c>
      <c r="J2231" s="1229" t="s">
        <v>2323</v>
      </c>
      <c r="K2231" s="283" t="s">
        <v>149</v>
      </c>
      <c r="L2231" s="1312"/>
      <c r="M2231" s="1229"/>
      <c r="N2231" s="1029" t="s">
        <v>105</v>
      </c>
      <c r="O2231" s="1312" t="s">
        <v>106</v>
      </c>
      <c r="P2231" s="1229" t="s">
        <v>107</v>
      </c>
      <c r="Q2231" s="1312" t="s">
        <v>2134</v>
      </c>
      <c r="R2231" s="1229" t="s">
        <v>109</v>
      </c>
      <c r="S2231" s="1312" t="s">
        <v>106</v>
      </c>
      <c r="T2231" s="1229" t="s">
        <v>121</v>
      </c>
      <c r="U2231" s="1229" t="s">
        <v>111</v>
      </c>
      <c r="V2231" s="177">
        <v>60</v>
      </c>
      <c r="W2231" s="59" t="s">
        <v>112</v>
      </c>
      <c r="X2231" s="1312"/>
      <c r="Y2231" s="1312"/>
      <c r="Z2231" s="1312"/>
      <c r="AA2231" s="419"/>
      <c r="AB2231" s="644">
        <v>90</v>
      </c>
      <c r="AC2231" s="644">
        <v>10</v>
      </c>
      <c r="AD2231" s="1313" t="s">
        <v>128</v>
      </c>
      <c r="AE2231" s="1229" t="s">
        <v>114</v>
      </c>
      <c r="AF2231" s="42">
        <v>80</v>
      </c>
      <c r="AG2231" s="50">
        <v>2875</v>
      </c>
      <c r="AH2231" s="798">
        <f t="shared" si="94"/>
        <v>230000</v>
      </c>
      <c r="AI2231" s="798">
        <f t="shared" si="93"/>
        <v>257600.00000000003</v>
      </c>
      <c r="AJ2231" s="797"/>
      <c r="AK2231" s="798"/>
      <c r="AL2231" s="798"/>
      <c r="AM2231" s="1311" t="s">
        <v>115</v>
      </c>
      <c r="AN2231" s="1229"/>
      <c r="AO2231" s="1229"/>
      <c r="AP2231" s="1229"/>
      <c r="AQ2231" s="1229"/>
      <c r="AR2231" s="1229" t="s">
        <v>8053</v>
      </c>
      <c r="AS2231" s="1229"/>
      <c r="AT2231" s="1229"/>
      <c r="AU2231" s="1229"/>
      <c r="AV2231" s="1229"/>
      <c r="AW2231" s="1229"/>
      <c r="AX2231" s="1229"/>
      <c r="AY2231" s="1311" t="s">
        <v>104</v>
      </c>
      <c r="AZ2231" s="1311" t="s">
        <v>104</v>
      </c>
      <c r="BA2231" s="59">
        <v>22101560</v>
      </c>
      <c r="BB2231" s="221" t="s">
        <v>8590</v>
      </c>
      <c r="BD2231" s="1077">
        <v>2199</v>
      </c>
    </row>
    <row r="2232" spans="1:56" s="213" customFormat="1" ht="13.15" customHeight="1">
      <c r="A2232" s="1311" t="s">
        <v>348</v>
      </c>
      <c r="B2232" s="276"/>
      <c r="C2232" s="276"/>
      <c r="D2232" s="946">
        <v>220027954</v>
      </c>
      <c r="E2232" s="450" t="s">
        <v>8591</v>
      </c>
      <c r="F2232" s="276"/>
      <c r="G2232" s="276"/>
      <c r="H2232" s="1229" t="s">
        <v>2362</v>
      </c>
      <c r="I2232" s="1229" t="s">
        <v>496</v>
      </c>
      <c r="J2232" s="1229" t="s">
        <v>2363</v>
      </c>
      <c r="K2232" s="283" t="s">
        <v>103</v>
      </c>
      <c r="L2232" s="1312"/>
      <c r="M2232" s="1229" t="s">
        <v>120</v>
      </c>
      <c r="N2232" s="83" t="s">
        <v>83</v>
      </c>
      <c r="O2232" s="1312" t="s">
        <v>106</v>
      </c>
      <c r="P2232" s="59" t="s">
        <v>107</v>
      </c>
      <c r="Q2232" s="1312" t="s">
        <v>2134</v>
      </c>
      <c r="R2232" s="1229" t="s">
        <v>109</v>
      </c>
      <c r="S2232" s="1312" t="s">
        <v>106</v>
      </c>
      <c r="T2232" s="1229" t="s">
        <v>121</v>
      </c>
      <c r="U2232" s="1229" t="s">
        <v>111</v>
      </c>
      <c r="V2232" s="177">
        <v>60</v>
      </c>
      <c r="W2232" s="59" t="s">
        <v>112</v>
      </c>
      <c r="X2232" s="1312"/>
      <c r="Y2232" s="1312"/>
      <c r="Z2232" s="1312"/>
      <c r="AA2232" s="419">
        <v>30</v>
      </c>
      <c r="AB2232" s="644">
        <v>60</v>
      </c>
      <c r="AC2232" s="644">
        <v>10</v>
      </c>
      <c r="AD2232" s="1313" t="s">
        <v>128</v>
      </c>
      <c r="AE2232" s="1229" t="s">
        <v>114</v>
      </c>
      <c r="AF2232" s="42">
        <v>88</v>
      </c>
      <c r="AG2232" s="50">
        <v>246.4</v>
      </c>
      <c r="AH2232" s="798">
        <f t="shared" si="94"/>
        <v>21683.200000000001</v>
      </c>
      <c r="AI2232" s="798">
        <f t="shared" si="93"/>
        <v>24285.184000000005</v>
      </c>
      <c r="AJ2232" s="797"/>
      <c r="AK2232" s="798"/>
      <c r="AL2232" s="798"/>
      <c r="AM2232" s="1311" t="s">
        <v>115</v>
      </c>
      <c r="AN2232" s="1229"/>
      <c r="AO2232" s="1229"/>
      <c r="AP2232" s="1229"/>
      <c r="AQ2232" s="1229"/>
      <c r="AR2232" s="1229" t="s">
        <v>8054</v>
      </c>
      <c r="AS2232" s="1229"/>
      <c r="AT2232" s="1229"/>
      <c r="AU2232" s="1229"/>
      <c r="AV2232" s="1229"/>
      <c r="AW2232" s="1229"/>
      <c r="AX2232" s="1229"/>
      <c r="AY2232" s="1311" t="s">
        <v>104</v>
      </c>
      <c r="AZ2232" s="1311" t="s">
        <v>104</v>
      </c>
      <c r="BA2232" s="59">
        <v>22101561</v>
      </c>
      <c r="BB2232" s="221" t="s">
        <v>8591</v>
      </c>
      <c r="BD2232" s="1077">
        <v>2200</v>
      </c>
    </row>
    <row r="2233" spans="1:56" s="213" customFormat="1" ht="13.15" customHeight="1">
      <c r="A2233" s="1311" t="s">
        <v>348</v>
      </c>
      <c r="B2233" s="276"/>
      <c r="C2233" s="276"/>
      <c r="D2233" s="946">
        <v>220027955</v>
      </c>
      <c r="E2233" s="450" t="s">
        <v>8592</v>
      </c>
      <c r="F2233" s="276"/>
      <c r="G2233" s="276"/>
      <c r="H2233" s="1229" t="s">
        <v>2362</v>
      </c>
      <c r="I2233" s="1229" t="s">
        <v>496</v>
      </c>
      <c r="J2233" s="1229" t="s">
        <v>2363</v>
      </c>
      <c r="K2233" s="283" t="s">
        <v>103</v>
      </c>
      <c r="L2233" s="1312"/>
      <c r="M2233" s="1229" t="s">
        <v>120</v>
      </c>
      <c r="N2233" s="83" t="s">
        <v>83</v>
      </c>
      <c r="O2233" s="1312" t="s">
        <v>106</v>
      </c>
      <c r="P2233" s="59" t="s">
        <v>107</v>
      </c>
      <c r="Q2233" s="1312" t="s">
        <v>2134</v>
      </c>
      <c r="R2233" s="1229" t="s">
        <v>109</v>
      </c>
      <c r="S2233" s="1312" t="s">
        <v>106</v>
      </c>
      <c r="T2233" s="1229" t="s">
        <v>121</v>
      </c>
      <c r="U2233" s="1229" t="s">
        <v>111</v>
      </c>
      <c r="V2233" s="177">
        <v>60</v>
      </c>
      <c r="W2233" s="59" t="s">
        <v>112</v>
      </c>
      <c r="X2233" s="1312"/>
      <c r="Y2233" s="1312"/>
      <c r="Z2233" s="1312"/>
      <c r="AA2233" s="419">
        <v>30</v>
      </c>
      <c r="AB2233" s="644">
        <v>60</v>
      </c>
      <c r="AC2233" s="644">
        <v>10</v>
      </c>
      <c r="AD2233" s="1313" t="s">
        <v>128</v>
      </c>
      <c r="AE2233" s="1229" t="s">
        <v>114</v>
      </c>
      <c r="AF2233" s="42">
        <v>88</v>
      </c>
      <c r="AG2233" s="50">
        <v>399</v>
      </c>
      <c r="AH2233" s="798">
        <f t="shared" si="94"/>
        <v>35112</v>
      </c>
      <c r="AI2233" s="798">
        <f t="shared" si="93"/>
        <v>39325.440000000002</v>
      </c>
      <c r="AJ2233" s="797"/>
      <c r="AK2233" s="798"/>
      <c r="AL2233" s="798"/>
      <c r="AM2233" s="1311" t="s">
        <v>115</v>
      </c>
      <c r="AN2233" s="1229"/>
      <c r="AO2233" s="1229"/>
      <c r="AP2233" s="1229"/>
      <c r="AQ2233" s="1229"/>
      <c r="AR2233" s="1229" t="s">
        <v>8055</v>
      </c>
      <c r="AS2233" s="1229"/>
      <c r="AT2233" s="1229"/>
      <c r="AU2233" s="1229"/>
      <c r="AV2233" s="1229"/>
      <c r="AW2233" s="1229"/>
      <c r="AX2233" s="1229"/>
      <c r="AY2233" s="1311" t="s">
        <v>104</v>
      </c>
      <c r="AZ2233" s="1311" t="s">
        <v>104</v>
      </c>
      <c r="BA2233" s="59">
        <v>22101562</v>
      </c>
      <c r="BB2233" s="221" t="s">
        <v>8592</v>
      </c>
      <c r="BD2233" s="1077">
        <v>2201</v>
      </c>
    </row>
    <row r="2234" spans="1:56" s="213" customFormat="1" ht="13.15" customHeight="1">
      <c r="A2234" s="1311" t="s">
        <v>348</v>
      </c>
      <c r="B2234" s="276"/>
      <c r="C2234" s="276"/>
      <c r="D2234" s="946">
        <v>220027956</v>
      </c>
      <c r="E2234" s="450" t="s">
        <v>8593</v>
      </c>
      <c r="F2234" s="276"/>
      <c r="G2234" s="276"/>
      <c r="H2234" s="1229" t="s">
        <v>2362</v>
      </c>
      <c r="I2234" s="1229" t="s">
        <v>496</v>
      </c>
      <c r="J2234" s="1229" t="s">
        <v>2363</v>
      </c>
      <c r="K2234" s="283" t="s">
        <v>103</v>
      </c>
      <c r="L2234" s="1312"/>
      <c r="M2234" s="1229" t="s">
        <v>120</v>
      </c>
      <c r="N2234" s="83" t="s">
        <v>83</v>
      </c>
      <c r="O2234" s="1312" t="s">
        <v>106</v>
      </c>
      <c r="P2234" s="59" t="s">
        <v>107</v>
      </c>
      <c r="Q2234" s="1312" t="s">
        <v>2134</v>
      </c>
      <c r="R2234" s="1229" t="s">
        <v>109</v>
      </c>
      <c r="S2234" s="1312" t="s">
        <v>106</v>
      </c>
      <c r="T2234" s="1229" t="s">
        <v>121</v>
      </c>
      <c r="U2234" s="1229" t="s">
        <v>111</v>
      </c>
      <c r="V2234" s="177">
        <v>60</v>
      </c>
      <c r="W2234" s="59" t="s">
        <v>112</v>
      </c>
      <c r="X2234" s="1312"/>
      <c r="Y2234" s="1312"/>
      <c r="Z2234" s="1312"/>
      <c r="AA2234" s="419">
        <v>30</v>
      </c>
      <c r="AB2234" s="644">
        <v>60</v>
      </c>
      <c r="AC2234" s="644">
        <v>10</v>
      </c>
      <c r="AD2234" s="1313" t="s">
        <v>128</v>
      </c>
      <c r="AE2234" s="1229" t="s">
        <v>114</v>
      </c>
      <c r="AF2234" s="42">
        <v>88</v>
      </c>
      <c r="AG2234" s="50">
        <v>372.75</v>
      </c>
      <c r="AH2234" s="798">
        <f t="shared" si="94"/>
        <v>32802</v>
      </c>
      <c r="AI2234" s="798">
        <f t="shared" si="93"/>
        <v>36738.240000000005</v>
      </c>
      <c r="AJ2234" s="797"/>
      <c r="AK2234" s="798"/>
      <c r="AL2234" s="798"/>
      <c r="AM2234" s="1311" t="s">
        <v>115</v>
      </c>
      <c r="AN2234" s="1229"/>
      <c r="AO2234" s="1229"/>
      <c r="AP2234" s="1229"/>
      <c r="AQ2234" s="1229"/>
      <c r="AR2234" s="1229" t="s">
        <v>8056</v>
      </c>
      <c r="AS2234" s="1229"/>
      <c r="AT2234" s="1229"/>
      <c r="AU2234" s="1229"/>
      <c r="AV2234" s="1229"/>
      <c r="AW2234" s="1229"/>
      <c r="AX2234" s="1229"/>
      <c r="AY2234" s="1311" t="s">
        <v>104</v>
      </c>
      <c r="AZ2234" s="1311" t="s">
        <v>104</v>
      </c>
      <c r="BA2234" s="59">
        <v>22101563</v>
      </c>
      <c r="BB2234" s="221" t="s">
        <v>8593</v>
      </c>
      <c r="BD2234" s="1077">
        <v>2202</v>
      </c>
    </row>
    <row r="2235" spans="1:56" s="213" customFormat="1" ht="13.15" customHeight="1">
      <c r="A2235" s="1311" t="s">
        <v>348</v>
      </c>
      <c r="B2235" s="276"/>
      <c r="C2235" s="276"/>
      <c r="D2235" s="946">
        <v>220034653</v>
      </c>
      <c r="E2235" s="450" t="s">
        <v>8594</v>
      </c>
      <c r="F2235" s="276"/>
      <c r="G2235" s="276"/>
      <c r="H2235" s="1229" t="s">
        <v>2362</v>
      </c>
      <c r="I2235" s="1229" t="s">
        <v>496</v>
      </c>
      <c r="J2235" s="1229" t="s">
        <v>2363</v>
      </c>
      <c r="K2235" s="283" t="s">
        <v>103</v>
      </c>
      <c r="L2235" s="1312"/>
      <c r="M2235" s="1229" t="s">
        <v>120</v>
      </c>
      <c r="N2235" s="83" t="s">
        <v>83</v>
      </c>
      <c r="O2235" s="1312" t="s">
        <v>106</v>
      </c>
      <c r="P2235" s="59" t="s">
        <v>107</v>
      </c>
      <c r="Q2235" s="1312" t="s">
        <v>2134</v>
      </c>
      <c r="R2235" s="1229" t="s">
        <v>109</v>
      </c>
      <c r="S2235" s="1312" t="s">
        <v>106</v>
      </c>
      <c r="T2235" s="1229" t="s">
        <v>121</v>
      </c>
      <c r="U2235" s="1229" t="s">
        <v>111</v>
      </c>
      <c r="V2235" s="177">
        <v>60</v>
      </c>
      <c r="W2235" s="59" t="s">
        <v>112</v>
      </c>
      <c r="X2235" s="1312"/>
      <c r="Y2235" s="1312"/>
      <c r="Z2235" s="1312"/>
      <c r="AA2235" s="419">
        <v>30</v>
      </c>
      <c r="AB2235" s="644">
        <v>60</v>
      </c>
      <c r="AC2235" s="644">
        <v>10</v>
      </c>
      <c r="AD2235" s="1313" t="s">
        <v>128</v>
      </c>
      <c r="AE2235" s="1229" t="s">
        <v>114</v>
      </c>
      <c r="AF2235" s="42">
        <v>88</v>
      </c>
      <c r="AG2235" s="50">
        <v>294</v>
      </c>
      <c r="AH2235" s="798">
        <f t="shared" si="94"/>
        <v>25872</v>
      </c>
      <c r="AI2235" s="798">
        <f t="shared" si="93"/>
        <v>28976.640000000003</v>
      </c>
      <c r="AJ2235" s="797"/>
      <c r="AK2235" s="798"/>
      <c r="AL2235" s="798"/>
      <c r="AM2235" s="1311" t="s">
        <v>115</v>
      </c>
      <c r="AN2235" s="1229"/>
      <c r="AO2235" s="1229"/>
      <c r="AP2235" s="1229"/>
      <c r="AQ2235" s="1229"/>
      <c r="AR2235" s="1229" t="s">
        <v>8057</v>
      </c>
      <c r="AS2235" s="1229"/>
      <c r="AT2235" s="1229"/>
      <c r="AU2235" s="1229"/>
      <c r="AV2235" s="1229"/>
      <c r="AW2235" s="1229"/>
      <c r="AX2235" s="1229"/>
      <c r="AY2235" s="1311" t="s">
        <v>104</v>
      </c>
      <c r="AZ2235" s="1311" t="s">
        <v>104</v>
      </c>
      <c r="BA2235" s="59">
        <v>22101564</v>
      </c>
      <c r="BB2235" s="221" t="s">
        <v>8594</v>
      </c>
      <c r="BD2235" s="1077">
        <v>2203</v>
      </c>
    </row>
    <row r="2236" spans="1:56" s="213" customFormat="1" ht="13.15" customHeight="1">
      <c r="A2236" s="1311" t="s">
        <v>348</v>
      </c>
      <c r="B2236" s="276"/>
      <c r="C2236" s="276"/>
      <c r="D2236" s="946">
        <v>220034654</v>
      </c>
      <c r="E2236" s="450" t="s">
        <v>8595</v>
      </c>
      <c r="F2236" s="276"/>
      <c r="G2236" s="276"/>
      <c r="H2236" s="1229" t="s">
        <v>2362</v>
      </c>
      <c r="I2236" s="1229" t="s">
        <v>496</v>
      </c>
      <c r="J2236" s="1229" t="s">
        <v>2363</v>
      </c>
      <c r="K2236" s="283" t="s">
        <v>103</v>
      </c>
      <c r="L2236" s="1312"/>
      <c r="M2236" s="1229" t="s">
        <v>120</v>
      </c>
      <c r="N2236" s="83" t="s">
        <v>83</v>
      </c>
      <c r="O2236" s="1312" t="s">
        <v>106</v>
      </c>
      <c r="P2236" s="59" t="s">
        <v>107</v>
      </c>
      <c r="Q2236" s="1312" t="s">
        <v>2134</v>
      </c>
      <c r="R2236" s="1229" t="s">
        <v>109</v>
      </c>
      <c r="S2236" s="1312" t="s">
        <v>106</v>
      </c>
      <c r="T2236" s="1229" t="s">
        <v>121</v>
      </c>
      <c r="U2236" s="1229" t="s">
        <v>111</v>
      </c>
      <c r="V2236" s="177">
        <v>60</v>
      </c>
      <c r="W2236" s="59" t="s">
        <v>112</v>
      </c>
      <c r="X2236" s="1312"/>
      <c r="Y2236" s="1312"/>
      <c r="Z2236" s="1312"/>
      <c r="AA2236" s="419">
        <v>30</v>
      </c>
      <c r="AB2236" s="644">
        <v>60</v>
      </c>
      <c r="AC2236" s="644">
        <v>10</v>
      </c>
      <c r="AD2236" s="1313" t="s">
        <v>128</v>
      </c>
      <c r="AE2236" s="1229" t="s">
        <v>114</v>
      </c>
      <c r="AF2236" s="42">
        <v>88</v>
      </c>
      <c r="AG2236" s="50">
        <v>378</v>
      </c>
      <c r="AH2236" s="798">
        <f t="shared" si="94"/>
        <v>33264</v>
      </c>
      <c r="AI2236" s="798">
        <f t="shared" si="93"/>
        <v>37255.68</v>
      </c>
      <c r="AJ2236" s="797"/>
      <c r="AK2236" s="798"/>
      <c r="AL2236" s="798"/>
      <c r="AM2236" s="1311" t="s">
        <v>115</v>
      </c>
      <c r="AN2236" s="1229"/>
      <c r="AO2236" s="1229"/>
      <c r="AP2236" s="1229"/>
      <c r="AQ2236" s="1229"/>
      <c r="AR2236" s="1229" t="s">
        <v>8058</v>
      </c>
      <c r="AS2236" s="1229"/>
      <c r="AT2236" s="1229"/>
      <c r="AU2236" s="1229"/>
      <c r="AV2236" s="1229"/>
      <c r="AW2236" s="1229"/>
      <c r="AX2236" s="1229"/>
      <c r="AY2236" s="1311" t="s">
        <v>104</v>
      </c>
      <c r="AZ2236" s="1311" t="s">
        <v>104</v>
      </c>
      <c r="BA2236" s="59">
        <v>22101565</v>
      </c>
      <c r="BB2236" s="221" t="s">
        <v>8595</v>
      </c>
      <c r="BD2236" s="1077">
        <v>2204</v>
      </c>
    </row>
    <row r="2237" spans="1:56" s="213" customFormat="1" ht="13.15" customHeight="1">
      <c r="A2237" s="1311" t="s">
        <v>348</v>
      </c>
      <c r="B2237" s="276"/>
      <c r="C2237" s="276"/>
      <c r="D2237" s="946">
        <v>220034656</v>
      </c>
      <c r="E2237" s="450" t="s">
        <v>8596</v>
      </c>
      <c r="F2237" s="276"/>
      <c r="G2237" s="276"/>
      <c r="H2237" s="1229" t="s">
        <v>2362</v>
      </c>
      <c r="I2237" s="1229" t="s">
        <v>496</v>
      </c>
      <c r="J2237" s="1229" t="s">
        <v>2363</v>
      </c>
      <c r="K2237" s="283" t="s">
        <v>103</v>
      </c>
      <c r="L2237" s="1312"/>
      <c r="M2237" s="1229" t="s">
        <v>120</v>
      </c>
      <c r="N2237" s="83" t="s">
        <v>83</v>
      </c>
      <c r="O2237" s="1312" t="s">
        <v>106</v>
      </c>
      <c r="P2237" s="59" t="s">
        <v>107</v>
      </c>
      <c r="Q2237" s="1312" t="s">
        <v>2134</v>
      </c>
      <c r="R2237" s="1229" t="s">
        <v>109</v>
      </c>
      <c r="S2237" s="1312" t="s">
        <v>106</v>
      </c>
      <c r="T2237" s="1229" t="s">
        <v>121</v>
      </c>
      <c r="U2237" s="1229" t="s">
        <v>111</v>
      </c>
      <c r="V2237" s="177">
        <v>60</v>
      </c>
      <c r="W2237" s="59" t="s">
        <v>112</v>
      </c>
      <c r="X2237" s="1312"/>
      <c r="Y2237" s="1312"/>
      <c r="Z2237" s="1312"/>
      <c r="AA2237" s="419">
        <v>30</v>
      </c>
      <c r="AB2237" s="644">
        <v>60</v>
      </c>
      <c r="AC2237" s="644">
        <v>10</v>
      </c>
      <c r="AD2237" s="1313" t="s">
        <v>128</v>
      </c>
      <c r="AE2237" s="1229" t="s">
        <v>114</v>
      </c>
      <c r="AF2237" s="42">
        <v>88</v>
      </c>
      <c r="AG2237" s="50">
        <v>723.95</v>
      </c>
      <c r="AH2237" s="798">
        <f t="shared" si="94"/>
        <v>63707.600000000006</v>
      </c>
      <c r="AI2237" s="798">
        <f t="shared" si="93"/>
        <v>71352.512000000017</v>
      </c>
      <c r="AJ2237" s="797"/>
      <c r="AK2237" s="798"/>
      <c r="AL2237" s="798"/>
      <c r="AM2237" s="1311" t="s">
        <v>115</v>
      </c>
      <c r="AN2237" s="1229"/>
      <c r="AO2237" s="1229"/>
      <c r="AP2237" s="1229"/>
      <c r="AQ2237" s="1229"/>
      <c r="AR2237" s="1229" t="s">
        <v>8059</v>
      </c>
      <c r="AS2237" s="1229"/>
      <c r="AT2237" s="1229"/>
      <c r="AU2237" s="1229"/>
      <c r="AV2237" s="1229"/>
      <c r="AW2237" s="1229"/>
      <c r="AX2237" s="1229"/>
      <c r="AY2237" s="1311" t="s">
        <v>104</v>
      </c>
      <c r="AZ2237" s="1311" t="s">
        <v>104</v>
      </c>
      <c r="BA2237" s="59">
        <v>22101566</v>
      </c>
      <c r="BB2237" s="221" t="s">
        <v>8596</v>
      </c>
      <c r="BD2237" s="1077">
        <v>2205</v>
      </c>
    </row>
    <row r="2238" spans="1:56" s="213" customFormat="1" ht="13.15" customHeight="1">
      <c r="A2238" s="35" t="s">
        <v>1028</v>
      </c>
      <c r="B2238" s="276"/>
      <c r="C2238" s="276"/>
      <c r="D2238" s="121">
        <v>210036911</v>
      </c>
      <c r="E2238" s="450" t="s">
        <v>8597</v>
      </c>
      <c r="F2238" s="276"/>
      <c r="G2238" s="276"/>
      <c r="H2238" s="37" t="s">
        <v>8060</v>
      </c>
      <c r="I2238" s="37" t="s">
        <v>8061</v>
      </c>
      <c r="J2238" s="37" t="s">
        <v>8062</v>
      </c>
      <c r="K2238" s="107" t="s">
        <v>601</v>
      </c>
      <c r="L2238" s="39" t="s">
        <v>7863</v>
      </c>
      <c r="M2238" s="37"/>
      <c r="N2238" s="83" t="s">
        <v>105</v>
      </c>
      <c r="O2238" s="39" t="s">
        <v>106</v>
      </c>
      <c r="P2238" s="37" t="s">
        <v>107</v>
      </c>
      <c r="Q2238" s="39" t="s">
        <v>2134</v>
      </c>
      <c r="R2238" s="37" t="s">
        <v>109</v>
      </c>
      <c r="S2238" s="39" t="s">
        <v>106</v>
      </c>
      <c r="T2238" s="37" t="s">
        <v>121</v>
      </c>
      <c r="U2238" s="37" t="s">
        <v>111</v>
      </c>
      <c r="V2238" s="39">
        <v>60</v>
      </c>
      <c r="W2238" s="37" t="s">
        <v>112</v>
      </c>
      <c r="X2238" s="39"/>
      <c r="Y2238" s="39"/>
      <c r="Z2238" s="39"/>
      <c r="AA2238" s="419">
        <v>0</v>
      </c>
      <c r="AB2238" s="644">
        <v>90</v>
      </c>
      <c r="AC2238" s="644">
        <v>10</v>
      </c>
      <c r="AD2238" s="42" t="s">
        <v>128</v>
      </c>
      <c r="AE2238" s="37" t="s">
        <v>114</v>
      </c>
      <c r="AF2238" s="42">
        <v>1</v>
      </c>
      <c r="AG2238" s="50">
        <v>718547.6</v>
      </c>
      <c r="AH2238" s="798">
        <f t="shared" si="94"/>
        <v>718547.6</v>
      </c>
      <c r="AI2238" s="798">
        <f t="shared" si="93"/>
        <v>804773.31200000003</v>
      </c>
      <c r="AJ2238" s="797"/>
      <c r="AK2238" s="798"/>
      <c r="AL2238" s="798"/>
      <c r="AM2238" s="35" t="s">
        <v>115</v>
      </c>
      <c r="AN2238" s="37"/>
      <c r="AO2238" s="37"/>
      <c r="AP2238" s="37"/>
      <c r="AQ2238" s="37"/>
      <c r="AR2238" s="37" t="s">
        <v>8063</v>
      </c>
      <c r="AS2238" s="37"/>
      <c r="AT2238" s="37"/>
      <c r="AU2238" s="37"/>
      <c r="AV2238" s="37"/>
      <c r="AW2238" s="37"/>
      <c r="AX2238" s="37"/>
      <c r="AY2238" s="35" t="s">
        <v>104</v>
      </c>
      <c r="AZ2238" s="35" t="s">
        <v>104</v>
      </c>
      <c r="BA2238" s="59">
        <v>22101567</v>
      </c>
      <c r="BB2238" s="221" t="s">
        <v>8597</v>
      </c>
      <c r="BD2238" s="1077">
        <v>2206</v>
      </c>
    </row>
    <row r="2239" spans="1:56" s="213" customFormat="1" ht="13.15" customHeight="1">
      <c r="A2239" s="1311" t="s">
        <v>348</v>
      </c>
      <c r="B2239" s="276"/>
      <c r="C2239" s="276"/>
      <c r="D2239" s="946">
        <v>210014535</v>
      </c>
      <c r="E2239" s="450" t="s">
        <v>8598</v>
      </c>
      <c r="F2239" s="276"/>
      <c r="G2239" s="276"/>
      <c r="H2239" s="1229" t="s">
        <v>8064</v>
      </c>
      <c r="I2239" s="1229" t="s">
        <v>8065</v>
      </c>
      <c r="J2239" s="1229" t="s">
        <v>8066</v>
      </c>
      <c r="K2239" s="283" t="s">
        <v>103</v>
      </c>
      <c r="L2239" s="1312"/>
      <c r="M2239" s="1229" t="s">
        <v>120</v>
      </c>
      <c r="N2239" s="83" t="s">
        <v>83</v>
      </c>
      <c r="O2239" s="1312" t="s">
        <v>106</v>
      </c>
      <c r="P2239" s="59" t="s">
        <v>107</v>
      </c>
      <c r="Q2239" s="1312" t="s">
        <v>2134</v>
      </c>
      <c r="R2239" s="1229" t="s">
        <v>109</v>
      </c>
      <c r="S2239" s="1312" t="s">
        <v>106</v>
      </c>
      <c r="T2239" s="1229" t="s">
        <v>121</v>
      </c>
      <c r="U2239" s="1229" t="s">
        <v>111</v>
      </c>
      <c r="V2239" s="177">
        <v>60</v>
      </c>
      <c r="W2239" s="59" t="s">
        <v>112</v>
      </c>
      <c r="X2239" s="1312"/>
      <c r="Y2239" s="1312"/>
      <c r="Z2239" s="1312"/>
      <c r="AA2239" s="419">
        <v>30</v>
      </c>
      <c r="AB2239" s="644">
        <v>60</v>
      </c>
      <c r="AC2239" s="644">
        <v>10</v>
      </c>
      <c r="AD2239" s="1313" t="s">
        <v>122</v>
      </c>
      <c r="AE2239" s="1229" t="s">
        <v>114</v>
      </c>
      <c r="AF2239" s="42">
        <v>43</v>
      </c>
      <c r="AG2239" s="50">
        <v>21945</v>
      </c>
      <c r="AH2239" s="798">
        <f t="shared" si="94"/>
        <v>943635</v>
      </c>
      <c r="AI2239" s="798">
        <f t="shared" si="93"/>
        <v>1056871.2000000002</v>
      </c>
      <c r="AJ2239" s="797"/>
      <c r="AK2239" s="798"/>
      <c r="AL2239" s="798"/>
      <c r="AM2239" s="1311" t="s">
        <v>115</v>
      </c>
      <c r="AN2239" s="1229"/>
      <c r="AO2239" s="1229"/>
      <c r="AP2239" s="1229"/>
      <c r="AQ2239" s="1229"/>
      <c r="AR2239" s="1229" t="s">
        <v>8067</v>
      </c>
      <c r="AS2239" s="1229"/>
      <c r="AT2239" s="1229"/>
      <c r="AU2239" s="1229"/>
      <c r="AV2239" s="1229"/>
      <c r="AW2239" s="1229"/>
      <c r="AX2239" s="1229"/>
      <c r="AY2239" s="1311" t="s">
        <v>104</v>
      </c>
      <c r="AZ2239" s="1311" t="s">
        <v>104</v>
      </c>
      <c r="BA2239" s="59">
        <v>22101568</v>
      </c>
      <c r="BB2239" s="221" t="s">
        <v>8598</v>
      </c>
      <c r="BD2239" s="1077">
        <v>2207</v>
      </c>
    </row>
    <row r="2240" spans="1:56" s="213" customFormat="1" ht="13.15" customHeight="1">
      <c r="A2240" s="1311" t="s">
        <v>348</v>
      </c>
      <c r="B2240" s="276"/>
      <c r="C2240" s="276"/>
      <c r="D2240" s="946">
        <v>210014569</v>
      </c>
      <c r="E2240" s="450" t="s">
        <v>8599</v>
      </c>
      <c r="F2240" s="276"/>
      <c r="G2240" s="276"/>
      <c r="H2240" s="1229" t="s">
        <v>8064</v>
      </c>
      <c r="I2240" s="1229" t="s">
        <v>8065</v>
      </c>
      <c r="J2240" s="1229" t="s">
        <v>8066</v>
      </c>
      <c r="K2240" s="283" t="s">
        <v>103</v>
      </c>
      <c r="L2240" s="1312"/>
      <c r="M2240" s="1229" t="s">
        <v>120</v>
      </c>
      <c r="N2240" s="83" t="s">
        <v>83</v>
      </c>
      <c r="O2240" s="1312" t="s">
        <v>106</v>
      </c>
      <c r="P2240" s="59" t="s">
        <v>107</v>
      </c>
      <c r="Q2240" s="1312" t="s">
        <v>2134</v>
      </c>
      <c r="R2240" s="1229" t="s">
        <v>109</v>
      </c>
      <c r="S2240" s="1312" t="s">
        <v>106</v>
      </c>
      <c r="T2240" s="1229" t="s">
        <v>121</v>
      </c>
      <c r="U2240" s="1229" t="s">
        <v>111</v>
      </c>
      <c r="V2240" s="177">
        <v>60</v>
      </c>
      <c r="W2240" s="59" t="s">
        <v>112</v>
      </c>
      <c r="X2240" s="1312"/>
      <c r="Y2240" s="1312"/>
      <c r="Z2240" s="1312"/>
      <c r="AA2240" s="419">
        <v>30</v>
      </c>
      <c r="AB2240" s="644">
        <v>60</v>
      </c>
      <c r="AC2240" s="644">
        <v>10</v>
      </c>
      <c r="AD2240" s="1313" t="s">
        <v>122</v>
      </c>
      <c r="AE2240" s="1229" t="s">
        <v>114</v>
      </c>
      <c r="AF2240" s="42">
        <v>141</v>
      </c>
      <c r="AG2240" s="50">
        <v>39262.300000000003</v>
      </c>
      <c r="AH2240" s="798">
        <f t="shared" si="94"/>
        <v>5535984.3000000007</v>
      </c>
      <c r="AI2240" s="798">
        <f t="shared" si="93"/>
        <v>6200302.4160000011</v>
      </c>
      <c r="AJ2240" s="797"/>
      <c r="AK2240" s="798"/>
      <c r="AL2240" s="798"/>
      <c r="AM2240" s="1311" t="s">
        <v>115</v>
      </c>
      <c r="AN2240" s="1229"/>
      <c r="AO2240" s="1229"/>
      <c r="AP2240" s="1229"/>
      <c r="AQ2240" s="1229"/>
      <c r="AR2240" s="1229" t="s">
        <v>8068</v>
      </c>
      <c r="AS2240" s="1229"/>
      <c r="AT2240" s="1229"/>
      <c r="AU2240" s="1229"/>
      <c r="AV2240" s="1229"/>
      <c r="AW2240" s="1229"/>
      <c r="AX2240" s="1229"/>
      <c r="AY2240" s="1311" t="s">
        <v>104</v>
      </c>
      <c r="AZ2240" s="1311" t="s">
        <v>104</v>
      </c>
      <c r="BA2240" s="59">
        <v>22101569</v>
      </c>
      <c r="BB2240" s="221" t="s">
        <v>8599</v>
      </c>
      <c r="BD2240" s="1077">
        <v>2208</v>
      </c>
    </row>
    <row r="2241" spans="1:56" s="213" customFormat="1" ht="13.15" customHeight="1">
      <c r="A2241" s="35" t="s">
        <v>846</v>
      </c>
      <c r="B2241" s="276"/>
      <c r="C2241" s="276"/>
      <c r="D2241" s="121">
        <v>210006249</v>
      </c>
      <c r="E2241" s="450" t="s">
        <v>8600</v>
      </c>
      <c r="F2241" s="276"/>
      <c r="G2241" s="276"/>
      <c r="H2241" s="37" t="s">
        <v>8069</v>
      </c>
      <c r="I2241" s="37" t="s">
        <v>8070</v>
      </c>
      <c r="J2241" s="37" t="s">
        <v>6757</v>
      </c>
      <c r="K2241" s="107" t="s">
        <v>103</v>
      </c>
      <c r="L2241" s="39"/>
      <c r="M2241" s="37"/>
      <c r="N2241" s="83" t="s">
        <v>105</v>
      </c>
      <c r="O2241" s="39" t="s">
        <v>106</v>
      </c>
      <c r="P2241" s="37" t="s">
        <v>107</v>
      </c>
      <c r="Q2241" s="39" t="s">
        <v>1155</v>
      </c>
      <c r="R2241" s="37" t="s">
        <v>109</v>
      </c>
      <c r="S2241" s="39" t="s">
        <v>106</v>
      </c>
      <c r="T2241" s="37" t="s">
        <v>121</v>
      </c>
      <c r="U2241" s="37" t="s">
        <v>111</v>
      </c>
      <c r="V2241" s="39">
        <v>60</v>
      </c>
      <c r="W2241" s="37" t="s">
        <v>112</v>
      </c>
      <c r="X2241" s="39"/>
      <c r="Y2241" s="39"/>
      <c r="Z2241" s="39"/>
      <c r="AA2241" s="419">
        <v>0</v>
      </c>
      <c r="AB2241" s="644">
        <v>90</v>
      </c>
      <c r="AC2241" s="644">
        <v>10</v>
      </c>
      <c r="AD2241" s="42" t="s">
        <v>128</v>
      </c>
      <c r="AE2241" s="37" t="s">
        <v>114</v>
      </c>
      <c r="AF2241" s="42">
        <v>120</v>
      </c>
      <c r="AG2241" s="50">
        <v>388.82</v>
      </c>
      <c r="AH2241" s="798">
        <f t="shared" si="94"/>
        <v>46658.400000000001</v>
      </c>
      <c r="AI2241" s="798">
        <f t="shared" si="93"/>
        <v>52257.408000000003</v>
      </c>
      <c r="AJ2241" s="797"/>
      <c r="AK2241" s="798"/>
      <c r="AL2241" s="798"/>
      <c r="AM2241" s="35" t="s">
        <v>115</v>
      </c>
      <c r="AN2241" s="37"/>
      <c r="AO2241" s="37"/>
      <c r="AP2241" s="37"/>
      <c r="AQ2241" s="37"/>
      <c r="AR2241" s="37" t="s">
        <v>8071</v>
      </c>
      <c r="AS2241" s="37"/>
      <c r="AT2241" s="37"/>
      <c r="AU2241" s="37"/>
      <c r="AV2241" s="37"/>
      <c r="AW2241" s="37"/>
      <c r="AX2241" s="37"/>
      <c r="AY2241" s="35" t="s">
        <v>104</v>
      </c>
      <c r="AZ2241" s="35" t="s">
        <v>104</v>
      </c>
      <c r="BA2241" s="59">
        <v>22101570</v>
      </c>
      <c r="BB2241" s="221" t="s">
        <v>8600</v>
      </c>
      <c r="BD2241" s="1077">
        <v>2209</v>
      </c>
    </row>
    <row r="2242" spans="1:56" s="213" customFormat="1" ht="13.15" customHeight="1">
      <c r="A2242" s="35" t="s">
        <v>846</v>
      </c>
      <c r="B2242" s="276"/>
      <c r="C2242" s="276"/>
      <c r="D2242" s="121">
        <v>210014891</v>
      </c>
      <c r="E2242" s="450" t="s">
        <v>8601</v>
      </c>
      <c r="F2242" s="276"/>
      <c r="G2242" s="276"/>
      <c r="H2242" s="37" t="s">
        <v>8069</v>
      </c>
      <c r="I2242" s="37" t="s">
        <v>8070</v>
      </c>
      <c r="J2242" s="37" t="s">
        <v>6757</v>
      </c>
      <c r="K2242" s="107" t="s">
        <v>103</v>
      </c>
      <c r="L2242" s="39"/>
      <c r="M2242" s="37"/>
      <c r="N2242" s="83" t="s">
        <v>105</v>
      </c>
      <c r="O2242" s="39" t="s">
        <v>106</v>
      </c>
      <c r="P2242" s="37" t="s">
        <v>107</v>
      </c>
      <c r="Q2242" s="39" t="s">
        <v>1155</v>
      </c>
      <c r="R2242" s="37" t="s">
        <v>109</v>
      </c>
      <c r="S2242" s="39" t="s">
        <v>106</v>
      </c>
      <c r="T2242" s="37" t="s">
        <v>121</v>
      </c>
      <c r="U2242" s="37" t="s">
        <v>111</v>
      </c>
      <c r="V2242" s="39">
        <v>60</v>
      </c>
      <c r="W2242" s="37" t="s">
        <v>112</v>
      </c>
      <c r="X2242" s="39"/>
      <c r="Y2242" s="39"/>
      <c r="Z2242" s="39"/>
      <c r="AA2242" s="419">
        <v>0</v>
      </c>
      <c r="AB2242" s="644">
        <v>90</v>
      </c>
      <c r="AC2242" s="644">
        <v>10</v>
      </c>
      <c r="AD2242" s="42" t="s">
        <v>128</v>
      </c>
      <c r="AE2242" s="37" t="s">
        <v>114</v>
      </c>
      <c r="AF2242" s="42">
        <v>55</v>
      </c>
      <c r="AG2242" s="50">
        <v>385.25</v>
      </c>
      <c r="AH2242" s="798">
        <f t="shared" si="94"/>
        <v>21188.75</v>
      </c>
      <c r="AI2242" s="798">
        <f t="shared" si="93"/>
        <v>23731.4</v>
      </c>
      <c r="AJ2242" s="797"/>
      <c r="AK2242" s="798"/>
      <c r="AL2242" s="798"/>
      <c r="AM2242" s="35" t="s">
        <v>115</v>
      </c>
      <c r="AN2242" s="37"/>
      <c r="AO2242" s="37"/>
      <c r="AP2242" s="37"/>
      <c r="AQ2242" s="37"/>
      <c r="AR2242" s="37" t="s">
        <v>8072</v>
      </c>
      <c r="AS2242" s="37"/>
      <c r="AT2242" s="37"/>
      <c r="AU2242" s="37"/>
      <c r="AV2242" s="37"/>
      <c r="AW2242" s="37"/>
      <c r="AX2242" s="37"/>
      <c r="AY2242" s="35" t="s">
        <v>104</v>
      </c>
      <c r="AZ2242" s="35" t="s">
        <v>104</v>
      </c>
      <c r="BA2242" s="59">
        <v>22101571</v>
      </c>
      <c r="BB2242" s="221" t="s">
        <v>8601</v>
      </c>
      <c r="BD2242" s="1077">
        <v>2210</v>
      </c>
    </row>
    <row r="2243" spans="1:56" s="213" customFormat="1" ht="13.15" customHeight="1">
      <c r="A2243" s="35" t="s">
        <v>846</v>
      </c>
      <c r="B2243" s="276"/>
      <c r="C2243" s="276"/>
      <c r="D2243" s="121">
        <v>210023505</v>
      </c>
      <c r="E2243" s="450" t="s">
        <v>8602</v>
      </c>
      <c r="F2243" s="276"/>
      <c r="G2243" s="276"/>
      <c r="H2243" s="37" t="s">
        <v>8069</v>
      </c>
      <c r="I2243" s="37" t="s">
        <v>8070</v>
      </c>
      <c r="J2243" s="37" t="s">
        <v>6757</v>
      </c>
      <c r="K2243" s="107" t="s">
        <v>103</v>
      </c>
      <c r="L2243" s="39"/>
      <c r="M2243" s="37"/>
      <c r="N2243" s="83" t="s">
        <v>105</v>
      </c>
      <c r="O2243" s="39" t="s">
        <v>106</v>
      </c>
      <c r="P2243" s="37" t="s">
        <v>107</v>
      </c>
      <c r="Q2243" s="39" t="s">
        <v>1155</v>
      </c>
      <c r="R2243" s="37" t="s">
        <v>109</v>
      </c>
      <c r="S2243" s="39" t="s">
        <v>106</v>
      </c>
      <c r="T2243" s="37" t="s">
        <v>121</v>
      </c>
      <c r="U2243" s="37" t="s">
        <v>111</v>
      </c>
      <c r="V2243" s="39">
        <v>60</v>
      </c>
      <c r="W2243" s="37" t="s">
        <v>112</v>
      </c>
      <c r="X2243" s="39"/>
      <c r="Y2243" s="39"/>
      <c r="Z2243" s="39"/>
      <c r="AA2243" s="419">
        <v>0</v>
      </c>
      <c r="AB2243" s="644">
        <v>90</v>
      </c>
      <c r="AC2243" s="644">
        <v>10</v>
      </c>
      <c r="AD2243" s="42" t="s">
        <v>128</v>
      </c>
      <c r="AE2243" s="37" t="s">
        <v>114</v>
      </c>
      <c r="AF2243" s="42">
        <v>25</v>
      </c>
      <c r="AG2243" s="50">
        <v>345</v>
      </c>
      <c r="AH2243" s="798">
        <f t="shared" si="94"/>
        <v>8625</v>
      </c>
      <c r="AI2243" s="798">
        <f t="shared" si="93"/>
        <v>9660.0000000000018</v>
      </c>
      <c r="AJ2243" s="797"/>
      <c r="AK2243" s="798"/>
      <c r="AL2243" s="798"/>
      <c r="AM2243" s="35" t="s">
        <v>115</v>
      </c>
      <c r="AN2243" s="37"/>
      <c r="AO2243" s="37"/>
      <c r="AP2243" s="37"/>
      <c r="AQ2243" s="37"/>
      <c r="AR2243" s="37" t="s">
        <v>8073</v>
      </c>
      <c r="AS2243" s="37"/>
      <c r="AT2243" s="37"/>
      <c r="AU2243" s="37"/>
      <c r="AV2243" s="37"/>
      <c r="AW2243" s="37"/>
      <c r="AX2243" s="37"/>
      <c r="AY2243" s="35" t="s">
        <v>104</v>
      </c>
      <c r="AZ2243" s="35" t="s">
        <v>104</v>
      </c>
      <c r="BA2243" s="59">
        <v>22101572</v>
      </c>
      <c r="BB2243" s="221" t="s">
        <v>8602</v>
      </c>
      <c r="BD2243" s="1077">
        <v>2211</v>
      </c>
    </row>
    <row r="2244" spans="1:56" s="213" customFormat="1" ht="13.15" customHeight="1">
      <c r="A2244" s="35" t="s">
        <v>846</v>
      </c>
      <c r="B2244" s="276"/>
      <c r="C2244" s="276"/>
      <c r="D2244" s="121">
        <v>210028589</v>
      </c>
      <c r="E2244" s="450" t="s">
        <v>8603</v>
      </c>
      <c r="F2244" s="276"/>
      <c r="G2244" s="276"/>
      <c r="H2244" s="37" t="s">
        <v>8069</v>
      </c>
      <c r="I2244" s="37" t="s">
        <v>8074</v>
      </c>
      <c r="J2244" s="37" t="s">
        <v>8075</v>
      </c>
      <c r="K2244" s="107" t="s">
        <v>103</v>
      </c>
      <c r="L2244" s="39"/>
      <c r="M2244" s="37" t="s">
        <v>120</v>
      </c>
      <c r="N2244" s="83" t="s">
        <v>83</v>
      </c>
      <c r="O2244" s="39" t="s">
        <v>106</v>
      </c>
      <c r="P2244" s="37" t="s">
        <v>107</v>
      </c>
      <c r="Q2244" s="39" t="s">
        <v>1023</v>
      </c>
      <c r="R2244" s="37" t="s">
        <v>109</v>
      </c>
      <c r="S2244" s="39" t="s">
        <v>106</v>
      </c>
      <c r="T2244" s="37" t="s">
        <v>121</v>
      </c>
      <c r="U2244" s="37" t="s">
        <v>111</v>
      </c>
      <c r="V2244" s="39">
        <v>60</v>
      </c>
      <c r="W2244" s="37" t="s">
        <v>112</v>
      </c>
      <c r="X2244" s="39"/>
      <c r="Y2244" s="39"/>
      <c r="Z2244" s="39"/>
      <c r="AA2244" s="419">
        <v>30</v>
      </c>
      <c r="AB2244" s="644">
        <v>60</v>
      </c>
      <c r="AC2244" s="644">
        <v>10</v>
      </c>
      <c r="AD2244" s="42" t="s">
        <v>128</v>
      </c>
      <c r="AE2244" s="37" t="s">
        <v>114</v>
      </c>
      <c r="AF2244" s="42">
        <v>12</v>
      </c>
      <c r="AG2244" s="50">
        <v>2000</v>
      </c>
      <c r="AH2244" s="798">
        <f t="shared" si="94"/>
        <v>24000</v>
      </c>
      <c r="AI2244" s="798">
        <f t="shared" si="93"/>
        <v>26880.000000000004</v>
      </c>
      <c r="AJ2244" s="797"/>
      <c r="AK2244" s="798"/>
      <c r="AL2244" s="798"/>
      <c r="AM2244" s="35" t="s">
        <v>115</v>
      </c>
      <c r="AN2244" s="37"/>
      <c r="AO2244" s="37"/>
      <c r="AP2244" s="37"/>
      <c r="AQ2244" s="37"/>
      <c r="AR2244" s="37" t="s">
        <v>8076</v>
      </c>
      <c r="AS2244" s="37"/>
      <c r="AT2244" s="37"/>
      <c r="AU2244" s="37"/>
      <c r="AV2244" s="37"/>
      <c r="AW2244" s="37"/>
      <c r="AX2244" s="37"/>
      <c r="AY2244" s="35" t="s">
        <v>104</v>
      </c>
      <c r="AZ2244" s="35" t="s">
        <v>104</v>
      </c>
      <c r="BA2244" s="59">
        <v>22101573</v>
      </c>
      <c r="BB2244" s="221" t="s">
        <v>8603</v>
      </c>
      <c r="BD2244" s="1077">
        <v>2212</v>
      </c>
    </row>
    <row r="2245" spans="1:56" s="213" customFormat="1" ht="13.15" customHeight="1">
      <c r="A2245" s="35" t="s">
        <v>846</v>
      </c>
      <c r="B2245" s="276"/>
      <c r="C2245" s="276"/>
      <c r="D2245" s="121">
        <v>120009822</v>
      </c>
      <c r="E2245" s="450" t="s">
        <v>8604</v>
      </c>
      <c r="F2245" s="276"/>
      <c r="G2245" s="276"/>
      <c r="H2245" s="37" t="s">
        <v>8077</v>
      </c>
      <c r="I2245" s="37" t="s">
        <v>8078</v>
      </c>
      <c r="J2245" s="37" t="s">
        <v>8079</v>
      </c>
      <c r="K2245" s="107" t="s">
        <v>103</v>
      </c>
      <c r="L2245" s="39"/>
      <c r="M2245" s="37"/>
      <c r="N2245" s="83" t="s">
        <v>105</v>
      </c>
      <c r="O2245" s="39" t="s">
        <v>106</v>
      </c>
      <c r="P2245" s="37" t="s">
        <v>107</v>
      </c>
      <c r="Q2245" s="39" t="s">
        <v>1023</v>
      </c>
      <c r="R2245" s="37" t="s">
        <v>109</v>
      </c>
      <c r="S2245" s="39" t="s">
        <v>106</v>
      </c>
      <c r="T2245" s="37" t="s">
        <v>121</v>
      </c>
      <c r="U2245" s="37" t="s">
        <v>111</v>
      </c>
      <c r="V2245" s="39">
        <v>60</v>
      </c>
      <c r="W2245" s="37" t="s">
        <v>112</v>
      </c>
      <c r="X2245" s="39"/>
      <c r="Y2245" s="39"/>
      <c r="Z2245" s="39"/>
      <c r="AA2245" s="419">
        <v>0</v>
      </c>
      <c r="AB2245" s="644">
        <v>90</v>
      </c>
      <c r="AC2245" s="644">
        <v>10</v>
      </c>
      <c r="AD2245" s="42" t="s">
        <v>128</v>
      </c>
      <c r="AE2245" s="37" t="s">
        <v>114</v>
      </c>
      <c r="AF2245" s="42">
        <v>1</v>
      </c>
      <c r="AG2245" s="50">
        <v>534508</v>
      </c>
      <c r="AH2245" s="798">
        <f t="shared" si="94"/>
        <v>534508</v>
      </c>
      <c r="AI2245" s="798">
        <f t="shared" si="93"/>
        <v>598648.96000000008</v>
      </c>
      <c r="AJ2245" s="797"/>
      <c r="AK2245" s="798"/>
      <c r="AL2245" s="798"/>
      <c r="AM2245" s="35" t="s">
        <v>115</v>
      </c>
      <c r="AN2245" s="37"/>
      <c r="AO2245" s="37"/>
      <c r="AP2245" s="37"/>
      <c r="AQ2245" s="37"/>
      <c r="AR2245" s="37" t="s">
        <v>8080</v>
      </c>
      <c r="AS2245" s="37"/>
      <c r="AT2245" s="37"/>
      <c r="AU2245" s="37"/>
      <c r="AV2245" s="37"/>
      <c r="AW2245" s="37"/>
      <c r="AX2245" s="37"/>
      <c r="AY2245" s="35" t="s">
        <v>104</v>
      </c>
      <c r="AZ2245" s="35" t="s">
        <v>104</v>
      </c>
      <c r="BA2245" s="59">
        <v>22101574</v>
      </c>
      <c r="BB2245" s="221" t="s">
        <v>8604</v>
      </c>
      <c r="BD2245" s="1077">
        <v>2213</v>
      </c>
    </row>
    <row r="2246" spans="1:56" s="213" customFormat="1" ht="13.15" customHeight="1">
      <c r="A2246" s="35" t="s">
        <v>846</v>
      </c>
      <c r="B2246" s="276"/>
      <c r="C2246" s="276"/>
      <c r="D2246" s="121">
        <v>120005351</v>
      </c>
      <c r="E2246" s="450" t="s">
        <v>8605</v>
      </c>
      <c r="F2246" s="276"/>
      <c r="G2246" s="276"/>
      <c r="H2246" s="37" t="s">
        <v>8081</v>
      </c>
      <c r="I2246" s="37" t="s">
        <v>8078</v>
      </c>
      <c r="J2246" s="37" t="s">
        <v>6267</v>
      </c>
      <c r="K2246" s="107" t="s">
        <v>103</v>
      </c>
      <c r="L2246" s="39"/>
      <c r="M2246" s="37" t="s">
        <v>120</v>
      </c>
      <c r="N2246" s="83" t="s">
        <v>83</v>
      </c>
      <c r="O2246" s="39" t="s">
        <v>106</v>
      </c>
      <c r="P2246" s="37" t="s">
        <v>107</v>
      </c>
      <c r="Q2246" s="39" t="s">
        <v>1155</v>
      </c>
      <c r="R2246" s="37" t="s">
        <v>109</v>
      </c>
      <c r="S2246" s="39" t="s">
        <v>106</v>
      </c>
      <c r="T2246" s="37" t="s">
        <v>121</v>
      </c>
      <c r="U2246" s="37" t="s">
        <v>111</v>
      </c>
      <c r="V2246" s="39">
        <v>60</v>
      </c>
      <c r="W2246" s="37" t="s">
        <v>112</v>
      </c>
      <c r="X2246" s="39"/>
      <c r="Y2246" s="39"/>
      <c r="Z2246" s="39"/>
      <c r="AA2246" s="419">
        <v>30</v>
      </c>
      <c r="AB2246" s="644">
        <v>60</v>
      </c>
      <c r="AC2246" s="644">
        <v>10</v>
      </c>
      <c r="AD2246" s="42" t="s">
        <v>128</v>
      </c>
      <c r="AE2246" s="37" t="s">
        <v>114</v>
      </c>
      <c r="AF2246" s="42">
        <v>5</v>
      </c>
      <c r="AG2246" s="50">
        <v>48734.7</v>
      </c>
      <c r="AH2246" s="798">
        <f t="shared" si="94"/>
        <v>243673.5</v>
      </c>
      <c r="AI2246" s="798">
        <f t="shared" si="93"/>
        <v>272914.32</v>
      </c>
      <c r="AJ2246" s="797"/>
      <c r="AK2246" s="798"/>
      <c r="AL2246" s="798"/>
      <c r="AM2246" s="35" t="s">
        <v>115</v>
      </c>
      <c r="AN2246" s="37"/>
      <c r="AO2246" s="37"/>
      <c r="AP2246" s="37"/>
      <c r="AQ2246" s="37"/>
      <c r="AR2246" s="37" t="s">
        <v>8082</v>
      </c>
      <c r="AS2246" s="37"/>
      <c r="AT2246" s="37"/>
      <c r="AU2246" s="37"/>
      <c r="AV2246" s="37"/>
      <c r="AW2246" s="37"/>
      <c r="AX2246" s="37"/>
      <c r="AY2246" s="35" t="s">
        <v>104</v>
      </c>
      <c r="AZ2246" s="35" t="s">
        <v>104</v>
      </c>
      <c r="BA2246" s="59">
        <v>22101575</v>
      </c>
      <c r="BB2246" s="221" t="s">
        <v>8605</v>
      </c>
      <c r="BD2246" s="1077">
        <v>2214</v>
      </c>
    </row>
    <row r="2247" spans="1:56" s="213" customFormat="1" ht="13.15" customHeight="1">
      <c r="A2247" s="35" t="s">
        <v>846</v>
      </c>
      <c r="B2247" s="276"/>
      <c r="C2247" s="276"/>
      <c r="D2247" s="121">
        <v>120008657</v>
      </c>
      <c r="E2247" s="450" t="s">
        <v>8606</v>
      </c>
      <c r="F2247" s="276"/>
      <c r="G2247" s="276"/>
      <c r="H2247" s="37" t="s">
        <v>8081</v>
      </c>
      <c r="I2247" s="37" t="s">
        <v>8078</v>
      </c>
      <c r="J2247" s="37" t="s">
        <v>6267</v>
      </c>
      <c r="K2247" s="107" t="s">
        <v>103</v>
      </c>
      <c r="L2247" s="39"/>
      <c r="M2247" s="37" t="s">
        <v>120</v>
      </c>
      <c r="N2247" s="83" t="s">
        <v>83</v>
      </c>
      <c r="O2247" s="39" t="s">
        <v>106</v>
      </c>
      <c r="P2247" s="37" t="s">
        <v>107</v>
      </c>
      <c r="Q2247" s="39" t="s">
        <v>1023</v>
      </c>
      <c r="R2247" s="37" t="s">
        <v>109</v>
      </c>
      <c r="S2247" s="39" t="s">
        <v>106</v>
      </c>
      <c r="T2247" s="37" t="s">
        <v>121</v>
      </c>
      <c r="U2247" s="37" t="s">
        <v>111</v>
      </c>
      <c r="V2247" s="39">
        <v>60</v>
      </c>
      <c r="W2247" s="37" t="s">
        <v>112</v>
      </c>
      <c r="X2247" s="39"/>
      <c r="Y2247" s="39"/>
      <c r="Z2247" s="39"/>
      <c r="AA2247" s="419">
        <v>30</v>
      </c>
      <c r="AB2247" s="644">
        <v>60</v>
      </c>
      <c r="AC2247" s="644">
        <v>10</v>
      </c>
      <c r="AD2247" s="42" t="s">
        <v>128</v>
      </c>
      <c r="AE2247" s="37" t="s">
        <v>114</v>
      </c>
      <c r="AF2247" s="42">
        <v>8</v>
      </c>
      <c r="AG2247" s="50">
        <v>73330.75</v>
      </c>
      <c r="AH2247" s="798">
        <f t="shared" si="94"/>
        <v>586646</v>
      </c>
      <c r="AI2247" s="798">
        <f t="shared" ref="AI2247:AI2310" si="95">AH2247*1.12</f>
        <v>657043.52</v>
      </c>
      <c r="AJ2247" s="797"/>
      <c r="AK2247" s="798"/>
      <c r="AL2247" s="798"/>
      <c r="AM2247" s="35" t="s">
        <v>115</v>
      </c>
      <c r="AN2247" s="37"/>
      <c r="AO2247" s="37"/>
      <c r="AP2247" s="37"/>
      <c r="AQ2247" s="37"/>
      <c r="AR2247" s="37" t="s">
        <v>8083</v>
      </c>
      <c r="AS2247" s="37"/>
      <c r="AT2247" s="37"/>
      <c r="AU2247" s="37"/>
      <c r="AV2247" s="37"/>
      <c r="AW2247" s="37"/>
      <c r="AX2247" s="37"/>
      <c r="AY2247" s="35" t="s">
        <v>104</v>
      </c>
      <c r="AZ2247" s="35" t="s">
        <v>104</v>
      </c>
      <c r="BA2247" s="59">
        <v>22101576</v>
      </c>
      <c r="BB2247" s="221" t="s">
        <v>8606</v>
      </c>
      <c r="BD2247" s="1077">
        <v>2215</v>
      </c>
    </row>
    <row r="2248" spans="1:56" s="213" customFormat="1" ht="13.15" customHeight="1">
      <c r="A2248" s="1311" t="s">
        <v>348</v>
      </c>
      <c r="B2248" s="276"/>
      <c r="C2248" s="276"/>
      <c r="D2248" s="946">
        <v>220012106</v>
      </c>
      <c r="E2248" s="450" t="s">
        <v>8607</v>
      </c>
      <c r="F2248" s="276"/>
      <c r="G2248" s="276"/>
      <c r="H2248" s="1229" t="s">
        <v>8084</v>
      </c>
      <c r="I2248" s="1229" t="s">
        <v>8085</v>
      </c>
      <c r="J2248" s="1229" t="s">
        <v>534</v>
      </c>
      <c r="K2248" s="283" t="s">
        <v>103</v>
      </c>
      <c r="L2248" s="1312"/>
      <c r="M2248" s="1229" t="s">
        <v>120</v>
      </c>
      <c r="N2248" s="83" t="s">
        <v>83</v>
      </c>
      <c r="O2248" s="1312" t="s">
        <v>106</v>
      </c>
      <c r="P2248" s="59" t="s">
        <v>107</v>
      </c>
      <c r="Q2248" s="1312" t="s">
        <v>2134</v>
      </c>
      <c r="R2248" s="1229" t="s">
        <v>109</v>
      </c>
      <c r="S2248" s="1312" t="s">
        <v>106</v>
      </c>
      <c r="T2248" s="1229" t="s">
        <v>121</v>
      </c>
      <c r="U2248" s="1229" t="s">
        <v>111</v>
      </c>
      <c r="V2248" s="177">
        <v>60</v>
      </c>
      <c r="W2248" s="59" t="s">
        <v>112</v>
      </c>
      <c r="X2248" s="1312"/>
      <c r="Y2248" s="1312"/>
      <c r="Z2248" s="1312"/>
      <c r="AA2248" s="419">
        <v>30</v>
      </c>
      <c r="AB2248" s="644">
        <v>60</v>
      </c>
      <c r="AC2248" s="644">
        <v>10</v>
      </c>
      <c r="AD2248" s="1313" t="s">
        <v>128</v>
      </c>
      <c r="AE2248" s="1229" t="s">
        <v>114</v>
      </c>
      <c r="AF2248" s="42">
        <v>22</v>
      </c>
      <c r="AG2248" s="50">
        <v>83972</v>
      </c>
      <c r="AH2248" s="798">
        <f t="shared" si="94"/>
        <v>1847384</v>
      </c>
      <c r="AI2248" s="798">
        <f t="shared" si="95"/>
        <v>2069070.0800000003</v>
      </c>
      <c r="AJ2248" s="797"/>
      <c r="AK2248" s="798"/>
      <c r="AL2248" s="798"/>
      <c r="AM2248" s="1311" t="s">
        <v>115</v>
      </c>
      <c r="AN2248" s="1229"/>
      <c r="AO2248" s="1229"/>
      <c r="AP2248" s="1229"/>
      <c r="AQ2248" s="1229"/>
      <c r="AR2248" s="1229" t="s">
        <v>8086</v>
      </c>
      <c r="AS2248" s="1229"/>
      <c r="AT2248" s="1229"/>
      <c r="AU2248" s="1229"/>
      <c r="AV2248" s="1229"/>
      <c r="AW2248" s="1229"/>
      <c r="AX2248" s="1229"/>
      <c r="AY2248" s="1311" t="s">
        <v>104</v>
      </c>
      <c r="AZ2248" s="1311" t="s">
        <v>104</v>
      </c>
      <c r="BA2248" s="59">
        <v>22101577</v>
      </c>
      <c r="BB2248" s="221" t="s">
        <v>8607</v>
      </c>
      <c r="BD2248" s="1077">
        <v>2216</v>
      </c>
    </row>
    <row r="2249" spans="1:56" s="213" customFormat="1" ht="13.15" customHeight="1">
      <c r="A2249" s="1311" t="s">
        <v>348</v>
      </c>
      <c r="B2249" s="276"/>
      <c r="C2249" s="276"/>
      <c r="D2249" s="946">
        <v>220012248</v>
      </c>
      <c r="E2249" s="450" t="s">
        <v>8608</v>
      </c>
      <c r="F2249" s="276"/>
      <c r="G2249" s="276"/>
      <c r="H2249" s="1229" t="s">
        <v>532</v>
      </c>
      <c r="I2249" s="1229" t="s">
        <v>533</v>
      </c>
      <c r="J2249" s="1229" t="s">
        <v>534</v>
      </c>
      <c r="K2249" s="283" t="s">
        <v>103</v>
      </c>
      <c r="L2249" s="1312"/>
      <c r="M2249" s="1229"/>
      <c r="N2249" s="1029" t="s">
        <v>105</v>
      </c>
      <c r="O2249" s="1312" t="s">
        <v>106</v>
      </c>
      <c r="P2249" s="1229" t="s">
        <v>107</v>
      </c>
      <c r="Q2249" s="1312" t="s">
        <v>2134</v>
      </c>
      <c r="R2249" s="1229" t="s">
        <v>109</v>
      </c>
      <c r="S2249" s="1312" t="s">
        <v>106</v>
      </c>
      <c r="T2249" s="1229" t="s">
        <v>121</v>
      </c>
      <c r="U2249" s="1229" t="s">
        <v>111</v>
      </c>
      <c r="V2249" s="177">
        <v>60</v>
      </c>
      <c r="W2249" s="59" t="s">
        <v>112</v>
      </c>
      <c r="X2249" s="1312"/>
      <c r="Y2249" s="1312"/>
      <c r="Z2249" s="1312"/>
      <c r="AA2249" s="419"/>
      <c r="AB2249" s="644">
        <v>90</v>
      </c>
      <c r="AC2249" s="644">
        <v>10</v>
      </c>
      <c r="AD2249" s="1313" t="s">
        <v>128</v>
      </c>
      <c r="AE2249" s="1229" t="s">
        <v>114</v>
      </c>
      <c r="AF2249" s="42">
        <v>16</v>
      </c>
      <c r="AG2249" s="50">
        <v>70001.649999999994</v>
      </c>
      <c r="AH2249" s="798">
        <f t="shared" si="94"/>
        <v>1120026.3999999999</v>
      </c>
      <c r="AI2249" s="798">
        <f t="shared" si="95"/>
        <v>1254429.568</v>
      </c>
      <c r="AJ2249" s="797"/>
      <c r="AK2249" s="798"/>
      <c r="AL2249" s="798"/>
      <c r="AM2249" s="1311" t="s">
        <v>115</v>
      </c>
      <c r="AN2249" s="1229"/>
      <c r="AO2249" s="1229"/>
      <c r="AP2249" s="1229"/>
      <c r="AQ2249" s="1229"/>
      <c r="AR2249" s="1229"/>
      <c r="AS2249" s="1229"/>
      <c r="AT2249" s="1229"/>
      <c r="AU2249" s="1229"/>
      <c r="AV2249" s="1229"/>
      <c r="AW2249" s="1229"/>
      <c r="AX2249" s="1229"/>
      <c r="AY2249" s="1311" t="s">
        <v>104</v>
      </c>
      <c r="AZ2249" s="1311" t="s">
        <v>104</v>
      </c>
      <c r="BA2249" s="59">
        <v>22101578</v>
      </c>
      <c r="BB2249" s="221" t="s">
        <v>8608</v>
      </c>
      <c r="BD2249" s="1077">
        <v>2217</v>
      </c>
    </row>
    <row r="2250" spans="1:56" s="213" customFormat="1" ht="13.15" customHeight="1">
      <c r="A2250" s="1311" t="s">
        <v>348</v>
      </c>
      <c r="B2250" s="276"/>
      <c r="C2250" s="276"/>
      <c r="D2250" s="946">
        <v>220029711</v>
      </c>
      <c r="E2250" s="450" t="s">
        <v>8609</v>
      </c>
      <c r="F2250" s="276"/>
      <c r="G2250" s="276"/>
      <c r="H2250" s="1229" t="s">
        <v>532</v>
      </c>
      <c r="I2250" s="1229" t="s">
        <v>533</v>
      </c>
      <c r="J2250" s="1229" t="s">
        <v>534</v>
      </c>
      <c r="K2250" s="283" t="s">
        <v>103</v>
      </c>
      <c r="L2250" s="1312"/>
      <c r="M2250" s="1229"/>
      <c r="N2250" s="1029" t="s">
        <v>105</v>
      </c>
      <c r="O2250" s="1312" t="s">
        <v>106</v>
      </c>
      <c r="P2250" s="1229" t="s">
        <v>107</v>
      </c>
      <c r="Q2250" s="1312" t="s">
        <v>2134</v>
      </c>
      <c r="R2250" s="1229" t="s">
        <v>109</v>
      </c>
      <c r="S2250" s="1312" t="s">
        <v>106</v>
      </c>
      <c r="T2250" s="1229" t="s">
        <v>121</v>
      </c>
      <c r="U2250" s="1229" t="s">
        <v>111</v>
      </c>
      <c r="V2250" s="177">
        <v>60</v>
      </c>
      <c r="W2250" s="59" t="s">
        <v>112</v>
      </c>
      <c r="X2250" s="1312"/>
      <c r="Y2250" s="1312"/>
      <c r="Z2250" s="1312"/>
      <c r="AA2250" s="419"/>
      <c r="AB2250" s="644">
        <v>90</v>
      </c>
      <c r="AC2250" s="644">
        <v>10</v>
      </c>
      <c r="AD2250" s="1313" t="s">
        <v>128</v>
      </c>
      <c r="AE2250" s="1229" t="s">
        <v>114</v>
      </c>
      <c r="AF2250" s="42">
        <v>8</v>
      </c>
      <c r="AG2250" s="50">
        <v>142167.6</v>
      </c>
      <c r="AH2250" s="798">
        <f t="shared" si="94"/>
        <v>1137340.8</v>
      </c>
      <c r="AI2250" s="798">
        <f t="shared" si="95"/>
        <v>1273821.6960000002</v>
      </c>
      <c r="AJ2250" s="797"/>
      <c r="AK2250" s="798"/>
      <c r="AL2250" s="798"/>
      <c r="AM2250" s="1311" t="s">
        <v>115</v>
      </c>
      <c r="AN2250" s="1229"/>
      <c r="AO2250" s="1229"/>
      <c r="AP2250" s="1229"/>
      <c r="AQ2250" s="1229"/>
      <c r="AR2250" s="1229" t="s">
        <v>8087</v>
      </c>
      <c r="AS2250" s="1229"/>
      <c r="AT2250" s="1229"/>
      <c r="AU2250" s="1229"/>
      <c r="AV2250" s="1229"/>
      <c r="AW2250" s="1229"/>
      <c r="AX2250" s="1229"/>
      <c r="AY2250" s="1311" t="s">
        <v>104</v>
      </c>
      <c r="AZ2250" s="1311" t="s">
        <v>104</v>
      </c>
      <c r="BA2250" s="59">
        <v>22101579</v>
      </c>
      <c r="BB2250" s="221" t="s">
        <v>8609</v>
      </c>
      <c r="BD2250" s="1077">
        <v>2218</v>
      </c>
    </row>
    <row r="2251" spans="1:56" s="213" customFormat="1" ht="13.15" customHeight="1">
      <c r="A2251" s="35" t="s">
        <v>846</v>
      </c>
      <c r="B2251" s="276"/>
      <c r="C2251" s="276"/>
      <c r="D2251" s="121">
        <v>210012618</v>
      </c>
      <c r="E2251" s="450" t="s">
        <v>8610</v>
      </c>
      <c r="F2251" s="276"/>
      <c r="G2251" s="276"/>
      <c r="H2251" s="37" t="s">
        <v>8088</v>
      </c>
      <c r="I2251" s="37" t="s">
        <v>8089</v>
      </c>
      <c r="J2251" s="37" t="s">
        <v>8090</v>
      </c>
      <c r="K2251" s="107" t="s">
        <v>103</v>
      </c>
      <c r="L2251" s="39"/>
      <c r="M2251" s="37"/>
      <c r="N2251" s="83" t="s">
        <v>105</v>
      </c>
      <c r="O2251" s="39" t="s">
        <v>106</v>
      </c>
      <c r="P2251" s="37" t="s">
        <v>107</v>
      </c>
      <c r="Q2251" s="39" t="s">
        <v>1155</v>
      </c>
      <c r="R2251" s="37" t="s">
        <v>109</v>
      </c>
      <c r="S2251" s="39" t="s">
        <v>106</v>
      </c>
      <c r="T2251" s="37" t="s">
        <v>121</v>
      </c>
      <c r="U2251" s="37" t="s">
        <v>111</v>
      </c>
      <c r="V2251" s="39">
        <v>60</v>
      </c>
      <c r="W2251" s="37" t="s">
        <v>112</v>
      </c>
      <c r="X2251" s="39"/>
      <c r="Y2251" s="39"/>
      <c r="Z2251" s="39"/>
      <c r="AA2251" s="419">
        <v>0</v>
      </c>
      <c r="AB2251" s="644">
        <v>90</v>
      </c>
      <c r="AC2251" s="644">
        <v>10</v>
      </c>
      <c r="AD2251" s="42" t="s">
        <v>128</v>
      </c>
      <c r="AE2251" s="37" t="s">
        <v>114</v>
      </c>
      <c r="AF2251" s="42">
        <v>50</v>
      </c>
      <c r="AG2251" s="50">
        <v>3728.75</v>
      </c>
      <c r="AH2251" s="798">
        <f t="shared" si="94"/>
        <v>186437.5</v>
      </c>
      <c r="AI2251" s="798">
        <f t="shared" si="95"/>
        <v>208810.00000000003</v>
      </c>
      <c r="AJ2251" s="797"/>
      <c r="AK2251" s="798"/>
      <c r="AL2251" s="798"/>
      <c r="AM2251" s="35" t="s">
        <v>115</v>
      </c>
      <c r="AN2251" s="37"/>
      <c r="AO2251" s="37"/>
      <c r="AP2251" s="37"/>
      <c r="AQ2251" s="37"/>
      <c r="AR2251" s="37" t="s">
        <v>8091</v>
      </c>
      <c r="AS2251" s="37"/>
      <c r="AT2251" s="37"/>
      <c r="AU2251" s="37"/>
      <c r="AV2251" s="37"/>
      <c r="AW2251" s="37"/>
      <c r="AX2251" s="37"/>
      <c r="AY2251" s="35" t="s">
        <v>104</v>
      </c>
      <c r="AZ2251" s="35" t="s">
        <v>104</v>
      </c>
      <c r="BA2251" s="59">
        <v>22101580</v>
      </c>
      <c r="BB2251" s="221" t="s">
        <v>8610</v>
      </c>
      <c r="BD2251" s="1077">
        <v>2219</v>
      </c>
    </row>
    <row r="2252" spans="1:56" s="213" customFormat="1" ht="13.15" customHeight="1">
      <c r="A2252" s="35" t="s">
        <v>846</v>
      </c>
      <c r="B2252" s="276"/>
      <c r="C2252" s="276"/>
      <c r="D2252" s="121">
        <v>210001166</v>
      </c>
      <c r="E2252" s="450" t="s">
        <v>8611</v>
      </c>
      <c r="F2252" s="276"/>
      <c r="G2252" s="276"/>
      <c r="H2252" s="37" t="s">
        <v>8092</v>
      </c>
      <c r="I2252" s="37" t="s">
        <v>8093</v>
      </c>
      <c r="J2252" s="37" t="s">
        <v>8094</v>
      </c>
      <c r="K2252" s="107" t="s">
        <v>103</v>
      </c>
      <c r="L2252" s="39"/>
      <c r="M2252" s="37"/>
      <c r="N2252" s="83" t="s">
        <v>105</v>
      </c>
      <c r="O2252" s="39" t="s">
        <v>106</v>
      </c>
      <c r="P2252" s="37" t="s">
        <v>107</v>
      </c>
      <c r="Q2252" s="39" t="s">
        <v>1155</v>
      </c>
      <c r="R2252" s="37" t="s">
        <v>109</v>
      </c>
      <c r="S2252" s="39" t="s">
        <v>106</v>
      </c>
      <c r="T2252" s="37" t="s">
        <v>121</v>
      </c>
      <c r="U2252" s="37" t="s">
        <v>111</v>
      </c>
      <c r="V2252" s="39">
        <v>60</v>
      </c>
      <c r="W2252" s="37" t="s">
        <v>112</v>
      </c>
      <c r="X2252" s="39"/>
      <c r="Y2252" s="39"/>
      <c r="Z2252" s="39"/>
      <c r="AA2252" s="419">
        <v>0</v>
      </c>
      <c r="AB2252" s="644">
        <v>90</v>
      </c>
      <c r="AC2252" s="644">
        <v>10</v>
      </c>
      <c r="AD2252" s="42" t="s">
        <v>128</v>
      </c>
      <c r="AE2252" s="37" t="s">
        <v>114</v>
      </c>
      <c r="AF2252" s="42">
        <v>63</v>
      </c>
      <c r="AG2252" s="50">
        <v>831.6</v>
      </c>
      <c r="AH2252" s="798">
        <f t="shared" si="94"/>
        <v>52390.8</v>
      </c>
      <c r="AI2252" s="798">
        <f t="shared" si="95"/>
        <v>58677.696000000011</v>
      </c>
      <c r="AJ2252" s="797"/>
      <c r="AK2252" s="798"/>
      <c r="AL2252" s="798"/>
      <c r="AM2252" s="35" t="s">
        <v>115</v>
      </c>
      <c r="AN2252" s="37"/>
      <c r="AO2252" s="37"/>
      <c r="AP2252" s="37"/>
      <c r="AQ2252" s="37"/>
      <c r="AR2252" s="37" t="s">
        <v>8095</v>
      </c>
      <c r="AS2252" s="37"/>
      <c r="AT2252" s="37"/>
      <c r="AU2252" s="37"/>
      <c r="AV2252" s="37"/>
      <c r="AW2252" s="37"/>
      <c r="AX2252" s="37"/>
      <c r="AY2252" s="35" t="s">
        <v>104</v>
      </c>
      <c r="AZ2252" s="35" t="s">
        <v>104</v>
      </c>
      <c r="BA2252" s="59">
        <v>22101581</v>
      </c>
      <c r="BB2252" s="221" t="s">
        <v>8611</v>
      </c>
      <c r="BD2252" s="1077">
        <v>2220</v>
      </c>
    </row>
    <row r="2253" spans="1:56" s="213" customFormat="1" ht="13.15" customHeight="1">
      <c r="A2253" s="35" t="s">
        <v>846</v>
      </c>
      <c r="B2253" s="276"/>
      <c r="C2253" s="276"/>
      <c r="D2253" s="121">
        <v>210001152</v>
      </c>
      <c r="E2253" s="450" t="s">
        <v>8612</v>
      </c>
      <c r="F2253" s="276"/>
      <c r="G2253" s="276"/>
      <c r="H2253" s="37" t="s">
        <v>8096</v>
      </c>
      <c r="I2253" s="37" t="s">
        <v>8093</v>
      </c>
      <c r="J2253" s="37" t="s">
        <v>8097</v>
      </c>
      <c r="K2253" s="107" t="s">
        <v>103</v>
      </c>
      <c r="L2253" s="39"/>
      <c r="M2253" s="37"/>
      <c r="N2253" s="83" t="s">
        <v>105</v>
      </c>
      <c r="O2253" s="39" t="s">
        <v>106</v>
      </c>
      <c r="P2253" s="37" t="s">
        <v>107</v>
      </c>
      <c r="Q2253" s="39" t="s">
        <v>1155</v>
      </c>
      <c r="R2253" s="37" t="s">
        <v>109</v>
      </c>
      <c r="S2253" s="39" t="s">
        <v>106</v>
      </c>
      <c r="T2253" s="37" t="s">
        <v>121</v>
      </c>
      <c r="U2253" s="37" t="s">
        <v>111</v>
      </c>
      <c r="V2253" s="39">
        <v>60</v>
      </c>
      <c r="W2253" s="37" t="s">
        <v>112</v>
      </c>
      <c r="X2253" s="39"/>
      <c r="Y2253" s="39"/>
      <c r="Z2253" s="39"/>
      <c r="AA2253" s="419">
        <v>0</v>
      </c>
      <c r="AB2253" s="644">
        <v>90</v>
      </c>
      <c r="AC2253" s="644">
        <v>10</v>
      </c>
      <c r="AD2253" s="42" t="s">
        <v>128</v>
      </c>
      <c r="AE2253" s="37" t="s">
        <v>114</v>
      </c>
      <c r="AF2253" s="42">
        <v>674</v>
      </c>
      <c r="AG2253" s="50">
        <v>1553.73</v>
      </c>
      <c r="AH2253" s="798">
        <f t="shared" si="94"/>
        <v>1047214.02</v>
      </c>
      <c r="AI2253" s="798">
        <f t="shared" si="95"/>
        <v>1172879.7024000001</v>
      </c>
      <c r="AJ2253" s="797"/>
      <c r="AK2253" s="798"/>
      <c r="AL2253" s="798"/>
      <c r="AM2253" s="35" t="s">
        <v>115</v>
      </c>
      <c r="AN2253" s="37"/>
      <c r="AO2253" s="37"/>
      <c r="AP2253" s="37"/>
      <c r="AQ2253" s="37"/>
      <c r="AR2253" s="37" t="s">
        <v>8098</v>
      </c>
      <c r="AS2253" s="37"/>
      <c r="AT2253" s="37"/>
      <c r="AU2253" s="37"/>
      <c r="AV2253" s="37"/>
      <c r="AW2253" s="37"/>
      <c r="AX2253" s="37"/>
      <c r="AY2253" s="35" t="s">
        <v>104</v>
      </c>
      <c r="AZ2253" s="35" t="s">
        <v>104</v>
      </c>
      <c r="BA2253" s="59">
        <v>22101582</v>
      </c>
      <c r="BB2253" s="221" t="s">
        <v>8612</v>
      </c>
      <c r="BD2253" s="1077">
        <v>2221</v>
      </c>
    </row>
    <row r="2254" spans="1:56" s="213" customFormat="1" ht="13.15" customHeight="1">
      <c r="A2254" s="35" t="s">
        <v>846</v>
      </c>
      <c r="B2254" s="276"/>
      <c r="C2254" s="276"/>
      <c r="D2254" s="121">
        <v>210011606</v>
      </c>
      <c r="E2254" s="450" t="s">
        <v>8613</v>
      </c>
      <c r="F2254" s="276"/>
      <c r="G2254" s="276"/>
      <c r="H2254" s="37" t="s">
        <v>8099</v>
      </c>
      <c r="I2254" s="37" t="s">
        <v>8100</v>
      </c>
      <c r="J2254" s="37" t="s">
        <v>881</v>
      </c>
      <c r="K2254" s="107" t="s">
        <v>103</v>
      </c>
      <c r="L2254" s="39"/>
      <c r="M2254" s="37"/>
      <c r="N2254" s="83" t="s">
        <v>105</v>
      </c>
      <c r="O2254" s="39" t="s">
        <v>106</v>
      </c>
      <c r="P2254" s="37" t="s">
        <v>107</v>
      </c>
      <c r="Q2254" s="39" t="s">
        <v>1155</v>
      </c>
      <c r="R2254" s="37" t="s">
        <v>109</v>
      </c>
      <c r="S2254" s="39" t="s">
        <v>106</v>
      </c>
      <c r="T2254" s="37" t="s">
        <v>121</v>
      </c>
      <c r="U2254" s="37" t="s">
        <v>111</v>
      </c>
      <c r="V2254" s="39">
        <v>60</v>
      </c>
      <c r="W2254" s="37" t="s">
        <v>112</v>
      </c>
      <c r="X2254" s="39"/>
      <c r="Y2254" s="39"/>
      <c r="Z2254" s="39"/>
      <c r="AA2254" s="419">
        <v>0</v>
      </c>
      <c r="AB2254" s="644">
        <v>90</v>
      </c>
      <c r="AC2254" s="644">
        <v>10</v>
      </c>
      <c r="AD2254" s="42" t="s">
        <v>128</v>
      </c>
      <c r="AE2254" s="37" t="s">
        <v>114</v>
      </c>
      <c r="AF2254" s="42">
        <v>200</v>
      </c>
      <c r="AG2254" s="50">
        <v>391.5</v>
      </c>
      <c r="AH2254" s="798">
        <f t="shared" si="94"/>
        <v>78300</v>
      </c>
      <c r="AI2254" s="798">
        <f t="shared" si="95"/>
        <v>87696.000000000015</v>
      </c>
      <c r="AJ2254" s="797"/>
      <c r="AK2254" s="798"/>
      <c r="AL2254" s="798"/>
      <c r="AM2254" s="35" t="s">
        <v>115</v>
      </c>
      <c r="AN2254" s="37"/>
      <c r="AO2254" s="37"/>
      <c r="AP2254" s="37"/>
      <c r="AQ2254" s="37"/>
      <c r="AR2254" s="37" t="s">
        <v>8101</v>
      </c>
      <c r="AS2254" s="37"/>
      <c r="AT2254" s="37"/>
      <c r="AU2254" s="37"/>
      <c r="AV2254" s="37"/>
      <c r="AW2254" s="37"/>
      <c r="AX2254" s="37"/>
      <c r="AY2254" s="35" t="s">
        <v>104</v>
      </c>
      <c r="AZ2254" s="35" t="s">
        <v>104</v>
      </c>
      <c r="BA2254" s="59">
        <v>22101583</v>
      </c>
      <c r="BB2254" s="221" t="s">
        <v>8613</v>
      </c>
      <c r="BD2254" s="1077">
        <v>2222</v>
      </c>
    </row>
    <row r="2255" spans="1:56" s="213" customFormat="1" ht="13.15" customHeight="1">
      <c r="A2255" s="35" t="s">
        <v>846</v>
      </c>
      <c r="B2255" s="276"/>
      <c r="C2255" s="276"/>
      <c r="D2255" s="121">
        <v>210001188</v>
      </c>
      <c r="E2255" s="450" t="s">
        <v>8614</v>
      </c>
      <c r="F2255" s="276"/>
      <c r="G2255" s="276"/>
      <c r="H2255" s="37" t="s">
        <v>8102</v>
      </c>
      <c r="I2255" s="37" t="s">
        <v>8100</v>
      </c>
      <c r="J2255" s="37" t="s">
        <v>8103</v>
      </c>
      <c r="K2255" s="107" t="s">
        <v>103</v>
      </c>
      <c r="L2255" s="39"/>
      <c r="M2255" s="37"/>
      <c r="N2255" s="83" t="s">
        <v>105</v>
      </c>
      <c r="O2255" s="39" t="s">
        <v>106</v>
      </c>
      <c r="P2255" s="37" t="s">
        <v>107</v>
      </c>
      <c r="Q2255" s="39" t="s">
        <v>1155</v>
      </c>
      <c r="R2255" s="37" t="s">
        <v>109</v>
      </c>
      <c r="S2255" s="39" t="s">
        <v>106</v>
      </c>
      <c r="T2255" s="37" t="s">
        <v>121</v>
      </c>
      <c r="U2255" s="37" t="s">
        <v>111</v>
      </c>
      <c r="V2255" s="39">
        <v>60</v>
      </c>
      <c r="W2255" s="37" t="s">
        <v>112</v>
      </c>
      <c r="X2255" s="39"/>
      <c r="Y2255" s="39"/>
      <c r="Z2255" s="39"/>
      <c r="AA2255" s="419">
        <v>0</v>
      </c>
      <c r="AB2255" s="644">
        <v>90</v>
      </c>
      <c r="AC2255" s="644">
        <v>10</v>
      </c>
      <c r="AD2255" s="42" t="s">
        <v>128</v>
      </c>
      <c r="AE2255" s="37" t="s">
        <v>114</v>
      </c>
      <c r="AF2255" s="42">
        <v>60</v>
      </c>
      <c r="AG2255" s="50">
        <v>1275</v>
      </c>
      <c r="AH2255" s="798">
        <f t="shared" si="94"/>
        <v>76500</v>
      </c>
      <c r="AI2255" s="798">
        <f t="shared" si="95"/>
        <v>85680.000000000015</v>
      </c>
      <c r="AJ2255" s="797"/>
      <c r="AK2255" s="798"/>
      <c r="AL2255" s="798"/>
      <c r="AM2255" s="35" t="s">
        <v>115</v>
      </c>
      <c r="AN2255" s="37"/>
      <c r="AO2255" s="37"/>
      <c r="AP2255" s="37"/>
      <c r="AQ2255" s="37"/>
      <c r="AR2255" s="37" t="s">
        <v>8104</v>
      </c>
      <c r="AS2255" s="37"/>
      <c r="AT2255" s="37"/>
      <c r="AU2255" s="37"/>
      <c r="AV2255" s="37"/>
      <c r="AW2255" s="37"/>
      <c r="AX2255" s="37"/>
      <c r="AY2255" s="35" t="s">
        <v>104</v>
      </c>
      <c r="AZ2255" s="35" t="s">
        <v>104</v>
      </c>
      <c r="BA2255" s="59">
        <v>22101584</v>
      </c>
      <c r="BB2255" s="221" t="s">
        <v>8614</v>
      </c>
      <c r="BD2255" s="1077">
        <v>2223</v>
      </c>
    </row>
    <row r="2256" spans="1:56" s="213" customFormat="1" ht="13.15" customHeight="1">
      <c r="A2256" s="35" t="s">
        <v>846</v>
      </c>
      <c r="B2256" s="276"/>
      <c r="C2256" s="276"/>
      <c r="D2256" s="121">
        <v>210001190</v>
      </c>
      <c r="E2256" s="450" t="s">
        <v>8615</v>
      </c>
      <c r="F2256" s="276"/>
      <c r="G2256" s="276"/>
      <c r="H2256" s="37" t="s">
        <v>8105</v>
      </c>
      <c r="I2256" s="37" t="s">
        <v>8100</v>
      </c>
      <c r="J2256" s="37" t="s">
        <v>8106</v>
      </c>
      <c r="K2256" s="107" t="s">
        <v>103</v>
      </c>
      <c r="L2256" s="39"/>
      <c r="M2256" s="37"/>
      <c r="N2256" s="83" t="s">
        <v>105</v>
      </c>
      <c r="O2256" s="39" t="s">
        <v>106</v>
      </c>
      <c r="P2256" s="37" t="s">
        <v>107</v>
      </c>
      <c r="Q2256" s="39" t="s">
        <v>1155</v>
      </c>
      <c r="R2256" s="37" t="s">
        <v>109</v>
      </c>
      <c r="S2256" s="39" t="s">
        <v>106</v>
      </c>
      <c r="T2256" s="37" t="s">
        <v>121</v>
      </c>
      <c r="U2256" s="37" t="s">
        <v>111</v>
      </c>
      <c r="V2256" s="39">
        <v>60</v>
      </c>
      <c r="W2256" s="37" t="s">
        <v>112</v>
      </c>
      <c r="X2256" s="39"/>
      <c r="Y2256" s="39"/>
      <c r="Z2256" s="39"/>
      <c r="AA2256" s="419">
        <v>0</v>
      </c>
      <c r="AB2256" s="644">
        <v>90</v>
      </c>
      <c r="AC2256" s="644">
        <v>10</v>
      </c>
      <c r="AD2256" s="42" t="s">
        <v>128</v>
      </c>
      <c r="AE2256" s="37" t="s">
        <v>114</v>
      </c>
      <c r="AF2256" s="42">
        <v>60</v>
      </c>
      <c r="AG2256" s="50">
        <v>1635</v>
      </c>
      <c r="AH2256" s="798">
        <f t="shared" si="94"/>
        <v>98100</v>
      </c>
      <c r="AI2256" s="798">
        <f t="shared" si="95"/>
        <v>109872.00000000001</v>
      </c>
      <c r="AJ2256" s="797"/>
      <c r="AK2256" s="798"/>
      <c r="AL2256" s="798"/>
      <c r="AM2256" s="35" t="s">
        <v>115</v>
      </c>
      <c r="AN2256" s="37"/>
      <c r="AO2256" s="37"/>
      <c r="AP2256" s="37"/>
      <c r="AQ2256" s="37"/>
      <c r="AR2256" s="37" t="s">
        <v>8107</v>
      </c>
      <c r="AS2256" s="37"/>
      <c r="AT2256" s="37"/>
      <c r="AU2256" s="37"/>
      <c r="AV2256" s="37"/>
      <c r="AW2256" s="37"/>
      <c r="AX2256" s="37"/>
      <c r="AY2256" s="35" t="s">
        <v>104</v>
      </c>
      <c r="AZ2256" s="35" t="s">
        <v>104</v>
      </c>
      <c r="BA2256" s="59">
        <v>22101585</v>
      </c>
      <c r="BB2256" s="221" t="s">
        <v>8615</v>
      </c>
      <c r="BD2256" s="1077">
        <v>2224</v>
      </c>
    </row>
    <row r="2257" spans="1:56" s="213" customFormat="1" ht="13.15" customHeight="1">
      <c r="A2257" s="35" t="s">
        <v>846</v>
      </c>
      <c r="B2257" s="276"/>
      <c r="C2257" s="276"/>
      <c r="D2257" s="121">
        <v>210024315</v>
      </c>
      <c r="E2257" s="450" t="s">
        <v>8616</v>
      </c>
      <c r="F2257" s="276"/>
      <c r="G2257" s="276"/>
      <c r="H2257" s="37" t="s">
        <v>8108</v>
      </c>
      <c r="I2257" s="37" t="s">
        <v>8100</v>
      </c>
      <c r="J2257" s="37" t="s">
        <v>8109</v>
      </c>
      <c r="K2257" s="107" t="s">
        <v>103</v>
      </c>
      <c r="L2257" s="39"/>
      <c r="M2257" s="37"/>
      <c r="N2257" s="83" t="s">
        <v>105</v>
      </c>
      <c r="O2257" s="39" t="s">
        <v>106</v>
      </c>
      <c r="P2257" s="37" t="s">
        <v>107</v>
      </c>
      <c r="Q2257" s="39" t="s">
        <v>1155</v>
      </c>
      <c r="R2257" s="37" t="s">
        <v>109</v>
      </c>
      <c r="S2257" s="39" t="s">
        <v>106</v>
      </c>
      <c r="T2257" s="37" t="s">
        <v>121</v>
      </c>
      <c r="U2257" s="37" t="s">
        <v>111</v>
      </c>
      <c r="V2257" s="39">
        <v>60</v>
      </c>
      <c r="W2257" s="37" t="s">
        <v>112</v>
      </c>
      <c r="X2257" s="39"/>
      <c r="Y2257" s="39"/>
      <c r="Z2257" s="39"/>
      <c r="AA2257" s="419">
        <v>0</v>
      </c>
      <c r="AB2257" s="644">
        <v>90</v>
      </c>
      <c r="AC2257" s="644">
        <v>10</v>
      </c>
      <c r="AD2257" s="42" t="s">
        <v>128</v>
      </c>
      <c r="AE2257" s="37" t="s">
        <v>114</v>
      </c>
      <c r="AF2257" s="42">
        <v>5</v>
      </c>
      <c r="AG2257" s="50">
        <v>2242.5</v>
      </c>
      <c r="AH2257" s="798">
        <f t="shared" si="94"/>
        <v>11212.5</v>
      </c>
      <c r="AI2257" s="798">
        <f t="shared" si="95"/>
        <v>12558.000000000002</v>
      </c>
      <c r="AJ2257" s="797"/>
      <c r="AK2257" s="798"/>
      <c r="AL2257" s="798"/>
      <c r="AM2257" s="35" t="s">
        <v>115</v>
      </c>
      <c r="AN2257" s="37"/>
      <c r="AO2257" s="37"/>
      <c r="AP2257" s="37"/>
      <c r="AQ2257" s="37"/>
      <c r="AR2257" s="37" t="s">
        <v>8110</v>
      </c>
      <c r="AS2257" s="37"/>
      <c r="AT2257" s="37"/>
      <c r="AU2257" s="37"/>
      <c r="AV2257" s="37"/>
      <c r="AW2257" s="37"/>
      <c r="AX2257" s="37"/>
      <c r="AY2257" s="35" t="s">
        <v>104</v>
      </c>
      <c r="AZ2257" s="35" t="s">
        <v>104</v>
      </c>
      <c r="BA2257" s="59">
        <v>22101586</v>
      </c>
      <c r="BB2257" s="221" t="s">
        <v>8616</v>
      </c>
      <c r="BD2257" s="1077">
        <v>2225</v>
      </c>
    </row>
    <row r="2258" spans="1:56" s="213" customFormat="1" ht="13.15" customHeight="1">
      <c r="A2258" s="1311" t="s">
        <v>348</v>
      </c>
      <c r="B2258" s="276"/>
      <c r="C2258" s="276"/>
      <c r="D2258" s="946">
        <v>120008482</v>
      </c>
      <c r="E2258" s="450" t="s">
        <v>8617</v>
      </c>
      <c r="F2258" s="276"/>
      <c r="G2258" s="276"/>
      <c r="H2258" s="1229" t="s">
        <v>8111</v>
      </c>
      <c r="I2258" s="1229" t="s">
        <v>8112</v>
      </c>
      <c r="J2258" s="1229" t="s">
        <v>8113</v>
      </c>
      <c r="K2258" s="283" t="s">
        <v>103</v>
      </c>
      <c r="L2258" s="1312"/>
      <c r="M2258" s="1229"/>
      <c r="N2258" s="1029" t="s">
        <v>105</v>
      </c>
      <c r="O2258" s="1312" t="s">
        <v>106</v>
      </c>
      <c r="P2258" s="1229" t="s">
        <v>107</v>
      </c>
      <c r="Q2258" s="1312" t="s">
        <v>2134</v>
      </c>
      <c r="R2258" s="1229" t="s">
        <v>109</v>
      </c>
      <c r="S2258" s="1312" t="s">
        <v>106</v>
      </c>
      <c r="T2258" s="1229" t="s">
        <v>121</v>
      </c>
      <c r="U2258" s="1229" t="s">
        <v>111</v>
      </c>
      <c r="V2258" s="177">
        <v>60</v>
      </c>
      <c r="W2258" s="59" t="s">
        <v>112</v>
      </c>
      <c r="X2258" s="1312"/>
      <c r="Y2258" s="1312"/>
      <c r="Z2258" s="1312"/>
      <c r="AA2258" s="419"/>
      <c r="AB2258" s="644">
        <v>90</v>
      </c>
      <c r="AC2258" s="644">
        <v>10</v>
      </c>
      <c r="AD2258" s="1313" t="s">
        <v>128</v>
      </c>
      <c r="AE2258" s="1229" t="s">
        <v>114</v>
      </c>
      <c r="AF2258" s="42">
        <v>3</v>
      </c>
      <c r="AG2258" s="50">
        <v>25300</v>
      </c>
      <c r="AH2258" s="798">
        <f t="shared" si="94"/>
        <v>75900</v>
      </c>
      <c r="AI2258" s="798">
        <f t="shared" si="95"/>
        <v>85008.000000000015</v>
      </c>
      <c r="AJ2258" s="797"/>
      <c r="AK2258" s="798"/>
      <c r="AL2258" s="798"/>
      <c r="AM2258" s="1311" t="s">
        <v>115</v>
      </c>
      <c r="AN2258" s="1229"/>
      <c r="AO2258" s="1229"/>
      <c r="AP2258" s="1229"/>
      <c r="AQ2258" s="1229"/>
      <c r="AR2258" s="1229" t="s">
        <v>8114</v>
      </c>
      <c r="AS2258" s="1229"/>
      <c r="AT2258" s="1229"/>
      <c r="AU2258" s="1229"/>
      <c r="AV2258" s="1229"/>
      <c r="AW2258" s="1229"/>
      <c r="AX2258" s="1229"/>
      <c r="AY2258" s="1311" t="s">
        <v>104</v>
      </c>
      <c r="AZ2258" s="1311" t="s">
        <v>104</v>
      </c>
      <c r="BA2258" s="59">
        <v>22101587</v>
      </c>
      <c r="BB2258" s="221" t="s">
        <v>8617</v>
      </c>
      <c r="BD2258" s="1077">
        <v>2226</v>
      </c>
    </row>
    <row r="2259" spans="1:56" s="213" customFormat="1" ht="13.15" customHeight="1">
      <c r="A2259" s="35" t="s">
        <v>846</v>
      </c>
      <c r="B2259" s="276"/>
      <c r="C2259" s="276"/>
      <c r="D2259" s="121">
        <v>210019695</v>
      </c>
      <c r="E2259" s="450" t="s">
        <v>8618</v>
      </c>
      <c r="F2259" s="276"/>
      <c r="G2259" s="276"/>
      <c r="H2259" s="37" t="s">
        <v>8115</v>
      </c>
      <c r="I2259" s="37" t="s">
        <v>8116</v>
      </c>
      <c r="J2259" s="37" t="s">
        <v>8117</v>
      </c>
      <c r="K2259" s="107" t="s">
        <v>103</v>
      </c>
      <c r="L2259" s="39"/>
      <c r="M2259" s="37"/>
      <c r="N2259" s="83" t="s">
        <v>105</v>
      </c>
      <c r="O2259" s="39" t="s">
        <v>106</v>
      </c>
      <c r="P2259" s="37" t="s">
        <v>107</v>
      </c>
      <c r="Q2259" s="39" t="s">
        <v>1023</v>
      </c>
      <c r="R2259" s="37" t="s">
        <v>109</v>
      </c>
      <c r="S2259" s="39" t="s">
        <v>106</v>
      </c>
      <c r="T2259" s="37" t="s">
        <v>121</v>
      </c>
      <c r="U2259" s="37" t="s">
        <v>111</v>
      </c>
      <c r="V2259" s="39">
        <v>60</v>
      </c>
      <c r="W2259" s="37" t="s">
        <v>112</v>
      </c>
      <c r="X2259" s="39"/>
      <c r="Y2259" s="39"/>
      <c r="Z2259" s="39"/>
      <c r="AA2259" s="419">
        <v>0</v>
      </c>
      <c r="AB2259" s="644">
        <v>90</v>
      </c>
      <c r="AC2259" s="644">
        <v>10</v>
      </c>
      <c r="AD2259" s="42" t="s">
        <v>128</v>
      </c>
      <c r="AE2259" s="37" t="s">
        <v>114</v>
      </c>
      <c r="AF2259" s="42">
        <v>2</v>
      </c>
      <c r="AG2259" s="50">
        <v>82409.5</v>
      </c>
      <c r="AH2259" s="798">
        <f t="shared" si="94"/>
        <v>164819</v>
      </c>
      <c r="AI2259" s="798">
        <f t="shared" si="95"/>
        <v>184597.28000000003</v>
      </c>
      <c r="AJ2259" s="797"/>
      <c r="AK2259" s="798"/>
      <c r="AL2259" s="798"/>
      <c r="AM2259" s="35" t="s">
        <v>115</v>
      </c>
      <c r="AN2259" s="37"/>
      <c r="AO2259" s="37"/>
      <c r="AP2259" s="37"/>
      <c r="AQ2259" s="37"/>
      <c r="AR2259" s="37" t="s">
        <v>8118</v>
      </c>
      <c r="AS2259" s="37"/>
      <c r="AT2259" s="37"/>
      <c r="AU2259" s="37"/>
      <c r="AV2259" s="37"/>
      <c r="AW2259" s="37"/>
      <c r="AX2259" s="37"/>
      <c r="AY2259" s="35" t="s">
        <v>104</v>
      </c>
      <c r="AZ2259" s="35" t="s">
        <v>104</v>
      </c>
      <c r="BA2259" s="59">
        <v>22101588</v>
      </c>
      <c r="BB2259" s="221" t="s">
        <v>8618</v>
      </c>
      <c r="BD2259" s="1077">
        <v>2227</v>
      </c>
    </row>
    <row r="2260" spans="1:56" s="213" customFormat="1" ht="13.15" customHeight="1">
      <c r="A2260" s="1311" t="s">
        <v>348</v>
      </c>
      <c r="B2260" s="276"/>
      <c r="C2260" s="276"/>
      <c r="D2260" s="946">
        <v>210001268</v>
      </c>
      <c r="E2260" s="450" t="s">
        <v>8619</v>
      </c>
      <c r="F2260" s="276"/>
      <c r="G2260" s="276"/>
      <c r="H2260" s="1229" t="s">
        <v>569</v>
      </c>
      <c r="I2260" s="1229" t="s">
        <v>570</v>
      </c>
      <c r="J2260" s="1229" t="s">
        <v>571</v>
      </c>
      <c r="K2260" s="283" t="s">
        <v>103</v>
      </c>
      <c r="L2260" s="1312"/>
      <c r="M2260" s="1229" t="s">
        <v>120</v>
      </c>
      <c r="N2260" s="83" t="s">
        <v>83</v>
      </c>
      <c r="O2260" s="1312" t="s">
        <v>106</v>
      </c>
      <c r="P2260" s="59" t="s">
        <v>107</v>
      </c>
      <c r="Q2260" s="1312" t="s">
        <v>2134</v>
      </c>
      <c r="R2260" s="1229" t="s">
        <v>109</v>
      </c>
      <c r="S2260" s="1312" t="s">
        <v>106</v>
      </c>
      <c r="T2260" s="1229" t="s">
        <v>121</v>
      </c>
      <c r="U2260" s="1229" t="s">
        <v>111</v>
      </c>
      <c r="V2260" s="177">
        <v>60</v>
      </c>
      <c r="W2260" s="59" t="s">
        <v>112</v>
      </c>
      <c r="X2260" s="1312"/>
      <c r="Y2260" s="1312"/>
      <c r="Z2260" s="1312"/>
      <c r="AA2260" s="419">
        <v>30</v>
      </c>
      <c r="AB2260" s="644">
        <v>60</v>
      </c>
      <c r="AC2260" s="644">
        <v>10</v>
      </c>
      <c r="AD2260" s="1313" t="s">
        <v>128</v>
      </c>
      <c r="AE2260" s="1229" t="s">
        <v>114</v>
      </c>
      <c r="AF2260" s="42">
        <v>1880</v>
      </c>
      <c r="AG2260" s="50">
        <v>454.3</v>
      </c>
      <c r="AH2260" s="798">
        <f t="shared" si="94"/>
        <v>854084</v>
      </c>
      <c r="AI2260" s="798">
        <f t="shared" si="95"/>
        <v>956574.08000000007</v>
      </c>
      <c r="AJ2260" s="797"/>
      <c r="AK2260" s="798"/>
      <c r="AL2260" s="798"/>
      <c r="AM2260" s="1311" t="s">
        <v>115</v>
      </c>
      <c r="AN2260" s="1229"/>
      <c r="AO2260" s="1229"/>
      <c r="AP2260" s="1229"/>
      <c r="AQ2260" s="1229"/>
      <c r="AR2260" s="1229" t="s">
        <v>8119</v>
      </c>
      <c r="AS2260" s="1229"/>
      <c r="AT2260" s="1229"/>
      <c r="AU2260" s="1229"/>
      <c r="AV2260" s="1229"/>
      <c r="AW2260" s="1229"/>
      <c r="AX2260" s="1229"/>
      <c r="AY2260" s="1311" t="s">
        <v>104</v>
      </c>
      <c r="AZ2260" s="1311" t="s">
        <v>104</v>
      </c>
      <c r="BA2260" s="59">
        <v>22101589</v>
      </c>
      <c r="BB2260" s="221" t="s">
        <v>8619</v>
      </c>
      <c r="BD2260" s="1077">
        <v>2228</v>
      </c>
    </row>
    <row r="2261" spans="1:56" s="213" customFormat="1" ht="13.15" customHeight="1">
      <c r="A2261" s="1311" t="s">
        <v>348</v>
      </c>
      <c r="B2261" s="276"/>
      <c r="C2261" s="276"/>
      <c r="D2261" s="946">
        <v>210000830</v>
      </c>
      <c r="E2261" s="450" t="s">
        <v>8620</v>
      </c>
      <c r="F2261" s="276"/>
      <c r="G2261" s="276"/>
      <c r="H2261" s="1229" t="s">
        <v>8120</v>
      </c>
      <c r="I2261" s="1229" t="s">
        <v>581</v>
      </c>
      <c r="J2261" s="1229" t="s">
        <v>8121</v>
      </c>
      <c r="K2261" s="283" t="s">
        <v>103</v>
      </c>
      <c r="L2261" s="1312"/>
      <c r="M2261" s="1229"/>
      <c r="N2261" s="1029" t="s">
        <v>105</v>
      </c>
      <c r="O2261" s="1312" t="s">
        <v>106</v>
      </c>
      <c r="P2261" s="1229" t="s">
        <v>107</v>
      </c>
      <c r="Q2261" s="1312" t="s">
        <v>2134</v>
      </c>
      <c r="R2261" s="1229" t="s">
        <v>109</v>
      </c>
      <c r="S2261" s="1312" t="s">
        <v>106</v>
      </c>
      <c r="T2261" s="1229" t="s">
        <v>121</v>
      </c>
      <c r="U2261" s="1229" t="s">
        <v>111</v>
      </c>
      <c r="V2261" s="177">
        <v>60</v>
      </c>
      <c r="W2261" s="59" t="s">
        <v>112</v>
      </c>
      <c r="X2261" s="1312"/>
      <c r="Y2261" s="1312"/>
      <c r="Z2261" s="1312"/>
      <c r="AA2261" s="419"/>
      <c r="AB2261" s="644">
        <v>90</v>
      </c>
      <c r="AC2261" s="644">
        <v>10</v>
      </c>
      <c r="AD2261" s="1313" t="s">
        <v>128</v>
      </c>
      <c r="AE2261" s="1229" t="s">
        <v>114</v>
      </c>
      <c r="AF2261" s="42">
        <v>69</v>
      </c>
      <c r="AG2261" s="50">
        <v>1370.6</v>
      </c>
      <c r="AH2261" s="798">
        <f t="shared" si="94"/>
        <v>94571.4</v>
      </c>
      <c r="AI2261" s="798">
        <f t="shared" si="95"/>
        <v>105919.96800000001</v>
      </c>
      <c r="AJ2261" s="797"/>
      <c r="AK2261" s="798"/>
      <c r="AL2261" s="798"/>
      <c r="AM2261" s="1311" t="s">
        <v>115</v>
      </c>
      <c r="AN2261" s="1229"/>
      <c r="AO2261" s="1229"/>
      <c r="AP2261" s="1229"/>
      <c r="AQ2261" s="1229"/>
      <c r="AR2261" s="1229" t="s">
        <v>8122</v>
      </c>
      <c r="AS2261" s="1229"/>
      <c r="AT2261" s="1229"/>
      <c r="AU2261" s="1229"/>
      <c r="AV2261" s="1229"/>
      <c r="AW2261" s="1229"/>
      <c r="AX2261" s="1229"/>
      <c r="AY2261" s="1311" t="s">
        <v>104</v>
      </c>
      <c r="AZ2261" s="1311" t="s">
        <v>104</v>
      </c>
      <c r="BA2261" s="59">
        <v>22101590</v>
      </c>
      <c r="BB2261" s="221" t="s">
        <v>8620</v>
      </c>
      <c r="BD2261" s="1077">
        <v>2229</v>
      </c>
    </row>
    <row r="2262" spans="1:56" s="213" customFormat="1" ht="13.15" customHeight="1">
      <c r="A2262" s="1311" t="s">
        <v>348</v>
      </c>
      <c r="B2262" s="276"/>
      <c r="C2262" s="276"/>
      <c r="D2262" s="946">
        <v>220034671</v>
      </c>
      <c r="E2262" s="450" t="s">
        <v>8621</v>
      </c>
      <c r="F2262" s="276"/>
      <c r="G2262" s="276"/>
      <c r="H2262" s="1229" t="s">
        <v>3959</v>
      </c>
      <c r="I2262" s="1229" t="s">
        <v>3960</v>
      </c>
      <c r="J2262" s="1229" t="s">
        <v>3961</v>
      </c>
      <c r="K2262" s="283" t="s">
        <v>103</v>
      </c>
      <c r="L2262" s="1312"/>
      <c r="M2262" s="1229"/>
      <c r="N2262" s="1029" t="s">
        <v>105</v>
      </c>
      <c r="O2262" s="1312" t="s">
        <v>106</v>
      </c>
      <c r="P2262" s="1229" t="s">
        <v>107</v>
      </c>
      <c r="Q2262" s="1312" t="s">
        <v>2134</v>
      </c>
      <c r="R2262" s="1229" t="s">
        <v>109</v>
      </c>
      <c r="S2262" s="1312" t="s">
        <v>106</v>
      </c>
      <c r="T2262" s="1229" t="s">
        <v>121</v>
      </c>
      <c r="U2262" s="1229" t="s">
        <v>111</v>
      </c>
      <c r="V2262" s="177">
        <v>60</v>
      </c>
      <c r="W2262" s="59" t="s">
        <v>112</v>
      </c>
      <c r="X2262" s="1312"/>
      <c r="Y2262" s="1312"/>
      <c r="Z2262" s="1312"/>
      <c r="AA2262" s="419"/>
      <c r="AB2262" s="644">
        <v>90</v>
      </c>
      <c r="AC2262" s="644">
        <v>10</v>
      </c>
      <c r="AD2262" s="1313" t="s">
        <v>128</v>
      </c>
      <c r="AE2262" s="1229" t="s">
        <v>114</v>
      </c>
      <c r="AF2262" s="42">
        <v>66</v>
      </c>
      <c r="AG2262" s="50">
        <v>1920</v>
      </c>
      <c r="AH2262" s="798">
        <f t="shared" si="94"/>
        <v>126720</v>
      </c>
      <c r="AI2262" s="798">
        <f t="shared" si="95"/>
        <v>141926.40000000002</v>
      </c>
      <c r="AJ2262" s="797"/>
      <c r="AK2262" s="798"/>
      <c r="AL2262" s="798"/>
      <c r="AM2262" s="1311" t="s">
        <v>115</v>
      </c>
      <c r="AN2262" s="1229"/>
      <c r="AO2262" s="1229"/>
      <c r="AP2262" s="1229"/>
      <c r="AQ2262" s="1229"/>
      <c r="AR2262" s="1229" t="s">
        <v>8123</v>
      </c>
      <c r="AS2262" s="1229"/>
      <c r="AT2262" s="1229"/>
      <c r="AU2262" s="1229"/>
      <c r="AV2262" s="1229"/>
      <c r="AW2262" s="1229"/>
      <c r="AX2262" s="1229"/>
      <c r="AY2262" s="1311" t="s">
        <v>104</v>
      </c>
      <c r="AZ2262" s="1311" t="s">
        <v>104</v>
      </c>
      <c r="BA2262" s="59">
        <v>22101591</v>
      </c>
      <c r="BB2262" s="221" t="s">
        <v>8621</v>
      </c>
      <c r="BD2262" s="1077">
        <v>2230</v>
      </c>
    </row>
    <row r="2263" spans="1:56" s="213" customFormat="1" ht="13.15" customHeight="1">
      <c r="A2263" s="1311" t="s">
        <v>348</v>
      </c>
      <c r="B2263" s="276"/>
      <c r="C2263" s="276"/>
      <c r="D2263" s="946">
        <v>250001085</v>
      </c>
      <c r="E2263" s="450" t="s">
        <v>8622</v>
      </c>
      <c r="F2263" s="276"/>
      <c r="G2263" s="276"/>
      <c r="H2263" s="1229" t="s">
        <v>6134</v>
      </c>
      <c r="I2263" s="1229" t="s">
        <v>2461</v>
      </c>
      <c r="J2263" s="795" t="s">
        <v>6135</v>
      </c>
      <c r="K2263" s="1290" t="s">
        <v>103</v>
      </c>
      <c r="L2263" s="1312"/>
      <c r="M2263" s="1229"/>
      <c r="N2263" s="1029" t="s">
        <v>105</v>
      </c>
      <c r="O2263" s="1312" t="s">
        <v>106</v>
      </c>
      <c r="P2263" s="1229" t="s">
        <v>107</v>
      </c>
      <c r="Q2263" s="1312" t="s">
        <v>2134</v>
      </c>
      <c r="R2263" s="1229" t="s">
        <v>109</v>
      </c>
      <c r="S2263" s="1312" t="s">
        <v>106</v>
      </c>
      <c r="T2263" s="1229" t="s">
        <v>121</v>
      </c>
      <c r="U2263" s="1229" t="s">
        <v>111</v>
      </c>
      <c r="V2263" s="177">
        <v>60</v>
      </c>
      <c r="W2263" s="59" t="s">
        <v>112</v>
      </c>
      <c r="X2263" s="1312"/>
      <c r="Y2263" s="1312"/>
      <c r="Z2263" s="1312"/>
      <c r="AA2263" s="419"/>
      <c r="AB2263" s="644">
        <v>90</v>
      </c>
      <c r="AC2263" s="644">
        <v>10</v>
      </c>
      <c r="AD2263" s="1313" t="s">
        <v>128</v>
      </c>
      <c r="AE2263" s="1229" t="s">
        <v>114</v>
      </c>
      <c r="AF2263" s="42">
        <v>138</v>
      </c>
      <c r="AG2263" s="50">
        <v>703.5</v>
      </c>
      <c r="AH2263" s="798">
        <f t="shared" si="94"/>
        <v>97083</v>
      </c>
      <c r="AI2263" s="798">
        <f t="shared" si="95"/>
        <v>108732.96</v>
      </c>
      <c r="AJ2263" s="797"/>
      <c r="AK2263" s="798"/>
      <c r="AL2263" s="798"/>
      <c r="AM2263" s="1311" t="s">
        <v>115</v>
      </c>
      <c r="AN2263" s="1229"/>
      <c r="AO2263" s="1229"/>
      <c r="AP2263" s="1229"/>
      <c r="AQ2263" s="1229"/>
      <c r="AR2263" s="1229" t="s">
        <v>8124</v>
      </c>
      <c r="AS2263" s="1229"/>
      <c r="AT2263" s="1229"/>
      <c r="AU2263" s="1229"/>
      <c r="AV2263" s="1229"/>
      <c r="AW2263" s="1229"/>
      <c r="AX2263" s="1229"/>
      <c r="AY2263" s="1311" t="s">
        <v>104</v>
      </c>
      <c r="AZ2263" s="1311" t="s">
        <v>104</v>
      </c>
      <c r="BA2263" s="59">
        <v>22101592</v>
      </c>
      <c r="BB2263" s="221" t="s">
        <v>8622</v>
      </c>
      <c r="BD2263" s="1077">
        <v>2231</v>
      </c>
    </row>
    <row r="2264" spans="1:56" s="213" customFormat="1" ht="13.15" customHeight="1">
      <c r="A2264" s="1311" t="s">
        <v>348</v>
      </c>
      <c r="B2264" s="276"/>
      <c r="C2264" s="276"/>
      <c r="D2264" s="946">
        <v>250005637</v>
      </c>
      <c r="E2264" s="450" t="s">
        <v>8623</v>
      </c>
      <c r="F2264" s="276"/>
      <c r="G2264" s="276"/>
      <c r="H2264" s="1229" t="s">
        <v>6134</v>
      </c>
      <c r="I2264" s="1229" t="s">
        <v>2461</v>
      </c>
      <c r="J2264" s="1229" t="s">
        <v>6135</v>
      </c>
      <c r="K2264" s="283" t="s">
        <v>103</v>
      </c>
      <c r="L2264" s="1312"/>
      <c r="M2264" s="1229"/>
      <c r="N2264" s="1029" t="s">
        <v>105</v>
      </c>
      <c r="O2264" s="1312" t="s">
        <v>106</v>
      </c>
      <c r="P2264" s="1229" t="s">
        <v>107</v>
      </c>
      <c r="Q2264" s="1312" t="s">
        <v>2134</v>
      </c>
      <c r="R2264" s="1229" t="s">
        <v>109</v>
      </c>
      <c r="S2264" s="1312" t="s">
        <v>106</v>
      </c>
      <c r="T2264" s="1229" t="s">
        <v>121</v>
      </c>
      <c r="U2264" s="1229" t="s">
        <v>111</v>
      </c>
      <c r="V2264" s="177">
        <v>60</v>
      </c>
      <c r="W2264" s="59" t="s">
        <v>112</v>
      </c>
      <c r="X2264" s="1312"/>
      <c r="Y2264" s="1312"/>
      <c r="Z2264" s="1312"/>
      <c r="AA2264" s="419"/>
      <c r="AB2264" s="644">
        <v>90</v>
      </c>
      <c r="AC2264" s="644">
        <v>10</v>
      </c>
      <c r="AD2264" s="1313" t="s">
        <v>128</v>
      </c>
      <c r="AE2264" s="1229" t="s">
        <v>114</v>
      </c>
      <c r="AF2264" s="42">
        <v>46</v>
      </c>
      <c r="AG2264" s="50">
        <v>4065</v>
      </c>
      <c r="AH2264" s="798">
        <f t="shared" si="94"/>
        <v>186990</v>
      </c>
      <c r="AI2264" s="798">
        <f t="shared" si="95"/>
        <v>209428.80000000002</v>
      </c>
      <c r="AJ2264" s="797"/>
      <c r="AK2264" s="798"/>
      <c r="AL2264" s="798"/>
      <c r="AM2264" s="1311" t="s">
        <v>115</v>
      </c>
      <c r="AN2264" s="1229"/>
      <c r="AO2264" s="1229"/>
      <c r="AP2264" s="1229"/>
      <c r="AQ2264" s="1229"/>
      <c r="AR2264" s="1229" t="s">
        <v>8125</v>
      </c>
      <c r="AS2264" s="1229"/>
      <c r="AT2264" s="1229"/>
      <c r="AU2264" s="1229"/>
      <c r="AV2264" s="1229"/>
      <c r="AW2264" s="1229"/>
      <c r="AX2264" s="1229"/>
      <c r="AY2264" s="1311" t="s">
        <v>104</v>
      </c>
      <c r="AZ2264" s="1311" t="s">
        <v>104</v>
      </c>
      <c r="BA2264" s="59">
        <v>22101593</v>
      </c>
      <c r="BB2264" s="221" t="s">
        <v>8623</v>
      </c>
      <c r="BD2264" s="1077">
        <v>2232</v>
      </c>
    </row>
    <row r="2265" spans="1:56" s="213" customFormat="1" ht="13.15" customHeight="1">
      <c r="A2265" s="35" t="s">
        <v>846</v>
      </c>
      <c r="B2265" s="276"/>
      <c r="C2265" s="276"/>
      <c r="D2265" s="121">
        <v>210037042</v>
      </c>
      <c r="E2265" s="450" t="s">
        <v>8624</v>
      </c>
      <c r="F2265" s="276"/>
      <c r="G2265" s="276"/>
      <c r="H2265" s="37" t="s">
        <v>8126</v>
      </c>
      <c r="I2265" s="37" t="s">
        <v>2469</v>
      </c>
      <c r="J2265" s="37" t="s">
        <v>8127</v>
      </c>
      <c r="K2265" s="107" t="s">
        <v>103</v>
      </c>
      <c r="L2265" s="39"/>
      <c r="M2265" s="37" t="s">
        <v>120</v>
      </c>
      <c r="N2265" s="83" t="s">
        <v>83</v>
      </c>
      <c r="O2265" s="39" t="s">
        <v>106</v>
      </c>
      <c r="P2265" s="37" t="s">
        <v>107</v>
      </c>
      <c r="Q2265" s="39" t="s">
        <v>3118</v>
      </c>
      <c r="R2265" s="37" t="s">
        <v>109</v>
      </c>
      <c r="S2265" s="39" t="s">
        <v>106</v>
      </c>
      <c r="T2265" s="37" t="s">
        <v>121</v>
      </c>
      <c r="U2265" s="37" t="s">
        <v>111</v>
      </c>
      <c r="V2265" s="39">
        <v>60</v>
      </c>
      <c r="W2265" s="37" t="s">
        <v>112</v>
      </c>
      <c r="X2265" s="39"/>
      <c r="Y2265" s="39"/>
      <c r="Z2265" s="39"/>
      <c r="AA2265" s="419">
        <v>30</v>
      </c>
      <c r="AB2265" s="644">
        <v>60</v>
      </c>
      <c r="AC2265" s="644">
        <v>10</v>
      </c>
      <c r="AD2265" s="42" t="s">
        <v>128</v>
      </c>
      <c r="AE2265" s="37" t="s">
        <v>114</v>
      </c>
      <c r="AF2265" s="42">
        <v>10</v>
      </c>
      <c r="AG2265" s="50">
        <v>16200</v>
      </c>
      <c r="AH2265" s="798">
        <f t="shared" si="94"/>
        <v>162000</v>
      </c>
      <c r="AI2265" s="798">
        <f t="shared" si="95"/>
        <v>181440.00000000003</v>
      </c>
      <c r="AJ2265" s="797"/>
      <c r="AK2265" s="798"/>
      <c r="AL2265" s="798"/>
      <c r="AM2265" s="35" t="s">
        <v>115</v>
      </c>
      <c r="AN2265" s="37"/>
      <c r="AO2265" s="37"/>
      <c r="AP2265" s="37"/>
      <c r="AQ2265" s="37"/>
      <c r="AR2265" s="37"/>
      <c r="AS2265" s="37"/>
      <c r="AT2265" s="37"/>
      <c r="AU2265" s="37"/>
      <c r="AV2265" s="37"/>
      <c r="AW2265" s="37"/>
      <c r="AX2265" s="37"/>
      <c r="AY2265" s="35" t="s">
        <v>104</v>
      </c>
      <c r="AZ2265" s="35" t="s">
        <v>104</v>
      </c>
      <c r="BA2265" s="59">
        <v>22101594</v>
      </c>
      <c r="BB2265" s="221" t="s">
        <v>8624</v>
      </c>
      <c r="BD2265" s="1077">
        <v>2233</v>
      </c>
    </row>
    <row r="2266" spans="1:56" s="213" customFormat="1" ht="13.15" customHeight="1">
      <c r="A2266" s="1311" t="s">
        <v>348</v>
      </c>
      <c r="B2266" s="276"/>
      <c r="C2266" s="276"/>
      <c r="D2266" s="946">
        <v>220021751</v>
      </c>
      <c r="E2266" s="450" t="s">
        <v>8625</v>
      </c>
      <c r="F2266" s="276"/>
      <c r="G2266" s="276"/>
      <c r="H2266" s="1229" t="s">
        <v>8128</v>
      </c>
      <c r="I2266" s="1229" t="s">
        <v>8129</v>
      </c>
      <c r="J2266" s="1229" t="s">
        <v>4144</v>
      </c>
      <c r="K2266" s="283" t="s">
        <v>103</v>
      </c>
      <c r="L2266" s="1312"/>
      <c r="M2266" s="1229"/>
      <c r="N2266" s="1029" t="s">
        <v>105</v>
      </c>
      <c r="O2266" s="1312" t="s">
        <v>106</v>
      </c>
      <c r="P2266" s="1229" t="s">
        <v>107</v>
      </c>
      <c r="Q2266" s="1312" t="s">
        <v>2134</v>
      </c>
      <c r="R2266" s="1229" t="s">
        <v>109</v>
      </c>
      <c r="S2266" s="1312" t="s">
        <v>106</v>
      </c>
      <c r="T2266" s="1229" t="s">
        <v>121</v>
      </c>
      <c r="U2266" s="1229" t="s">
        <v>111</v>
      </c>
      <c r="V2266" s="177">
        <v>60</v>
      </c>
      <c r="W2266" s="59" t="s">
        <v>112</v>
      </c>
      <c r="X2266" s="1312"/>
      <c r="Y2266" s="1312"/>
      <c r="Z2266" s="1312"/>
      <c r="AA2266" s="419"/>
      <c r="AB2266" s="644">
        <v>90</v>
      </c>
      <c r="AC2266" s="644">
        <v>10</v>
      </c>
      <c r="AD2266" s="1313" t="s">
        <v>128</v>
      </c>
      <c r="AE2266" s="1229" t="s">
        <v>114</v>
      </c>
      <c r="AF2266" s="42">
        <v>24</v>
      </c>
      <c r="AG2266" s="50">
        <v>34041</v>
      </c>
      <c r="AH2266" s="798">
        <f t="shared" si="94"/>
        <v>816984</v>
      </c>
      <c r="AI2266" s="798">
        <f t="shared" si="95"/>
        <v>915022.08000000007</v>
      </c>
      <c r="AJ2266" s="797"/>
      <c r="AK2266" s="798"/>
      <c r="AL2266" s="798"/>
      <c r="AM2266" s="1311" t="s">
        <v>115</v>
      </c>
      <c r="AN2266" s="1229"/>
      <c r="AO2266" s="1229"/>
      <c r="AP2266" s="1229"/>
      <c r="AQ2266" s="1229"/>
      <c r="AR2266" s="1229" t="s">
        <v>8130</v>
      </c>
      <c r="AS2266" s="1229"/>
      <c r="AT2266" s="1229"/>
      <c r="AU2266" s="1229"/>
      <c r="AV2266" s="1229"/>
      <c r="AW2266" s="1229"/>
      <c r="AX2266" s="1229"/>
      <c r="AY2266" s="1311" t="s">
        <v>104</v>
      </c>
      <c r="AZ2266" s="1311" t="s">
        <v>104</v>
      </c>
      <c r="BA2266" s="59">
        <v>22101595</v>
      </c>
      <c r="BB2266" s="221" t="s">
        <v>8625</v>
      </c>
      <c r="BD2266" s="1077">
        <v>2234</v>
      </c>
    </row>
    <row r="2267" spans="1:56" s="213" customFormat="1" ht="13.15" customHeight="1">
      <c r="A2267" s="35" t="s">
        <v>846</v>
      </c>
      <c r="B2267" s="276"/>
      <c r="C2267" s="276"/>
      <c r="D2267" s="121">
        <v>120002798</v>
      </c>
      <c r="E2267" s="450" t="s">
        <v>8626</v>
      </c>
      <c r="F2267" s="276"/>
      <c r="G2267" s="276"/>
      <c r="H2267" s="37" t="s">
        <v>8131</v>
      </c>
      <c r="I2267" s="37" t="s">
        <v>594</v>
      </c>
      <c r="J2267" s="37" t="s">
        <v>8132</v>
      </c>
      <c r="K2267" s="107" t="s">
        <v>149</v>
      </c>
      <c r="L2267" s="39"/>
      <c r="M2267" s="37"/>
      <c r="N2267" s="83" t="s">
        <v>105</v>
      </c>
      <c r="O2267" s="39" t="s">
        <v>106</v>
      </c>
      <c r="P2267" s="37" t="s">
        <v>107</v>
      </c>
      <c r="Q2267" s="39" t="s">
        <v>1023</v>
      </c>
      <c r="R2267" s="37" t="s">
        <v>109</v>
      </c>
      <c r="S2267" s="39" t="s">
        <v>106</v>
      </c>
      <c r="T2267" s="37" t="s">
        <v>121</v>
      </c>
      <c r="U2267" s="37" t="s">
        <v>111</v>
      </c>
      <c r="V2267" s="39">
        <v>60</v>
      </c>
      <c r="W2267" s="37" t="s">
        <v>112</v>
      </c>
      <c r="X2267" s="39"/>
      <c r="Y2267" s="39"/>
      <c r="Z2267" s="39"/>
      <c r="AA2267" s="419">
        <v>0</v>
      </c>
      <c r="AB2267" s="644">
        <v>90</v>
      </c>
      <c r="AC2267" s="644">
        <v>10</v>
      </c>
      <c r="AD2267" s="42" t="s">
        <v>128</v>
      </c>
      <c r="AE2267" s="37" t="s">
        <v>114</v>
      </c>
      <c r="AF2267" s="42">
        <v>6</v>
      </c>
      <c r="AG2267" s="50">
        <v>20152.240000000002</v>
      </c>
      <c r="AH2267" s="798">
        <f t="shared" si="94"/>
        <v>120913.44</v>
      </c>
      <c r="AI2267" s="798">
        <f t="shared" si="95"/>
        <v>135423.0528</v>
      </c>
      <c r="AJ2267" s="797"/>
      <c r="AK2267" s="798"/>
      <c r="AL2267" s="798"/>
      <c r="AM2267" s="35" t="s">
        <v>115</v>
      </c>
      <c r="AN2267" s="37"/>
      <c r="AO2267" s="37"/>
      <c r="AP2267" s="37"/>
      <c r="AQ2267" s="37"/>
      <c r="AR2267" s="37" t="s">
        <v>8133</v>
      </c>
      <c r="AS2267" s="37"/>
      <c r="AT2267" s="37"/>
      <c r="AU2267" s="37"/>
      <c r="AV2267" s="37"/>
      <c r="AW2267" s="37"/>
      <c r="AX2267" s="37"/>
      <c r="AY2267" s="35" t="s">
        <v>104</v>
      </c>
      <c r="AZ2267" s="35" t="s">
        <v>104</v>
      </c>
      <c r="BA2267" s="59">
        <v>22101596</v>
      </c>
      <c r="BB2267" s="221" t="s">
        <v>8626</v>
      </c>
      <c r="BD2267" s="1077">
        <v>2235</v>
      </c>
    </row>
    <row r="2268" spans="1:56" s="213" customFormat="1" ht="13.15" customHeight="1">
      <c r="A2268" s="35" t="s">
        <v>846</v>
      </c>
      <c r="B2268" s="276"/>
      <c r="C2268" s="276"/>
      <c r="D2268" s="121">
        <v>120010447</v>
      </c>
      <c r="E2268" s="450" t="s">
        <v>8627</v>
      </c>
      <c r="F2268" s="276"/>
      <c r="G2268" s="276"/>
      <c r="H2268" s="37" t="s">
        <v>8131</v>
      </c>
      <c r="I2268" s="37" t="s">
        <v>594</v>
      </c>
      <c r="J2268" s="37" t="s">
        <v>8132</v>
      </c>
      <c r="K2268" s="107" t="s">
        <v>149</v>
      </c>
      <c r="L2268" s="39"/>
      <c r="M2268" s="37"/>
      <c r="N2268" s="83" t="s">
        <v>105</v>
      </c>
      <c r="O2268" s="39" t="s">
        <v>106</v>
      </c>
      <c r="P2268" s="37" t="s">
        <v>107</v>
      </c>
      <c r="Q2268" s="39" t="s">
        <v>1023</v>
      </c>
      <c r="R2268" s="37" t="s">
        <v>109</v>
      </c>
      <c r="S2268" s="39" t="s">
        <v>106</v>
      </c>
      <c r="T2268" s="37" t="s">
        <v>121</v>
      </c>
      <c r="U2268" s="37" t="s">
        <v>111</v>
      </c>
      <c r="V2268" s="39">
        <v>60</v>
      </c>
      <c r="W2268" s="37" t="s">
        <v>112</v>
      </c>
      <c r="X2268" s="39"/>
      <c r="Y2268" s="39"/>
      <c r="Z2268" s="39"/>
      <c r="AA2268" s="419">
        <v>0</v>
      </c>
      <c r="AB2268" s="644">
        <v>90</v>
      </c>
      <c r="AC2268" s="644">
        <v>10</v>
      </c>
      <c r="AD2268" s="42" t="s">
        <v>128</v>
      </c>
      <c r="AE2268" s="37" t="s">
        <v>114</v>
      </c>
      <c r="AF2268" s="42">
        <v>6</v>
      </c>
      <c r="AG2268" s="50">
        <v>258264.24</v>
      </c>
      <c r="AH2268" s="798">
        <f t="shared" si="94"/>
        <v>1549585.44</v>
      </c>
      <c r="AI2268" s="798">
        <f t="shared" si="95"/>
        <v>1735535.6928000001</v>
      </c>
      <c r="AJ2268" s="797"/>
      <c r="AK2268" s="798"/>
      <c r="AL2268" s="798"/>
      <c r="AM2268" s="35" t="s">
        <v>115</v>
      </c>
      <c r="AN2268" s="37"/>
      <c r="AO2268" s="37"/>
      <c r="AP2268" s="37"/>
      <c r="AQ2268" s="37"/>
      <c r="AR2268" s="37" t="s">
        <v>8134</v>
      </c>
      <c r="AS2268" s="37"/>
      <c r="AT2268" s="37"/>
      <c r="AU2268" s="37"/>
      <c r="AV2268" s="37"/>
      <c r="AW2268" s="37"/>
      <c r="AX2268" s="37"/>
      <c r="AY2268" s="35" t="s">
        <v>104</v>
      </c>
      <c r="AZ2268" s="35" t="s">
        <v>104</v>
      </c>
      <c r="BA2268" s="59">
        <v>22101597</v>
      </c>
      <c r="BB2268" s="221" t="s">
        <v>8627</v>
      </c>
      <c r="BD2268" s="1077">
        <v>2236</v>
      </c>
    </row>
    <row r="2269" spans="1:56" s="213" customFormat="1" ht="13.15" customHeight="1">
      <c r="A2269" s="1311" t="s">
        <v>348</v>
      </c>
      <c r="B2269" s="276"/>
      <c r="C2269" s="276"/>
      <c r="D2269" s="946">
        <v>120001163</v>
      </c>
      <c r="E2269" s="450" t="s">
        <v>8628</v>
      </c>
      <c r="F2269" s="276"/>
      <c r="G2269" s="276"/>
      <c r="H2269" s="1229" t="s">
        <v>8135</v>
      </c>
      <c r="I2269" s="1229" t="s">
        <v>594</v>
      </c>
      <c r="J2269" s="1229" t="s">
        <v>8136</v>
      </c>
      <c r="K2269" s="283" t="s">
        <v>149</v>
      </c>
      <c r="L2269" s="1312"/>
      <c r="M2269" s="1229" t="s">
        <v>120</v>
      </c>
      <c r="N2269" s="83" t="s">
        <v>83</v>
      </c>
      <c r="O2269" s="1312" t="s">
        <v>106</v>
      </c>
      <c r="P2269" s="59" t="s">
        <v>107</v>
      </c>
      <c r="Q2269" s="1312" t="s">
        <v>2134</v>
      </c>
      <c r="R2269" s="1229" t="s">
        <v>109</v>
      </c>
      <c r="S2269" s="1312" t="s">
        <v>106</v>
      </c>
      <c r="T2269" s="1229" t="s">
        <v>121</v>
      </c>
      <c r="U2269" s="1229" t="s">
        <v>111</v>
      </c>
      <c r="V2269" s="177">
        <v>60</v>
      </c>
      <c r="W2269" s="59" t="s">
        <v>112</v>
      </c>
      <c r="X2269" s="1312"/>
      <c r="Y2269" s="1312"/>
      <c r="Z2269" s="1312"/>
      <c r="AA2269" s="419">
        <v>30</v>
      </c>
      <c r="AB2269" s="644">
        <v>60</v>
      </c>
      <c r="AC2269" s="644">
        <v>10</v>
      </c>
      <c r="AD2269" s="1313" t="s">
        <v>128</v>
      </c>
      <c r="AE2269" s="1229" t="s">
        <v>114</v>
      </c>
      <c r="AF2269" s="42">
        <v>3</v>
      </c>
      <c r="AG2269" s="50">
        <v>2950000</v>
      </c>
      <c r="AH2269" s="798">
        <f t="shared" si="94"/>
        <v>8850000</v>
      </c>
      <c r="AI2269" s="798">
        <f t="shared" si="95"/>
        <v>9912000.0000000019</v>
      </c>
      <c r="AJ2269" s="797"/>
      <c r="AK2269" s="798"/>
      <c r="AL2269" s="798"/>
      <c r="AM2269" s="1311" t="s">
        <v>115</v>
      </c>
      <c r="AN2269" s="1229"/>
      <c r="AO2269" s="1229"/>
      <c r="AP2269" s="1229"/>
      <c r="AQ2269" s="1229"/>
      <c r="AR2269" s="1229" t="s">
        <v>8137</v>
      </c>
      <c r="AS2269" s="1229"/>
      <c r="AT2269" s="1229"/>
      <c r="AU2269" s="1229"/>
      <c r="AV2269" s="1229"/>
      <c r="AW2269" s="1229"/>
      <c r="AX2269" s="1229"/>
      <c r="AY2269" s="1311" t="s">
        <v>104</v>
      </c>
      <c r="AZ2269" s="1317" t="s">
        <v>104</v>
      </c>
      <c r="BA2269" s="59">
        <v>22101598</v>
      </c>
      <c r="BB2269" s="221" t="s">
        <v>8628</v>
      </c>
      <c r="BD2269" s="1077">
        <v>2237</v>
      </c>
    </row>
    <row r="2270" spans="1:56" s="213" customFormat="1" ht="13.15" customHeight="1">
      <c r="A2270" s="1311" t="s">
        <v>348</v>
      </c>
      <c r="B2270" s="276"/>
      <c r="C2270" s="276"/>
      <c r="D2270" s="946">
        <v>120003400</v>
      </c>
      <c r="E2270" s="450" t="s">
        <v>8629</v>
      </c>
      <c r="F2270" s="276"/>
      <c r="G2270" s="276"/>
      <c r="H2270" s="1229" t="s">
        <v>8135</v>
      </c>
      <c r="I2270" s="1229" t="s">
        <v>594</v>
      </c>
      <c r="J2270" s="1229" t="s">
        <v>8136</v>
      </c>
      <c r="K2270" s="283" t="s">
        <v>149</v>
      </c>
      <c r="L2270" s="1312"/>
      <c r="M2270" s="1229" t="s">
        <v>120</v>
      </c>
      <c r="N2270" s="83" t="s">
        <v>83</v>
      </c>
      <c r="O2270" s="1312" t="s">
        <v>106</v>
      </c>
      <c r="P2270" s="59" t="s">
        <v>107</v>
      </c>
      <c r="Q2270" s="1312" t="s">
        <v>2134</v>
      </c>
      <c r="R2270" s="1229" t="s">
        <v>109</v>
      </c>
      <c r="S2270" s="1312" t="s">
        <v>106</v>
      </c>
      <c r="T2270" s="1229" t="s">
        <v>121</v>
      </c>
      <c r="U2270" s="1229" t="s">
        <v>111</v>
      </c>
      <c r="V2270" s="177">
        <v>60</v>
      </c>
      <c r="W2270" s="59" t="s">
        <v>112</v>
      </c>
      <c r="X2270" s="1312"/>
      <c r="Y2270" s="1312"/>
      <c r="Z2270" s="1312"/>
      <c r="AA2270" s="419">
        <v>30</v>
      </c>
      <c r="AB2270" s="644">
        <v>60</v>
      </c>
      <c r="AC2270" s="644">
        <v>10</v>
      </c>
      <c r="AD2270" s="1313" t="s">
        <v>122</v>
      </c>
      <c r="AE2270" s="1229" t="s">
        <v>114</v>
      </c>
      <c r="AF2270" s="42">
        <v>1</v>
      </c>
      <c r="AG2270" s="50">
        <v>1950000</v>
      </c>
      <c r="AH2270" s="798">
        <f t="shared" si="94"/>
        <v>1950000</v>
      </c>
      <c r="AI2270" s="798">
        <f t="shared" si="95"/>
        <v>2184000</v>
      </c>
      <c r="AJ2270" s="797"/>
      <c r="AK2270" s="798"/>
      <c r="AL2270" s="798"/>
      <c r="AM2270" s="1311" t="s">
        <v>115</v>
      </c>
      <c r="AN2270" s="1229"/>
      <c r="AO2270" s="1229"/>
      <c r="AP2270" s="1229"/>
      <c r="AQ2270" s="1229"/>
      <c r="AR2270" s="1229" t="s">
        <v>8138</v>
      </c>
      <c r="AS2270" s="1229"/>
      <c r="AT2270" s="1229"/>
      <c r="AU2270" s="1229"/>
      <c r="AV2270" s="1229"/>
      <c r="AW2270" s="1229"/>
      <c r="AX2270" s="1229"/>
      <c r="AY2270" s="1311" t="s">
        <v>104</v>
      </c>
      <c r="AZ2270" s="1311" t="s">
        <v>104</v>
      </c>
      <c r="BA2270" s="59">
        <v>22101599</v>
      </c>
      <c r="BB2270" s="221" t="s">
        <v>8629</v>
      </c>
      <c r="BD2270" s="1077">
        <v>2238</v>
      </c>
    </row>
    <row r="2271" spans="1:56" s="213" customFormat="1" ht="13.15" customHeight="1">
      <c r="A2271" s="1311" t="s">
        <v>348</v>
      </c>
      <c r="B2271" s="276"/>
      <c r="C2271" s="276"/>
      <c r="D2271" s="946">
        <v>120003401</v>
      </c>
      <c r="E2271" s="450" t="s">
        <v>8630</v>
      </c>
      <c r="F2271" s="276"/>
      <c r="G2271" s="276"/>
      <c r="H2271" s="1229" t="s">
        <v>8135</v>
      </c>
      <c r="I2271" s="1229" t="s">
        <v>594</v>
      </c>
      <c r="J2271" s="1229" t="s">
        <v>8136</v>
      </c>
      <c r="K2271" s="283" t="s">
        <v>149</v>
      </c>
      <c r="L2271" s="1312"/>
      <c r="M2271" s="1229" t="s">
        <v>120</v>
      </c>
      <c r="N2271" s="83" t="s">
        <v>83</v>
      </c>
      <c r="O2271" s="1312" t="s">
        <v>106</v>
      </c>
      <c r="P2271" s="59" t="s">
        <v>107</v>
      </c>
      <c r="Q2271" s="1312" t="s">
        <v>2134</v>
      </c>
      <c r="R2271" s="1229" t="s">
        <v>109</v>
      </c>
      <c r="S2271" s="1312" t="s">
        <v>106</v>
      </c>
      <c r="T2271" s="1229" t="s">
        <v>121</v>
      </c>
      <c r="U2271" s="1229" t="s">
        <v>111</v>
      </c>
      <c r="V2271" s="177">
        <v>60</v>
      </c>
      <c r="W2271" s="59" t="s">
        <v>112</v>
      </c>
      <c r="X2271" s="1312"/>
      <c r="Y2271" s="1312"/>
      <c r="Z2271" s="1312"/>
      <c r="AA2271" s="419">
        <v>30</v>
      </c>
      <c r="AB2271" s="644">
        <v>60</v>
      </c>
      <c r="AC2271" s="644">
        <v>10</v>
      </c>
      <c r="AD2271" s="1313" t="s">
        <v>122</v>
      </c>
      <c r="AE2271" s="1229" t="s">
        <v>114</v>
      </c>
      <c r="AF2271" s="42">
        <v>1</v>
      </c>
      <c r="AG2271" s="50">
        <v>2000000</v>
      </c>
      <c r="AH2271" s="798">
        <f t="shared" si="94"/>
        <v>2000000</v>
      </c>
      <c r="AI2271" s="798">
        <f t="shared" si="95"/>
        <v>2240000</v>
      </c>
      <c r="AJ2271" s="797"/>
      <c r="AK2271" s="798"/>
      <c r="AL2271" s="798"/>
      <c r="AM2271" s="1311" t="s">
        <v>115</v>
      </c>
      <c r="AN2271" s="1229"/>
      <c r="AO2271" s="1229"/>
      <c r="AP2271" s="1229"/>
      <c r="AQ2271" s="1229"/>
      <c r="AR2271" s="1229" t="s">
        <v>8139</v>
      </c>
      <c r="AS2271" s="1229"/>
      <c r="AT2271" s="1229"/>
      <c r="AU2271" s="1229"/>
      <c r="AV2271" s="1229"/>
      <c r="AW2271" s="1229"/>
      <c r="AX2271" s="1229"/>
      <c r="AY2271" s="1311" t="s">
        <v>104</v>
      </c>
      <c r="AZ2271" s="1311" t="s">
        <v>104</v>
      </c>
      <c r="BA2271" s="59">
        <v>22101600</v>
      </c>
      <c r="BB2271" s="221" t="s">
        <v>8630</v>
      </c>
      <c r="BD2271" s="1077">
        <v>2239</v>
      </c>
    </row>
    <row r="2272" spans="1:56" s="213" customFormat="1" ht="13.15" customHeight="1">
      <c r="A2272" s="1311" t="s">
        <v>348</v>
      </c>
      <c r="B2272" s="276"/>
      <c r="C2272" s="276"/>
      <c r="D2272" s="946">
        <v>120001164</v>
      </c>
      <c r="E2272" s="450" t="s">
        <v>8631</v>
      </c>
      <c r="F2272" s="276"/>
      <c r="G2272" s="276"/>
      <c r="H2272" s="1229" t="s">
        <v>8135</v>
      </c>
      <c r="I2272" s="1316" t="s">
        <v>594</v>
      </c>
      <c r="J2272" s="1229" t="s">
        <v>8136</v>
      </c>
      <c r="K2272" s="283" t="s">
        <v>149</v>
      </c>
      <c r="L2272" s="1312"/>
      <c r="M2272" s="1229" t="s">
        <v>120</v>
      </c>
      <c r="N2272" s="83" t="s">
        <v>83</v>
      </c>
      <c r="O2272" s="1312" t="s">
        <v>106</v>
      </c>
      <c r="P2272" s="59" t="s">
        <v>107</v>
      </c>
      <c r="Q2272" s="1312" t="s">
        <v>2134</v>
      </c>
      <c r="R2272" s="1229" t="s">
        <v>109</v>
      </c>
      <c r="S2272" s="1312" t="s">
        <v>106</v>
      </c>
      <c r="T2272" s="1229" t="s">
        <v>121</v>
      </c>
      <c r="U2272" s="1229" t="s">
        <v>111</v>
      </c>
      <c r="V2272" s="177">
        <v>60</v>
      </c>
      <c r="W2272" s="59" t="s">
        <v>112</v>
      </c>
      <c r="X2272" s="1312"/>
      <c r="Y2272" s="1312"/>
      <c r="Z2272" s="1312"/>
      <c r="AA2272" s="419">
        <v>30</v>
      </c>
      <c r="AB2272" s="644">
        <v>60</v>
      </c>
      <c r="AC2272" s="644">
        <v>10</v>
      </c>
      <c r="AD2272" s="1313" t="s">
        <v>128</v>
      </c>
      <c r="AE2272" s="1229" t="s">
        <v>114</v>
      </c>
      <c r="AF2272" s="42">
        <v>2</v>
      </c>
      <c r="AG2272" s="50">
        <v>3218932</v>
      </c>
      <c r="AH2272" s="798">
        <f t="shared" ref="AH2272:AH2335" si="96">AF2272*AG2272</f>
        <v>6437864</v>
      </c>
      <c r="AI2272" s="798">
        <f t="shared" si="95"/>
        <v>7210407.6800000006</v>
      </c>
      <c r="AJ2272" s="797"/>
      <c r="AK2272" s="798"/>
      <c r="AL2272" s="798"/>
      <c r="AM2272" s="1311" t="s">
        <v>115</v>
      </c>
      <c r="AN2272" s="1229"/>
      <c r="AO2272" s="1229"/>
      <c r="AP2272" s="1229"/>
      <c r="AQ2272" s="1229"/>
      <c r="AR2272" s="1229" t="s">
        <v>8140</v>
      </c>
      <c r="AS2272" s="1229"/>
      <c r="AT2272" s="1229"/>
      <c r="AU2272" s="1229"/>
      <c r="AV2272" s="1229"/>
      <c r="AW2272" s="1229"/>
      <c r="AX2272" s="1229"/>
      <c r="AY2272" s="1311" t="s">
        <v>104</v>
      </c>
      <c r="AZ2272" s="1317" t="s">
        <v>104</v>
      </c>
      <c r="BA2272" s="59">
        <v>22101601</v>
      </c>
      <c r="BB2272" s="221" t="s">
        <v>8631</v>
      </c>
      <c r="BD2272" s="1077">
        <v>2240</v>
      </c>
    </row>
    <row r="2273" spans="1:56" s="213" customFormat="1" ht="13.15" customHeight="1">
      <c r="A2273" s="1311" t="s">
        <v>348</v>
      </c>
      <c r="B2273" s="276"/>
      <c r="C2273" s="276"/>
      <c r="D2273" s="946">
        <v>220034719</v>
      </c>
      <c r="E2273" s="450" t="s">
        <v>8632</v>
      </c>
      <c r="F2273" s="276"/>
      <c r="G2273" s="276"/>
      <c r="H2273" s="1229" t="s">
        <v>8141</v>
      </c>
      <c r="I2273" s="1229" t="s">
        <v>594</v>
      </c>
      <c r="J2273" s="1229" t="s">
        <v>8142</v>
      </c>
      <c r="K2273" s="283" t="s">
        <v>149</v>
      </c>
      <c r="L2273" s="1312"/>
      <c r="M2273" s="1229"/>
      <c r="N2273" s="1029" t="s">
        <v>105</v>
      </c>
      <c r="O2273" s="1312" t="s">
        <v>106</v>
      </c>
      <c r="P2273" s="1229" t="s">
        <v>107</v>
      </c>
      <c r="Q2273" s="1312" t="s">
        <v>2134</v>
      </c>
      <c r="R2273" s="1229" t="s">
        <v>109</v>
      </c>
      <c r="S2273" s="1312" t="s">
        <v>106</v>
      </c>
      <c r="T2273" s="1229" t="s">
        <v>121</v>
      </c>
      <c r="U2273" s="1229" t="s">
        <v>111</v>
      </c>
      <c r="V2273" s="177">
        <v>60</v>
      </c>
      <c r="W2273" s="59" t="s">
        <v>112</v>
      </c>
      <c r="X2273" s="1312"/>
      <c r="Y2273" s="1312"/>
      <c r="Z2273" s="1312"/>
      <c r="AA2273" s="419"/>
      <c r="AB2273" s="644">
        <v>90</v>
      </c>
      <c r="AC2273" s="644">
        <v>10</v>
      </c>
      <c r="AD2273" s="1313" t="s">
        <v>128</v>
      </c>
      <c r="AE2273" s="1229" t="s">
        <v>114</v>
      </c>
      <c r="AF2273" s="42">
        <v>14</v>
      </c>
      <c r="AG2273" s="50">
        <v>76800</v>
      </c>
      <c r="AH2273" s="798">
        <f t="shared" si="96"/>
        <v>1075200</v>
      </c>
      <c r="AI2273" s="798">
        <f t="shared" si="95"/>
        <v>1204224</v>
      </c>
      <c r="AJ2273" s="797"/>
      <c r="AK2273" s="798"/>
      <c r="AL2273" s="798"/>
      <c r="AM2273" s="1311" t="s">
        <v>115</v>
      </c>
      <c r="AN2273" s="1229"/>
      <c r="AO2273" s="1229"/>
      <c r="AP2273" s="1229"/>
      <c r="AQ2273" s="1229"/>
      <c r="AR2273" s="1229" t="s">
        <v>8143</v>
      </c>
      <c r="AS2273" s="1229"/>
      <c r="AT2273" s="1229"/>
      <c r="AU2273" s="1229"/>
      <c r="AV2273" s="1229"/>
      <c r="AW2273" s="1229"/>
      <c r="AX2273" s="1229"/>
      <c r="AY2273" s="1311" t="s">
        <v>104</v>
      </c>
      <c r="AZ2273" s="1317" t="s">
        <v>104</v>
      </c>
      <c r="BA2273" s="59">
        <v>22101602</v>
      </c>
      <c r="BB2273" s="221" t="s">
        <v>8632</v>
      </c>
      <c r="BD2273" s="1077">
        <v>2241</v>
      </c>
    </row>
    <row r="2274" spans="1:56" s="213" customFormat="1" ht="13.15" customHeight="1">
      <c r="A2274" s="35" t="s">
        <v>846</v>
      </c>
      <c r="B2274" s="276"/>
      <c r="C2274" s="276"/>
      <c r="D2274" s="121">
        <v>210037036</v>
      </c>
      <c r="E2274" s="450" t="s">
        <v>8633</v>
      </c>
      <c r="F2274" s="276"/>
      <c r="G2274" s="276"/>
      <c r="H2274" s="37" t="s">
        <v>8144</v>
      </c>
      <c r="I2274" s="148" t="s">
        <v>8145</v>
      </c>
      <c r="J2274" s="148" t="s">
        <v>8146</v>
      </c>
      <c r="K2274" s="107" t="s">
        <v>7658</v>
      </c>
      <c r="L2274" s="39"/>
      <c r="M2274" s="37"/>
      <c r="N2274" s="83" t="s">
        <v>105</v>
      </c>
      <c r="O2274" s="39" t="s">
        <v>106</v>
      </c>
      <c r="P2274" s="37" t="s">
        <v>107</v>
      </c>
      <c r="Q2274" s="39" t="s">
        <v>1155</v>
      </c>
      <c r="R2274" s="63" t="s">
        <v>109</v>
      </c>
      <c r="S2274" s="39" t="s">
        <v>106</v>
      </c>
      <c r="T2274" s="37" t="s">
        <v>121</v>
      </c>
      <c r="U2274" s="37" t="s">
        <v>111</v>
      </c>
      <c r="V2274" s="39">
        <v>60</v>
      </c>
      <c r="W2274" s="37" t="s">
        <v>112</v>
      </c>
      <c r="X2274" s="39"/>
      <c r="Y2274" s="364"/>
      <c r="Z2274" s="39"/>
      <c r="AA2274" s="419">
        <v>0</v>
      </c>
      <c r="AB2274" s="644">
        <v>90</v>
      </c>
      <c r="AC2274" s="644">
        <v>10</v>
      </c>
      <c r="AD2274" s="42" t="s">
        <v>128</v>
      </c>
      <c r="AE2274" s="37" t="s">
        <v>114</v>
      </c>
      <c r="AF2274" s="42">
        <v>8</v>
      </c>
      <c r="AG2274" s="50">
        <v>50000</v>
      </c>
      <c r="AH2274" s="798">
        <f t="shared" si="96"/>
        <v>400000</v>
      </c>
      <c r="AI2274" s="798">
        <f t="shared" si="95"/>
        <v>448000.00000000006</v>
      </c>
      <c r="AJ2274" s="797"/>
      <c r="AK2274" s="798"/>
      <c r="AL2274" s="798"/>
      <c r="AM2274" s="35" t="s">
        <v>115</v>
      </c>
      <c r="AN2274" s="37"/>
      <c r="AO2274" s="37"/>
      <c r="AP2274" s="37"/>
      <c r="AQ2274" s="37"/>
      <c r="AR2274" s="37"/>
      <c r="AS2274" s="37"/>
      <c r="AT2274" s="37"/>
      <c r="AU2274" s="37"/>
      <c r="AV2274" s="37"/>
      <c r="AW2274" s="37"/>
      <c r="AX2274" s="37"/>
      <c r="AY2274" s="35" t="s">
        <v>104</v>
      </c>
      <c r="AZ2274" s="35" t="s">
        <v>104</v>
      </c>
      <c r="BA2274" s="59">
        <v>22101603</v>
      </c>
      <c r="BB2274" s="221" t="s">
        <v>8633</v>
      </c>
      <c r="BD2274" s="1077">
        <v>2242</v>
      </c>
    </row>
    <row r="2275" spans="1:56" s="213" customFormat="1" ht="13.15" customHeight="1">
      <c r="A2275" s="35" t="s">
        <v>846</v>
      </c>
      <c r="B2275" s="276"/>
      <c r="C2275" s="276"/>
      <c r="D2275" s="121">
        <v>210036208</v>
      </c>
      <c r="E2275" s="450" t="s">
        <v>8634</v>
      </c>
      <c r="F2275" s="276"/>
      <c r="G2275" s="276"/>
      <c r="H2275" s="37" t="s">
        <v>8147</v>
      </c>
      <c r="I2275" s="242" t="s">
        <v>8145</v>
      </c>
      <c r="J2275" s="37" t="s">
        <v>8148</v>
      </c>
      <c r="K2275" s="107" t="s">
        <v>7658</v>
      </c>
      <c r="L2275" s="39"/>
      <c r="M2275" s="37"/>
      <c r="N2275" s="83" t="s">
        <v>105</v>
      </c>
      <c r="O2275" s="39" t="s">
        <v>106</v>
      </c>
      <c r="P2275" s="37" t="s">
        <v>107</v>
      </c>
      <c r="Q2275" s="39" t="s">
        <v>1023</v>
      </c>
      <c r="R2275" s="37" t="s">
        <v>109</v>
      </c>
      <c r="S2275" s="39" t="s">
        <v>106</v>
      </c>
      <c r="T2275" s="37" t="s">
        <v>121</v>
      </c>
      <c r="U2275" s="37" t="s">
        <v>111</v>
      </c>
      <c r="V2275" s="39">
        <v>60</v>
      </c>
      <c r="W2275" s="37" t="s">
        <v>112</v>
      </c>
      <c r="X2275" s="39"/>
      <c r="Y2275" s="39"/>
      <c r="Z2275" s="39"/>
      <c r="AA2275" s="419">
        <v>0</v>
      </c>
      <c r="AB2275" s="644">
        <v>90</v>
      </c>
      <c r="AC2275" s="644">
        <v>10</v>
      </c>
      <c r="AD2275" s="42" t="s">
        <v>128</v>
      </c>
      <c r="AE2275" s="37" t="s">
        <v>114</v>
      </c>
      <c r="AF2275" s="42">
        <v>27</v>
      </c>
      <c r="AG2275" s="50">
        <v>71300</v>
      </c>
      <c r="AH2275" s="798">
        <f t="shared" si="96"/>
        <v>1925100</v>
      </c>
      <c r="AI2275" s="798">
        <f t="shared" si="95"/>
        <v>2156112</v>
      </c>
      <c r="AJ2275" s="797"/>
      <c r="AK2275" s="798"/>
      <c r="AL2275" s="798"/>
      <c r="AM2275" s="35" t="s">
        <v>115</v>
      </c>
      <c r="AN2275" s="37"/>
      <c r="AO2275" s="37"/>
      <c r="AP2275" s="37"/>
      <c r="AQ2275" s="37"/>
      <c r="AR2275" s="37" t="s">
        <v>8149</v>
      </c>
      <c r="AS2275" s="37"/>
      <c r="AT2275" s="37"/>
      <c r="AU2275" s="37"/>
      <c r="AV2275" s="37"/>
      <c r="AW2275" s="37"/>
      <c r="AX2275" s="37"/>
      <c r="AY2275" s="35" t="s">
        <v>104</v>
      </c>
      <c r="AZ2275" s="329" t="s">
        <v>104</v>
      </c>
      <c r="BA2275" s="59">
        <v>22101604</v>
      </c>
      <c r="BB2275" s="221" t="s">
        <v>8634</v>
      </c>
      <c r="BD2275" s="1077">
        <v>2243</v>
      </c>
    </row>
    <row r="2276" spans="1:56" s="213" customFormat="1" ht="13.15" customHeight="1">
      <c r="A2276" s="35" t="s">
        <v>846</v>
      </c>
      <c r="B2276" s="276"/>
      <c r="C2276" s="276"/>
      <c r="D2276" s="121">
        <v>210034525</v>
      </c>
      <c r="E2276" s="450" t="s">
        <v>8635</v>
      </c>
      <c r="F2276" s="276"/>
      <c r="G2276" s="276"/>
      <c r="H2276" s="37" t="s">
        <v>8150</v>
      </c>
      <c r="I2276" s="37" t="s">
        <v>8151</v>
      </c>
      <c r="J2276" s="37" t="s">
        <v>8152</v>
      </c>
      <c r="K2276" s="107" t="s">
        <v>103</v>
      </c>
      <c r="L2276" s="39"/>
      <c r="M2276" s="37" t="s">
        <v>120</v>
      </c>
      <c r="N2276" s="83" t="s">
        <v>83</v>
      </c>
      <c r="O2276" s="39" t="s">
        <v>106</v>
      </c>
      <c r="P2276" s="37" t="s">
        <v>107</v>
      </c>
      <c r="Q2276" s="39" t="s">
        <v>1155</v>
      </c>
      <c r="R2276" s="37" t="s">
        <v>109</v>
      </c>
      <c r="S2276" s="39" t="s">
        <v>106</v>
      </c>
      <c r="T2276" s="37" t="s">
        <v>121</v>
      </c>
      <c r="U2276" s="37" t="s">
        <v>111</v>
      </c>
      <c r="V2276" s="39">
        <v>60</v>
      </c>
      <c r="W2276" s="37" t="s">
        <v>112</v>
      </c>
      <c r="X2276" s="39"/>
      <c r="Y2276" s="39"/>
      <c r="Z2276" s="39"/>
      <c r="AA2276" s="419">
        <v>30</v>
      </c>
      <c r="AB2276" s="644">
        <v>60</v>
      </c>
      <c r="AC2276" s="644">
        <v>10</v>
      </c>
      <c r="AD2276" s="42" t="s">
        <v>128</v>
      </c>
      <c r="AE2276" s="37" t="s">
        <v>114</v>
      </c>
      <c r="AF2276" s="42">
        <v>12</v>
      </c>
      <c r="AG2276" s="50">
        <v>20000</v>
      </c>
      <c r="AH2276" s="798">
        <f t="shared" si="96"/>
        <v>240000</v>
      </c>
      <c r="AI2276" s="798">
        <f t="shared" si="95"/>
        <v>268800</v>
      </c>
      <c r="AJ2276" s="797"/>
      <c r="AK2276" s="798"/>
      <c r="AL2276" s="798"/>
      <c r="AM2276" s="35" t="s">
        <v>115</v>
      </c>
      <c r="AN2276" s="37"/>
      <c r="AO2276" s="37"/>
      <c r="AP2276" s="37"/>
      <c r="AQ2276" s="37"/>
      <c r="AR2276" s="37" t="s">
        <v>8153</v>
      </c>
      <c r="AS2276" s="37"/>
      <c r="AT2276" s="37"/>
      <c r="AU2276" s="37"/>
      <c r="AV2276" s="37"/>
      <c r="AW2276" s="37"/>
      <c r="AX2276" s="37"/>
      <c r="AY2276" s="35" t="s">
        <v>104</v>
      </c>
      <c r="AZ2276" s="35" t="s">
        <v>104</v>
      </c>
      <c r="BA2276" s="59">
        <v>22101605</v>
      </c>
      <c r="BB2276" s="221" t="s">
        <v>8635</v>
      </c>
      <c r="BD2276" s="1077">
        <v>2244</v>
      </c>
    </row>
    <row r="2277" spans="1:56" s="213" customFormat="1" ht="13.15" customHeight="1">
      <c r="A2277" s="35" t="s">
        <v>1028</v>
      </c>
      <c r="B2277" s="276"/>
      <c r="C2277" s="276"/>
      <c r="D2277" s="121">
        <v>120011510</v>
      </c>
      <c r="E2277" s="450" t="s">
        <v>8636</v>
      </c>
      <c r="F2277" s="276"/>
      <c r="G2277" s="276"/>
      <c r="H2277" s="37" t="s">
        <v>4142</v>
      </c>
      <c r="I2277" s="37" t="s">
        <v>4143</v>
      </c>
      <c r="J2277" s="37" t="s">
        <v>4144</v>
      </c>
      <c r="K2277" s="107" t="s">
        <v>601</v>
      </c>
      <c r="L2277" s="39" t="s">
        <v>7863</v>
      </c>
      <c r="M2277" s="37"/>
      <c r="N2277" s="83" t="s">
        <v>105</v>
      </c>
      <c r="O2277" s="39" t="s">
        <v>106</v>
      </c>
      <c r="P2277" s="37" t="s">
        <v>107</v>
      </c>
      <c r="Q2277" s="39" t="s">
        <v>2134</v>
      </c>
      <c r="R2277" s="37" t="s">
        <v>109</v>
      </c>
      <c r="S2277" s="39" t="s">
        <v>106</v>
      </c>
      <c r="T2277" s="37" t="s">
        <v>121</v>
      </c>
      <c r="U2277" s="37" t="s">
        <v>111</v>
      </c>
      <c r="V2277" s="39">
        <v>60</v>
      </c>
      <c r="W2277" s="37" t="s">
        <v>112</v>
      </c>
      <c r="X2277" s="39"/>
      <c r="Y2277" s="39"/>
      <c r="Z2277" s="39"/>
      <c r="AA2277" s="419">
        <v>0</v>
      </c>
      <c r="AB2277" s="644">
        <v>90</v>
      </c>
      <c r="AC2277" s="644">
        <v>10</v>
      </c>
      <c r="AD2277" s="42" t="s">
        <v>128</v>
      </c>
      <c r="AE2277" s="37" t="s">
        <v>114</v>
      </c>
      <c r="AF2277" s="42">
        <v>1</v>
      </c>
      <c r="AG2277" s="50">
        <v>409500</v>
      </c>
      <c r="AH2277" s="798">
        <f t="shared" si="96"/>
        <v>409500</v>
      </c>
      <c r="AI2277" s="798">
        <f t="shared" si="95"/>
        <v>458640.00000000006</v>
      </c>
      <c r="AJ2277" s="797"/>
      <c r="AK2277" s="798"/>
      <c r="AL2277" s="798"/>
      <c r="AM2277" s="35" t="s">
        <v>115</v>
      </c>
      <c r="AN2277" s="268"/>
      <c r="AO2277" s="37"/>
      <c r="AP2277" s="37"/>
      <c r="AQ2277" s="37"/>
      <c r="AR2277" s="37" t="s">
        <v>8154</v>
      </c>
      <c r="AS2277" s="37"/>
      <c r="AT2277" s="37"/>
      <c r="AU2277" s="37"/>
      <c r="AV2277" s="37"/>
      <c r="AW2277" s="37"/>
      <c r="AX2277" s="37"/>
      <c r="AY2277" s="35" t="s">
        <v>104</v>
      </c>
      <c r="AZ2277" s="35" t="s">
        <v>104</v>
      </c>
      <c r="BA2277" s="59">
        <v>22101606</v>
      </c>
      <c r="BB2277" s="221" t="s">
        <v>8636</v>
      </c>
      <c r="BD2277" s="1077">
        <v>2245</v>
      </c>
    </row>
    <row r="2278" spans="1:56" s="213" customFormat="1" ht="13.15" customHeight="1">
      <c r="A2278" s="35" t="s">
        <v>846</v>
      </c>
      <c r="B2278" s="276"/>
      <c r="C2278" s="276"/>
      <c r="D2278" s="121">
        <v>210034705</v>
      </c>
      <c r="E2278" s="450" t="s">
        <v>8637</v>
      </c>
      <c r="F2278" s="276"/>
      <c r="G2278" s="276"/>
      <c r="H2278" s="37" t="s">
        <v>8155</v>
      </c>
      <c r="I2278" s="37" t="s">
        <v>8156</v>
      </c>
      <c r="J2278" s="37" t="s">
        <v>8157</v>
      </c>
      <c r="K2278" s="107" t="s">
        <v>103</v>
      </c>
      <c r="L2278" s="39"/>
      <c r="M2278" s="37"/>
      <c r="N2278" s="83" t="s">
        <v>105</v>
      </c>
      <c r="O2278" s="39" t="s">
        <v>106</v>
      </c>
      <c r="P2278" s="37" t="s">
        <v>107</v>
      </c>
      <c r="Q2278" s="39" t="s">
        <v>1023</v>
      </c>
      <c r="R2278" s="37" t="s">
        <v>109</v>
      </c>
      <c r="S2278" s="39" t="s">
        <v>106</v>
      </c>
      <c r="T2278" s="37" t="s">
        <v>121</v>
      </c>
      <c r="U2278" s="37" t="s">
        <v>111</v>
      </c>
      <c r="V2278" s="39">
        <v>60</v>
      </c>
      <c r="W2278" s="37" t="s">
        <v>112</v>
      </c>
      <c r="X2278" s="39"/>
      <c r="Y2278" s="39"/>
      <c r="Z2278" s="39"/>
      <c r="AA2278" s="419">
        <v>0</v>
      </c>
      <c r="AB2278" s="644">
        <v>90</v>
      </c>
      <c r="AC2278" s="644">
        <v>10</v>
      </c>
      <c r="AD2278" s="42" t="s">
        <v>128</v>
      </c>
      <c r="AE2278" s="37" t="s">
        <v>114</v>
      </c>
      <c r="AF2278" s="42">
        <v>30</v>
      </c>
      <c r="AG2278" s="50">
        <v>3800</v>
      </c>
      <c r="AH2278" s="798">
        <f t="shared" si="96"/>
        <v>114000</v>
      </c>
      <c r="AI2278" s="798">
        <f t="shared" si="95"/>
        <v>127680.00000000001</v>
      </c>
      <c r="AJ2278" s="797"/>
      <c r="AK2278" s="798"/>
      <c r="AL2278" s="798"/>
      <c r="AM2278" s="35" t="s">
        <v>115</v>
      </c>
      <c r="AN2278" s="37"/>
      <c r="AO2278" s="37"/>
      <c r="AP2278" s="37"/>
      <c r="AQ2278" s="37"/>
      <c r="AR2278" s="37" t="s">
        <v>8158</v>
      </c>
      <c r="AS2278" s="37"/>
      <c r="AT2278" s="37"/>
      <c r="AU2278" s="37"/>
      <c r="AV2278" s="37"/>
      <c r="AW2278" s="37"/>
      <c r="AX2278" s="37"/>
      <c r="AY2278" s="35" t="s">
        <v>104</v>
      </c>
      <c r="AZ2278" s="35" t="s">
        <v>104</v>
      </c>
      <c r="BA2278" s="59">
        <v>22101607</v>
      </c>
      <c r="BB2278" s="221" t="s">
        <v>8637</v>
      </c>
      <c r="BD2278" s="1077">
        <v>2246</v>
      </c>
    </row>
    <row r="2279" spans="1:56" s="213" customFormat="1" ht="13.15" customHeight="1">
      <c r="A2279" s="35" t="s">
        <v>846</v>
      </c>
      <c r="B2279" s="276"/>
      <c r="C2279" s="276"/>
      <c r="D2279" s="121">
        <v>210034706</v>
      </c>
      <c r="E2279" s="450" t="s">
        <v>8638</v>
      </c>
      <c r="F2279" s="276"/>
      <c r="G2279" s="276"/>
      <c r="H2279" s="37" t="s">
        <v>8155</v>
      </c>
      <c r="I2279" s="37" t="s">
        <v>8156</v>
      </c>
      <c r="J2279" s="37" t="s">
        <v>8157</v>
      </c>
      <c r="K2279" s="107" t="s">
        <v>103</v>
      </c>
      <c r="L2279" s="39"/>
      <c r="M2279" s="37"/>
      <c r="N2279" s="83" t="s">
        <v>105</v>
      </c>
      <c r="O2279" s="39" t="s">
        <v>106</v>
      </c>
      <c r="P2279" s="37" t="s">
        <v>107</v>
      </c>
      <c r="Q2279" s="39" t="s">
        <v>1023</v>
      </c>
      <c r="R2279" s="37" t="s">
        <v>109</v>
      </c>
      <c r="S2279" s="39" t="s">
        <v>106</v>
      </c>
      <c r="T2279" s="37" t="s">
        <v>121</v>
      </c>
      <c r="U2279" s="37" t="s">
        <v>111</v>
      </c>
      <c r="V2279" s="39">
        <v>60</v>
      </c>
      <c r="W2279" s="37" t="s">
        <v>112</v>
      </c>
      <c r="X2279" s="39"/>
      <c r="Y2279" s="39"/>
      <c r="Z2279" s="39"/>
      <c r="AA2279" s="419">
        <v>0</v>
      </c>
      <c r="AB2279" s="644">
        <v>90</v>
      </c>
      <c r="AC2279" s="644">
        <v>10</v>
      </c>
      <c r="AD2279" s="42" t="s">
        <v>128</v>
      </c>
      <c r="AE2279" s="37" t="s">
        <v>114</v>
      </c>
      <c r="AF2279" s="42">
        <v>30</v>
      </c>
      <c r="AG2279" s="50">
        <v>4200</v>
      </c>
      <c r="AH2279" s="798">
        <f t="shared" si="96"/>
        <v>126000</v>
      </c>
      <c r="AI2279" s="798">
        <f t="shared" si="95"/>
        <v>141120</v>
      </c>
      <c r="AJ2279" s="797"/>
      <c r="AK2279" s="798"/>
      <c r="AL2279" s="798"/>
      <c r="AM2279" s="35" t="s">
        <v>115</v>
      </c>
      <c r="AN2279" s="37"/>
      <c r="AO2279" s="37"/>
      <c r="AP2279" s="37"/>
      <c r="AQ2279" s="37"/>
      <c r="AR2279" s="37" t="s">
        <v>8159</v>
      </c>
      <c r="AS2279" s="37"/>
      <c r="AT2279" s="37"/>
      <c r="AU2279" s="37"/>
      <c r="AV2279" s="37"/>
      <c r="AW2279" s="37"/>
      <c r="AX2279" s="37"/>
      <c r="AY2279" s="35" t="s">
        <v>104</v>
      </c>
      <c r="AZ2279" s="35" t="s">
        <v>104</v>
      </c>
      <c r="BA2279" s="59">
        <v>22101608</v>
      </c>
      <c r="BB2279" s="221" t="s">
        <v>8638</v>
      </c>
      <c r="BD2279" s="1077">
        <v>2247</v>
      </c>
    </row>
    <row r="2280" spans="1:56" s="213" customFormat="1" ht="13.15" customHeight="1">
      <c r="A2280" s="35" t="s">
        <v>846</v>
      </c>
      <c r="B2280" s="276"/>
      <c r="C2280" s="276"/>
      <c r="D2280" s="121">
        <v>210034707</v>
      </c>
      <c r="E2280" s="450" t="s">
        <v>8639</v>
      </c>
      <c r="F2280" s="276"/>
      <c r="G2280" s="276"/>
      <c r="H2280" s="37" t="s">
        <v>8155</v>
      </c>
      <c r="I2280" s="37" t="s">
        <v>8156</v>
      </c>
      <c r="J2280" s="37" t="s">
        <v>8157</v>
      </c>
      <c r="K2280" s="107" t="s">
        <v>103</v>
      </c>
      <c r="L2280" s="39"/>
      <c r="M2280" s="37"/>
      <c r="N2280" s="83" t="s">
        <v>105</v>
      </c>
      <c r="O2280" s="39" t="s">
        <v>106</v>
      </c>
      <c r="P2280" s="37" t="s">
        <v>107</v>
      </c>
      <c r="Q2280" s="39" t="s">
        <v>1023</v>
      </c>
      <c r="R2280" s="37" t="s">
        <v>109</v>
      </c>
      <c r="S2280" s="39" t="s">
        <v>106</v>
      </c>
      <c r="T2280" s="37" t="s">
        <v>121</v>
      </c>
      <c r="U2280" s="37" t="s">
        <v>111</v>
      </c>
      <c r="V2280" s="39">
        <v>60</v>
      </c>
      <c r="W2280" s="37" t="s">
        <v>112</v>
      </c>
      <c r="X2280" s="39"/>
      <c r="Y2280" s="39"/>
      <c r="Z2280" s="39"/>
      <c r="AA2280" s="419">
        <v>0</v>
      </c>
      <c r="AB2280" s="644">
        <v>90</v>
      </c>
      <c r="AC2280" s="644">
        <v>10</v>
      </c>
      <c r="AD2280" s="42" t="s">
        <v>128</v>
      </c>
      <c r="AE2280" s="37" t="s">
        <v>114</v>
      </c>
      <c r="AF2280" s="42">
        <v>30</v>
      </c>
      <c r="AG2280" s="50">
        <v>3750</v>
      </c>
      <c r="AH2280" s="798">
        <f t="shared" si="96"/>
        <v>112500</v>
      </c>
      <c r="AI2280" s="798">
        <f t="shared" si="95"/>
        <v>126000.00000000001</v>
      </c>
      <c r="AJ2280" s="797"/>
      <c r="AK2280" s="798"/>
      <c r="AL2280" s="798"/>
      <c r="AM2280" s="35" t="s">
        <v>115</v>
      </c>
      <c r="AN2280" s="37"/>
      <c r="AO2280" s="37"/>
      <c r="AP2280" s="37"/>
      <c r="AQ2280" s="37"/>
      <c r="AR2280" s="37" t="s">
        <v>8160</v>
      </c>
      <c r="AS2280" s="37"/>
      <c r="AT2280" s="37"/>
      <c r="AU2280" s="37"/>
      <c r="AV2280" s="37"/>
      <c r="AW2280" s="37"/>
      <c r="AX2280" s="37"/>
      <c r="AY2280" s="35" t="s">
        <v>104</v>
      </c>
      <c r="AZ2280" s="35" t="s">
        <v>104</v>
      </c>
      <c r="BA2280" s="59">
        <v>22101609</v>
      </c>
      <c r="BB2280" s="221" t="s">
        <v>8639</v>
      </c>
      <c r="BD2280" s="1077">
        <v>2248</v>
      </c>
    </row>
    <row r="2281" spans="1:56" s="213" customFormat="1" ht="13.15" customHeight="1">
      <c r="A2281" s="35" t="s">
        <v>846</v>
      </c>
      <c r="B2281" s="276"/>
      <c r="C2281" s="276"/>
      <c r="D2281" s="121">
        <v>210036456</v>
      </c>
      <c r="E2281" s="450" t="s">
        <v>8640</v>
      </c>
      <c r="F2281" s="276"/>
      <c r="G2281" s="276"/>
      <c r="H2281" s="37" t="s">
        <v>8155</v>
      </c>
      <c r="I2281" s="37" t="s">
        <v>8156</v>
      </c>
      <c r="J2281" s="37" t="s">
        <v>8157</v>
      </c>
      <c r="K2281" s="107" t="s">
        <v>103</v>
      </c>
      <c r="L2281" s="39"/>
      <c r="M2281" s="37"/>
      <c r="N2281" s="83" t="s">
        <v>105</v>
      </c>
      <c r="O2281" s="39" t="s">
        <v>106</v>
      </c>
      <c r="P2281" s="37" t="s">
        <v>107</v>
      </c>
      <c r="Q2281" s="39" t="s">
        <v>1023</v>
      </c>
      <c r="R2281" s="37" t="s">
        <v>109</v>
      </c>
      <c r="S2281" s="39" t="s">
        <v>106</v>
      </c>
      <c r="T2281" s="37" t="s">
        <v>121</v>
      </c>
      <c r="U2281" s="37" t="s">
        <v>111</v>
      </c>
      <c r="V2281" s="39">
        <v>60</v>
      </c>
      <c r="W2281" s="37" t="s">
        <v>112</v>
      </c>
      <c r="X2281" s="39"/>
      <c r="Y2281" s="39"/>
      <c r="Z2281" s="39"/>
      <c r="AA2281" s="419">
        <v>0</v>
      </c>
      <c r="AB2281" s="644">
        <v>90</v>
      </c>
      <c r="AC2281" s="644">
        <v>10</v>
      </c>
      <c r="AD2281" s="42" t="s">
        <v>128</v>
      </c>
      <c r="AE2281" s="37" t="s">
        <v>114</v>
      </c>
      <c r="AF2281" s="42">
        <v>30</v>
      </c>
      <c r="AG2281" s="50">
        <v>3800</v>
      </c>
      <c r="AH2281" s="798">
        <f t="shared" si="96"/>
        <v>114000</v>
      </c>
      <c r="AI2281" s="798">
        <f t="shared" si="95"/>
        <v>127680.00000000001</v>
      </c>
      <c r="AJ2281" s="797"/>
      <c r="AK2281" s="798"/>
      <c r="AL2281" s="798"/>
      <c r="AM2281" s="35" t="s">
        <v>115</v>
      </c>
      <c r="AN2281" s="37"/>
      <c r="AO2281" s="37"/>
      <c r="AP2281" s="37"/>
      <c r="AQ2281" s="37"/>
      <c r="AR2281" s="37" t="s">
        <v>8161</v>
      </c>
      <c r="AS2281" s="37"/>
      <c r="AT2281" s="37"/>
      <c r="AU2281" s="37"/>
      <c r="AV2281" s="37"/>
      <c r="AW2281" s="37"/>
      <c r="AX2281" s="37"/>
      <c r="AY2281" s="35" t="s">
        <v>104</v>
      </c>
      <c r="AZ2281" s="35" t="s">
        <v>104</v>
      </c>
      <c r="BA2281" s="59">
        <v>22101610</v>
      </c>
      <c r="BB2281" s="221" t="s">
        <v>8640</v>
      </c>
      <c r="BD2281" s="1077">
        <v>2249</v>
      </c>
    </row>
    <row r="2282" spans="1:56" s="213" customFormat="1" ht="13.15" customHeight="1">
      <c r="A2282" s="35" t="s">
        <v>846</v>
      </c>
      <c r="B2282" s="276"/>
      <c r="C2282" s="276"/>
      <c r="D2282" s="121">
        <v>210036458</v>
      </c>
      <c r="E2282" s="450" t="s">
        <v>8641</v>
      </c>
      <c r="F2282" s="276"/>
      <c r="G2282" s="276"/>
      <c r="H2282" s="37" t="s">
        <v>8155</v>
      </c>
      <c r="I2282" s="37" t="s">
        <v>8156</v>
      </c>
      <c r="J2282" s="37" t="s">
        <v>8157</v>
      </c>
      <c r="K2282" s="107" t="s">
        <v>103</v>
      </c>
      <c r="L2282" s="39"/>
      <c r="M2282" s="37"/>
      <c r="N2282" s="83" t="s">
        <v>105</v>
      </c>
      <c r="O2282" s="39" t="s">
        <v>106</v>
      </c>
      <c r="P2282" s="37" t="s">
        <v>107</v>
      </c>
      <c r="Q2282" s="39" t="s">
        <v>1023</v>
      </c>
      <c r="R2282" s="37" t="s">
        <v>109</v>
      </c>
      <c r="S2282" s="39" t="s">
        <v>106</v>
      </c>
      <c r="T2282" s="37" t="s">
        <v>121</v>
      </c>
      <c r="U2282" s="37" t="s">
        <v>111</v>
      </c>
      <c r="V2282" s="39">
        <v>60</v>
      </c>
      <c r="W2282" s="37" t="s">
        <v>112</v>
      </c>
      <c r="X2282" s="39"/>
      <c r="Y2282" s="39"/>
      <c r="Z2282" s="39"/>
      <c r="AA2282" s="419">
        <v>0</v>
      </c>
      <c r="AB2282" s="644">
        <v>90</v>
      </c>
      <c r="AC2282" s="644">
        <v>10</v>
      </c>
      <c r="AD2282" s="42" t="s">
        <v>128</v>
      </c>
      <c r="AE2282" s="37" t="s">
        <v>114</v>
      </c>
      <c r="AF2282" s="42">
        <v>30</v>
      </c>
      <c r="AG2282" s="50">
        <v>3800</v>
      </c>
      <c r="AH2282" s="798">
        <f t="shared" si="96"/>
        <v>114000</v>
      </c>
      <c r="AI2282" s="798">
        <f t="shared" si="95"/>
        <v>127680.00000000001</v>
      </c>
      <c r="AJ2282" s="797"/>
      <c r="AK2282" s="798"/>
      <c r="AL2282" s="798"/>
      <c r="AM2282" s="35" t="s">
        <v>115</v>
      </c>
      <c r="AN2282" s="37"/>
      <c r="AO2282" s="37"/>
      <c r="AP2282" s="37"/>
      <c r="AQ2282" s="37"/>
      <c r="AR2282" s="37" t="s">
        <v>8162</v>
      </c>
      <c r="AS2282" s="37"/>
      <c r="AT2282" s="37"/>
      <c r="AU2282" s="37"/>
      <c r="AV2282" s="37"/>
      <c r="AW2282" s="37"/>
      <c r="AX2282" s="37"/>
      <c r="AY2282" s="35" t="s">
        <v>104</v>
      </c>
      <c r="AZ2282" s="35" t="s">
        <v>104</v>
      </c>
      <c r="BA2282" s="59">
        <v>22101611</v>
      </c>
      <c r="BB2282" s="221" t="s">
        <v>8641</v>
      </c>
      <c r="BD2282" s="1077">
        <v>2250</v>
      </c>
    </row>
    <row r="2283" spans="1:56" s="213" customFormat="1" ht="13.15" customHeight="1">
      <c r="A2283" s="35" t="s">
        <v>846</v>
      </c>
      <c r="B2283" s="276"/>
      <c r="C2283" s="276"/>
      <c r="D2283" s="121">
        <v>210036462</v>
      </c>
      <c r="E2283" s="450" t="s">
        <v>8642</v>
      </c>
      <c r="F2283" s="276"/>
      <c r="G2283" s="276"/>
      <c r="H2283" s="37" t="s">
        <v>8155</v>
      </c>
      <c r="I2283" s="37" t="s">
        <v>8156</v>
      </c>
      <c r="J2283" s="37" t="s">
        <v>8157</v>
      </c>
      <c r="K2283" s="107" t="s">
        <v>103</v>
      </c>
      <c r="L2283" s="39"/>
      <c r="M2283" s="37"/>
      <c r="N2283" s="83" t="s">
        <v>105</v>
      </c>
      <c r="O2283" s="39" t="s">
        <v>106</v>
      </c>
      <c r="P2283" s="37" t="s">
        <v>107</v>
      </c>
      <c r="Q2283" s="39" t="s">
        <v>1023</v>
      </c>
      <c r="R2283" s="37" t="s">
        <v>109</v>
      </c>
      <c r="S2283" s="39" t="s">
        <v>106</v>
      </c>
      <c r="T2283" s="37" t="s">
        <v>121</v>
      </c>
      <c r="U2283" s="37" t="s">
        <v>111</v>
      </c>
      <c r="V2283" s="39">
        <v>60</v>
      </c>
      <c r="W2283" s="37" t="s">
        <v>112</v>
      </c>
      <c r="X2283" s="39"/>
      <c r="Y2283" s="39"/>
      <c r="Z2283" s="39"/>
      <c r="AA2283" s="419">
        <v>0</v>
      </c>
      <c r="AB2283" s="644">
        <v>90</v>
      </c>
      <c r="AC2283" s="644">
        <v>10</v>
      </c>
      <c r="AD2283" s="42" t="s">
        <v>128</v>
      </c>
      <c r="AE2283" s="37" t="s">
        <v>114</v>
      </c>
      <c r="AF2283" s="42">
        <v>30</v>
      </c>
      <c r="AG2283" s="50">
        <v>3800</v>
      </c>
      <c r="AH2283" s="798">
        <f t="shared" si="96"/>
        <v>114000</v>
      </c>
      <c r="AI2283" s="798">
        <f t="shared" si="95"/>
        <v>127680.00000000001</v>
      </c>
      <c r="AJ2283" s="797"/>
      <c r="AK2283" s="798"/>
      <c r="AL2283" s="798"/>
      <c r="AM2283" s="35" t="s">
        <v>115</v>
      </c>
      <c r="AN2283" s="37"/>
      <c r="AO2283" s="37"/>
      <c r="AP2283" s="37"/>
      <c r="AQ2283" s="37"/>
      <c r="AR2283" s="37" t="s">
        <v>8163</v>
      </c>
      <c r="AS2283" s="37"/>
      <c r="AT2283" s="37"/>
      <c r="AU2283" s="37"/>
      <c r="AV2283" s="37"/>
      <c r="AW2283" s="37"/>
      <c r="AX2283" s="37"/>
      <c r="AY2283" s="35" t="s">
        <v>104</v>
      </c>
      <c r="AZ2283" s="35" t="s">
        <v>104</v>
      </c>
      <c r="BA2283" s="59">
        <v>22101612</v>
      </c>
      <c r="BB2283" s="221" t="s">
        <v>8642</v>
      </c>
      <c r="BD2283" s="1077">
        <v>2251</v>
      </c>
    </row>
    <row r="2284" spans="1:56" s="213" customFormat="1" ht="13.15" customHeight="1">
      <c r="A2284" s="35" t="s">
        <v>846</v>
      </c>
      <c r="B2284" s="276"/>
      <c r="C2284" s="276"/>
      <c r="D2284" s="121">
        <v>210036467</v>
      </c>
      <c r="E2284" s="450" t="s">
        <v>8643</v>
      </c>
      <c r="F2284" s="276"/>
      <c r="G2284" s="276"/>
      <c r="H2284" s="37" t="s">
        <v>8155</v>
      </c>
      <c r="I2284" s="37" t="s">
        <v>8156</v>
      </c>
      <c r="J2284" s="37" t="s">
        <v>8157</v>
      </c>
      <c r="K2284" s="107" t="s">
        <v>103</v>
      </c>
      <c r="L2284" s="39"/>
      <c r="M2284" s="37"/>
      <c r="N2284" s="83" t="s">
        <v>105</v>
      </c>
      <c r="O2284" s="39" t="s">
        <v>106</v>
      </c>
      <c r="P2284" s="37" t="s">
        <v>107</v>
      </c>
      <c r="Q2284" s="39" t="s">
        <v>1023</v>
      </c>
      <c r="R2284" s="37" t="s">
        <v>109</v>
      </c>
      <c r="S2284" s="39" t="s">
        <v>106</v>
      </c>
      <c r="T2284" s="37" t="s">
        <v>121</v>
      </c>
      <c r="U2284" s="37" t="s">
        <v>111</v>
      </c>
      <c r="V2284" s="39">
        <v>60</v>
      </c>
      <c r="W2284" s="37" t="s">
        <v>112</v>
      </c>
      <c r="X2284" s="39"/>
      <c r="Y2284" s="39"/>
      <c r="Z2284" s="39"/>
      <c r="AA2284" s="419">
        <v>0</v>
      </c>
      <c r="AB2284" s="644">
        <v>90</v>
      </c>
      <c r="AC2284" s="644">
        <v>10</v>
      </c>
      <c r="AD2284" s="42" t="s">
        <v>128</v>
      </c>
      <c r="AE2284" s="37" t="s">
        <v>114</v>
      </c>
      <c r="AF2284" s="42">
        <v>30</v>
      </c>
      <c r="AG2284" s="50">
        <v>3800</v>
      </c>
      <c r="AH2284" s="798">
        <f t="shared" si="96"/>
        <v>114000</v>
      </c>
      <c r="AI2284" s="798">
        <f t="shared" si="95"/>
        <v>127680.00000000001</v>
      </c>
      <c r="AJ2284" s="797"/>
      <c r="AK2284" s="798"/>
      <c r="AL2284" s="798"/>
      <c r="AM2284" s="35" t="s">
        <v>115</v>
      </c>
      <c r="AN2284" s="37"/>
      <c r="AO2284" s="37"/>
      <c r="AP2284" s="37"/>
      <c r="AQ2284" s="37"/>
      <c r="AR2284" s="37" t="s">
        <v>8164</v>
      </c>
      <c r="AS2284" s="37"/>
      <c r="AT2284" s="37"/>
      <c r="AU2284" s="37"/>
      <c r="AV2284" s="37"/>
      <c r="AW2284" s="37"/>
      <c r="AX2284" s="37"/>
      <c r="AY2284" s="35" t="s">
        <v>104</v>
      </c>
      <c r="AZ2284" s="35" t="s">
        <v>104</v>
      </c>
      <c r="BA2284" s="59">
        <v>22101613</v>
      </c>
      <c r="BB2284" s="221" t="s">
        <v>8643</v>
      </c>
      <c r="BD2284" s="1077">
        <v>2252</v>
      </c>
    </row>
    <row r="2285" spans="1:56" s="213" customFormat="1" ht="13.15" customHeight="1">
      <c r="A2285" s="35" t="s">
        <v>846</v>
      </c>
      <c r="B2285" s="276"/>
      <c r="C2285" s="276"/>
      <c r="D2285" s="121">
        <v>210036471</v>
      </c>
      <c r="E2285" s="450" t="s">
        <v>8644</v>
      </c>
      <c r="F2285" s="276"/>
      <c r="G2285" s="276"/>
      <c r="H2285" s="37" t="s">
        <v>8155</v>
      </c>
      <c r="I2285" s="37" t="s">
        <v>8156</v>
      </c>
      <c r="J2285" s="37" t="s">
        <v>8157</v>
      </c>
      <c r="K2285" s="107" t="s">
        <v>103</v>
      </c>
      <c r="L2285" s="39"/>
      <c r="M2285" s="37"/>
      <c r="N2285" s="83" t="s">
        <v>105</v>
      </c>
      <c r="O2285" s="39" t="s">
        <v>106</v>
      </c>
      <c r="P2285" s="37" t="s">
        <v>107</v>
      </c>
      <c r="Q2285" s="39" t="s">
        <v>1023</v>
      </c>
      <c r="R2285" s="37" t="s">
        <v>109</v>
      </c>
      <c r="S2285" s="39" t="s">
        <v>106</v>
      </c>
      <c r="T2285" s="37" t="s">
        <v>121</v>
      </c>
      <c r="U2285" s="37" t="s">
        <v>111</v>
      </c>
      <c r="V2285" s="39">
        <v>60</v>
      </c>
      <c r="W2285" s="37" t="s">
        <v>112</v>
      </c>
      <c r="X2285" s="39"/>
      <c r="Y2285" s="39"/>
      <c r="Z2285" s="39"/>
      <c r="AA2285" s="419">
        <v>0</v>
      </c>
      <c r="AB2285" s="644">
        <v>90</v>
      </c>
      <c r="AC2285" s="644">
        <v>10</v>
      </c>
      <c r="AD2285" s="42" t="s">
        <v>128</v>
      </c>
      <c r="AE2285" s="37" t="s">
        <v>114</v>
      </c>
      <c r="AF2285" s="42">
        <v>20</v>
      </c>
      <c r="AG2285" s="50">
        <v>5300</v>
      </c>
      <c r="AH2285" s="798">
        <f t="shared" si="96"/>
        <v>106000</v>
      </c>
      <c r="AI2285" s="798">
        <f t="shared" si="95"/>
        <v>118720.00000000001</v>
      </c>
      <c r="AJ2285" s="797"/>
      <c r="AK2285" s="798"/>
      <c r="AL2285" s="798"/>
      <c r="AM2285" s="35" t="s">
        <v>115</v>
      </c>
      <c r="AN2285" s="37"/>
      <c r="AO2285" s="37"/>
      <c r="AP2285" s="37"/>
      <c r="AQ2285" s="37"/>
      <c r="AR2285" s="37" t="s">
        <v>8165</v>
      </c>
      <c r="AS2285" s="37"/>
      <c r="AT2285" s="37"/>
      <c r="AU2285" s="37"/>
      <c r="AV2285" s="37"/>
      <c r="AW2285" s="37"/>
      <c r="AX2285" s="37"/>
      <c r="AY2285" s="35" t="s">
        <v>104</v>
      </c>
      <c r="AZ2285" s="35" t="s">
        <v>104</v>
      </c>
      <c r="BA2285" s="59">
        <v>22101614</v>
      </c>
      <c r="BB2285" s="221" t="s">
        <v>8644</v>
      </c>
      <c r="BD2285" s="1077">
        <v>2253</v>
      </c>
    </row>
    <row r="2286" spans="1:56" s="213" customFormat="1" ht="13.15" customHeight="1">
      <c r="A2286" s="35" t="s">
        <v>846</v>
      </c>
      <c r="B2286" s="276"/>
      <c r="C2286" s="276"/>
      <c r="D2286" s="121">
        <v>210036472</v>
      </c>
      <c r="E2286" s="450" t="s">
        <v>8645</v>
      </c>
      <c r="F2286" s="276"/>
      <c r="G2286" s="276"/>
      <c r="H2286" s="37" t="s">
        <v>8155</v>
      </c>
      <c r="I2286" s="37" t="s">
        <v>8156</v>
      </c>
      <c r="J2286" s="37" t="s">
        <v>8157</v>
      </c>
      <c r="K2286" s="107" t="s">
        <v>103</v>
      </c>
      <c r="L2286" s="39"/>
      <c r="M2286" s="37"/>
      <c r="N2286" s="83" t="s">
        <v>105</v>
      </c>
      <c r="O2286" s="39" t="s">
        <v>106</v>
      </c>
      <c r="P2286" s="37" t="s">
        <v>107</v>
      </c>
      <c r="Q2286" s="39" t="s">
        <v>1023</v>
      </c>
      <c r="R2286" s="37" t="s">
        <v>109</v>
      </c>
      <c r="S2286" s="39" t="s">
        <v>106</v>
      </c>
      <c r="T2286" s="37" t="s">
        <v>121</v>
      </c>
      <c r="U2286" s="37" t="s">
        <v>111</v>
      </c>
      <c r="V2286" s="39">
        <v>60</v>
      </c>
      <c r="W2286" s="37" t="s">
        <v>112</v>
      </c>
      <c r="X2286" s="39"/>
      <c r="Y2286" s="39"/>
      <c r="Z2286" s="39"/>
      <c r="AA2286" s="419">
        <v>0</v>
      </c>
      <c r="AB2286" s="644">
        <v>90</v>
      </c>
      <c r="AC2286" s="644">
        <v>10</v>
      </c>
      <c r="AD2286" s="42" t="s">
        <v>128</v>
      </c>
      <c r="AE2286" s="37" t="s">
        <v>114</v>
      </c>
      <c r="AF2286" s="42">
        <v>10</v>
      </c>
      <c r="AG2286" s="50">
        <v>5300</v>
      </c>
      <c r="AH2286" s="798">
        <f t="shared" si="96"/>
        <v>53000</v>
      </c>
      <c r="AI2286" s="798">
        <f t="shared" si="95"/>
        <v>59360.000000000007</v>
      </c>
      <c r="AJ2286" s="797"/>
      <c r="AK2286" s="798"/>
      <c r="AL2286" s="798"/>
      <c r="AM2286" s="35" t="s">
        <v>115</v>
      </c>
      <c r="AN2286" s="37"/>
      <c r="AO2286" s="37"/>
      <c r="AP2286" s="37"/>
      <c r="AQ2286" s="37"/>
      <c r="AR2286" s="37" t="s">
        <v>8166</v>
      </c>
      <c r="AS2286" s="37"/>
      <c r="AT2286" s="37"/>
      <c r="AU2286" s="37"/>
      <c r="AV2286" s="37"/>
      <c r="AW2286" s="37"/>
      <c r="AX2286" s="37"/>
      <c r="AY2286" s="35" t="s">
        <v>104</v>
      </c>
      <c r="AZ2286" s="35" t="s">
        <v>104</v>
      </c>
      <c r="BA2286" s="59">
        <v>22101615</v>
      </c>
      <c r="BB2286" s="221" t="s">
        <v>8645</v>
      </c>
      <c r="BD2286" s="1077">
        <v>2254</v>
      </c>
    </row>
    <row r="2287" spans="1:56" s="213" customFormat="1" ht="13.15" customHeight="1">
      <c r="A2287" s="35" t="s">
        <v>846</v>
      </c>
      <c r="B2287" s="276"/>
      <c r="C2287" s="276"/>
      <c r="D2287" s="121">
        <v>210014508</v>
      </c>
      <c r="E2287" s="450" t="s">
        <v>8646</v>
      </c>
      <c r="F2287" s="276"/>
      <c r="G2287" s="276"/>
      <c r="H2287" s="37" t="s">
        <v>8167</v>
      </c>
      <c r="I2287" s="37" t="s">
        <v>8156</v>
      </c>
      <c r="J2287" s="37" t="s">
        <v>8168</v>
      </c>
      <c r="K2287" s="107" t="s">
        <v>103</v>
      </c>
      <c r="L2287" s="39"/>
      <c r="M2287" s="37"/>
      <c r="N2287" s="83" t="s">
        <v>105</v>
      </c>
      <c r="O2287" s="39" t="s">
        <v>106</v>
      </c>
      <c r="P2287" s="37" t="s">
        <v>107</v>
      </c>
      <c r="Q2287" s="39" t="s">
        <v>1023</v>
      </c>
      <c r="R2287" s="37" t="s">
        <v>109</v>
      </c>
      <c r="S2287" s="39" t="s">
        <v>106</v>
      </c>
      <c r="T2287" s="37" t="s">
        <v>121</v>
      </c>
      <c r="U2287" s="37" t="s">
        <v>111</v>
      </c>
      <c r="V2287" s="39">
        <v>60</v>
      </c>
      <c r="W2287" s="37" t="s">
        <v>112</v>
      </c>
      <c r="X2287" s="39"/>
      <c r="Y2287" s="39"/>
      <c r="Z2287" s="39"/>
      <c r="AA2287" s="419">
        <v>0</v>
      </c>
      <c r="AB2287" s="644">
        <v>90</v>
      </c>
      <c r="AC2287" s="644">
        <v>10</v>
      </c>
      <c r="AD2287" s="42" t="s">
        <v>128</v>
      </c>
      <c r="AE2287" s="37" t="s">
        <v>114</v>
      </c>
      <c r="AF2287" s="42">
        <v>50</v>
      </c>
      <c r="AG2287" s="50">
        <v>690</v>
      </c>
      <c r="AH2287" s="798">
        <f t="shared" si="96"/>
        <v>34500</v>
      </c>
      <c r="AI2287" s="798">
        <f t="shared" si="95"/>
        <v>38640.000000000007</v>
      </c>
      <c r="AJ2287" s="797"/>
      <c r="AK2287" s="798"/>
      <c r="AL2287" s="798"/>
      <c r="AM2287" s="35" t="s">
        <v>115</v>
      </c>
      <c r="AN2287" s="37"/>
      <c r="AO2287" s="37"/>
      <c r="AP2287" s="37"/>
      <c r="AQ2287" s="37"/>
      <c r="AR2287" s="37" t="s">
        <v>8169</v>
      </c>
      <c r="AS2287" s="37"/>
      <c r="AT2287" s="37"/>
      <c r="AU2287" s="37"/>
      <c r="AV2287" s="37"/>
      <c r="AW2287" s="37"/>
      <c r="AX2287" s="37"/>
      <c r="AY2287" s="35" t="s">
        <v>104</v>
      </c>
      <c r="AZ2287" s="35" t="s">
        <v>104</v>
      </c>
      <c r="BA2287" s="59">
        <v>22101616</v>
      </c>
      <c r="BB2287" s="221" t="s">
        <v>8646</v>
      </c>
      <c r="BD2287" s="1077">
        <v>2255</v>
      </c>
    </row>
    <row r="2288" spans="1:56" s="213" customFormat="1" ht="13.15" customHeight="1">
      <c r="A2288" s="35" t="s">
        <v>846</v>
      </c>
      <c r="B2288" s="276"/>
      <c r="C2288" s="276"/>
      <c r="D2288" s="121">
        <v>120004453</v>
      </c>
      <c r="E2288" s="450" t="s">
        <v>8647</v>
      </c>
      <c r="F2288" s="276"/>
      <c r="G2288" s="276"/>
      <c r="H2288" s="37" t="s">
        <v>6265</v>
      </c>
      <c r="I2288" s="37" t="s">
        <v>6266</v>
      </c>
      <c r="J2288" s="37" t="s">
        <v>6267</v>
      </c>
      <c r="K2288" s="107" t="s">
        <v>103</v>
      </c>
      <c r="L2288" s="39"/>
      <c r="M2288" s="37"/>
      <c r="N2288" s="83" t="s">
        <v>105</v>
      </c>
      <c r="O2288" s="39" t="s">
        <v>106</v>
      </c>
      <c r="P2288" s="37" t="s">
        <v>107</v>
      </c>
      <c r="Q2288" s="39" t="s">
        <v>1155</v>
      </c>
      <c r="R2288" s="37" t="s">
        <v>109</v>
      </c>
      <c r="S2288" s="39" t="s">
        <v>106</v>
      </c>
      <c r="T2288" s="37" t="s">
        <v>121</v>
      </c>
      <c r="U2288" s="37" t="s">
        <v>111</v>
      </c>
      <c r="V2288" s="39">
        <v>60</v>
      </c>
      <c r="W2288" s="37" t="s">
        <v>112</v>
      </c>
      <c r="X2288" s="39"/>
      <c r="Y2288" s="39"/>
      <c r="Z2288" s="39"/>
      <c r="AA2288" s="419">
        <v>0</v>
      </c>
      <c r="AB2288" s="644">
        <v>90</v>
      </c>
      <c r="AC2288" s="644">
        <v>10</v>
      </c>
      <c r="AD2288" s="42" t="s">
        <v>128</v>
      </c>
      <c r="AE2288" s="37" t="s">
        <v>114</v>
      </c>
      <c r="AF2288" s="42">
        <v>2</v>
      </c>
      <c r="AG2288" s="50">
        <v>389633.94</v>
      </c>
      <c r="AH2288" s="798">
        <f t="shared" si="96"/>
        <v>779267.88</v>
      </c>
      <c r="AI2288" s="798">
        <f t="shared" si="95"/>
        <v>872780.02560000005</v>
      </c>
      <c r="AJ2288" s="797"/>
      <c r="AK2288" s="798"/>
      <c r="AL2288" s="798"/>
      <c r="AM2288" s="35" t="s">
        <v>115</v>
      </c>
      <c r="AN2288" s="37"/>
      <c r="AO2288" s="37"/>
      <c r="AP2288" s="37"/>
      <c r="AQ2288" s="37"/>
      <c r="AR2288" s="37" t="s">
        <v>8170</v>
      </c>
      <c r="AS2288" s="37"/>
      <c r="AT2288" s="37"/>
      <c r="AU2288" s="37"/>
      <c r="AV2288" s="37"/>
      <c r="AW2288" s="37"/>
      <c r="AX2288" s="37"/>
      <c r="AY2288" s="35" t="s">
        <v>104</v>
      </c>
      <c r="AZ2288" s="35" t="s">
        <v>104</v>
      </c>
      <c r="BA2288" s="59">
        <v>22101617</v>
      </c>
      <c r="BB2288" s="221" t="s">
        <v>8647</v>
      </c>
      <c r="BD2288" s="1077">
        <v>2256</v>
      </c>
    </row>
    <row r="2289" spans="1:56" s="213" customFormat="1" ht="13.15" customHeight="1">
      <c r="A2289" s="1311" t="s">
        <v>348</v>
      </c>
      <c r="B2289" s="276"/>
      <c r="C2289" s="276"/>
      <c r="D2289" s="946">
        <v>220029599</v>
      </c>
      <c r="E2289" s="450" t="s">
        <v>8648</v>
      </c>
      <c r="F2289" s="276"/>
      <c r="G2289" s="276"/>
      <c r="H2289" s="1229" t="s">
        <v>2563</v>
      </c>
      <c r="I2289" s="1229" t="s">
        <v>192</v>
      </c>
      <c r="J2289" s="1229" t="s">
        <v>386</v>
      </c>
      <c r="K2289" s="283" t="s">
        <v>103</v>
      </c>
      <c r="L2289" s="1312"/>
      <c r="M2289" s="1229" t="s">
        <v>120</v>
      </c>
      <c r="N2289" s="83" t="s">
        <v>83</v>
      </c>
      <c r="O2289" s="1312" t="s">
        <v>106</v>
      </c>
      <c r="P2289" s="59" t="s">
        <v>107</v>
      </c>
      <c r="Q2289" s="1312" t="s">
        <v>2134</v>
      </c>
      <c r="R2289" s="1229" t="s">
        <v>109</v>
      </c>
      <c r="S2289" s="1312" t="s">
        <v>106</v>
      </c>
      <c r="T2289" s="1229" t="s">
        <v>121</v>
      </c>
      <c r="U2289" s="1229" t="s">
        <v>111</v>
      </c>
      <c r="V2289" s="177">
        <v>60</v>
      </c>
      <c r="W2289" s="59" t="s">
        <v>112</v>
      </c>
      <c r="X2289" s="1312"/>
      <c r="Y2289" s="1312"/>
      <c r="Z2289" s="1312"/>
      <c r="AA2289" s="419">
        <v>30</v>
      </c>
      <c r="AB2289" s="644">
        <v>60</v>
      </c>
      <c r="AC2289" s="644">
        <v>10</v>
      </c>
      <c r="AD2289" s="1313" t="s">
        <v>128</v>
      </c>
      <c r="AE2289" s="1229" t="s">
        <v>114</v>
      </c>
      <c r="AF2289" s="42">
        <v>2091</v>
      </c>
      <c r="AG2289" s="50">
        <v>5197.5</v>
      </c>
      <c r="AH2289" s="798">
        <f t="shared" si="96"/>
        <v>10867972.5</v>
      </c>
      <c r="AI2289" s="798">
        <f t="shared" si="95"/>
        <v>12172129.200000001</v>
      </c>
      <c r="AJ2289" s="797"/>
      <c r="AK2289" s="798"/>
      <c r="AL2289" s="798"/>
      <c r="AM2289" s="1311" t="s">
        <v>115</v>
      </c>
      <c r="AN2289" s="1229"/>
      <c r="AO2289" s="1229"/>
      <c r="AP2289" s="1229"/>
      <c r="AQ2289" s="1229"/>
      <c r="AR2289" s="1229" t="s">
        <v>8171</v>
      </c>
      <c r="AS2289" s="1229"/>
      <c r="AT2289" s="1229"/>
      <c r="AU2289" s="1229"/>
      <c r="AV2289" s="1229"/>
      <c r="AW2289" s="1229"/>
      <c r="AX2289" s="1229"/>
      <c r="AY2289" s="1311" t="s">
        <v>104</v>
      </c>
      <c r="AZ2289" s="1311" t="s">
        <v>104</v>
      </c>
      <c r="BA2289" s="59">
        <v>22101618</v>
      </c>
      <c r="BB2289" s="221" t="s">
        <v>8648</v>
      </c>
      <c r="BD2289" s="1077">
        <v>2257</v>
      </c>
    </row>
    <row r="2290" spans="1:56" s="213" customFormat="1" ht="13.15" customHeight="1">
      <c r="A2290" s="1311" t="s">
        <v>348</v>
      </c>
      <c r="B2290" s="276"/>
      <c r="C2290" s="276"/>
      <c r="D2290" s="946">
        <v>220029600</v>
      </c>
      <c r="E2290" s="450" t="s">
        <v>8649</v>
      </c>
      <c r="F2290" s="276"/>
      <c r="G2290" s="276"/>
      <c r="H2290" s="1229" t="s">
        <v>2563</v>
      </c>
      <c r="I2290" s="1229" t="s">
        <v>192</v>
      </c>
      <c r="J2290" s="1229" t="s">
        <v>386</v>
      </c>
      <c r="K2290" s="283" t="s">
        <v>103</v>
      </c>
      <c r="L2290" s="1312"/>
      <c r="M2290" s="1229" t="s">
        <v>120</v>
      </c>
      <c r="N2290" s="83" t="s">
        <v>83</v>
      </c>
      <c r="O2290" s="1312" t="s">
        <v>106</v>
      </c>
      <c r="P2290" s="59" t="s">
        <v>107</v>
      </c>
      <c r="Q2290" s="1312" t="s">
        <v>2134</v>
      </c>
      <c r="R2290" s="1229" t="s">
        <v>109</v>
      </c>
      <c r="S2290" s="1312" t="s">
        <v>106</v>
      </c>
      <c r="T2290" s="1229" t="s">
        <v>121</v>
      </c>
      <c r="U2290" s="1229" t="s">
        <v>111</v>
      </c>
      <c r="V2290" s="177">
        <v>60</v>
      </c>
      <c r="W2290" s="59" t="s">
        <v>112</v>
      </c>
      <c r="X2290" s="1312"/>
      <c r="Y2290" s="1312"/>
      <c r="Z2290" s="1312"/>
      <c r="AA2290" s="419">
        <v>30</v>
      </c>
      <c r="AB2290" s="644">
        <v>60</v>
      </c>
      <c r="AC2290" s="644">
        <v>10</v>
      </c>
      <c r="AD2290" s="1313" t="s">
        <v>128</v>
      </c>
      <c r="AE2290" s="1229" t="s">
        <v>114</v>
      </c>
      <c r="AF2290" s="42">
        <v>567</v>
      </c>
      <c r="AG2290" s="50">
        <v>5197.5</v>
      </c>
      <c r="AH2290" s="798">
        <f t="shared" si="96"/>
        <v>2946982.5</v>
      </c>
      <c r="AI2290" s="798">
        <f t="shared" si="95"/>
        <v>3300620.4000000004</v>
      </c>
      <c r="AJ2290" s="797"/>
      <c r="AK2290" s="798"/>
      <c r="AL2290" s="798"/>
      <c r="AM2290" s="1311" t="s">
        <v>115</v>
      </c>
      <c r="AN2290" s="1229"/>
      <c r="AO2290" s="1229"/>
      <c r="AP2290" s="1229"/>
      <c r="AQ2290" s="1229"/>
      <c r="AR2290" s="1229" t="s">
        <v>8172</v>
      </c>
      <c r="AS2290" s="1229"/>
      <c r="AT2290" s="1229"/>
      <c r="AU2290" s="1229"/>
      <c r="AV2290" s="1229"/>
      <c r="AW2290" s="1229"/>
      <c r="AX2290" s="1229"/>
      <c r="AY2290" s="1311" t="s">
        <v>104</v>
      </c>
      <c r="AZ2290" s="1311" t="s">
        <v>104</v>
      </c>
      <c r="BA2290" s="59">
        <v>22101619</v>
      </c>
      <c r="BB2290" s="221" t="s">
        <v>8649</v>
      </c>
      <c r="BD2290" s="1077">
        <v>2258</v>
      </c>
    </row>
    <row r="2291" spans="1:56" s="213" customFormat="1" ht="13.15" customHeight="1">
      <c r="A2291" s="35" t="s">
        <v>8008</v>
      </c>
      <c r="B2291" s="276"/>
      <c r="C2291" s="276"/>
      <c r="D2291" s="121">
        <v>270000097</v>
      </c>
      <c r="E2291" s="450" t="s">
        <v>8650</v>
      </c>
      <c r="F2291" s="276"/>
      <c r="G2291" s="276"/>
      <c r="H2291" s="37" t="s">
        <v>2568</v>
      </c>
      <c r="I2291" s="37" t="s">
        <v>8173</v>
      </c>
      <c r="J2291" s="37" t="s">
        <v>2570</v>
      </c>
      <c r="K2291" s="107" t="s">
        <v>103</v>
      </c>
      <c r="L2291" s="39"/>
      <c r="M2291" s="37"/>
      <c r="N2291" s="83" t="s">
        <v>105</v>
      </c>
      <c r="O2291" s="39" t="s">
        <v>106</v>
      </c>
      <c r="P2291" s="37" t="s">
        <v>107</v>
      </c>
      <c r="Q2291" s="39" t="s">
        <v>2134</v>
      </c>
      <c r="R2291" s="37" t="s">
        <v>109</v>
      </c>
      <c r="S2291" s="39" t="s">
        <v>106</v>
      </c>
      <c r="T2291" s="37" t="s">
        <v>121</v>
      </c>
      <c r="U2291" s="37" t="s">
        <v>111</v>
      </c>
      <c r="V2291" s="39">
        <v>60</v>
      </c>
      <c r="W2291" s="37" t="s">
        <v>112</v>
      </c>
      <c r="X2291" s="39"/>
      <c r="Y2291" s="39"/>
      <c r="Z2291" s="39"/>
      <c r="AA2291" s="419">
        <v>0</v>
      </c>
      <c r="AB2291" s="644">
        <v>90</v>
      </c>
      <c r="AC2291" s="644">
        <v>10</v>
      </c>
      <c r="AD2291" s="42" t="s">
        <v>128</v>
      </c>
      <c r="AE2291" s="37" t="s">
        <v>114</v>
      </c>
      <c r="AF2291" s="42">
        <v>3715</v>
      </c>
      <c r="AG2291" s="50">
        <v>47.25</v>
      </c>
      <c r="AH2291" s="798">
        <f t="shared" si="96"/>
        <v>175533.75</v>
      </c>
      <c r="AI2291" s="798">
        <f t="shared" si="95"/>
        <v>196597.80000000002</v>
      </c>
      <c r="AJ2291" s="797"/>
      <c r="AK2291" s="798"/>
      <c r="AL2291" s="798"/>
      <c r="AM2291" s="35" t="s">
        <v>115</v>
      </c>
      <c r="AN2291" s="37"/>
      <c r="AO2291" s="37"/>
      <c r="AP2291" s="37"/>
      <c r="AQ2291" s="37"/>
      <c r="AR2291" s="37" t="s">
        <v>8174</v>
      </c>
      <c r="AS2291" s="37"/>
      <c r="AT2291" s="37"/>
      <c r="AU2291" s="37"/>
      <c r="AV2291" s="37"/>
      <c r="AW2291" s="37"/>
      <c r="AX2291" s="37"/>
      <c r="AY2291" s="35"/>
      <c r="AZ2291" s="35"/>
      <c r="BA2291" s="59">
        <v>22101620</v>
      </c>
      <c r="BB2291" s="221" t="s">
        <v>8650</v>
      </c>
      <c r="BD2291" s="1077">
        <v>2259</v>
      </c>
    </row>
    <row r="2292" spans="1:56" s="213" customFormat="1" ht="13.15" customHeight="1">
      <c r="A2292" s="1311" t="s">
        <v>348</v>
      </c>
      <c r="B2292" s="276"/>
      <c r="C2292" s="276"/>
      <c r="D2292" s="946">
        <v>220005954</v>
      </c>
      <c r="E2292" s="450" t="s">
        <v>8651</v>
      </c>
      <c r="F2292" s="276"/>
      <c r="G2292" s="276"/>
      <c r="H2292" s="1229" t="s">
        <v>6328</v>
      </c>
      <c r="I2292" s="1229" t="s">
        <v>6329</v>
      </c>
      <c r="J2292" s="1229" t="s">
        <v>6330</v>
      </c>
      <c r="K2292" s="283" t="s">
        <v>149</v>
      </c>
      <c r="L2292" s="1312"/>
      <c r="M2292" s="1229" t="s">
        <v>120</v>
      </c>
      <c r="N2292" s="83" t="s">
        <v>83</v>
      </c>
      <c r="O2292" s="1312" t="s">
        <v>106</v>
      </c>
      <c r="P2292" s="59" t="s">
        <v>107</v>
      </c>
      <c r="Q2292" s="1312" t="s">
        <v>2134</v>
      </c>
      <c r="R2292" s="1229" t="s">
        <v>109</v>
      </c>
      <c r="S2292" s="1312" t="s">
        <v>106</v>
      </c>
      <c r="T2292" s="1229" t="s">
        <v>121</v>
      </c>
      <c r="U2292" s="1229" t="s">
        <v>111</v>
      </c>
      <c r="V2292" s="177">
        <v>60</v>
      </c>
      <c r="W2292" s="59" t="s">
        <v>112</v>
      </c>
      <c r="X2292" s="1312"/>
      <c r="Y2292" s="1312"/>
      <c r="Z2292" s="1312"/>
      <c r="AA2292" s="419">
        <v>30</v>
      </c>
      <c r="AB2292" s="644">
        <v>60</v>
      </c>
      <c r="AC2292" s="644">
        <v>10</v>
      </c>
      <c r="AD2292" s="1313" t="s">
        <v>122</v>
      </c>
      <c r="AE2292" s="1229" t="s">
        <v>114</v>
      </c>
      <c r="AF2292" s="42">
        <v>31</v>
      </c>
      <c r="AG2292" s="50">
        <v>157611.29999999999</v>
      </c>
      <c r="AH2292" s="798">
        <f t="shared" si="96"/>
        <v>4885950.3</v>
      </c>
      <c r="AI2292" s="798">
        <f t="shared" si="95"/>
        <v>5472264.3360000001</v>
      </c>
      <c r="AJ2292" s="797"/>
      <c r="AK2292" s="798"/>
      <c r="AL2292" s="798"/>
      <c r="AM2292" s="1311" t="s">
        <v>115</v>
      </c>
      <c r="AN2292" s="1229"/>
      <c r="AO2292" s="1229"/>
      <c r="AP2292" s="1229"/>
      <c r="AQ2292" s="1229"/>
      <c r="AR2292" s="1229" t="s">
        <v>8175</v>
      </c>
      <c r="AS2292" s="1229"/>
      <c r="AT2292" s="1229"/>
      <c r="AU2292" s="1229"/>
      <c r="AV2292" s="1229"/>
      <c r="AW2292" s="1229"/>
      <c r="AX2292" s="1229"/>
      <c r="AY2292" s="1311" t="s">
        <v>104</v>
      </c>
      <c r="AZ2292" s="1311" t="s">
        <v>104</v>
      </c>
      <c r="BA2292" s="59">
        <v>22101621</v>
      </c>
      <c r="BB2292" s="221" t="s">
        <v>8651</v>
      </c>
      <c r="BD2292" s="1077">
        <v>2260</v>
      </c>
    </row>
    <row r="2293" spans="1:56" s="213" customFormat="1" ht="13.15" customHeight="1">
      <c r="A2293" s="1320" t="s">
        <v>348</v>
      </c>
      <c r="B2293" s="276"/>
      <c r="C2293" s="276"/>
      <c r="D2293" s="946">
        <v>120004367</v>
      </c>
      <c r="E2293" s="450" t="s">
        <v>8652</v>
      </c>
      <c r="F2293" s="276"/>
      <c r="G2293" s="276"/>
      <c r="H2293" s="1229" t="s">
        <v>6335</v>
      </c>
      <c r="I2293" s="1229" t="s">
        <v>6336</v>
      </c>
      <c r="J2293" s="1229" t="s">
        <v>6337</v>
      </c>
      <c r="K2293" s="283" t="s">
        <v>149</v>
      </c>
      <c r="L2293" s="1312"/>
      <c r="M2293" s="1229" t="s">
        <v>120</v>
      </c>
      <c r="N2293" s="83" t="s">
        <v>83</v>
      </c>
      <c r="O2293" s="1312" t="s">
        <v>106</v>
      </c>
      <c r="P2293" s="59" t="s">
        <v>107</v>
      </c>
      <c r="Q2293" s="1312" t="s">
        <v>2134</v>
      </c>
      <c r="R2293" s="1229" t="s">
        <v>109</v>
      </c>
      <c r="S2293" s="1312" t="s">
        <v>106</v>
      </c>
      <c r="T2293" s="1229" t="s">
        <v>121</v>
      </c>
      <c r="U2293" s="1229" t="s">
        <v>111</v>
      </c>
      <c r="V2293" s="177">
        <v>120</v>
      </c>
      <c r="W2293" s="59" t="s">
        <v>112</v>
      </c>
      <c r="X2293" s="1312"/>
      <c r="Y2293" s="1312"/>
      <c r="Z2293" s="1312"/>
      <c r="AA2293" s="419">
        <v>30</v>
      </c>
      <c r="AB2293" s="644">
        <v>60</v>
      </c>
      <c r="AC2293" s="644">
        <v>10</v>
      </c>
      <c r="AD2293" s="1313" t="s">
        <v>122</v>
      </c>
      <c r="AE2293" s="1229" t="s">
        <v>114</v>
      </c>
      <c r="AF2293" s="42">
        <v>1</v>
      </c>
      <c r="AG2293" s="50">
        <v>76855020</v>
      </c>
      <c r="AH2293" s="798">
        <f t="shared" si="96"/>
        <v>76855020</v>
      </c>
      <c r="AI2293" s="798">
        <f t="shared" si="95"/>
        <v>86077622.400000006</v>
      </c>
      <c r="AJ2293" s="797"/>
      <c r="AK2293" s="798"/>
      <c r="AL2293" s="798"/>
      <c r="AM2293" s="1311" t="s">
        <v>115</v>
      </c>
      <c r="AN2293" s="1229"/>
      <c r="AO2293" s="1229"/>
      <c r="AP2293" s="1229"/>
      <c r="AQ2293" s="1229"/>
      <c r="AR2293" s="1229" t="s">
        <v>8176</v>
      </c>
      <c r="AS2293" s="1229"/>
      <c r="AT2293" s="1229"/>
      <c r="AU2293" s="1229"/>
      <c r="AV2293" s="1229"/>
      <c r="AW2293" s="1229"/>
      <c r="AX2293" s="1229"/>
      <c r="AY2293" s="1311" t="s">
        <v>104</v>
      </c>
      <c r="AZ2293" s="1311" t="s">
        <v>104</v>
      </c>
      <c r="BA2293" s="59">
        <v>22101622</v>
      </c>
      <c r="BB2293" s="221" t="s">
        <v>8652</v>
      </c>
      <c r="BD2293" s="1077">
        <v>2261</v>
      </c>
    </row>
    <row r="2294" spans="1:56" s="213" customFormat="1" ht="13.15" customHeight="1">
      <c r="A2294" s="223" t="s">
        <v>846</v>
      </c>
      <c r="B2294" s="276"/>
      <c r="C2294" s="276"/>
      <c r="D2294" s="121">
        <v>220025381</v>
      </c>
      <c r="E2294" s="450" t="s">
        <v>8653</v>
      </c>
      <c r="F2294" s="276"/>
      <c r="G2294" s="276"/>
      <c r="H2294" s="37" t="s">
        <v>666</v>
      </c>
      <c r="I2294" s="37" t="s">
        <v>655</v>
      </c>
      <c r="J2294" s="37" t="s">
        <v>667</v>
      </c>
      <c r="K2294" s="107" t="s">
        <v>103</v>
      </c>
      <c r="L2294" s="39"/>
      <c r="M2294" s="37"/>
      <c r="N2294" s="83" t="s">
        <v>105</v>
      </c>
      <c r="O2294" s="39" t="s">
        <v>106</v>
      </c>
      <c r="P2294" s="37" t="s">
        <v>107</v>
      </c>
      <c r="Q2294" s="39" t="s">
        <v>1023</v>
      </c>
      <c r="R2294" s="37" t="s">
        <v>109</v>
      </c>
      <c r="S2294" s="39" t="s">
        <v>106</v>
      </c>
      <c r="T2294" s="37" t="s">
        <v>121</v>
      </c>
      <c r="U2294" s="37" t="s">
        <v>111</v>
      </c>
      <c r="V2294" s="39">
        <v>60</v>
      </c>
      <c r="W2294" s="37" t="s">
        <v>112</v>
      </c>
      <c r="X2294" s="39"/>
      <c r="Y2294" s="39"/>
      <c r="Z2294" s="39"/>
      <c r="AA2294" s="419">
        <v>0</v>
      </c>
      <c r="AB2294" s="644">
        <v>90</v>
      </c>
      <c r="AC2294" s="644">
        <v>10</v>
      </c>
      <c r="AD2294" s="42" t="s">
        <v>128</v>
      </c>
      <c r="AE2294" s="37" t="s">
        <v>114</v>
      </c>
      <c r="AF2294" s="42">
        <v>3</v>
      </c>
      <c r="AG2294" s="50">
        <v>80742</v>
      </c>
      <c r="AH2294" s="798">
        <f t="shared" si="96"/>
        <v>242226</v>
      </c>
      <c r="AI2294" s="798">
        <f t="shared" si="95"/>
        <v>271293.12000000005</v>
      </c>
      <c r="AJ2294" s="797"/>
      <c r="AK2294" s="798"/>
      <c r="AL2294" s="798"/>
      <c r="AM2294" s="35" t="s">
        <v>115</v>
      </c>
      <c r="AN2294" s="37"/>
      <c r="AO2294" s="37"/>
      <c r="AP2294" s="37"/>
      <c r="AQ2294" s="37"/>
      <c r="AR2294" s="37" t="s">
        <v>8177</v>
      </c>
      <c r="AS2294" s="37"/>
      <c r="AT2294" s="37"/>
      <c r="AU2294" s="37"/>
      <c r="AV2294" s="37"/>
      <c r="AW2294" s="37"/>
      <c r="AX2294" s="37"/>
      <c r="AY2294" s="35" t="s">
        <v>104</v>
      </c>
      <c r="AZ2294" s="35" t="s">
        <v>104</v>
      </c>
      <c r="BA2294" s="59">
        <v>22101623</v>
      </c>
      <c r="BB2294" s="221" t="s">
        <v>8653</v>
      </c>
      <c r="BD2294" s="1077">
        <v>2262</v>
      </c>
    </row>
    <row r="2295" spans="1:56" s="213" customFormat="1" ht="13.15" customHeight="1">
      <c r="A2295" s="1311" t="s">
        <v>348</v>
      </c>
      <c r="B2295" s="276"/>
      <c r="C2295" s="276"/>
      <c r="D2295" s="946">
        <v>220005961</v>
      </c>
      <c r="E2295" s="450" t="s">
        <v>8654</v>
      </c>
      <c r="F2295" s="276"/>
      <c r="G2295" s="276"/>
      <c r="H2295" s="1229" t="s">
        <v>660</v>
      </c>
      <c r="I2295" s="1229" t="s">
        <v>655</v>
      </c>
      <c r="J2295" s="1229" t="s">
        <v>661</v>
      </c>
      <c r="K2295" s="283" t="s">
        <v>103</v>
      </c>
      <c r="L2295" s="1312"/>
      <c r="M2295" s="1229"/>
      <c r="N2295" s="1029" t="s">
        <v>105</v>
      </c>
      <c r="O2295" s="1312" t="s">
        <v>106</v>
      </c>
      <c r="P2295" s="1229" t="s">
        <v>107</v>
      </c>
      <c r="Q2295" s="1312" t="s">
        <v>2134</v>
      </c>
      <c r="R2295" s="1229" t="s">
        <v>109</v>
      </c>
      <c r="S2295" s="1312" t="s">
        <v>106</v>
      </c>
      <c r="T2295" s="1229" t="s">
        <v>121</v>
      </c>
      <c r="U2295" s="1229" t="s">
        <v>111</v>
      </c>
      <c r="V2295" s="177">
        <v>60</v>
      </c>
      <c r="W2295" s="59" t="s">
        <v>112</v>
      </c>
      <c r="X2295" s="1312"/>
      <c r="Y2295" s="1312"/>
      <c r="Z2295" s="1312"/>
      <c r="AA2295" s="419"/>
      <c r="AB2295" s="644">
        <v>90</v>
      </c>
      <c r="AC2295" s="644">
        <v>10</v>
      </c>
      <c r="AD2295" s="1313" t="s">
        <v>128</v>
      </c>
      <c r="AE2295" s="1229" t="s">
        <v>114</v>
      </c>
      <c r="AF2295" s="42">
        <v>29</v>
      </c>
      <c r="AG2295" s="50">
        <v>87290</v>
      </c>
      <c r="AH2295" s="798">
        <f t="shared" si="96"/>
        <v>2531410</v>
      </c>
      <c r="AI2295" s="798">
        <f t="shared" si="95"/>
        <v>2835179.2</v>
      </c>
      <c r="AJ2295" s="797"/>
      <c r="AK2295" s="798"/>
      <c r="AL2295" s="798"/>
      <c r="AM2295" s="1311" t="s">
        <v>115</v>
      </c>
      <c r="AN2295" s="1229"/>
      <c r="AO2295" s="1229"/>
      <c r="AP2295" s="1229"/>
      <c r="AQ2295" s="1229"/>
      <c r="AR2295" s="1229" t="s">
        <v>8178</v>
      </c>
      <c r="AS2295" s="1229"/>
      <c r="AT2295" s="1229"/>
      <c r="AU2295" s="1229"/>
      <c r="AV2295" s="1229"/>
      <c r="AW2295" s="1229"/>
      <c r="AX2295" s="1229"/>
      <c r="AY2295" s="1311" t="s">
        <v>104</v>
      </c>
      <c r="AZ2295" s="1311" t="s">
        <v>104</v>
      </c>
      <c r="BA2295" s="59">
        <v>22101624</v>
      </c>
      <c r="BB2295" s="221" t="s">
        <v>8654</v>
      </c>
      <c r="BD2295" s="1077">
        <v>2263</v>
      </c>
    </row>
    <row r="2296" spans="1:56" s="213" customFormat="1" ht="13.15" customHeight="1">
      <c r="A2296" s="1311" t="s">
        <v>348</v>
      </c>
      <c r="B2296" s="276"/>
      <c r="C2296" s="276"/>
      <c r="D2296" s="946">
        <v>220005966</v>
      </c>
      <c r="E2296" s="450" t="s">
        <v>8655</v>
      </c>
      <c r="F2296" s="276"/>
      <c r="G2296" s="276"/>
      <c r="H2296" s="1229" t="s">
        <v>666</v>
      </c>
      <c r="I2296" s="1229" t="s">
        <v>655</v>
      </c>
      <c r="J2296" s="1229" t="s">
        <v>667</v>
      </c>
      <c r="K2296" s="283" t="s">
        <v>103</v>
      </c>
      <c r="L2296" s="1312"/>
      <c r="M2296" s="1229"/>
      <c r="N2296" s="1029" t="s">
        <v>105</v>
      </c>
      <c r="O2296" s="1312" t="s">
        <v>106</v>
      </c>
      <c r="P2296" s="1229" t="s">
        <v>107</v>
      </c>
      <c r="Q2296" s="1312" t="s">
        <v>2134</v>
      </c>
      <c r="R2296" s="1229" t="s">
        <v>109</v>
      </c>
      <c r="S2296" s="1312" t="s">
        <v>106</v>
      </c>
      <c r="T2296" s="1229" t="s">
        <v>121</v>
      </c>
      <c r="U2296" s="1229" t="s">
        <v>111</v>
      </c>
      <c r="V2296" s="177">
        <v>60</v>
      </c>
      <c r="W2296" s="59" t="s">
        <v>112</v>
      </c>
      <c r="X2296" s="1312"/>
      <c r="Y2296" s="1312"/>
      <c r="Z2296" s="1312"/>
      <c r="AA2296" s="419"/>
      <c r="AB2296" s="644">
        <v>90</v>
      </c>
      <c r="AC2296" s="644">
        <v>10</v>
      </c>
      <c r="AD2296" s="1313" t="s">
        <v>128</v>
      </c>
      <c r="AE2296" s="1229" t="s">
        <v>114</v>
      </c>
      <c r="AF2296" s="42">
        <v>24</v>
      </c>
      <c r="AG2296" s="50">
        <v>24840</v>
      </c>
      <c r="AH2296" s="798">
        <f t="shared" si="96"/>
        <v>596160</v>
      </c>
      <c r="AI2296" s="798">
        <f t="shared" si="95"/>
        <v>667699.20000000007</v>
      </c>
      <c r="AJ2296" s="797"/>
      <c r="AK2296" s="798"/>
      <c r="AL2296" s="798"/>
      <c r="AM2296" s="1311" t="s">
        <v>115</v>
      </c>
      <c r="AN2296" s="1229"/>
      <c r="AO2296" s="1229"/>
      <c r="AP2296" s="1229"/>
      <c r="AQ2296" s="1229"/>
      <c r="AR2296" s="1229" t="s">
        <v>8179</v>
      </c>
      <c r="AS2296" s="1229"/>
      <c r="AT2296" s="1229"/>
      <c r="AU2296" s="1229"/>
      <c r="AV2296" s="1229"/>
      <c r="AW2296" s="1229"/>
      <c r="AX2296" s="1229"/>
      <c r="AY2296" s="1311" t="s">
        <v>104</v>
      </c>
      <c r="AZ2296" s="1311" t="s">
        <v>104</v>
      </c>
      <c r="BA2296" s="59">
        <v>22101625</v>
      </c>
      <c r="BB2296" s="221" t="s">
        <v>8655</v>
      </c>
      <c r="BD2296" s="1077">
        <v>2264</v>
      </c>
    </row>
    <row r="2297" spans="1:56" s="213" customFormat="1" ht="13.15" customHeight="1">
      <c r="A2297" s="1311" t="s">
        <v>348</v>
      </c>
      <c r="B2297" s="276"/>
      <c r="C2297" s="276"/>
      <c r="D2297" s="946">
        <v>220005967</v>
      </c>
      <c r="E2297" s="450" t="s">
        <v>8656</v>
      </c>
      <c r="F2297" s="276"/>
      <c r="G2297" s="276"/>
      <c r="H2297" s="1229" t="s">
        <v>666</v>
      </c>
      <c r="I2297" s="1229" t="s">
        <v>655</v>
      </c>
      <c r="J2297" s="1229" t="s">
        <v>667</v>
      </c>
      <c r="K2297" s="283" t="s">
        <v>103</v>
      </c>
      <c r="L2297" s="1312"/>
      <c r="M2297" s="1229"/>
      <c r="N2297" s="1029" t="s">
        <v>105</v>
      </c>
      <c r="O2297" s="1312" t="s">
        <v>106</v>
      </c>
      <c r="P2297" s="1229" t="s">
        <v>107</v>
      </c>
      <c r="Q2297" s="1312" t="s">
        <v>2134</v>
      </c>
      <c r="R2297" s="1229" t="s">
        <v>109</v>
      </c>
      <c r="S2297" s="1312" t="s">
        <v>106</v>
      </c>
      <c r="T2297" s="1229" t="s">
        <v>121</v>
      </c>
      <c r="U2297" s="1229" t="s">
        <v>111</v>
      </c>
      <c r="V2297" s="177">
        <v>60</v>
      </c>
      <c r="W2297" s="59" t="s">
        <v>112</v>
      </c>
      <c r="X2297" s="1312"/>
      <c r="Y2297" s="1312"/>
      <c r="Z2297" s="1312"/>
      <c r="AA2297" s="419"/>
      <c r="AB2297" s="644">
        <v>90</v>
      </c>
      <c r="AC2297" s="644">
        <v>10</v>
      </c>
      <c r="AD2297" s="1313" t="s">
        <v>128</v>
      </c>
      <c r="AE2297" s="1229" t="s">
        <v>114</v>
      </c>
      <c r="AF2297" s="42">
        <v>17</v>
      </c>
      <c r="AG2297" s="50">
        <v>43199.34</v>
      </c>
      <c r="AH2297" s="798">
        <f t="shared" si="96"/>
        <v>734388.77999999991</v>
      </c>
      <c r="AI2297" s="798">
        <f t="shared" si="95"/>
        <v>822515.43359999999</v>
      </c>
      <c r="AJ2297" s="797"/>
      <c r="AK2297" s="798"/>
      <c r="AL2297" s="798"/>
      <c r="AM2297" s="1311" t="s">
        <v>115</v>
      </c>
      <c r="AN2297" s="1229"/>
      <c r="AO2297" s="1229"/>
      <c r="AP2297" s="1229"/>
      <c r="AQ2297" s="1229"/>
      <c r="AR2297" s="1229" t="s">
        <v>8180</v>
      </c>
      <c r="AS2297" s="1229"/>
      <c r="AT2297" s="1229"/>
      <c r="AU2297" s="1229"/>
      <c r="AV2297" s="1229"/>
      <c r="AW2297" s="1229"/>
      <c r="AX2297" s="1229"/>
      <c r="AY2297" s="1311" t="s">
        <v>104</v>
      </c>
      <c r="AZ2297" s="1311" t="s">
        <v>104</v>
      </c>
      <c r="BA2297" s="59">
        <v>22101626</v>
      </c>
      <c r="BB2297" s="221" t="s">
        <v>8656</v>
      </c>
      <c r="BD2297" s="1077">
        <v>2265</v>
      </c>
    </row>
    <row r="2298" spans="1:56" s="213" customFormat="1" ht="13.15" customHeight="1">
      <c r="A2298" s="1311" t="s">
        <v>348</v>
      </c>
      <c r="B2298" s="276"/>
      <c r="C2298" s="276"/>
      <c r="D2298" s="946">
        <v>220010099</v>
      </c>
      <c r="E2298" s="450" t="s">
        <v>8657</v>
      </c>
      <c r="F2298" s="276"/>
      <c r="G2298" s="276"/>
      <c r="H2298" s="1229" t="s">
        <v>666</v>
      </c>
      <c r="I2298" s="1229" t="s">
        <v>655</v>
      </c>
      <c r="J2298" s="1229" t="s">
        <v>667</v>
      </c>
      <c r="K2298" s="283" t="s">
        <v>103</v>
      </c>
      <c r="L2298" s="1312"/>
      <c r="M2298" s="1229"/>
      <c r="N2298" s="1029" t="s">
        <v>105</v>
      </c>
      <c r="O2298" s="1312" t="s">
        <v>106</v>
      </c>
      <c r="P2298" s="1229" t="s">
        <v>107</v>
      </c>
      <c r="Q2298" s="1312" t="s">
        <v>2134</v>
      </c>
      <c r="R2298" s="1229" t="s">
        <v>109</v>
      </c>
      <c r="S2298" s="1312" t="s">
        <v>106</v>
      </c>
      <c r="T2298" s="1229" t="s">
        <v>121</v>
      </c>
      <c r="U2298" s="1229" t="s">
        <v>111</v>
      </c>
      <c r="V2298" s="177">
        <v>60</v>
      </c>
      <c r="W2298" s="59" t="s">
        <v>112</v>
      </c>
      <c r="X2298" s="1312"/>
      <c r="Y2298" s="1312"/>
      <c r="Z2298" s="1312"/>
      <c r="AA2298" s="419"/>
      <c r="AB2298" s="644">
        <v>90</v>
      </c>
      <c r="AC2298" s="644">
        <v>10</v>
      </c>
      <c r="AD2298" s="1313" t="s">
        <v>128</v>
      </c>
      <c r="AE2298" s="1229" t="s">
        <v>114</v>
      </c>
      <c r="AF2298" s="42">
        <v>44</v>
      </c>
      <c r="AG2298" s="50">
        <v>21140.91</v>
      </c>
      <c r="AH2298" s="798">
        <f t="shared" si="96"/>
        <v>930200.04</v>
      </c>
      <c r="AI2298" s="798">
        <f t="shared" si="95"/>
        <v>1041824.0448000001</v>
      </c>
      <c r="AJ2298" s="797"/>
      <c r="AK2298" s="798"/>
      <c r="AL2298" s="798"/>
      <c r="AM2298" s="1311" t="s">
        <v>115</v>
      </c>
      <c r="AN2298" s="1229"/>
      <c r="AO2298" s="1229"/>
      <c r="AP2298" s="1229"/>
      <c r="AQ2298" s="1229"/>
      <c r="AR2298" s="1229" t="s">
        <v>8181</v>
      </c>
      <c r="AS2298" s="1229"/>
      <c r="AT2298" s="1229"/>
      <c r="AU2298" s="1229"/>
      <c r="AV2298" s="1229"/>
      <c r="AW2298" s="1229"/>
      <c r="AX2298" s="1229"/>
      <c r="AY2298" s="1311" t="s">
        <v>104</v>
      </c>
      <c r="AZ2298" s="1311" t="s">
        <v>104</v>
      </c>
      <c r="BA2298" s="59">
        <v>22101627</v>
      </c>
      <c r="BB2298" s="221" t="s">
        <v>8657</v>
      </c>
      <c r="BD2298" s="1077">
        <v>2266</v>
      </c>
    </row>
    <row r="2299" spans="1:56" s="213" customFormat="1" ht="13.15" customHeight="1">
      <c r="A2299" s="1320" t="s">
        <v>348</v>
      </c>
      <c r="B2299" s="276"/>
      <c r="C2299" s="276"/>
      <c r="D2299" s="946">
        <v>220035765</v>
      </c>
      <c r="E2299" s="450" t="s">
        <v>8658</v>
      </c>
      <c r="F2299" s="276"/>
      <c r="G2299" s="276"/>
      <c r="H2299" s="1229" t="s">
        <v>669</v>
      </c>
      <c r="I2299" s="1229" t="s">
        <v>655</v>
      </c>
      <c r="J2299" s="1229" t="s">
        <v>670</v>
      </c>
      <c r="K2299" s="283" t="s">
        <v>103</v>
      </c>
      <c r="L2299" s="1312"/>
      <c r="M2299" s="1229"/>
      <c r="N2299" s="1029" t="s">
        <v>105</v>
      </c>
      <c r="O2299" s="1312" t="s">
        <v>106</v>
      </c>
      <c r="P2299" s="1229" t="s">
        <v>107</v>
      </c>
      <c r="Q2299" s="1312" t="s">
        <v>2134</v>
      </c>
      <c r="R2299" s="1229" t="s">
        <v>109</v>
      </c>
      <c r="S2299" s="1312" t="s">
        <v>106</v>
      </c>
      <c r="T2299" s="1229" t="s">
        <v>121</v>
      </c>
      <c r="U2299" s="1229" t="s">
        <v>111</v>
      </c>
      <c r="V2299" s="177">
        <v>60</v>
      </c>
      <c r="W2299" s="59" t="s">
        <v>112</v>
      </c>
      <c r="X2299" s="1312"/>
      <c r="Y2299" s="1312"/>
      <c r="Z2299" s="1312"/>
      <c r="AA2299" s="419"/>
      <c r="AB2299" s="644">
        <v>90</v>
      </c>
      <c r="AC2299" s="644">
        <v>10</v>
      </c>
      <c r="AD2299" s="1313" t="s">
        <v>128</v>
      </c>
      <c r="AE2299" s="1229" t="s">
        <v>114</v>
      </c>
      <c r="AF2299" s="42">
        <v>4</v>
      </c>
      <c r="AG2299" s="50">
        <v>32000</v>
      </c>
      <c r="AH2299" s="798">
        <f t="shared" si="96"/>
        <v>128000</v>
      </c>
      <c r="AI2299" s="798">
        <f t="shared" si="95"/>
        <v>143360</v>
      </c>
      <c r="AJ2299" s="797"/>
      <c r="AK2299" s="798"/>
      <c r="AL2299" s="798"/>
      <c r="AM2299" s="1311" t="s">
        <v>115</v>
      </c>
      <c r="AN2299" s="1229"/>
      <c r="AO2299" s="1229"/>
      <c r="AP2299" s="1229"/>
      <c r="AQ2299" s="1229"/>
      <c r="AR2299" s="1229" t="s">
        <v>8182</v>
      </c>
      <c r="AS2299" s="1229"/>
      <c r="AT2299" s="1229"/>
      <c r="AU2299" s="1229"/>
      <c r="AV2299" s="1229"/>
      <c r="AW2299" s="1229"/>
      <c r="AX2299" s="1229"/>
      <c r="AY2299" s="1311" t="s">
        <v>104</v>
      </c>
      <c r="AZ2299" s="1311" t="s">
        <v>104</v>
      </c>
      <c r="BA2299" s="59">
        <v>22101628</v>
      </c>
      <c r="BB2299" s="221" t="s">
        <v>8658</v>
      </c>
      <c r="BD2299" s="1077">
        <v>2267</v>
      </c>
    </row>
    <row r="2300" spans="1:56" s="213" customFormat="1" ht="13.15" customHeight="1">
      <c r="A2300" s="1320" t="s">
        <v>348</v>
      </c>
      <c r="B2300" s="276"/>
      <c r="C2300" s="276"/>
      <c r="D2300" s="946">
        <v>220035766</v>
      </c>
      <c r="E2300" s="450" t="s">
        <v>8659</v>
      </c>
      <c r="F2300" s="276"/>
      <c r="G2300" s="276"/>
      <c r="H2300" s="1229" t="s">
        <v>669</v>
      </c>
      <c r="I2300" s="1229" t="s">
        <v>655</v>
      </c>
      <c r="J2300" s="1229" t="s">
        <v>670</v>
      </c>
      <c r="K2300" s="283" t="s">
        <v>103</v>
      </c>
      <c r="L2300" s="1312"/>
      <c r="M2300" s="1229"/>
      <c r="N2300" s="1029" t="s">
        <v>105</v>
      </c>
      <c r="O2300" s="1312" t="s">
        <v>106</v>
      </c>
      <c r="P2300" s="1229" t="s">
        <v>107</v>
      </c>
      <c r="Q2300" s="1312" t="s">
        <v>2134</v>
      </c>
      <c r="R2300" s="1229" t="s">
        <v>109</v>
      </c>
      <c r="S2300" s="1312" t="s">
        <v>106</v>
      </c>
      <c r="T2300" s="1229" t="s">
        <v>121</v>
      </c>
      <c r="U2300" s="1229" t="s">
        <v>111</v>
      </c>
      <c r="V2300" s="177">
        <v>60</v>
      </c>
      <c r="W2300" s="59" t="s">
        <v>112</v>
      </c>
      <c r="X2300" s="1312"/>
      <c r="Y2300" s="1312"/>
      <c r="Z2300" s="1312"/>
      <c r="AA2300" s="419"/>
      <c r="AB2300" s="644">
        <v>90</v>
      </c>
      <c r="AC2300" s="644">
        <v>10</v>
      </c>
      <c r="AD2300" s="1313" t="s">
        <v>128</v>
      </c>
      <c r="AE2300" s="1229" t="s">
        <v>114</v>
      </c>
      <c r="AF2300" s="42">
        <v>4</v>
      </c>
      <c r="AG2300" s="50">
        <v>28000</v>
      </c>
      <c r="AH2300" s="798">
        <f t="shared" si="96"/>
        <v>112000</v>
      </c>
      <c r="AI2300" s="798">
        <f t="shared" si="95"/>
        <v>125440.00000000001</v>
      </c>
      <c r="AJ2300" s="797"/>
      <c r="AK2300" s="798"/>
      <c r="AL2300" s="798"/>
      <c r="AM2300" s="1311" t="s">
        <v>115</v>
      </c>
      <c r="AN2300" s="1229"/>
      <c r="AO2300" s="1229"/>
      <c r="AP2300" s="1229"/>
      <c r="AQ2300" s="1229"/>
      <c r="AR2300" s="1229" t="s">
        <v>8183</v>
      </c>
      <c r="AS2300" s="1229"/>
      <c r="AT2300" s="1229"/>
      <c r="AU2300" s="1229"/>
      <c r="AV2300" s="1229"/>
      <c r="AW2300" s="1229"/>
      <c r="AX2300" s="1229"/>
      <c r="AY2300" s="1311" t="s">
        <v>104</v>
      </c>
      <c r="AZ2300" s="1311" t="s">
        <v>104</v>
      </c>
      <c r="BA2300" s="59">
        <v>22101629</v>
      </c>
      <c r="BB2300" s="221" t="s">
        <v>8659</v>
      </c>
      <c r="BD2300" s="1077">
        <v>2268</v>
      </c>
    </row>
    <row r="2301" spans="1:56" s="213" customFormat="1" ht="13.15" customHeight="1">
      <c r="A2301" s="1320" t="s">
        <v>348</v>
      </c>
      <c r="B2301" s="276"/>
      <c r="C2301" s="276"/>
      <c r="D2301" s="946">
        <v>220035767</v>
      </c>
      <c r="E2301" s="450" t="s">
        <v>8660</v>
      </c>
      <c r="F2301" s="276"/>
      <c r="G2301" s="276"/>
      <c r="H2301" s="1229" t="s">
        <v>669</v>
      </c>
      <c r="I2301" s="1229" t="s">
        <v>655</v>
      </c>
      <c r="J2301" s="1229" t="s">
        <v>670</v>
      </c>
      <c r="K2301" s="283" t="s">
        <v>103</v>
      </c>
      <c r="L2301" s="1312"/>
      <c r="M2301" s="1229"/>
      <c r="N2301" s="1029" t="s">
        <v>105</v>
      </c>
      <c r="O2301" s="1312" t="s">
        <v>106</v>
      </c>
      <c r="P2301" s="1229" t="s">
        <v>107</v>
      </c>
      <c r="Q2301" s="1312" t="s">
        <v>2134</v>
      </c>
      <c r="R2301" s="1229" t="s">
        <v>109</v>
      </c>
      <c r="S2301" s="1312" t="s">
        <v>106</v>
      </c>
      <c r="T2301" s="1229" t="s">
        <v>121</v>
      </c>
      <c r="U2301" s="1229" t="s">
        <v>111</v>
      </c>
      <c r="V2301" s="177">
        <v>60</v>
      </c>
      <c r="W2301" s="59" t="s">
        <v>112</v>
      </c>
      <c r="X2301" s="1312"/>
      <c r="Y2301" s="1312"/>
      <c r="Z2301" s="1312"/>
      <c r="AA2301" s="419"/>
      <c r="AB2301" s="644">
        <v>90</v>
      </c>
      <c r="AC2301" s="644">
        <v>10</v>
      </c>
      <c r="AD2301" s="1313" t="s">
        <v>128</v>
      </c>
      <c r="AE2301" s="1229" t="s">
        <v>114</v>
      </c>
      <c r="AF2301" s="42">
        <v>4</v>
      </c>
      <c r="AG2301" s="50">
        <v>33000</v>
      </c>
      <c r="AH2301" s="798">
        <f t="shared" si="96"/>
        <v>132000</v>
      </c>
      <c r="AI2301" s="798">
        <f t="shared" si="95"/>
        <v>147840</v>
      </c>
      <c r="AJ2301" s="797"/>
      <c r="AK2301" s="798"/>
      <c r="AL2301" s="798"/>
      <c r="AM2301" s="1311" t="s">
        <v>115</v>
      </c>
      <c r="AN2301" s="1229"/>
      <c r="AO2301" s="1229"/>
      <c r="AP2301" s="1229"/>
      <c r="AQ2301" s="1229"/>
      <c r="AR2301" s="1229" t="s">
        <v>8184</v>
      </c>
      <c r="AS2301" s="1229"/>
      <c r="AT2301" s="1229"/>
      <c r="AU2301" s="1229"/>
      <c r="AV2301" s="1229"/>
      <c r="AW2301" s="1229"/>
      <c r="AX2301" s="1229"/>
      <c r="AY2301" s="1311" t="s">
        <v>104</v>
      </c>
      <c r="AZ2301" s="1311" t="s">
        <v>104</v>
      </c>
      <c r="BA2301" s="59">
        <v>22101630</v>
      </c>
      <c r="BB2301" s="221" t="s">
        <v>8660</v>
      </c>
      <c r="BD2301" s="1077">
        <v>2269</v>
      </c>
    </row>
    <row r="2302" spans="1:56" s="213" customFormat="1" ht="13.15" customHeight="1">
      <c r="A2302" s="223" t="s">
        <v>846</v>
      </c>
      <c r="B2302" s="276"/>
      <c r="C2302" s="276"/>
      <c r="D2302" s="121">
        <v>210015657</v>
      </c>
      <c r="E2302" s="450" t="s">
        <v>8661</v>
      </c>
      <c r="F2302" s="276"/>
      <c r="G2302" s="276"/>
      <c r="H2302" s="37" t="s">
        <v>8185</v>
      </c>
      <c r="I2302" s="37" t="s">
        <v>8186</v>
      </c>
      <c r="J2302" s="37" t="s">
        <v>8187</v>
      </c>
      <c r="K2302" s="107" t="s">
        <v>103</v>
      </c>
      <c r="L2302" s="39"/>
      <c r="M2302" s="37"/>
      <c r="N2302" s="83" t="s">
        <v>105</v>
      </c>
      <c r="O2302" s="39" t="s">
        <v>106</v>
      </c>
      <c r="P2302" s="37" t="s">
        <v>107</v>
      </c>
      <c r="Q2302" s="39" t="s">
        <v>1023</v>
      </c>
      <c r="R2302" s="37" t="s">
        <v>109</v>
      </c>
      <c r="S2302" s="39" t="s">
        <v>106</v>
      </c>
      <c r="T2302" s="37" t="s">
        <v>121</v>
      </c>
      <c r="U2302" s="37" t="s">
        <v>111</v>
      </c>
      <c r="V2302" s="39">
        <v>60</v>
      </c>
      <c r="W2302" s="37" t="s">
        <v>112</v>
      </c>
      <c r="X2302" s="39"/>
      <c r="Y2302" s="39"/>
      <c r="Z2302" s="39"/>
      <c r="AA2302" s="419">
        <v>0</v>
      </c>
      <c r="AB2302" s="644">
        <v>90</v>
      </c>
      <c r="AC2302" s="644">
        <v>10</v>
      </c>
      <c r="AD2302" s="42" t="s">
        <v>128</v>
      </c>
      <c r="AE2302" s="37" t="s">
        <v>114</v>
      </c>
      <c r="AF2302" s="42">
        <v>43</v>
      </c>
      <c r="AG2302" s="50">
        <v>3134.25</v>
      </c>
      <c r="AH2302" s="798">
        <f t="shared" si="96"/>
        <v>134772.75</v>
      </c>
      <c r="AI2302" s="798">
        <f t="shared" si="95"/>
        <v>150945.48000000001</v>
      </c>
      <c r="AJ2302" s="797"/>
      <c r="AK2302" s="798"/>
      <c r="AL2302" s="798"/>
      <c r="AM2302" s="35" t="s">
        <v>115</v>
      </c>
      <c r="AN2302" s="37"/>
      <c r="AO2302" s="37"/>
      <c r="AP2302" s="37"/>
      <c r="AQ2302" s="37"/>
      <c r="AR2302" s="37" t="s">
        <v>8188</v>
      </c>
      <c r="AS2302" s="37"/>
      <c r="AT2302" s="37"/>
      <c r="AU2302" s="37"/>
      <c r="AV2302" s="37"/>
      <c r="AW2302" s="37"/>
      <c r="AX2302" s="37"/>
      <c r="AY2302" s="35" t="s">
        <v>104</v>
      </c>
      <c r="AZ2302" s="35" t="s">
        <v>104</v>
      </c>
      <c r="BA2302" s="59">
        <v>22101631</v>
      </c>
      <c r="BB2302" s="221" t="s">
        <v>8661</v>
      </c>
      <c r="BD2302" s="1077">
        <v>2270</v>
      </c>
    </row>
    <row r="2303" spans="1:56" s="213" customFormat="1" ht="13.15" customHeight="1">
      <c r="A2303" s="35" t="s">
        <v>846</v>
      </c>
      <c r="B2303" s="276"/>
      <c r="C2303" s="276"/>
      <c r="D2303" s="121">
        <v>210027250</v>
      </c>
      <c r="E2303" s="450" t="s">
        <v>8662</v>
      </c>
      <c r="F2303" s="276"/>
      <c r="G2303" s="276"/>
      <c r="H2303" s="37" t="s">
        <v>8185</v>
      </c>
      <c r="I2303" s="37" t="s">
        <v>8186</v>
      </c>
      <c r="J2303" s="37" t="s">
        <v>8187</v>
      </c>
      <c r="K2303" s="107" t="s">
        <v>103</v>
      </c>
      <c r="L2303" s="39"/>
      <c r="M2303" s="37"/>
      <c r="N2303" s="83" t="s">
        <v>105</v>
      </c>
      <c r="O2303" s="39" t="s">
        <v>106</v>
      </c>
      <c r="P2303" s="37" t="s">
        <v>107</v>
      </c>
      <c r="Q2303" s="39" t="s">
        <v>1023</v>
      </c>
      <c r="R2303" s="37" t="s">
        <v>109</v>
      </c>
      <c r="S2303" s="39" t="s">
        <v>106</v>
      </c>
      <c r="T2303" s="37" t="s">
        <v>121</v>
      </c>
      <c r="U2303" s="37" t="s">
        <v>111</v>
      </c>
      <c r="V2303" s="39">
        <v>60</v>
      </c>
      <c r="W2303" s="37" t="s">
        <v>112</v>
      </c>
      <c r="X2303" s="39"/>
      <c r="Y2303" s="39"/>
      <c r="Z2303" s="39"/>
      <c r="AA2303" s="419">
        <v>0</v>
      </c>
      <c r="AB2303" s="644">
        <v>90</v>
      </c>
      <c r="AC2303" s="644">
        <v>10</v>
      </c>
      <c r="AD2303" s="42" t="s">
        <v>128</v>
      </c>
      <c r="AE2303" s="37" t="s">
        <v>114</v>
      </c>
      <c r="AF2303" s="42">
        <v>30</v>
      </c>
      <c r="AG2303" s="50">
        <v>1029.25</v>
      </c>
      <c r="AH2303" s="798">
        <f t="shared" si="96"/>
        <v>30877.5</v>
      </c>
      <c r="AI2303" s="798">
        <f t="shared" si="95"/>
        <v>34582.800000000003</v>
      </c>
      <c r="AJ2303" s="797"/>
      <c r="AK2303" s="798"/>
      <c r="AL2303" s="798"/>
      <c r="AM2303" s="35" t="s">
        <v>115</v>
      </c>
      <c r="AN2303" s="37"/>
      <c r="AO2303" s="37"/>
      <c r="AP2303" s="37"/>
      <c r="AQ2303" s="37"/>
      <c r="AR2303" s="37" t="s">
        <v>8189</v>
      </c>
      <c r="AS2303" s="37"/>
      <c r="AT2303" s="37"/>
      <c r="AU2303" s="37"/>
      <c r="AV2303" s="37"/>
      <c r="AW2303" s="37"/>
      <c r="AX2303" s="37"/>
      <c r="AY2303" s="35" t="s">
        <v>104</v>
      </c>
      <c r="AZ2303" s="35" t="s">
        <v>104</v>
      </c>
      <c r="BA2303" s="59">
        <v>22101632</v>
      </c>
      <c r="BB2303" s="221" t="s">
        <v>8662</v>
      </c>
      <c r="BD2303" s="1077">
        <v>2271</v>
      </c>
    </row>
    <row r="2304" spans="1:56" s="213" customFormat="1" ht="13.15" customHeight="1">
      <c r="A2304" s="35" t="s">
        <v>846</v>
      </c>
      <c r="B2304" s="276"/>
      <c r="C2304" s="276"/>
      <c r="D2304" s="121">
        <v>210027251</v>
      </c>
      <c r="E2304" s="450" t="s">
        <v>8663</v>
      </c>
      <c r="F2304" s="276"/>
      <c r="G2304" s="276"/>
      <c r="H2304" s="37" t="s">
        <v>8185</v>
      </c>
      <c r="I2304" s="37" t="s">
        <v>8186</v>
      </c>
      <c r="J2304" s="37" t="s">
        <v>8187</v>
      </c>
      <c r="K2304" s="107" t="s">
        <v>103</v>
      </c>
      <c r="L2304" s="39"/>
      <c r="M2304" s="37"/>
      <c r="N2304" s="83" t="s">
        <v>105</v>
      </c>
      <c r="O2304" s="39" t="s">
        <v>106</v>
      </c>
      <c r="P2304" s="37" t="s">
        <v>107</v>
      </c>
      <c r="Q2304" s="39" t="s">
        <v>1023</v>
      </c>
      <c r="R2304" s="37" t="s">
        <v>109</v>
      </c>
      <c r="S2304" s="39" t="s">
        <v>106</v>
      </c>
      <c r="T2304" s="37" t="s">
        <v>121</v>
      </c>
      <c r="U2304" s="37" t="s">
        <v>111</v>
      </c>
      <c r="V2304" s="39">
        <v>60</v>
      </c>
      <c r="W2304" s="37" t="s">
        <v>112</v>
      </c>
      <c r="X2304" s="39"/>
      <c r="Y2304" s="39"/>
      <c r="Z2304" s="39"/>
      <c r="AA2304" s="419">
        <v>0</v>
      </c>
      <c r="AB2304" s="644">
        <v>90</v>
      </c>
      <c r="AC2304" s="644">
        <v>10</v>
      </c>
      <c r="AD2304" s="42" t="s">
        <v>128</v>
      </c>
      <c r="AE2304" s="37" t="s">
        <v>114</v>
      </c>
      <c r="AF2304" s="42">
        <v>30</v>
      </c>
      <c r="AG2304" s="50">
        <v>1029.25</v>
      </c>
      <c r="AH2304" s="798">
        <f t="shared" si="96"/>
        <v>30877.5</v>
      </c>
      <c r="AI2304" s="798">
        <f t="shared" si="95"/>
        <v>34582.800000000003</v>
      </c>
      <c r="AJ2304" s="797"/>
      <c r="AK2304" s="798"/>
      <c r="AL2304" s="798"/>
      <c r="AM2304" s="35" t="s">
        <v>115</v>
      </c>
      <c r="AN2304" s="37"/>
      <c r="AO2304" s="37"/>
      <c r="AP2304" s="37"/>
      <c r="AQ2304" s="37"/>
      <c r="AR2304" s="37" t="s">
        <v>8190</v>
      </c>
      <c r="AS2304" s="37"/>
      <c r="AT2304" s="37"/>
      <c r="AU2304" s="37"/>
      <c r="AV2304" s="37"/>
      <c r="AW2304" s="37"/>
      <c r="AX2304" s="37"/>
      <c r="AY2304" s="35" t="s">
        <v>104</v>
      </c>
      <c r="AZ2304" s="35" t="s">
        <v>104</v>
      </c>
      <c r="BA2304" s="59">
        <v>22101633</v>
      </c>
      <c r="BB2304" s="221" t="s">
        <v>8663</v>
      </c>
      <c r="BD2304" s="1077">
        <v>2272</v>
      </c>
    </row>
    <row r="2305" spans="1:56" s="213" customFormat="1" ht="13.15" customHeight="1">
      <c r="A2305" s="35" t="s">
        <v>846</v>
      </c>
      <c r="B2305" s="276"/>
      <c r="C2305" s="276"/>
      <c r="D2305" s="121">
        <v>220019558</v>
      </c>
      <c r="E2305" s="450" t="s">
        <v>8664</v>
      </c>
      <c r="F2305" s="276"/>
      <c r="G2305" s="276"/>
      <c r="H2305" s="37" t="s">
        <v>8185</v>
      </c>
      <c r="I2305" s="37" t="s">
        <v>8186</v>
      </c>
      <c r="J2305" s="37" t="s">
        <v>8187</v>
      </c>
      <c r="K2305" s="107" t="s">
        <v>103</v>
      </c>
      <c r="L2305" s="39"/>
      <c r="M2305" s="37"/>
      <c r="N2305" s="83" t="s">
        <v>105</v>
      </c>
      <c r="O2305" s="39" t="s">
        <v>106</v>
      </c>
      <c r="P2305" s="37" t="s">
        <v>107</v>
      </c>
      <c r="Q2305" s="39" t="s">
        <v>1023</v>
      </c>
      <c r="R2305" s="37" t="s">
        <v>109</v>
      </c>
      <c r="S2305" s="39" t="s">
        <v>106</v>
      </c>
      <c r="T2305" s="37" t="s">
        <v>121</v>
      </c>
      <c r="U2305" s="37" t="s">
        <v>111</v>
      </c>
      <c r="V2305" s="39">
        <v>60</v>
      </c>
      <c r="W2305" s="37" t="s">
        <v>112</v>
      </c>
      <c r="X2305" s="39"/>
      <c r="Y2305" s="39"/>
      <c r="Z2305" s="39"/>
      <c r="AA2305" s="419">
        <v>0</v>
      </c>
      <c r="AB2305" s="644">
        <v>90</v>
      </c>
      <c r="AC2305" s="644">
        <v>10</v>
      </c>
      <c r="AD2305" s="42" t="s">
        <v>128</v>
      </c>
      <c r="AE2305" s="37" t="s">
        <v>114</v>
      </c>
      <c r="AF2305" s="42">
        <v>7</v>
      </c>
      <c r="AG2305" s="50">
        <v>5520</v>
      </c>
      <c r="AH2305" s="798">
        <f t="shared" si="96"/>
        <v>38640</v>
      </c>
      <c r="AI2305" s="798">
        <f t="shared" si="95"/>
        <v>43276.800000000003</v>
      </c>
      <c r="AJ2305" s="797"/>
      <c r="AK2305" s="798"/>
      <c r="AL2305" s="798"/>
      <c r="AM2305" s="35" t="s">
        <v>115</v>
      </c>
      <c r="AN2305" s="37"/>
      <c r="AO2305" s="37"/>
      <c r="AP2305" s="37"/>
      <c r="AQ2305" s="37"/>
      <c r="AR2305" s="37" t="s">
        <v>8191</v>
      </c>
      <c r="AS2305" s="37"/>
      <c r="AT2305" s="37"/>
      <c r="AU2305" s="37"/>
      <c r="AV2305" s="37"/>
      <c r="AW2305" s="37"/>
      <c r="AX2305" s="37"/>
      <c r="AY2305" s="35" t="s">
        <v>104</v>
      </c>
      <c r="AZ2305" s="35" t="s">
        <v>104</v>
      </c>
      <c r="BA2305" s="59">
        <v>22101634</v>
      </c>
      <c r="BB2305" s="221" t="s">
        <v>8664</v>
      </c>
      <c r="BD2305" s="1077">
        <v>2273</v>
      </c>
    </row>
    <row r="2306" spans="1:56" s="213" customFormat="1" ht="13.15" customHeight="1">
      <c r="A2306" s="35" t="s">
        <v>846</v>
      </c>
      <c r="B2306" s="276"/>
      <c r="C2306" s="276"/>
      <c r="D2306" s="121">
        <v>210035407</v>
      </c>
      <c r="E2306" s="450" t="s">
        <v>8665</v>
      </c>
      <c r="F2306" s="276"/>
      <c r="G2306" s="276"/>
      <c r="H2306" s="37" t="s">
        <v>8192</v>
      </c>
      <c r="I2306" s="37" t="s">
        <v>8193</v>
      </c>
      <c r="J2306" s="37" t="s">
        <v>8194</v>
      </c>
      <c r="K2306" s="107" t="s">
        <v>103</v>
      </c>
      <c r="L2306" s="39"/>
      <c r="M2306" s="37"/>
      <c r="N2306" s="83" t="s">
        <v>105</v>
      </c>
      <c r="O2306" s="39" t="s">
        <v>106</v>
      </c>
      <c r="P2306" s="37" t="s">
        <v>107</v>
      </c>
      <c r="Q2306" s="39" t="s">
        <v>1023</v>
      </c>
      <c r="R2306" s="37" t="s">
        <v>109</v>
      </c>
      <c r="S2306" s="39" t="s">
        <v>106</v>
      </c>
      <c r="T2306" s="37" t="s">
        <v>121</v>
      </c>
      <c r="U2306" s="37" t="s">
        <v>111</v>
      </c>
      <c r="V2306" s="39">
        <v>60</v>
      </c>
      <c r="W2306" s="37" t="s">
        <v>112</v>
      </c>
      <c r="X2306" s="39"/>
      <c r="Y2306" s="39"/>
      <c r="Z2306" s="39"/>
      <c r="AA2306" s="419">
        <v>0</v>
      </c>
      <c r="AB2306" s="644">
        <v>90</v>
      </c>
      <c r="AC2306" s="644">
        <v>10</v>
      </c>
      <c r="AD2306" s="42" t="s">
        <v>128</v>
      </c>
      <c r="AE2306" s="37" t="s">
        <v>114</v>
      </c>
      <c r="AF2306" s="42">
        <v>12</v>
      </c>
      <c r="AG2306" s="50">
        <v>30694</v>
      </c>
      <c r="AH2306" s="798">
        <f t="shared" si="96"/>
        <v>368328</v>
      </c>
      <c r="AI2306" s="798">
        <f t="shared" si="95"/>
        <v>412527.36000000004</v>
      </c>
      <c r="AJ2306" s="797"/>
      <c r="AK2306" s="798"/>
      <c r="AL2306" s="798"/>
      <c r="AM2306" s="35" t="s">
        <v>115</v>
      </c>
      <c r="AN2306" s="37"/>
      <c r="AO2306" s="37"/>
      <c r="AP2306" s="37"/>
      <c r="AQ2306" s="37"/>
      <c r="AR2306" s="37" t="s">
        <v>8195</v>
      </c>
      <c r="AS2306" s="37"/>
      <c r="AT2306" s="37"/>
      <c r="AU2306" s="37"/>
      <c r="AV2306" s="37"/>
      <c r="AW2306" s="37"/>
      <c r="AX2306" s="37"/>
      <c r="AY2306" s="35" t="s">
        <v>104</v>
      </c>
      <c r="AZ2306" s="35" t="s">
        <v>104</v>
      </c>
      <c r="BA2306" s="59">
        <v>22101635</v>
      </c>
      <c r="BB2306" s="221" t="s">
        <v>8665</v>
      </c>
      <c r="BD2306" s="1077">
        <v>2274</v>
      </c>
    </row>
    <row r="2307" spans="1:56" s="213" customFormat="1" ht="13.15" customHeight="1">
      <c r="A2307" s="35" t="s">
        <v>846</v>
      </c>
      <c r="B2307" s="276"/>
      <c r="C2307" s="276"/>
      <c r="D2307" s="121">
        <v>210015372</v>
      </c>
      <c r="E2307" s="450" t="s">
        <v>8666</v>
      </c>
      <c r="F2307" s="276"/>
      <c r="G2307" s="276"/>
      <c r="H2307" s="37" t="s">
        <v>8196</v>
      </c>
      <c r="I2307" s="37" t="s">
        <v>8197</v>
      </c>
      <c r="J2307" s="37" t="s">
        <v>8198</v>
      </c>
      <c r="K2307" s="107" t="s">
        <v>103</v>
      </c>
      <c r="L2307" s="39"/>
      <c r="M2307" s="37"/>
      <c r="N2307" s="83" t="s">
        <v>105</v>
      </c>
      <c r="O2307" s="39" t="s">
        <v>106</v>
      </c>
      <c r="P2307" s="37" t="s">
        <v>107</v>
      </c>
      <c r="Q2307" s="39" t="s">
        <v>1155</v>
      </c>
      <c r="R2307" s="37" t="s">
        <v>109</v>
      </c>
      <c r="S2307" s="39" t="s">
        <v>106</v>
      </c>
      <c r="T2307" s="37" t="s">
        <v>121</v>
      </c>
      <c r="U2307" s="37" t="s">
        <v>111</v>
      </c>
      <c r="V2307" s="39">
        <v>60</v>
      </c>
      <c r="W2307" s="37" t="s">
        <v>112</v>
      </c>
      <c r="X2307" s="39"/>
      <c r="Y2307" s="39"/>
      <c r="Z2307" s="39"/>
      <c r="AA2307" s="419">
        <v>0</v>
      </c>
      <c r="AB2307" s="644">
        <v>90</v>
      </c>
      <c r="AC2307" s="644">
        <v>10</v>
      </c>
      <c r="AD2307" s="42" t="s">
        <v>128</v>
      </c>
      <c r="AE2307" s="37" t="s">
        <v>114</v>
      </c>
      <c r="AF2307" s="42">
        <v>20</v>
      </c>
      <c r="AG2307" s="50">
        <v>6132.88</v>
      </c>
      <c r="AH2307" s="798">
        <f t="shared" si="96"/>
        <v>122657.60000000001</v>
      </c>
      <c r="AI2307" s="798">
        <f t="shared" si="95"/>
        <v>137376.51200000002</v>
      </c>
      <c r="AJ2307" s="797"/>
      <c r="AK2307" s="798"/>
      <c r="AL2307" s="798"/>
      <c r="AM2307" s="35" t="s">
        <v>115</v>
      </c>
      <c r="AN2307" s="37"/>
      <c r="AO2307" s="37"/>
      <c r="AP2307" s="37"/>
      <c r="AQ2307" s="37"/>
      <c r="AR2307" s="37" t="s">
        <v>8199</v>
      </c>
      <c r="AS2307" s="37"/>
      <c r="AT2307" s="37"/>
      <c r="AU2307" s="37"/>
      <c r="AV2307" s="37"/>
      <c r="AW2307" s="37"/>
      <c r="AX2307" s="37"/>
      <c r="AY2307" s="35" t="s">
        <v>104</v>
      </c>
      <c r="AZ2307" s="35" t="s">
        <v>104</v>
      </c>
      <c r="BA2307" s="59">
        <v>22101636</v>
      </c>
      <c r="BB2307" s="221" t="s">
        <v>8666</v>
      </c>
      <c r="BD2307" s="1077">
        <v>2275</v>
      </c>
    </row>
    <row r="2308" spans="1:56" s="213" customFormat="1" ht="13.15" customHeight="1">
      <c r="A2308" s="35" t="s">
        <v>846</v>
      </c>
      <c r="B2308" s="276"/>
      <c r="C2308" s="276"/>
      <c r="D2308" s="121">
        <v>210023490</v>
      </c>
      <c r="E2308" s="450" t="s">
        <v>8667</v>
      </c>
      <c r="F2308" s="276"/>
      <c r="G2308" s="276"/>
      <c r="H2308" s="37" t="s">
        <v>8196</v>
      </c>
      <c r="I2308" s="37" t="s">
        <v>8197</v>
      </c>
      <c r="J2308" s="37" t="s">
        <v>8198</v>
      </c>
      <c r="K2308" s="107" t="s">
        <v>103</v>
      </c>
      <c r="L2308" s="39"/>
      <c r="M2308" s="37"/>
      <c r="N2308" s="83" t="s">
        <v>105</v>
      </c>
      <c r="O2308" s="39" t="s">
        <v>106</v>
      </c>
      <c r="P2308" s="37" t="s">
        <v>107</v>
      </c>
      <c r="Q2308" s="39" t="s">
        <v>1155</v>
      </c>
      <c r="R2308" s="37" t="s">
        <v>109</v>
      </c>
      <c r="S2308" s="39" t="s">
        <v>106</v>
      </c>
      <c r="T2308" s="37" t="s">
        <v>121</v>
      </c>
      <c r="U2308" s="37" t="s">
        <v>111</v>
      </c>
      <c r="V2308" s="39">
        <v>60</v>
      </c>
      <c r="W2308" s="37" t="s">
        <v>112</v>
      </c>
      <c r="X2308" s="39"/>
      <c r="Y2308" s="39"/>
      <c r="Z2308" s="39"/>
      <c r="AA2308" s="419">
        <v>0</v>
      </c>
      <c r="AB2308" s="644">
        <v>90</v>
      </c>
      <c r="AC2308" s="644">
        <v>10</v>
      </c>
      <c r="AD2308" s="42" t="s">
        <v>128</v>
      </c>
      <c r="AE2308" s="37" t="s">
        <v>114</v>
      </c>
      <c r="AF2308" s="42">
        <v>67</v>
      </c>
      <c r="AG2308" s="50">
        <v>5804.72</v>
      </c>
      <c r="AH2308" s="798">
        <f t="shared" si="96"/>
        <v>388916.24</v>
      </c>
      <c r="AI2308" s="798">
        <f t="shared" si="95"/>
        <v>435586.1888</v>
      </c>
      <c r="AJ2308" s="797"/>
      <c r="AK2308" s="798"/>
      <c r="AL2308" s="798"/>
      <c r="AM2308" s="35" t="s">
        <v>115</v>
      </c>
      <c r="AN2308" s="37"/>
      <c r="AO2308" s="37"/>
      <c r="AP2308" s="37"/>
      <c r="AQ2308" s="37"/>
      <c r="AR2308" s="37" t="s">
        <v>8200</v>
      </c>
      <c r="AS2308" s="37"/>
      <c r="AT2308" s="37"/>
      <c r="AU2308" s="37"/>
      <c r="AV2308" s="37"/>
      <c r="AW2308" s="37"/>
      <c r="AX2308" s="37"/>
      <c r="AY2308" s="35" t="s">
        <v>104</v>
      </c>
      <c r="AZ2308" s="35" t="s">
        <v>104</v>
      </c>
      <c r="BA2308" s="59">
        <v>22101637</v>
      </c>
      <c r="BB2308" s="221" t="s">
        <v>8667</v>
      </c>
      <c r="BD2308" s="1077">
        <v>2276</v>
      </c>
    </row>
    <row r="2309" spans="1:56" s="213" customFormat="1" ht="13.15" customHeight="1">
      <c r="A2309" s="35" t="s">
        <v>846</v>
      </c>
      <c r="B2309" s="276"/>
      <c r="C2309" s="276"/>
      <c r="D2309" s="121">
        <v>210023491</v>
      </c>
      <c r="E2309" s="450" t="s">
        <v>8668</v>
      </c>
      <c r="F2309" s="276"/>
      <c r="G2309" s="276"/>
      <c r="H2309" s="37" t="s">
        <v>8196</v>
      </c>
      <c r="I2309" s="37" t="s">
        <v>8197</v>
      </c>
      <c r="J2309" s="37" t="s">
        <v>8198</v>
      </c>
      <c r="K2309" s="107" t="s">
        <v>103</v>
      </c>
      <c r="L2309" s="39"/>
      <c r="M2309" s="37"/>
      <c r="N2309" s="83" t="s">
        <v>105</v>
      </c>
      <c r="O2309" s="39" t="s">
        <v>106</v>
      </c>
      <c r="P2309" s="37" t="s">
        <v>107</v>
      </c>
      <c r="Q2309" s="39" t="s">
        <v>1155</v>
      </c>
      <c r="R2309" s="37" t="s">
        <v>109</v>
      </c>
      <c r="S2309" s="39" t="s">
        <v>106</v>
      </c>
      <c r="T2309" s="37" t="s">
        <v>121</v>
      </c>
      <c r="U2309" s="37" t="s">
        <v>111</v>
      </c>
      <c r="V2309" s="39">
        <v>60</v>
      </c>
      <c r="W2309" s="37" t="s">
        <v>112</v>
      </c>
      <c r="X2309" s="39"/>
      <c r="Y2309" s="39"/>
      <c r="Z2309" s="39"/>
      <c r="AA2309" s="419">
        <v>0</v>
      </c>
      <c r="AB2309" s="644">
        <v>90</v>
      </c>
      <c r="AC2309" s="644">
        <v>10</v>
      </c>
      <c r="AD2309" s="42" t="s">
        <v>128</v>
      </c>
      <c r="AE2309" s="37" t="s">
        <v>114</v>
      </c>
      <c r="AF2309" s="42">
        <v>45</v>
      </c>
      <c r="AG2309" s="50">
        <v>6913.25</v>
      </c>
      <c r="AH2309" s="798">
        <f t="shared" si="96"/>
        <v>311096.25</v>
      </c>
      <c r="AI2309" s="798">
        <f t="shared" si="95"/>
        <v>348427.80000000005</v>
      </c>
      <c r="AJ2309" s="797"/>
      <c r="AK2309" s="798"/>
      <c r="AL2309" s="798"/>
      <c r="AM2309" s="35" t="s">
        <v>115</v>
      </c>
      <c r="AN2309" s="37"/>
      <c r="AO2309" s="37"/>
      <c r="AP2309" s="37"/>
      <c r="AQ2309" s="37"/>
      <c r="AR2309" s="37" t="s">
        <v>8201</v>
      </c>
      <c r="AS2309" s="37"/>
      <c r="AT2309" s="37"/>
      <c r="AU2309" s="37"/>
      <c r="AV2309" s="37"/>
      <c r="AW2309" s="37"/>
      <c r="AX2309" s="37"/>
      <c r="AY2309" s="35" t="s">
        <v>104</v>
      </c>
      <c r="AZ2309" s="35" t="s">
        <v>104</v>
      </c>
      <c r="BA2309" s="59">
        <v>22101638</v>
      </c>
      <c r="BB2309" s="221" t="s">
        <v>8668</v>
      </c>
      <c r="BD2309" s="1077">
        <v>2277</v>
      </c>
    </row>
    <row r="2310" spans="1:56" s="213" customFormat="1" ht="13.15" customHeight="1">
      <c r="A2310" s="35" t="s">
        <v>846</v>
      </c>
      <c r="B2310" s="276"/>
      <c r="C2310" s="276"/>
      <c r="D2310" s="121">
        <v>210034576</v>
      </c>
      <c r="E2310" s="450" t="s">
        <v>8669</v>
      </c>
      <c r="F2310" s="276"/>
      <c r="G2310" s="276"/>
      <c r="H2310" s="37" t="s">
        <v>8196</v>
      </c>
      <c r="I2310" s="37" t="s">
        <v>8197</v>
      </c>
      <c r="J2310" s="37" t="s">
        <v>8198</v>
      </c>
      <c r="K2310" s="107" t="s">
        <v>103</v>
      </c>
      <c r="L2310" s="39"/>
      <c r="M2310" s="37"/>
      <c r="N2310" s="83" t="s">
        <v>105</v>
      </c>
      <c r="O2310" s="39" t="s">
        <v>106</v>
      </c>
      <c r="P2310" s="37" t="s">
        <v>107</v>
      </c>
      <c r="Q2310" s="39" t="s">
        <v>1023</v>
      </c>
      <c r="R2310" s="37" t="s">
        <v>109</v>
      </c>
      <c r="S2310" s="39" t="s">
        <v>106</v>
      </c>
      <c r="T2310" s="37" t="s">
        <v>121</v>
      </c>
      <c r="U2310" s="37" t="s">
        <v>111</v>
      </c>
      <c r="V2310" s="39">
        <v>60</v>
      </c>
      <c r="W2310" s="37" t="s">
        <v>112</v>
      </c>
      <c r="X2310" s="39"/>
      <c r="Y2310" s="39"/>
      <c r="Z2310" s="39"/>
      <c r="AA2310" s="419">
        <v>0</v>
      </c>
      <c r="AB2310" s="644">
        <v>90</v>
      </c>
      <c r="AC2310" s="644">
        <v>10</v>
      </c>
      <c r="AD2310" s="42" t="s">
        <v>128</v>
      </c>
      <c r="AE2310" s="37" t="s">
        <v>114</v>
      </c>
      <c r="AF2310" s="42">
        <v>36</v>
      </c>
      <c r="AG2310" s="50">
        <v>5959.87</v>
      </c>
      <c r="AH2310" s="798">
        <f t="shared" si="96"/>
        <v>214555.32</v>
      </c>
      <c r="AI2310" s="798">
        <f t="shared" si="95"/>
        <v>240301.95840000003</v>
      </c>
      <c r="AJ2310" s="797"/>
      <c r="AK2310" s="798"/>
      <c r="AL2310" s="798"/>
      <c r="AM2310" s="35" t="s">
        <v>115</v>
      </c>
      <c r="AN2310" s="37"/>
      <c r="AO2310" s="37"/>
      <c r="AP2310" s="37"/>
      <c r="AQ2310" s="37"/>
      <c r="AR2310" s="37" t="s">
        <v>8202</v>
      </c>
      <c r="AS2310" s="37"/>
      <c r="AT2310" s="37"/>
      <c r="AU2310" s="37"/>
      <c r="AV2310" s="37"/>
      <c r="AW2310" s="37"/>
      <c r="AX2310" s="37"/>
      <c r="AY2310" s="35" t="s">
        <v>104</v>
      </c>
      <c r="AZ2310" s="35" t="s">
        <v>104</v>
      </c>
      <c r="BA2310" s="59">
        <v>22101639</v>
      </c>
      <c r="BB2310" s="221" t="s">
        <v>8669</v>
      </c>
      <c r="BD2310" s="1077">
        <v>2278</v>
      </c>
    </row>
    <row r="2311" spans="1:56" s="213" customFormat="1" ht="13.15" customHeight="1">
      <c r="A2311" s="35" t="s">
        <v>846</v>
      </c>
      <c r="B2311" s="276"/>
      <c r="C2311" s="276"/>
      <c r="D2311" s="121">
        <v>210034577</v>
      </c>
      <c r="E2311" s="450" t="s">
        <v>8670</v>
      </c>
      <c r="F2311" s="276"/>
      <c r="G2311" s="276"/>
      <c r="H2311" s="37" t="s">
        <v>8196</v>
      </c>
      <c r="I2311" s="37" t="s">
        <v>8197</v>
      </c>
      <c r="J2311" s="37" t="s">
        <v>8198</v>
      </c>
      <c r="K2311" s="107" t="s">
        <v>103</v>
      </c>
      <c r="L2311" s="39"/>
      <c r="M2311" s="37"/>
      <c r="N2311" s="83" t="s">
        <v>105</v>
      </c>
      <c r="O2311" s="39" t="s">
        <v>106</v>
      </c>
      <c r="P2311" s="37" t="s">
        <v>107</v>
      </c>
      <c r="Q2311" s="39" t="s">
        <v>1023</v>
      </c>
      <c r="R2311" s="37" t="s">
        <v>109</v>
      </c>
      <c r="S2311" s="39" t="s">
        <v>106</v>
      </c>
      <c r="T2311" s="37" t="s">
        <v>121</v>
      </c>
      <c r="U2311" s="37" t="s">
        <v>111</v>
      </c>
      <c r="V2311" s="39">
        <v>60</v>
      </c>
      <c r="W2311" s="37" t="s">
        <v>112</v>
      </c>
      <c r="X2311" s="39"/>
      <c r="Y2311" s="39"/>
      <c r="Z2311" s="39"/>
      <c r="AA2311" s="419">
        <v>0</v>
      </c>
      <c r="AB2311" s="644">
        <v>90</v>
      </c>
      <c r="AC2311" s="644">
        <v>10</v>
      </c>
      <c r="AD2311" s="42" t="s">
        <v>128</v>
      </c>
      <c r="AE2311" s="37" t="s">
        <v>114</v>
      </c>
      <c r="AF2311" s="42">
        <v>36</v>
      </c>
      <c r="AG2311" s="50">
        <v>6107.12</v>
      </c>
      <c r="AH2311" s="798">
        <f t="shared" si="96"/>
        <v>219856.32</v>
      </c>
      <c r="AI2311" s="798">
        <f t="shared" ref="AI2311:AI2374" si="97">AH2311*1.12</f>
        <v>246239.07840000003</v>
      </c>
      <c r="AJ2311" s="797"/>
      <c r="AK2311" s="798"/>
      <c r="AL2311" s="798"/>
      <c r="AM2311" s="35" t="s">
        <v>115</v>
      </c>
      <c r="AN2311" s="37"/>
      <c r="AO2311" s="37"/>
      <c r="AP2311" s="37"/>
      <c r="AQ2311" s="37"/>
      <c r="AR2311" s="37" t="s">
        <v>8203</v>
      </c>
      <c r="AS2311" s="37"/>
      <c r="AT2311" s="37"/>
      <c r="AU2311" s="37"/>
      <c r="AV2311" s="37"/>
      <c r="AW2311" s="37"/>
      <c r="AX2311" s="37"/>
      <c r="AY2311" s="35" t="s">
        <v>104</v>
      </c>
      <c r="AZ2311" s="35" t="s">
        <v>104</v>
      </c>
      <c r="BA2311" s="59">
        <v>22101640</v>
      </c>
      <c r="BB2311" s="221" t="s">
        <v>8670</v>
      </c>
      <c r="BD2311" s="1077">
        <v>2279</v>
      </c>
    </row>
    <row r="2312" spans="1:56" s="213" customFormat="1" ht="13.15" customHeight="1">
      <c r="A2312" s="35" t="s">
        <v>846</v>
      </c>
      <c r="B2312" s="276"/>
      <c r="C2312" s="276"/>
      <c r="D2312" s="121">
        <v>210034578</v>
      </c>
      <c r="E2312" s="450" t="s">
        <v>8671</v>
      </c>
      <c r="F2312" s="276"/>
      <c r="G2312" s="276"/>
      <c r="H2312" s="37" t="s">
        <v>8196</v>
      </c>
      <c r="I2312" s="37" t="s">
        <v>8197</v>
      </c>
      <c r="J2312" s="37" t="s">
        <v>8198</v>
      </c>
      <c r="K2312" s="107" t="s">
        <v>103</v>
      </c>
      <c r="L2312" s="39"/>
      <c r="M2312" s="37"/>
      <c r="N2312" s="83" t="s">
        <v>105</v>
      </c>
      <c r="O2312" s="39" t="s">
        <v>106</v>
      </c>
      <c r="P2312" s="37" t="s">
        <v>107</v>
      </c>
      <c r="Q2312" s="39" t="s">
        <v>1023</v>
      </c>
      <c r="R2312" s="37" t="s">
        <v>109</v>
      </c>
      <c r="S2312" s="39" t="s">
        <v>106</v>
      </c>
      <c r="T2312" s="37" t="s">
        <v>121</v>
      </c>
      <c r="U2312" s="37" t="s">
        <v>111</v>
      </c>
      <c r="V2312" s="39">
        <v>60</v>
      </c>
      <c r="W2312" s="37" t="s">
        <v>112</v>
      </c>
      <c r="X2312" s="39"/>
      <c r="Y2312" s="39"/>
      <c r="Z2312" s="39"/>
      <c r="AA2312" s="419">
        <v>0</v>
      </c>
      <c r="AB2312" s="644">
        <v>90</v>
      </c>
      <c r="AC2312" s="644">
        <v>10</v>
      </c>
      <c r="AD2312" s="42" t="s">
        <v>128</v>
      </c>
      <c r="AE2312" s="37" t="s">
        <v>114</v>
      </c>
      <c r="AF2312" s="42">
        <v>18</v>
      </c>
      <c r="AG2312" s="50">
        <v>6106.11</v>
      </c>
      <c r="AH2312" s="798">
        <f t="shared" si="96"/>
        <v>109909.98</v>
      </c>
      <c r="AI2312" s="798">
        <f t="shared" si="97"/>
        <v>123099.17760000001</v>
      </c>
      <c r="AJ2312" s="797"/>
      <c r="AK2312" s="798"/>
      <c r="AL2312" s="798"/>
      <c r="AM2312" s="35" t="s">
        <v>115</v>
      </c>
      <c r="AN2312" s="37"/>
      <c r="AO2312" s="37"/>
      <c r="AP2312" s="37"/>
      <c r="AQ2312" s="37"/>
      <c r="AR2312" s="37" t="s">
        <v>8204</v>
      </c>
      <c r="AS2312" s="37"/>
      <c r="AT2312" s="37"/>
      <c r="AU2312" s="37"/>
      <c r="AV2312" s="37"/>
      <c r="AW2312" s="37"/>
      <c r="AX2312" s="37"/>
      <c r="AY2312" s="35" t="s">
        <v>104</v>
      </c>
      <c r="AZ2312" s="35" t="s">
        <v>104</v>
      </c>
      <c r="BA2312" s="59">
        <v>22101641</v>
      </c>
      <c r="BB2312" s="221" t="s">
        <v>8671</v>
      </c>
      <c r="BD2312" s="1077">
        <v>2280</v>
      </c>
    </row>
    <row r="2313" spans="1:56" s="213" customFormat="1" ht="13.15" customHeight="1">
      <c r="A2313" s="35" t="s">
        <v>846</v>
      </c>
      <c r="B2313" s="276"/>
      <c r="C2313" s="276"/>
      <c r="D2313" s="121">
        <v>210034579</v>
      </c>
      <c r="E2313" s="450" t="s">
        <v>8672</v>
      </c>
      <c r="F2313" s="276"/>
      <c r="G2313" s="276"/>
      <c r="H2313" s="37" t="s">
        <v>8196</v>
      </c>
      <c r="I2313" s="37" t="s">
        <v>8197</v>
      </c>
      <c r="J2313" s="37" t="s">
        <v>8198</v>
      </c>
      <c r="K2313" s="107" t="s">
        <v>103</v>
      </c>
      <c r="L2313" s="39"/>
      <c r="M2313" s="37"/>
      <c r="N2313" s="83" t="s">
        <v>105</v>
      </c>
      <c r="O2313" s="39" t="s">
        <v>106</v>
      </c>
      <c r="P2313" s="37" t="s">
        <v>107</v>
      </c>
      <c r="Q2313" s="39" t="s">
        <v>1155</v>
      </c>
      <c r="R2313" s="37" t="s">
        <v>109</v>
      </c>
      <c r="S2313" s="39" t="s">
        <v>106</v>
      </c>
      <c r="T2313" s="37" t="s">
        <v>121</v>
      </c>
      <c r="U2313" s="37" t="s">
        <v>111</v>
      </c>
      <c r="V2313" s="39">
        <v>60</v>
      </c>
      <c r="W2313" s="37" t="s">
        <v>112</v>
      </c>
      <c r="X2313" s="39"/>
      <c r="Y2313" s="39"/>
      <c r="Z2313" s="39"/>
      <c r="AA2313" s="419">
        <v>0</v>
      </c>
      <c r="AB2313" s="644">
        <v>90</v>
      </c>
      <c r="AC2313" s="644">
        <v>10</v>
      </c>
      <c r="AD2313" s="42" t="s">
        <v>128</v>
      </c>
      <c r="AE2313" s="37" t="s">
        <v>114</v>
      </c>
      <c r="AF2313" s="42">
        <v>121</v>
      </c>
      <c r="AG2313" s="50">
        <v>6160.84</v>
      </c>
      <c r="AH2313" s="798">
        <f t="shared" si="96"/>
        <v>745461.64</v>
      </c>
      <c r="AI2313" s="798">
        <f t="shared" si="97"/>
        <v>834917.03680000012</v>
      </c>
      <c r="AJ2313" s="797"/>
      <c r="AK2313" s="798"/>
      <c r="AL2313" s="798"/>
      <c r="AM2313" s="35" t="s">
        <v>115</v>
      </c>
      <c r="AN2313" s="37"/>
      <c r="AO2313" s="37"/>
      <c r="AP2313" s="37"/>
      <c r="AQ2313" s="37"/>
      <c r="AR2313" s="37" t="s">
        <v>8205</v>
      </c>
      <c r="AS2313" s="37"/>
      <c r="AT2313" s="37"/>
      <c r="AU2313" s="37"/>
      <c r="AV2313" s="37"/>
      <c r="AW2313" s="37"/>
      <c r="AX2313" s="37"/>
      <c r="AY2313" s="35" t="s">
        <v>104</v>
      </c>
      <c r="AZ2313" s="35" t="s">
        <v>104</v>
      </c>
      <c r="BA2313" s="59">
        <v>22101642</v>
      </c>
      <c r="BB2313" s="221" t="s">
        <v>8672</v>
      </c>
      <c r="BD2313" s="1077">
        <v>2281</v>
      </c>
    </row>
    <row r="2314" spans="1:56" s="213" customFormat="1" ht="13.15" customHeight="1">
      <c r="A2314" s="35" t="s">
        <v>846</v>
      </c>
      <c r="B2314" s="276"/>
      <c r="C2314" s="276"/>
      <c r="D2314" s="121">
        <v>210034580</v>
      </c>
      <c r="E2314" s="450" t="s">
        <v>8673</v>
      </c>
      <c r="F2314" s="276"/>
      <c r="G2314" s="276"/>
      <c r="H2314" s="37" t="s">
        <v>8196</v>
      </c>
      <c r="I2314" s="37" t="s">
        <v>8197</v>
      </c>
      <c r="J2314" s="37" t="s">
        <v>8198</v>
      </c>
      <c r="K2314" s="107" t="s">
        <v>103</v>
      </c>
      <c r="L2314" s="39"/>
      <c r="M2314" s="37"/>
      <c r="N2314" s="83" t="s">
        <v>105</v>
      </c>
      <c r="O2314" s="39" t="s">
        <v>106</v>
      </c>
      <c r="P2314" s="37" t="s">
        <v>107</v>
      </c>
      <c r="Q2314" s="39" t="s">
        <v>1155</v>
      </c>
      <c r="R2314" s="37" t="s">
        <v>109</v>
      </c>
      <c r="S2314" s="39" t="s">
        <v>106</v>
      </c>
      <c r="T2314" s="37" t="s">
        <v>121</v>
      </c>
      <c r="U2314" s="37" t="s">
        <v>111</v>
      </c>
      <c r="V2314" s="39">
        <v>60</v>
      </c>
      <c r="W2314" s="37" t="s">
        <v>112</v>
      </c>
      <c r="X2314" s="39"/>
      <c r="Y2314" s="39"/>
      <c r="Z2314" s="39"/>
      <c r="AA2314" s="419">
        <v>0</v>
      </c>
      <c r="AB2314" s="644">
        <v>90</v>
      </c>
      <c r="AC2314" s="644">
        <v>10</v>
      </c>
      <c r="AD2314" s="42" t="s">
        <v>128</v>
      </c>
      <c r="AE2314" s="37" t="s">
        <v>114</v>
      </c>
      <c r="AF2314" s="42">
        <v>52</v>
      </c>
      <c r="AG2314" s="50">
        <v>6026.43</v>
      </c>
      <c r="AH2314" s="798">
        <f t="shared" si="96"/>
        <v>313374.36</v>
      </c>
      <c r="AI2314" s="798">
        <f t="shared" si="97"/>
        <v>350979.28320000001</v>
      </c>
      <c r="AJ2314" s="797"/>
      <c r="AK2314" s="798"/>
      <c r="AL2314" s="798"/>
      <c r="AM2314" s="35" t="s">
        <v>115</v>
      </c>
      <c r="AN2314" s="37"/>
      <c r="AO2314" s="37"/>
      <c r="AP2314" s="37"/>
      <c r="AQ2314" s="37"/>
      <c r="AR2314" s="37" t="s">
        <v>8206</v>
      </c>
      <c r="AS2314" s="37"/>
      <c r="AT2314" s="37"/>
      <c r="AU2314" s="37"/>
      <c r="AV2314" s="37"/>
      <c r="AW2314" s="37"/>
      <c r="AX2314" s="37"/>
      <c r="AY2314" s="35" t="s">
        <v>104</v>
      </c>
      <c r="AZ2314" s="35" t="s">
        <v>104</v>
      </c>
      <c r="BA2314" s="59">
        <v>22101643</v>
      </c>
      <c r="BB2314" s="221" t="s">
        <v>8673</v>
      </c>
      <c r="BD2314" s="1077">
        <v>2282</v>
      </c>
    </row>
    <row r="2315" spans="1:56" s="213" customFormat="1" ht="13.15" customHeight="1">
      <c r="A2315" s="35" t="s">
        <v>846</v>
      </c>
      <c r="B2315" s="276"/>
      <c r="C2315" s="276"/>
      <c r="D2315" s="121">
        <v>210034582</v>
      </c>
      <c r="E2315" s="450" t="s">
        <v>8674</v>
      </c>
      <c r="F2315" s="276"/>
      <c r="G2315" s="276"/>
      <c r="H2315" s="37" t="s">
        <v>8196</v>
      </c>
      <c r="I2315" s="37" t="s">
        <v>8197</v>
      </c>
      <c r="J2315" s="37" t="s">
        <v>8198</v>
      </c>
      <c r="K2315" s="107" t="s">
        <v>103</v>
      </c>
      <c r="L2315" s="39"/>
      <c r="M2315" s="37"/>
      <c r="N2315" s="83" t="s">
        <v>105</v>
      </c>
      <c r="O2315" s="39" t="s">
        <v>106</v>
      </c>
      <c r="P2315" s="37" t="s">
        <v>107</v>
      </c>
      <c r="Q2315" s="39" t="s">
        <v>1155</v>
      </c>
      <c r="R2315" s="37" t="s">
        <v>109</v>
      </c>
      <c r="S2315" s="39" t="s">
        <v>106</v>
      </c>
      <c r="T2315" s="37" t="s">
        <v>121</v>
      </c>
      <c r="U2315" s="37" t="s">
        <v>111</v>
      </c>
      <c r="V2315" s="39">
        <v>60</v>
      </c>
      <c r="W2315" s="37" t="s">
        <v>112</v>
      </c>
      <c r="X2315" s="39"/>
      <c r="Y2315" s="39"/>
      <c r="Z2315" s="39"/>
      <c r="AA2315" s="419">
        <v>0</v>
      </c>
      <c r="AB2315" s="644">
        <v>90</v>
      </c>
      <c r="AC2315" s="644">
        <v>10</v>
      </c>
      <c r="AD2315" s="42" t="s">
        <v>128</v>
      </c>
      <c r="AE2315" s="37" t="s">
        <v>114</v>
      </c>
      <c r="AF2315" s="42">
        <v>30</v>
      </c>
      <c r="AG2315" s="50">
        <v>9908.2199999999993</v>
      </c>
      <c r="AH2315" s="798">
        <f t="shared" si="96"/>
        <v>297246.59999999998</v>
      </c>
      <c r="AI2315" s="798">
        <f t="shared" si="97"/>
        <v>332916.19199999998</v>
      </c>
      <c r="AJ2315" s="797"/>
      <c r="AK2315" s="798"/>
      <c r="AL2315" s="798"/>
      <c r="AM2315" s="35" t="s">
        <v>115</v>
      </c>
      <c r="AN2315" s="37"/>
      <c r="AO2315" s="37"/>
      <c r="AP2315" s="37"/>
      <c r="AQ2315" s="37"/>
      <c r="AR2315" s="37" t="s">
        <v>8207</v>
      </c>
      <c r="AS2315" s="37"/>
      <c r="AT2315" s="37"/>
      <c r="AU2315" s="37"/>
      <c r="AV2315" s="37"/>
      <c r="AW2315" s="37"/>
      <c r="AX2315" s="37"/>
      <c r="AY2315" s="35" t="s">
        <v>104</v>
      </c>
      <c r="AZ2315" s="35" t="s">
        <v>104</v>
      </c>
      <c r="BA2315" s="59">
        <v>22101644</v>
      </c>
      <c r="BB2315" s="221" t="s">
        <v>8674</v>
      </c>
      <c r="BD2315" s="1077">
        <v>2283</v>
      </c>
    </row>
    <row r="2316" spans="1:56" s="213" customFormat="1" ht="13.15" customHeight="1">
      <c r="A2316" s="35" t="s">
        <v>846</v>
      </c>
      <c r="B2316" s="276"/>
      <c r="C2316" s="276"/>
      <c r="D2316" s="121">
        <v>210034583</v>
      </c>
      <c r="E2316" s="450" t="s">
        <v>8675</v>
      </c>
      <c r="F2316" s="276"/>
      <c r="G2316" s="276"/>
      <c r="H2316" s="37" t="s">
        <v>8196</v>
      </c>
      <c r="I2316" s="37" t="s">
        <v>8197</v>
      </c>
      <c r="J2316" s="37" t="s">
        <v>8198</v>
      </c>
      <c r="K2316" s="107" t="s">
        <v>103</v>
      </c>
      <c r="L2316" s="39"/>
      <c r="M2316" s="37"/>
      <c r="N2316" s="83" t="s">
        <v>105</v>
      </c>
      <c r="O2316" s="39" t="s">
        <v>106</v>
      </c>
      <c r="P2316" s="37" t="s">
        <v>107</v>
      </c>
      <c r="Q2316" s="39" t="s">
        <v>1155</v>
      </c>
      <c r="R2316" s="37" t="s">
        <v>109</v>
      </c>
      <c r="S2316" s="39" t="s">
        <v>106</v>
      </c>
      <c r="T2316" s="37" t="s">
        <v>121</v>
      </c>
      <c r="U2316" s="37" t="s">
        <v>111</v>
      </c>
      <c r="V2316" s="39">
        <v>60</v>
      </c>
      <c r="W2316" s="37" t="s">
        <v>112</v>
      </c>
      <c r="X2316" s="39"/>
      <c r="Y2316" s="39"/>
      <c r="Z2316" s="39"/>
      <c r="AA2316" s="419">
        <v>0</v>
      </c>
      <c r="AB2316" s="644">
        <v>90</v>
      </c>
      <c r="AC2316" s="644">
        <v>10</v>
      </c>
      <c r="AD2316" s="42" t="s">
        <v>128</v>
      </c>
      <c r="AE2316" s="37" t="s">
        <v>114</v>
      </c>
      <c r="AF2316" s="42">
        <v>14</v>
      </c>
      <c r="AG2316" s="50">
        <v>7920.21</v>
      </c>
      <c r="AH2316" s="798">
        <f t="shared" si="96"/>
        <v>110882.94</v>
      </c>
      <c r="AI2316" s="798">
        <f t="shared" si="97"/>
        <v>124188.89280000002</v>
      </c>
      <c r="AJ2316" s="797"/>
      <c r="AK2316" s="798"/>
      <c r="AL2316" s="798"/>
      <c r="AM2316" s="35" t="s">
        <v>115</v>
      </c>
      <c r="AN2316" s="37"/>
      <c r="AO2316" s="37"/>
      <c r="AP2316" s="37"/>
      <c r="AQ2316" s="37"/>
      <c r="AR2316" s="37" t="s">
        <v>8208</v>
      </c>
      <c r="AS2316" s="37"/>
      <c r="AT2316" s="37"/>
      <c r="AU2316" s="37"/>
      <c r="AV2316" s="37"/>
      <c r="AW2316" s="37"/>
      <c r="AX2316" s="37"/>
      <c r="AY2316" s="35" t="s">
        <v>104</v>
      </c>
      <c r="AZ2316" s="35" t="s">
        <v>104</v>
      </c>
      <c r="BA2316" s="59">
        <v>22101645</v>
      </c>
      <c r="BB2316" s="221" t="s">
        <v>8675</v>
      </c>
      <c r="BD2316" s="1077">
        <v>2284</v>
      </c>
    </row>
    <row r="2317" spans="1:56" s="213" customFormat="1" ht="13.15" customHeight="1">
      <c r="A2317" s="35" t="s">
        <v>846</v>
      </c>
      <c r="B2317" s="276"/>
      <c r="C2317" s="276"/>
      <c r="D2317" s="121">
        <v>210034584</v>
      </c>
      <c r="E2317" s="450" t="s">
        <v>8676</v>
      </c>
      <c r="F2317" s="276"/>
      <c r="G2317" s="276"/>
      <c r="H2317" s="37" t="s">
        <v>8196</v>
      </c>
      <c r="I2317" s="37" t="s">
        <v>8197</v>
      </c>
      <c r="J2317" s="37" t="s">
        <v>8198</v>
      </c>
      <c r="K2317" s="107" t="s">
        <v>103</v>
      </c>
      <c r="L2317" s="39"/>
      <c r="M2317" s="37"/>
      <c r="N2317" s="83" t="s">
        <v>105</v>
      </c>
      <c r="O2317" s="39" t="s">
        <v>106</v>
      </c>
      <c r="P2317" s="37" t="s">
        <v>107</v>
      </c>
      <c r="Q2317" s="39" t="s">
        <v>1155</v>
      </c>
      <c r="R2317" s="37" t="s">
        <v>109</v>
      </c>
      <c r="S2317" s="39" t="s">
        <v>106</v>
      </c>
      <c r="T2317" s="37" t="s">
        <v>121</v>
      </c>
      <c r="U2317" s="37" t="s">
        <v>111</v>
      </c>
      <c r="V2317" s="39">
        <v>60</v>
      </c>
      <c r="W2317" s="37" t="s">
        <v>112</v>
      </c>
      <c r="X2317" s="39"/>
      <c r="Y2317" s="39"/>
      <c r="Z2317" s="39"/>
      <c r="AA2317" s="419">
        <v>0</v>
      </c>
      <c r="AB2317" s="644">
        <v>90</v>
      </c>
      <c r="AC2317" s="644">
        <v>10</v>
      </c>
      <c r="AD2317" s="42" t="s">
        <v>128</v>
      </c>
      <c r="AE2317" s="37" t="s">
        <v>114</v>
      </c>
      <c r="AF2317" s="42">
        <v>61</v>
      </c>
      <c r="AG2317" s="50">
        <v>8289.43</v>
      </c>
      <c r="AH2317" s="798">
        <f t="shared" si="96"/>
        <v>505655.23000000004</v>
      </c>
      <c r="AI2317" s="798">
        <f t="shared" si="97"/>
        <v>566333.8576000001</v>
      </c>
      <c r="AJ2317" s="797"/>
      <c r="AK2317" s="798"/>
      <c r="AL2317" s="798"/>
      <c r="AM2317" s="35" t="s">
        <v>115</v>
      </c>
      <c r="AN2317" s="37"/>
      <c r="AO2317" s="37"/>
      <c r="AP2317" s="37"/>
      <c r="AQ2317" s="37"/>
      <c r="AR2317" s="37" t="s">
        <v>8209</v>
      </c>
      <c r="AS2317" s="37"/>
      <c r="AT2317" s="37"/>
      <c r="AU2317" s="37"/>
      <c r="AV2317" s="37"/>
      <c r="AW2317" s="37"/>
      <c r="AX2317" s="37"/>
      <c r="AY2317" s="35" t="s">
        <v>104</v>
      </c>
      <c r="AZ2317" s="35" t="s">
        <v>104</v>
      </c>
      <c r="BA2317" s="59">
        <v>22101646</v>
      </c>
      <c r="BB2317" s="221" t="s">
        <v>8676</v>
      </c>
      <c r="BD2317" s="1077">
        <v>2285</v>
      </c>
    </row>
    <row r="2318" spans="1:56" s="213" customFormat="1" ht="13.15" customHeight="1">
      <c r="A2318" s="35" t="s">
        <v>846</v>
      </c>
      <c r="B2318" s="276"/>
      <c r="C2318" s="276"/>
      <c r="D2318" s="121">
        <v>210034585</v>
      </c>
      <c r="E2318" s="450" t="s">
        <v>8677</v>
      </c>
      <c r="F2318" s="276"/>
      <c r="G2318" s="276"/>
      <c r="H2318" s="37" t="s">
        <v>8196</v>
      </c>
      <c r="I2318" s="37" t="s">
        <v>8197</v>
      </c>
      <c r="J2318" s="37" t="s">
        <v>8198</v>
      </c>
      <c r="K2318" s="107" t="s">
        <v>103</v>
      </c>
      <c r="L2318" s="39"/>
      <c r="M2318" s="37"/>
      <c r="N2318" s="83" t="s">
        <v>105</v>
      </c>
      <c r="O2318" s="39" t="s">
        <v>106</v>
      </c>
      <c r="P2318" s="37" t="s">
        <v>107</v>
      </c>
      <c r="Q2318" s="39" t="s">
        <v>1155</v>
      </c>
      <c r="R2318" s="37" t="s">
        <v>109</v>
      </c>
      <c r="S2318" s="39" t="s">
        <v>106</v>
      </c>
      <c r="T2318" s="37" t="s">
        <v>121</v>
      </c>
      <c r="U2318" s="37" t="s">
        <v>111</v>
      </c>
      <c r="V2318" s="39">
        <v>60</v>
      </c>
      <c r="W2318" s="37" t="s">
        <v>112</v>
      </c>
      <c r="X2318" s="39"/>
      <c r="Y2318" s="39"/>
      <c r="Z2318" s="39"/>
      <c r="AA2318" s="419">
        <v>0</v>
      </c>
      <c r="AB2318" s="644">
        <v>90</v>
      </c>
      <c r="AC2318" s="644">
        <v>10</v>
      </c>
      <c r="AD2318" s="42" t="s">
        <v>128</v>
      </c>
      <c r="AE2318" s="37" t="s">
        <v>114</v>
      </c>
      <c r="AF2318" s="42">
        <v>123</v>
      </c>
      <c r="AG2318" s="50">
        <v>8088.93</v>
      </c>
      <c r="AH2318" s="798">
        <f t="shared" si="96"/>
        <v>994938.39</v>
      </c>
      <c r="AI2318" s="798">
        <f t="shared" si="97"/>
        <v>1114330.9968000001</v>
      </c>
      <c r="AJ2318" s="797"/>
      <c r="AK2318" s="798"/>
      <c r="AL2318" s="798"/>
      <c r="AM2318" s="35" t="s">
        <v>115</v>
      </c>
      <c r="AN2318" s="37"/>
      <c r="AO2318" s="37"/>
      <c r="AP2318" s="37"/>
      <c r="AQ2318" s="37"/>
      <c r="AR2318" s="37" t="s">
        <v>8210</v>
      </c>
      <c r="AS2318" s="37"/>
      <c r="AT2318" s="37"/>
      <c r="AU2318" s="37"/>
      <c r="AV2318" s="37"/>
      <c r="AW2318" s="37"/>
      <c r="AX2318" s="37"/>
      <c r="AY2318" s="35" t="s">
        <v>104</v>
      </c>
      <c r="AZ2318" s="35" t="s">
        <v>104</v>
      </c>
      <c r="BA2318" s="59">
        <v>22101647</v>
      </c>
      <c r="BB2318" s="221" t="s">
        <v>8677</v>
      </c>
      <c r="BD2318" s="1077">
        <v>2286</v>
      </c>
    </row>
    <row r="2319" spans="1:56" s="213" customFormat="1" ht="13.15" customHeight="1">
      <c r="A2319" s="35" t="s">
        <v>846</v>
      </c>
      <c r="B2319" s="276"/>
      <c r="C2319" s="276"/>
      <c r="D2319" s="121">
        <v>210034587</v>
      </c>
      <c r="E2319" s="450" t="s">
        <v>8678</v>
      </c>
      <c r="F2319" s="276"/>
      <c r="G2319" s="276"/>
      <c r="H2319" s="37" t="s">
        <v>8196</v>
      </c>
      <c r="I2319" s="37" t="s">
        <v>8197</v>
      </c>
      <c r="J2319" s="37" t="s">
        <v>8198</v>
      </c>
      <c r="K2319" s="107" t="s">
        <v>103</v>
      </c>
      <c r="L2319" s="39"/>
      <c r="M2319" s="37"/>
      <c r="N2319" s="83" t="s">
        <v>105</v>
      </c>
      <c r="O2319" s="39" t="s">
        <v>106</v>
      </c>
      <c r="P2319" s="37" t="s">
        <v>107</v>
      </c>
      <c r="Q2319" s="39" t="s">
        <v>1155</v>
      </c>
      <c r="R2319" s="37" t="s">
        <v>109</v>
      </c>
      <c r="S2319" s="39" t="s">
        <v>106</v>
      </c>
      <c r="T2319" s="37" t="s">
        <v>121</v>
      </c>
      <c r="U2319" s="37" t="s">
        <v>111</v>
      </c>
      <c r="V2319" s="39">
        <v>60</v>
      </c>
      <c r="W2319" s="37" t="s">
        <v>112</v>
      </c>
      <c r="X2319" s="39"/>
      <c r="Y2319" s="39"/>
      <c r="Z2319" s="39"/>
      <c r="AA2319" s="419">
        <v>0</v>
      </c>
      <c r="AB2319" s="644">
        <v>90</v>
      </c>
      <c r="AC2319" s="644">
        <v>10</v>
      </c>
      <c r="AD2319" s="42" t="s">
        <v>128</v>
      </c>
      <c r="AE2319" s="37" t="s">
        <v>114</v>
      </c>
      <c r="AF2319" s="42">
        <v>5</v>
      </c>
      <c r="AG2319" s="50">
        <v>12689.27</v>
      </c>
      <c r="AH2319" s="798">
        <f t="shared" si="96"/>
        <v>63446.350000000006</v>
      </c>
      <c r="AI2319" s="798">
        <f t="shared" si="97"/>
        <v>71059.912000000011</v>
      </c>
      <c r="AJ2319" s="797"/>
      <c r="AK2319" s="798"/>
      <c r="AL2319" s="798"/>
      <c r="AM2319" s="35" t="s">
        <v>115</v>
      </c>
      <c r="AN2319" s="37"/>
      <c r="AO2319" s="37"/>
      <c r="AP2319" s="37"/>
      <c r="AQ2319" s="37"/>
      <c r="AR2319" s="37" t="s">
        <v>8211</v>
      </c>
      <c r="AS2319" s="37"/>
      <c r="AT2319" s="37"/>
      <c r="AU2319" s="37"/>
      <c r="AV2319" s="37"/>
      <c r="AW2319" s="37"/>
      <c r="AX2319" s="37"/>
      <c r="AY2319" s="35" t="s">
        <v>104</v>
      </c>
      <c r="AZ2319" s="35" t="s">
        <v>104</v>
      </c>
      <c r="BA2319" s="59">
        <v>22101648</v>
      </c>
      <c r="BB2319" s="221" t="s">
        <v>8678</v>
      </c>
      <c r="BD2319" s="1077">
        <v>2287</v>
      </c>
    </row>
    <row r="2320" spans="1:56" s="213" customFormat="1" ht="13.15" customHeight="1">
      <c r="A2320" s="35" t="s">
        <v>846</v>
      </c>
      <c r="B2320" s="276"/>
      <c r="C2320" s="276"/>
      <c r="D2320" s="121">
        <v>120008190</v>
      </c>
      <c r="E2320" s="450" t="s">
        <v>8679</v>
      </c>
      <c r="F2320" s="276"/>
      <c r="G2320" s="276"/>
      <c r="H2320" s="37" t="s">
        <v>8212</v>
      </c>
      <c r="I2320" s="37" t="s">
        <v>8213</v>
      </c>
      <c r="J2320" s="37" t="s">
        <v>8214</v>
      </c>
      <c r="K2320" s="107" t="s">
        <v>103</v>
      </c>
      <c r="L2320" s="39"/>
      <c r="M2320" s="37"/>
      <c r="N2320" s="83" t="s">
        <v>105</v>
      </c>
      <c r="O2320" s="39" t="s">
        <v>106</v>
      </c>
      <c r="P2320" s="37" t="s">
        <v>107</v>
      </c>
      <c r="Q2320" s="39" t="s">
        <v>1155</v>
      </c>
      <c r="R2320" s="37" t="s">
        <v>109</v>
      </c>
      <c r="S2320" s="39" t="s">
        <v>106</v>
      </c>
      <c r="T2320" s="37" t="s">
        <v>121</v>
      </c>
      <c r="U2320" s="37" t="s">
        <v>111</v>
      </c>
      <c r="V2320" s="39">
        <v>60</v>
      </c>
      <c r="W2320" s="37" t="s">
        <v>112</v>
      </c>
      <c r="X2320" s="39"/>
      <c r="Y2320" s="39"/>
      <c r="Z2320" s="39"/>
      <c r="AA2320" s="419">
        <v>0</v>
      </c>
      <c r="AB2320" s="644">
        <v>90</v>
      </c>
      <c r="AC2320" s="644">
        <v>10</v>
      </c>
      <c r="AD2320" s="42" t="s">
        <v>128</v>
      </c>
      <c r="AE2320" s="37" t="s">
        <v>114</v>
      </c>
      <c r="AF2320" s="42">
        <v>6</v>
      </c>
      <c r="AG2320" s="50">
        <v>258550</v>
      </c>
      <c r="AH2320" s="798">
        <f t="shared" si="96"/>
        <v>1551300</v>
      </c>
      <c r="AI2320" s="798">
        <f t="shared" si="97"/>
        <v>1737456.0000000002</v>
      </c>
      <c r="AJ2320" s="797"/>
      <c r="AK2320" s="798"/>
      <c r="AL2320" s="798"/>
      <c r="AM2320" s="35" t="s">
        <v>115</v>
      </c>
      <c r="AN2320" s="37"/>
      <c r="AO2320" s="37"/>
      <c r="AP2320" s="37"/>
      <c r="AQ2320" s="37"/>
      <c r="AR2320" s="37" t="s">
        <v>8215</v>
      </c>
      <c r="AS2320" s="37"/>
      <c r="AT2320" s="37"/>
      <c r="AU2320" s="37"/>
      <c r="AV2320" s="37"/>
      <c r="AW2320" s="37"/>
      <c r="AX2320" s="37"/>
      <c r="AY2320" s="35" t="s">
        <v>104</v>
      </c>
      <c r="AZ2320" s="35" t="s">
        <v>104</v>
      </c>
      <c r="BA2320" s="59">
        <v>22101649</v>
      </c>
      <c r="BB2320" s="221" t="s">
        <v>8679</v>
      </c>
      <c r="BD2320" s="1077">
        <v>2288</v>
      </c>
    </row>
    <row r="2321" spans="1:56" s="213" customFormat="1" ht="13.15" customHeight="1">
      <c r="A2321" s="1311" t="s">
        <v>348</v>
      </c>
      <c r="B2321" s="276"/>
      <c r="C2321" s="276"/>
      <c r="D2321" s="946">
        <v>220034713</v>
      </c>
      <c r="E2321" s="450" t="s">
        <v>8680</v>
      </c>
      <c r="F2321" s="276"/>
      <c r="G2321" s="276"/>
      <c r="H2321" s="1229" t="s">
        <v>2647</v>
      </c>
      <c r="I2321" s="1229" t="s">
        <v>2630</v>
      </c>
      <c r="J2321" s="1229" t="s">
        <v>2648</v>
      </c>
      <c r="K2321" s="283" t="s">
        <v>103</v>
      </c>
      <c r="L2321" s="1312"/>
      <c r="M2321" s="1229"/>
      <c r="N2321" s="1029" t="s">
        <v>105</v>
      </c>
      <c r="O2321" s="1312" t="s">
        <v>106</v>
      </c>
      <c r="P2321" s="1229" t="s">
        <v>107</v>
      </c>
      <c r="Q2321" s="1312" t="s">
        <v>2134</v>
      </c>
      <c r="R2321" s="1229" t="s">
        <v>109</v>
      </c>
      <c r="S2321" s="1312" t="s">
        <v>106</v>
      </c>
      <c r="T2321" s="1229" t="s">
        <v>121</v>
      </c>
      <c r="U2321" s="1229" t="s">
        <v>111</v>
      </c>
      <c r="V2321" s="177">
        <v>60</v>
      </c>
      <c r="W2321" s="59" t="s">
        <v>112</v>
      </c>
      <c r="X2321" s="1312"/>
      <c r="Y2321" s="1312"/>
      <c r="Z2321" s="1312"/>
      <c r="AA2321" s="419"/>
      <c r="AB2321" s="644">
        <v>90</v>
      </c>
      <c r="AC2321" s="644">
        <v>10</v>
      </c>
      <c r="AD2321" s="1313" t="s">
        <v>128</v>
      </c>
      <c r="AE2321" s="1229" t="s">
        <v>114</v>
      </c>
      <c r="AF2321" s="42">
        <v>10</v>
      </c>
      <c r="AG2321" s="50">
        <v>4950</v>
      </c>
      <c r="AH2321" s="798">
        <f t="shared" si="96"/>
        <v>49500</v>
      </c>
      <c r="AI2321" s="798">
        <f t="shared" si="97"/>
        <v>55440.000000000007</v>
      </c>
      <c r="AJ2321" s="797"/>
      <c r="AK2321" s="798"/>
      <c r="AL2321" s="798"/>
      <c r="AM2321" s="1311" t="s">
        <v>115</v>
      </c>
      <c r="AN2321" s="1229"/>
      <c r="AO2321" s="1229"/>
      <c r="AP2321" s="1229"/>
      <c r="AQ2321" s="1229"/>
      <c r="AR2321" s="1229" t="s">
        <v>8216</v>
      </c>
      <c r="AS2321" s="1229"/>
      <c r="AT2321" s="1229"/>
      <c r="AU2321" s="1229"/>
      <c r="AV2321" s="1229"/>
      <c r="AW2321" s="1229"/>
      <c r="AX2321" s="1229"/>
      <c r="AY2321" s="1311" t="s">
        <v>104</v>
      </c>
      <c r="AZ2321" s="1311" t="s">
        <v>104</v>
      </c>
      <c r="BA2321" s="59">
        <v>22101650</v>
      </c>
      <c r="BB2321" s="221" t="s">
        <v>8680</v>
      </c>
      <c r="BD2321" s="1077">
        <v>2289</v>
      </c>
    </row>
    <row r="2322" spans="1:56" s="213" customFormat="1" ht="13.15" customHeight="1">
      <c r="A2322" s="1311" t="s">
        <v>348</v>
      </c>
      <c r="B2322" s="276"/>
      <c r="C2322" s="276"/>
      <c r="D2322" s="946">
        <v>220034733</v>
      </c>
      <c r="E2322" s="450" t="s">
        <v>8681</v>
      </c>
      <c r="F2322" s="276"/>
      <c r="G2322" s="276"/>
      <c r="H2322" s="1229" t="s">
        <v>2647</v>
      </c>
      <c r="I2322" s="1229" t="s">
        <v>2630</v>
      </c>
      <c r="J2322" s="1229" t="s">
        <v>2648</v>
      </c>
      <c r="K2322" s="283" t="s">
        <v>103</v>
      </c>
      <c r="L2322" s="1312"/>
      <c r="M2322" s="1229"/>
      <c r="N2322" s="1029" t="s">
        <v>105</v>
      </c>
      <c r="O2322" s="1312" t="s">
        <v>106</v>
      </c>
      <c r="P2322" s="1229" t="s">
        <v>107</v>
      </c>
      <c r="Q2322" s="1312" t="s">
        <v>2134</v>
      </c>
      <c r="R2322" s="1229" t="s">
        <v>109</v>
      </c>
      <c r="S2322" s="1312" t="s">
        <v>106</v>
      </c>
      <c r="T2322" s="1229" t="s">
        <v>121</v>
      </c>
      <c r="U2322" s="1229" t="s">
        <v>111</v>
      </c>
      <c r="V2322" s="177">
        <v>60</v>
      </c>
      <c r="W2322" s="59" t="s">
        <v>112</v>
      </c>
      <c r="X2322" s="1312"/>
      <c r="Y2322" s="1312"/>
      <c r="Z2322" s="1312"/>
      <c r="AA2322" s="419"/>
      <c r="AB2322" s="644">
        <v>90</v>
      </c>
      <c r="AC2322" s="644">
        <v>10</v>
      </c>
      <c r="AD2322" s="1313" t="s">
        <v>128</v>
      </c>
      <c r="AE2322" s="1229" t="s">
        <v>114</v>
      </c>
      <c r="AF2322" s="42">
        <v>44</v>
      </c>
      <c r="AG2322" s="50">
        <v>2614.5</v>
      </c>
      <c r="AH2322" s="798">
        <f t="shared" si="96"/>
        <v>115038</v>
      </c>
      <c r="AI2322" s="798">
        <f t="shared" si="97"/>
        <v>128842.56000000001</v>
      </c>
      <c r="AJ2322" s="797"/>
      <c r="AK2322" s="798"/>
      <c r="AL2322" s="798"/>
      <c r="AM2322" s="1311" t="s">
        <v>115</v>
      </c>
      <c r="AN2322" s="1229"/>
      <c r="AO2322" s="1229"/>
      <c r="AP2322" s="1229"/>
      <c r="AQ2322" s="1229"/>
      <c r="AR2322" s="1229" t="s">
        <v>8217</v>
      </c>
      <c r="AS2322" s="1229"/>
      <c r="AT2322" s="1229"/>
      <c r="AU2322" s="1229"/>
      <c r="AV2322" s="1229"/>
      <c r="AW2322" s="1229"/>
      <c r="AX2322" s="1229"/>
      <c r="AY2322" s="1311" t="s">
        <v>104</v>
      </c>
      <c r="AZ2322" s="1311" t="s">
        <v>104</v>
      </c>
      <c r="BA2322" s="59">
        <v>22101651</v>
      </c>
      <c r="BB2322" s="221" t="s">
        <v>8681</v>
      </c>
      <c r="BD2322" s="1077">
        <v>2290</v>
      </c>
    </row>
    <row r="2323" spans="1:56" s="213" customFormat="1" ht="13.15" customHeight="1">
      <c r="A2323" s="35" t="s">
        <v>846</v>
      </c>
      <c r="B2323" s="276"/>
      <c r="C2323" s="276"/>
      <c r="D2323" s="121">
        <v>210035939</v>
      </c>
      <c r="E2323" s="450" t="s">
        <v>8682</v>
      </c>
      <c r="F2323" s="276"/>
      <c r="G2323" s="276"/>
      <c r="H2323" s="37" t="s">
        <v>8218</v>
      </c>
      <c r="I2323" s="37" t="s">
        <v>8219</v>
      </c>
      <c r="J2323" s="37" t="s">
        <v>8220</v>
      </c>
      <c r="K2323" s="107" t="s">
        <v>103</v>
      </c>
      <c r="L2323" s="39"/>
      <c r="M2323" s="37"/>
      <c r="N2323" s="83" t="s">
        <v>105</v>
      </c>
      <c r="O2323" s="39" t="s">
        <v>106</v>
      </c>
      <c r="P2323" s="37" t="s">
        <v>107</v>
      </c>
      <c r="Q2323" s="39" t="s">
        <v>1023</v>
      </c>
      <c r="R2323" s="37" t="s">
        <v>109</v>
      </c>
      <c r="S2323" s="39" t="s">
        <v>106</v>
      </c>
      <c r="T2323" s="37" t="s">
        <v>121</v>
      </c>
      <c r="U2323" s="37" t="s">
        <v>111</v>
      </c>
      <c r="V2323" s="39">
        <v>60</v>
      </c>
      <c r="W2323" s="37" t="s">
        <v>112</v>
      </c>
      <c r="X2323" s="39"/>
      <c r="Y2323" s="39"/>
      <c r="Z2323" s="39"/>
      <c r="AA2323" s="419">
        <v>0</v>
      </c>
      <c r="AB2323" s="644">
        <v>90</v>
      </c>
      <c r="AC2323" s="644">
        <v>10</v>
      </c>
      <c r="AD2323" s="42" t="s">
        <v>128</v>
      </c>
      <c r="AE2323" s="37" t="s">
        <v>114</v>
      </c>
      <c r="AF2323" s="42">
        <v>6</v>
      </c>
      <c r="AG2323" s="50">
        <v>21450.95</v>
      </c>
      <c r="AH2323" s="798">
        <f t="shared" si="96"/>
        <v>128705.70000000001</v>
      </c>
      <c r="AI2323" s="798">
        <f t="shared" si="97"/>
        <v>144150.38400000002</v>
      </c>
      <c r="AJ2323" s="797"/>
      <c r="AK2323" s="798"/>
      <c r="AL2323" s="798"/>
      <c r="AM2323" s="35" t="s">
        <v>115</v>
      </c>
      <c r="AN2323" s="37"/>
      <c r="AO2323" s="37"/>
      <c r="AP2323" s="37"/>
      <c r="AQ2323" s="37"/>
      <c r="AR2323" s="37" t="s">
        <v>8221</v>
      </c>
      <c r="AS2323" s="37"/>
      <c r="AT2323" s="37"/>
      <c r="AU2323" s="37"/>
      <c r="AV2323" s="37"/>
      <c r="AW2323" s="37"/>
      <c r="AX2323" s="37"/>
      <c r="AY2323" s="35" t="s">
        <v>104</v>
      </c>
      <c r="AZ2323" s="35" t="s">
        <v>104</v>
      </c>
      <c r="BA2323" s="59">
        <v>22101652</v>
      </c>
      <c r="BB2323" s="221" t="s">
        <v>8682</v>
      </c>
      <c r="BD2323" s="1077">
        <v>2291</v>
      </c>
    </row>
    <row r="2324" spans="1:56" s="213" customFormat="1" ht="13.15" customHeight="1">
      <c r="A2324" s="1311" t="s">
        <v>348</v>
      </c>
      <c r="B2324" s="276"/>
      <c r="C2324" s="276"/>
      <c r="D2324" s="946">
        <v>220035770</v>
      </c>
      <c r="E2324" s="450" t="s">
        <v>8683</v>
      </c>
      <c r="F2324" s="276"/>
      <c r="G2324" s="276"/>
      <c r="H2324" s="1229" t="s">
        <v>8222</v>
      </c>
      <c r="I2324" s="1229" t="s">
        <v>8223</v>
      </c>
      <c r="J2324" s="1229" t="s">
        <v>8224</v>
      </c>
      <c r="K2324" s="283" t="s">
        <v>103</v>
      </c>
      <c r="L2324" s="1312"/>
      <c r="M2324" s="1229" t="s">
        <v>120</v>
      </c>
      <c r="N2324" s="83" t="s">
        <v>83</v>
      </c>
      <c r="O2324" s="1312" t="s">
        <v>106</v>
      </c>
      <c r="P2324" s="59" t="s">
        <v>107</v>
      </c>
      <c r="Q2324" s="1312" t="s">
        <v>2134</v>
      </c>
      <c r="R2324" s="1229" t="s">
        <v>109</v>
      </c>
      <c r="S2324" s="1312" t="s">
        <v>106</v>
      </c>
      <c r="T2324" s="1229" t="s">
        <v>121</v>
      </c>
      <c r="U2324" s="1229" t="s">
        <v>111</v>
      </c>
      <c r="V2324" s="177">
        <v>90</v>
      </c>
      <c r="W2324" s="59" t="s">
        <v>112</v>
      </c>
      <c r="X2324" s="1312"/>
      <c r="Y2324" s="1312"/>
      <c r="Z2324" s="1312"/>
      <c r="AA2324" s="419">
        <v>30</v>
      </c>
      <c r="AB2324" s="644">
        <v>60</v>
      </c>
      <c r="AC2324" s="644">
        <v>10</v>
      </c>
      <c r="AD2324" s="1313" t="s">
        <v>128</v>
      </c>
      <c r="AE2324" s="1229" t="s">
        <v>114</v>
      </c>
      <c r="AF2324" s="42">
        <v>1</v>
      </c>
      <c r="AG2324" s="50">
        <v>16250000</v>
      </c>
      <c r="AH2324" s="798">
        <f t="shared" si="96"/>
        <v>16250000</v>
      </c>
      <c r="AI2324" s="798">
        <f t="shared" si="97"/>
        <v>18200000</v>
      </c>
      <c r="AJ2324" s="797"/>
      <c r="AK2324" s="798"/>
      <c r="AL2324" s="798"/>
      <c r="AM2324" s="1311" t="s">
        <v>115</v>
      </c>
      <c r="AN2324" s="1229"/>
      <c r="AO2324" s="1229"/>
      <c r="AP2324" s="1229"/>
      <c r="AQ2324" s="1229"/>
      <c r="AR2324" s="1229"/>
      <c r="AS2324" s="1229"/>
      <c r="AT2324" s="1229"/>
      <c r="AU2324" s="1229"/>
      <c r="AV2324" s="1229"/>
      <c r="AW2324" s="1229"/>
      <c r="AX2324" s="1229"/>
      <c r="AY2324" s="1311" t="s">
        <v>104</v>
      </c>
      <c r="AZ2324" s="1311" t="s">
        <v>104</v>
      </c>
      <c r="BA2324" s="59">
        <v>22101653</v>
      </c>
      <c r="BB2324" s="221" t="s">
        <v>8683</v>
      </c>
      <c r="BD2324" s="1077">
        <v>2292</v>
      </c>
    </row>
    <row r="2325" spans="1:56" s="213" customFormat="1" ht="13.15" customHeight="1">
      <c r="A2325" s="223" t="s">
        <v>846</v>
      </c>
      <c r="B2325" s="276"/>
      <c r="C2325" s="276"/>
      <c r="D2325" s="121">
        <v>210013925</v>
      </c>
      <c r="E2325" s="450" t="s">
        <v>8684</v>
      </c>
      <c r="F2325" s="276"/>
      <c r="G2325" s="276"/>
      <c r="H2325" s="37" t="s">
        <v>6619</v>
      </c>
      <c r="I2325" s="37" t="s">
        <v>6620</v>
      </c>
      <c r="J2325" s="37" t="s">
        <v>6621</v>
      </c>
      <c r="K2325" s="107" t="s">
        <v>103</v>
      </c>
      <c r="L2325" s="39"/>
      <c r="M2325" s="37"/>
      <c r="N2325" s="83" t="s">
        <v>105</v>
      </c>
      <c r="O2325" s="39" t="s">
        <v>106</v>
      </c>
      <c r="P2325" s="37" t="s">
        <v>107</v>
      </c>
      <c r="Q2325" s="39" t="s">
        <v>1155</v>
      </c>
      <c r="R2325" s="37" t="s">
        <v>109</v>
      </c>
      <c r="S2325" s="39" t="s">
        <v>106</v>
      </c>
      <c r="T2325" s="37" t="s">
        <v>121</v>
      </c>
      <c r="U2325" s="37" t="s">
        <v>111</v>
      </c>
      <c r="V2325" s="39">
        <v>60</v>
      </c>
      <c r="W2325" s="37" t="s">
        <v>112</v>
      </c>
      <c r="X2325" s="39"/>
      <c r="Y2325" s="39"/>
      <c r="Z2325" s="39"/>
      <c r="AA2325" s="419">
        <v>0</v>
      </c>
      <c r="AB2325" s="644">
        <v>90</v>
      </c>
      <c r="AC2325" s="644">
        <v>10</v>
      </c>
      <c r="AD2325" s="42" t="s">
        <v>128</v>
      </c>
      <c r="AE2325" s="37" t="s">
        <v>114</v>
      </c>
      <c r="AF2325" s="42">
        <v>9</v>
      </c>
      <c r="AG2325" s="50">
        <v>8100</v>
      </c>
      <c r="AH2325" s="798">
        <f t="shared" si="96"/>
        <v>72900</v>
      </c>
      <c r="AI2325" s="798">
        <f t="shared" si="97"/>
        <v>81648.000000000015</v>
      </c>
      <c r="AJ2325" s="797"/>
      <c r="AK2325" s="798"/>
      <c r="AL2325" s="798"/>
      <c r="AM2325" s="35" t="s">
        <v>115</v>
      </c>
      <c r="AN2325" s="37"/>
      <c r="AO2325" s="37"/>
      <c r="AP2325" s="37"/>
      <c r="AQ2325" s="37"/>
      <c r="AR2325" s="37" t="s">
        <v>8225</v>
      </c>
      <c r="AS2325" s="37"/>
      <c r="AT2325" s="37"/>
      <c r="AU2325" s="37"/>
      <c r="AV2325" s="37"/>
      <c r="AW2325" s="37"/>
      <c r="AX2325" s="37"/>
      <c r="AY2325" s="35" t="s">
        <v>104</v>
      </c>
      <c r="AZ2325" s="35" t="s">
        <v>104</v>
      </c>
      <c r="BA2325" s="59">
        <v>22101654</v>
      </c>
      <c r="BB2325" s="221" t="s">
        <v>8684</v>
      </c>
      <c r="BD2325" s="1077">
        <v>2293</v>
      </c>
    </row>
    <row r="2326" spans="1:56" s="213" customFormat="1" ht="13.15" customHeight="1">
      <c r="A2326" s="223" t="s">
        <v>846</v>
      </c>
      <c r="B2326" s="276"/>
      <c r="C2326" s="276"/>
      <c r="D2326" s="121">
        <v>210022370</v>
      </c>
      <c r="E2326" s="450" t="s">
        <v>8685</v>
      </c>
      <c r="F2326" s="276"/>
      <c r="G2326" s="276"/>
      <c r="H2326" s="37" t="s">
        <v>918</v>
      </c>
      <c r="I2326" s="37" t="s">
        <v>919</v>
      </c>
      <c r="J2326" s="37" t="s">
        <v>920</v>
      </c>
      <c r="K2326" s="107" t="s">
        <v>103</v>
      </c>
      <c r="L2326" s="39"/>
      <c r="M2326" s="37" t="s">
        <v>120</v>
      </c>
      <c r="N2326" s="83" t="s">
        <v>83</v>
      </c>
      <c r="O2326" s="39" t="s">
        <v>106</v>
      </c>
      <c r="P2326" s="37" t="s">
        <v>107</v>
      </c>
      <c r="Q2326" s="39" t="s">
        <v>3118</v>
      </c>
      <c r="R2326" s="37" t="s">
        <v>109</v>
      </c>
      <c r="S2326" s="39" t="s">
        <v>106</v>
      </c>
      <c r="T2326" s="37" t="s">
        <v>121</v>
      </c>
      <c r="U2326" s="37" t="s">
        <v>111</v>
      </c>
      <c r="V2326" s="39">
        <v>60</v>
      </c>
      <c r="W2326" s="37" t="s">
        <v>112</v>
      </c>
      <c r="X2326" s="39"/>
      <c r="Y2326" s="39"/>
      <c r="Z2326" s="39"/>
      <c r="AA2326" s="419">
        <v>30</v>
      </c>
      <c r="AB2326" s="644">
        <v>60</v>
      </c>
      <c r="AC2326" s="644">
        <v>10</v>
      </c>
      <c r="AD2326" s="42" t="s">
        <v>128</v>
      </c>
      <c r="AE2326" s="37" t="s">
        <v>114</v>
      </c>
      <c r="AF2326" s="42">
        <v>7</v>
      </c>
      <c r="AG2326" s="50">
        <v>92052.5</v>
      </c>
      <c r="AH2326" s="798">
        <f t="shared" si="96"/>
        <v>644367.5</v>
      </c>
      <c r="AI2326" s="798">
        <f t="shared" si="97"/>
        <v>721691.60000000009</v>
      </c>
      <c r="AJ2326" s="797"/>
      <c r="AK2326" s="798"/>
      <c r="AL2326" s="798"/>
      <c r="AM2326" s="35" t="s">
        <v>115</v>
      </c>
      <c r="AN2326" s="37"/>
      <c r="AO2326" s="37"/>
      <c r="AP2326" s="37"/>
      <c r="AQ2326" s="37"/>
      <c r="AR2326" s="37" t="s">
        <v>8226</v>
      </c>
      <c r="AS2326" s="37"/>
      <c r="AT2326" s="37"/>
      <c r="AU2326" s="37"/>
      <c r="AV2326" s="37"/>
      <c r="AW2326" s="37"/>
      <c r="AX2326" s="37"/>
      <c r="AY2326" s="35" t="s">
        <v>104</v>
      </c>
      <c r="AZ2326" s="35" t="s">
        <v>104</v>
      </c>
      <c r="BA2326" s="59">
        <v>22101655</v>
      </c>
      <c r="BB2326" s="221" t="s">
        <v>8685</v>
      </c>
      <c r="BD2326" s="1077">
        <v>2294</v>
      </c>
    </row>
    <row r="2327" spans="1:56" s="213" customFormat="1" ht="13.15" customHeight="1">
      <c r="A2327" s="287" t="s">
        <v>978</v>
      </c>
      <c r="B2327" s="276"/>
      <c r="C2327" s="276"/>
      <c r="D2327" s="946">
        <v>230002434</v>
      </c>
      <c r="E2327" s="450" t="s">
        <v>8686</v>
      </c>
      <c r="F2327" s="276"/>
      <c r="G2327" s="276"/>
      <c r="H2327" s="59" t="s">
        <v>8227</v>
      </c>
      <c r="I2327" s="59" t="s">
        <v>8228</v>
      </c>
      <c r="J2327" s="59" t="s">
        <v>2829</v>
      </c>
      <c r="K2327" s="283" t="s">
        <v>103</v>
      </c>
      <c r="L2327" s="177"/>
      <c r="M2327" s="59"/>
      <c r="N2327" s="1029" t="s">
        <v>105</v>
      </c>
      <c r="O2327" s="177" t="s">
        <v>106</v>
      </c>
      <c r="P2327" s="59" t="s">
        <v>107</v>
      </c>
      <c r="Q2327" s="177" t="s">
        <v>2134</v>
      </c>
      <c r="R2327" s="59" t="s">
        <v>109</v>
      </c>
      <c r="S2327" s="177" t="s">
        <v>106</v>
      </c>
      <c r="T2327" s="59" t="s">
        <v>121</v>
      </c>
      <c r="U2327" s="59" t="s">
        <v>111</v>
      </c>
      <c r="V2327" s="177">
        <v>60</v>
      </c>
      <c r="W2327" s="59" t="s">
        <v>112</v>
      </c>
      <c r="X2327" s="177"/>
      <c r="Y2327" s="177"/>
      <c r="Z2327" s="177"/>
      <c r="AA2327" s="419">
        <v>0</v>
      </c>
      <c r="AB2327" s="644">
        <v>90</v>
      </c>
      <c r="AC2327" s="644">
        <v>10</v>
      </c>
      <c r="AD2327" s="429" t="s">
        <v>2843</v>
      </c>
      <c r="AE2327" s="59" t="s">
        <v>114</v>
      </c>
      <c r="AF2327" s="42">
        <v>585.41999999999996</v>
      </c>
      <c r="AG2327" s="50">
        <v>132</v>
      </c>
      <c r="AH2327" s="798">
        <f t="shared" si="96"/>
        <v>77275.439999999988</v>
      </c>
      <c r="AI2327" s="798">
        <f t="shared" si="97"/>
        <v>86548.492799999993</v>
      </c>
      <c r="AJ2327" s="797"/>
      <c r="AK2327" s="798"/>
      <c r="AL2327" s="798"/>
      <c r="AM2327" s="51" t="s">
        <v>115</v>
      </c>
      <c r="AN2327" s="1518"/>
      <c r="AO2327" s="59"/>
      <c r="AP2327" s="59"/>
      <c r="AQ2327" s="59"/>
      <c r="AR2327" s="59" t="s">
        <v>8229</v>
      </c>
      <c r="AS2327" s="59"/>
      <c r="AT2327" s="59"/>
      <c r="AU2327" s="59"/>
      <c r="AV2327" s="59"/>
      <c r="AW2327" s="59"/>
      <c r="AX2327" s="59"/>
      <c r="AY2327" s="51" t="s">
        <v>104</v>
      </c>
      <c r="AZ2327" s="51" t="s">
        <v>104</v>
      </c>
      <c r="BA2327" s="59">
        <v>22101656</v>
      </c>
      <c r="BB2327" s="221" t="s">
        <v>8686</v>
      </c>
      <c r="BD2327" s="1077">
        <v>2295</v>
      </c>
    </row>
    <row r="2328" spans="1:56" s="213" customFormat="1" ht="13.15" customHeight="1">
      <c r="A2328" s="223" t="s">
        <v>331</v>
      </c>
      <c r="B2328" s="276"/>
      <c r="C2328" s="276"/>
      <c r="D2328" s="121">
        <v>150003404</v>
      </c>
      <c r="E2328" s="450" t="s">
        <v>8687</v>
      </c>
      <c r="F2328" s="276"/>
      <c r="G2328" s="276"/>
      <c r="H2328" s="37" t="s">
        <v>2661</v>
      </c>
      <c r="I2328" s="37" t="s">
        <v>2662</v>
      </c>
      <c r="J2328" s="37" t="s">
        <v>2663</v>
      </c>
      <c r="K2328" s="107" t="s">
        <v>149</v>
      </c>
      <c r="L2328" s="39"/>
      <c r="M2328" s="37"/>
      <c r="N2328" s="83" t="s">
        <v>105</v>
      </c>
      <c r="O2328" s="39" t="s">
        <v>106</v>
      </c>
      <c r="P2328" s="37" t="s">
        <v>107</v>
      </c>
      <c r="Q2328" s="39" t="s">
        <v>1155</v>
      </c>
      <c r="R2328" s="37" t="s">
        <v>109</v>
      </c>
      <c r="S2328" s="39" t="s">
        <v>106</v>
      </c>
      <c r="T2328" s="37" t="s">
        <v>121</v>
      </c>
      <c r="U2328" s="37" t="s">
        <v>111</v>
      </c>
      <c r="V2328" s="39">
        <v>90</v>
      </c>
      <c r="W2328" s="37" t="s">
        <v>112</v>
      </c>
      <c r="X2328" s="39"/>
      <c r="Y2328" s="39"/>
      <c r="Z2328" s="39"/>
      <c r="AA2328" s="419">
        <v>0</v>
      </c>
      <c r="AB2328" s="644">
        <v>90</v>
      </c>
      <c r="AC2328" s="644">
        <v>10</v>
      </c>
      <c r="AD2328" s="42" t="s">
        <v>122</v>
      </c>
      <c r="AE2328" s="37" t="s">
        <v>114</v>
      </c>
      <c r="AF2328" s="42">
        <v>1</v>
      </c>
      <c r="AG2328" s="50">
        <v>4377186.58</v>
      </c>
      <c r="AH2328" s="798">
        <f t="shared" si="96"/>
        <v>4377186.58</v>
      </c>
      <c r="AI2328" s="798">
        <f t="shared" si="97"/>
        <v>4902448.9696000004</v>
      </c>
      <c r="AJ2328" s="797"/>
      <c r="AK2328" s="798"/>
      <c r="AL2328" s="798"/>
      <c r="AM2328" s="35" t="s">
        <v>115</v>
      </c>
      <c r="AN2328" s="37"/>
      <c r="AO2328" s="37"/>
      <c r="AP2328" s="37"/>
      <c r="AQ2328" s="37"/>
      <c r="AR2328" s="37" t="s">
        <v>8230</v>
      </c>
      <c r="AS2328" s="37"/>
      <c r="AT2328" s="37"/>
      <c r="AU2328" s="37"/>
      <c r="AV2328" s="37"/>
      <c r="AW2328" s="37"/>
      <c r="AX2328" s="37"/>
      <c r="AY2328" s="35" t="s">
        <v>4556</v>
      </c>
      <c r="AZ2328" s="35"/>
      <c r="BA2328" s="59">
        <v>22101657</v>
      </c>
      <c r="BB2328" s="221" t="s">
        <v>8687</v>
      </c>
      <c r="BD2328" s="1077">
        <v>2296</v>
      </c>
    </row>
    <row r="2329" spans="1:56" s="213" customFormat="1" ht="13.15" customHeight="1">
      <c r="A2329" s="223" t="s">
        <v>331</v>
      </c>
      <c r="B2329" s="276"/>
      <c r="C2329" s="276"/>
      <c r="D2329" s="121">
        <v>150003406</v>
      </c>
      <c r="E2329" s="450" t="s">
        <v>8688</v>
      </c>
      <c r="F2329" s="276"/>
      <c r="G2329" s="276"/>
      <c r="H2329" s="37" t="s">
        <v>2661</v>
      </c>
      <c r="I2329" s="37" t="s">
        <v>2662</v>
      </c>
      <c r="J2329" s="37" t="s">
        <v>2663</v>
      </c>
      <c r="K2329" s="107" t="s">
        <v>149</v>
      </c>
      <c r="L2329" s="39"/>
      <c r="M2329" s="37"/>
      <c r="N2329" s="83" t="s">
        <v>105</v>
      </c>
      <c r="O2329" s="39" t="s">
        <v>106</v>
      </c>
      <c r="P2329" s="37" t="s">
        <v>107</v>
      </c>
      <c r="Q2329" s="39" t="s">
        <v>1155</v>
      </c>
      <c r="R2329" s="37" t="s">
        <v>109</v>
      </c>
      <c r="S2329" s="39" t="s">
        <v>106</v>
      </c>
      <c r="T2329" s="37" t="s">
        <v>121</v>
      </c>
      <c r="U2329" s="37" t="s">
        <v>111</v>
      </c>
      <c r="V2329" s="39">
        <v>90</v>
      </c>
      <c r="W2329" s="37" t="s">
        <v>112</v>
      </c>
      <c r="X2329" s="39"/>
      <c r="Y2329" s="39"/>
      <c r="Z2329" s="39"/>
      <c r="AA2329" s="419">
        <v>0</v>
      </c>
      <c r="AB2329" s="644">
        <v>90</v>
      </c>
      <c r="AC2329" s="644">
        <v>10</v>
      </c>
      <c r="AD2329" s="42" t="s">
        <v>122</v>
      </c>
      <c r="AE2329" s="37" t="s">
        <v>114</v>
      </c>
      <c r="AF2329" s="42">
        <v>1</v>
      </c>
      <c r="AG2329" s="50">
        <v>3291936.18</v>
      </c>
      <c r="AH2329" s="798">
        <f t="shared" si="96"/>
        <v>3291936.18</v>
      </c>
      <c r="AI2329" s="798">
        <f t="shared" si="97"/>
        <v>3686968.5216000006</v>
      </c>
      <c r="AJ2329" s="797"/>
      <c r="AK2329" s="798"/>
      <c r="AL2329" s="798"/>
      <c r="AM2329" s="35" t="s">
        <v>115</v>
      </c>
      <c r="AN2329" s="37"/>
      <c r="AO2329" s="37"/>
      <c r="AP2329" s="37"/>
      <c r="AQ2329" s="37"/>
      <c r="AR2329" s="37" t="s">
        <v>8231</v>
      </c>
      <c r="AS2329" s="37"/>
      <c r="AT2329" s="37"/>
      <c r="AU2329" s="37"/>
      <c r="AV2329" s="37"/>
      <c r="AW2329" s="37"/>
      <c r="AX2329" s="37"/>
      <c r="AY2329" s="35" t="s">
        <v>4556</v>
      </c>
      <c r="AZ2329" s="35"/>
      <c r="BA2329" s="59">
        <v>22101658</v>
      </c>
      <c r="BB2329" s="221" t="s">
        <v>8688</v>
      </c>
      <c r="BD2329" s="1077">
        <v>2297</v>
      </c>
    </row>
    <row r="2330" spans="1:56" s="213" customFormat="1" ht="13.15" customHeight="1">
      <c r="A2330" s="223" t="s">
        <v>331</v>
      </c>
      <c r="B2330" s="276"/>
      <c r="C2330" s="276"/>
      <c r="D2330" s="121">
        <v>150003408</v>
      </c>
      <c r="E2330" s="450" t="s">
        <v>8689</v>
      </c>
      <c r="F2330" s="276"/>
      <c r="G2330" s="276"/>
      <c r="H2330" s="37" t="s">
        <v>2661</v>
      </c>
      <c r="I2330" s="37" t="s">
        <v>2662</v>
      </c>
      <c r="J2330" s="37" t="s">
        <v>2663</v>
      </c>
      <c r="K2330" s="107" t="s">
        <v>149</v>
      </c>
      <c r="L2330" s="39"/>
      <c r="M2330" s="37"/>
      <c r="N2330" s="83" t="s">
        <v>105</v>
      </c>
      <c r="O2330" s="39" t="s">
        <v>106</v>
      </c>
      <c r="P2330" s="37" t="s">
        <v>107</v>
      </c>
      <c r="Q2330" s="39" t="s">
        <v>1155</v>
      </c>
      <c r="R2330" s="37" t="s">
        <v>109</v>
      </c>
      <c r="S2330" s="39" t="s">
        <v>106</v>
      </c>
      <c r="T2330" s="37" t="s">
        <v>121</v>
      </c>
      <c r="U2330" s="37" t="s">
        <v>111</v>
      </c>
      <c r="V2330" s="39">
        <v>90</v>
      </c>
      <c r="W2330" s="37" t="s">
        <v>112</v>
      </c>
      <c r="X2330" s="39"/>
      <c r="Y2330" s="39"/>
      <c r="Z2330" s="39"/>
      <c r="AA2330" s="419">
        <v>0</v>
      </c>
      <c r="AB2330" s="644">
        <v>90</v>
      </c>
      <c r="AC2330" s="644">
        <v>10</v>
      </c>
      <c r="AD2330" s="42" t="s">
        <v>122</v>
      </c>
      <c r="AE2330" s="37" t="s">
        <v>114</v>
      </c>
      <c r="AF2330" s="42">
        <v>1</v>
      </c>
      <c r="AG2330" s="50">
        <v>8101991.04</v>
      </c>
      <c r="AH2330" s="798">
        <f t="shared" si="96"/>
        <v>8101991.04</v>
      </c>
      <c r="AI2330" s="798">
        <f t="shared" si="97"/>
        <v>9074229.9648000002</v>
      </c>
      <c r="AJ2330" s="797"/>
      <c r="AK2330" s="798"/>
      <c r="AL2330" s="798"/>
      <c r="AM2330" s="35" t="s">
        <v>115</v>
      </c>
      <c r="AN2330" s="37"/>
      <c r="AO2330" s="37"/>
      <c r="AP2330" s="37"/>
      <c r="AQ2330" s="37"/>
      <c r="AR2330" s="37" t="s">
        <v>8232</v>
      </c>
      <c r="AS2330" s="37"/>
      <c r="AT2330" s="37"/>
      <c r="AU2330" s="37"/>
      <c r="AV2330" s="37"/>
      <c r="AW2330" s="37"/>
      <c r="AX2330" s="37"/>
      <c r="AY2330" s="35" t="s">
        <v>4556</v>
      </c>
      <c r="AZ2330" s="35"/>
      <c r="BA2330" s="59">
        <v>22101659</v>
      </c>
      <c r="BB2330" s="221" t="s">
        <v>8689</v>
      </c>
      <c r="BD2330" s="1077">
        <v>2298</v>
      </c>
    </row>
    <row r="2331" spans="1:56" s="213" customFormat="1" ht="13.15" customHeight="1">
      <c r="A2331" s="35" t="s">
        <v>331</v>
      </c>
      <c r="B2331" s="276"/>
      <c r="C2331" s="276"/>
      <c r="D2331" s="121">
        <v>210019538</v>
      </c>
      <c r="E2331" s="450" t="s">
        <v>8690</v>
      </c>
      <c r="F2331" s="276"/>
      <c r="G2331" s="276"/>
      <c r="H2331" s="37" t="s">
        <v>2675</v>
      </c>
      <c r="I2331" s="37" t="s">
        <v>2672</v>
      </c>
      <c r="J2331" s="37" t="s">
        <v>2676</v>
      </c>
      <c r="K2331" s="107" t="s">
        <v>103</v>
      </c>
      <c r="L2331" s="39"/>
      <c r="M2331" s="37"/>
      <c r="N2331" s="83" t="s">
        <v>105</v>
      </c>
      <c r="O2331" s="39" t="s">
        <v>106</v>
      </c>
      <c r="P2331" s="37" t="s">
        <v>107</v>
      </c>
      <c r="Q2331" s="39" t="s">
        <v>1155</v>
      </c>
      <c r="R2331" s="37" t="s">
        <v>109</v>
      </c>
      <c r="S2331" s="39" t="s">
        <v>106</v>
      </c>
      <c r="T2331" s="37" t="s">
        <v>121</v>
      </c>
      <c r="U2331" s="37" t="s">
        <v>111</v>
      </c>
      <c r="V2331" s="39">
        <v>60</v>
      </c>
      <c r="W2331" s="37" t="s">
        <v>112</v>
      </c>
      <c r="X2331" s="39"/>
      <c r="Y2331" s="39"/>
      <c r="Z2331" s="39"/>
      <c r="AA2331" s="419">
        <v>0</v>
      </c>
      <c r="AB2331" s="644">
        <v>90</v>
      </c>
      <c r="AC2331" s="644">
        <v>10</v>
      </c>
      <c r="AD2331" s="42" t="s">
        <v>128</v>
      </c>
      <c r="AE2331" s="37" t="s">
        <v>114</v>
      </c>
      <c r="AF2331" s="42">
        <v>1</v>
      </c>
      <c r="AG2331" s="50">
        <v>71121.75</v>
      </c>
      <c r="AH2331" s="798">
        <f t="shared" si="96"/>
        <v>71121.75</v>
      </c>
      <c r="AI2331" s="798">
        <f t="shared" si="97"/>
        <v>79656.36</v>
      </c>
      <c r="AJ2331" s="797"/>
      <c r="AK2331" s="798"/>
      <c r="AL2331" s="798"/>
      <c r="AM2331" s="35" t="s">
        <v>115</v>
      </c>
      <c r="AN2331" s="37"/>
      <c r="AO2331" s="37"/>
      <c r="AP2331" s="37"/>
      <c r="AQ2331" s="37"/>
      <c r="AR2331" s="37" t="s">
        <v>8233</v>
      </c>
      <c r="AS2331" s="37"/>
      <c r="AT2331" s="37"/>
      <c r="AU2331" s="37"/>
      <c r="AV2331" s="37"/>
      <c r="AW2331" s="37"/>
      <c r="AX2331" s="37"/>
      <c r="AY2331" s="35" t="s">
        <v>4556</v>
      </c>
      <c r="AZ2331" s="35"/>
      <c r="BA2331" s="59">
        <v>22101660</v>
      </c>
      <c r="BB2331" s="221" t="s">
        <v>8690</v>
      </c>
      <c r="BD2331" s="1077">
        <v>2299</v>
      </c>
    </row>
    <row r="2332" spans="1:56" s="213" customFormat="1" ht="13.15" customHeight="1">
      <c r="A2332" s="35" t="s">
        <v>846</v>
      </c>
      <c r="B2332" s="276"/>
      <c r="C2332" s="276"/>
      <c r="D2332" s="121">
        <v>210034741</v>
      </c>
      <c r="E2332" s="450" t="s">
        <v>8691</v>
      </c>
      <c r="F2332" s="276"/>
      <c r="G2332" s="276"/>
      <c r="H2332" s="37" t="s">
        <v>8234</v>
      </c>
      <c r="I2332" s="37" t="s">
        <v>6670</v>
      </c>
      <c r="J2332" s="37" t="s">
        <v>8235</v>
      </c>
      <c r="K2332" s="107" t="s">
        <v>103</v>
      </c>
      <c r="L2332" s="39"/>
      <c r="M2332" s="37"/>
      <c r="N2332" s="83" t="s">
        <v>105</v>
      </c>
      <c r="O2332" s="39" t="s">
        <v>106</v>
      </c>
      <c r="P2332" s="37" t="s">
        <v>107</v>
      </c>
      <c r="Q2332" s="39" t="s">
        <v>1155</v>
      </c>
      <c r="R2332" s="37" t="s">
        <v>109</v>
      </c>
      <c r="S2332" s="39" t="s">
        <v>106</v>
      </c>
      <c r="T2332" s="37" t="s">
        <v>121</v>
      </c>
      <c r="U2332" s="37" t="s">
        <v>111</v>
      </c>
      <c r="V2332" s="39">
        <v>60</v>
      </c>
      <c r="W2332" s="37" t="s">
        <v>112</v>
      </c>
      <c r="X2332" s="39"/>
      <c r="Y2332" s="39"/>
      <c r="Z2332" s="39"/>
      <c r="AA2332" s="419">
        <v>0</v>
      </c>
      <c r="AB2332" s="644">
        <v>90</v>
      </c>
      <c r="AC2332" s="644">
        <v>10</v>
      </c>
      <c r="AD2332" s="42" t="s">
        <v>128</v>
      </c>
      <c r="AE2332" s="37" t="s">
        <v>114</v>
      </c>
      <c r="AF2332" s="42">
        <v>30</v>
      </c>
      <c r="AG2332" s="50">
        <v>1800</v>
      </c>
      <c r="AH2332" s="798">
        <f t="shared" si="96"/>
        <v>54000</v>
      </c>
      <c r="AI2332" s="798">
        <f t="shared" si="97"/>
        <v>60480.000000000007</v>
      </c>
      <c r="AJ2332" s="797"/>
      <c r="AK2332" s="798"/>
      <c r="AL2332" s="798"/>
      <c r="AM2332" s="35" t="s">
        <v>115</v>
      </c>
      <c r="AN2332" s="37"/>
      <c r="AO2332" s="37"/>
      <c r="AP2332" s="37"/>
      <c r="AQ2332" s="37"/>
      <c r="AR2332" s="37" t="s">
        <v>8236</v>
      </c>
      <c r="AS2332" s="37"/>
      <c r="AT2332" s="37"/>
      <c r="AU2332" s="37"/>
      <c r="AV2332" s="37"/>
      <c r="AW2332" s="37"/>
      <c r="AX2332" s="37"/>
      <c r="AY2332" s="35" t="s">
        <v>104</v>
      </c>
      <c r="AZ2332" s="35" t="s">
        <v>104</v>
      </c>
      <c r="BA2332" s="59">
        <v>22101661</v>
      </c>
      <c r="BB2332" s="221" t="s">
        <v>8691</v>
      </c>
      <c r="BD2332" s="1077">
        <v>2300</v>
      </c>
    </row>
    <row r="2333" spans="1:56" s="213" customFormat="1" ht="13.15" customHeight="1">
      <c r="A2333" s="1311" t="s">
        <v>348</v>
      </c>
      <c r="B2333" s="276"/>
      <c r="C2333" s="276"/>
      <c r="D2333" s="946">
        <v>210014078</v>
      </c>
      <c r="E2333" s="450" t="s">
        <v>8692</v>
      </c>
      <c r="F2333" s="276"/>
      <c r="G2333" s="276"/>
      <c r="H2333" s="1229" t="s">
        <v>722</v>
      </c>
      <c r="I2333" s="1229" t="s">
        <v>723</v>
      </c>
      <c r="J2333" s="1229" t="s">
        <v>724</v>
      </c>
      <c r="K2333" s="283" t="s">
        <v>149</v>
      </c>
      <c r="L2333" s="1312"/>
      <c r="M2333" s="1229" t="s">
        <v>120</v>
      </c>
      <c r="N2333" s="83" t="s">
        <v>83</v>
      </c>
      <c r="O2333" s="1312" t="s">
        <v>106</v>
      </c>
      <c r="P2333" s="59" t="s">
        <v>107</v>
      </c>
      <c r="Q2333" s="1312" t="s">
        <v>2134</v>
      </c>
      <c r="R2333" s="1229" t="s">
        <v>109</v>
      </c>
      <c r="S2333" s="1312" t="s">
        <v>106</v>
      </c>
      <c r="T2333" s="1229" t="s">
        <v>121</v>
      </c>
      <c r="U2333" s="1229" t="s">
        <v>111</v>
      </c>
      <c r="V2333" s="177">
        <v>60</v>
      </c>
      <c r="W2333" s="59" t="s">
        <v>112</v>
      </c>
      <c r="X2333" s="1312"/>
      <c r="Y2333" s="1312"/>
      <c r="Z2333" s="1312"/>
      <c r="AA2333" s="419">
        <v>30</v>
      </c>
      <c r="AB2333" s="644">
        <v>60</v>
      </c>
      <c r="AC2333" s="644">
        <v>10</v>
      </c>
      <c r="AD2333" s="1313" t="s">
        <v>128</v>
      </c>
      <c r="AE2333" s="1229" t="s">
        <v>114</v>
      </c>
      <c r="AF2333" s="42">
        <v>1362</v>
      </c>
      <c r="AG2333" s="50">
        <v>750</v>
      </c>
      <c r="AH2333" s="798">
        <f t="shared" si="96"/>
        <v>1021500</v>
      </c>
      <c r="AI2333" s="798">
        <f t="shared" si="97"/>
        <v>1144080</v>
      </c>
      <c r="AJ2333" s="797"/>
      <c r="AK2333" s="798"/>
      <c r="AL2333" s="798"/>
      <c r="AM2333" s="1311" t="s">
        <v>115</v>
      </c>
      <c r="AN2333" s="1319"/>
      <c r="AO2333" s="1229"/>
      <c r="AP2333" s="1229"/>
      <c r="AQ2333" s="1229"/>
      <c r="AR2333" s="1229" t="s">
        <v>8237</v>
      </c>
      <c r="AS2333" s="1229"/>
      <c r="AT2333" s="1229"/>
      <c r="AU2333" s="1229"/>
      <c r="AV2333" s="1229"/>
      <c r="AW2333" s="1229"/>
      <c r="AX2333" s="1229"/>
      <c r="AY2333" s="1311" t="s">
        <v>104</v>
      </c>
      <c r="AZ2333" s="1311" t="s">
        <v>104</v>
      </c>
      <c r="BA2333" s="59">
        <v>22101662</v>
      </c>
      <c r="BB2333" s="221" t="s">
        <v>8692</v>
      </c>
      <c r="BD2333" s="1077">
        <v>2301</v>
      </c>
    </row>
    <row r="2334" spans="1:56" s="213" customFormat="1" ht="13.15" customHeight="1">
      <c r="A2334" s="1311" t="s">
        <v>348</v>
      </c>
      <c r="B2334" s="276"/>
      <c r="C2334" s="276"/>
      <c r="D2334" s="946">
        <v>220035130</v>
      </c>
      <c r="E2334" s="450" t="s">
        <v>8693</v>
      </c>
      <c r="F2334" s="276"/>
      <c r="G2334" s="276"/>
      <c r="H2334" s="1229" t="s">
        <v>6680</v>
      </c>
      <c r="I2334" s="1229" t="s">
        <v>723</v>
      </c>
      <c r="J2334" s="1229" t="s">
        <v>6681</v>
      </c>
      <c r="K2334" s="283" t="s">
        <v>149</v>
      </c>
      <c r="L2334" s="1312"/>
      <c r="M2334" s="1229"/>
      <c r="N2334" s="1029" t="s">
        <v>105</v>
      </c>
      <c r="O2334" s="1312" t="s">
        <v>106</v>
      </c>
      <c r="P2334" s="1229" t="s">
        <v>107</v>
      </c>
      <c r="Q2334" s="1312" t="s">
        <v>2134</v>
      </c>
      <c r="R2334" s="1229" t="s">
        <v>109</v>
      </c>
      <c r="S2334" s="1312" t="s">
        <v>106</v>
      </c>
      <c r="T2334" s="1229" t="s">
        <v>121</v>
      </c>
      <c r="U2334" s="1229" t="s">
        <v>111</v>
      </c>
      <c r="V2334" s="177">
        <v>60</v>
      </c>
      <c r="W2334" s="59" t="s">
        <v>112</v>
      </c>
      <c r="X2334" s="1312"/>
      <c r="Y2334" s="1312"/>
      <c r="Z2334" s="1312"/>
      <c r="AA2334" s="419"/>
      <c r="AB2334" s="644">
        <v>90</v>
      </c>
      <c r="AC2334" s="644">
        <v>10</v>
      </c>
      <c r="AD2334" s="1313" t="s">
        <v>128</v>
      </c>
      <c r="AE2334" s="1229" t="s">
        <v>114</v>
      </c>
      <c r="AF2334" s="42">
        <v>50</v>
      </c>
      <c r="AG2334" s="50">
        <v>4873.3100000000004</v>
      </c>
      <c r="AH2334" s="798">
        <f t="shared" si="96"/>
        <v>243665.50000000003</v>
      </c>
      <c r="AI2334" s="798">
        <f t="shared" si="97"/>
        <v>272905.36000000004</v>
      </c>
      <c r="AJ2334" s="797"/>
      <c r="AK2334" s="798"/>
      <c r="AL2334" s="798"/>
      <c r="AM2334" s="1311" t="s">
        <v>115</v>
      </c>
      <c r="AN2334" s="1229"/>
      <c r="AO2334" s="1229"/>
      <c r="AP2334" s="1229"/>
      <c r="AQ2334" s="1229"/>
      <c r="AR2334" s="1229" t="s">
        <v>8238</v>
      </c>
      <c r="AS2334" s="1229"/>
      <c r="AT2334" s="1229"/>
      <c r="AU2334" s="1229"/>
      <c r="AV2334" s="1229"/>
      <c r="AW2334" s="1229"/>
      <c r="AX2334" s="1229"/>
      <c r="AY2334" s="1311" t="s">
        <v>104</v>
      </c>
      <c r="AZ2334" s="1311" t="s">
        <v>104</v>
      </c>
      <c r="BA2334" s="59">
        <v>22101663</v>
      </c>
      <c r="BB2334" s="221" t="s">
        <v>8693</v>
      </c>
      <c r="BD2334" s="1077">
        <v>2302</v>
      </c>
    </row>
    <row r="2335" spans="1:56" s="213" customFormat="1" ht="13.15" customHeight="1">
      <c r="A2335" s="1311" t="s">
        <v>348</v>
      </c>
      <c r="B2335" s="276"/>
      <c r="C2335" s="276"/>
      <c r="D2335" s="946">
        <v>220034502</v>
      </c>
      <c r="E2335" s="450" t="s">
        <v>8694</v>
      </c>
      <c r="F2335" s="276"/>
      <c r="G2335" s="276"/>
      <c r="H2335" s="1229" t="s">
        <v>8239</v>
      </c>
      <c r="I2335" s="1229" t="s">
        <v>8240</v>
      </c>
      <c r="J2335" s="1229" t="s">
        <v>8241</v>
      </c>
      <c r="K2335" s="283" t="s">
        <v>149</v>
      </c>
      <c r="L2335" s="1312"/>
      <c r="M2335" s="1229"/>
      <c r="N2335" s="1029" t="s">
        <v>105</v>
      </c>
      <c r="O2335" s="1312" t="s">
        <v>106</v>
      </c>
      <c r="P2335" s="1229" t="s">
        <v>107</v>
      </c>
      <c r="Q2335" s="1312" t="s">
        <v>2134</v>
      </c>
      <c r="R2335" s="1229" t="s">
        <v>109</v>
      </c>
      <c r="S2335" s="1312" t="s">
        <v>106</v>
      </c>
      <c r="T2335" s="1229" t="s">
        <v>121</v>
      </c>
      <c r="U2335" s="1229" t="s">
        <v>111</v>
      </c>
      <c r="V2335" s="177">
        <v>60</v>
      </c>
      <c r="W2335" s="59" t="s">
        <v>112</v>
      </c>
      <c r="X2335" s="1312"/>
      <c r="Y2335" s="1312"/>
      <c r="Z2335" s="1312"/>
      <c r="AA2335" s="419"/>
      <c r="AB2335" s="644">
        <v>90</v>
      </c>
      <c r="AC2335" s="644">
        <v>10</v>
      </c>
      <c r="AD2335" s="1313" t="s">
        <v>128</v>
      </c>
      <c r="AE2335" s="1229" t="s">
        <v>114</v>
      </c>
      <c r="AF2335" s="42">
        <v>3</v>
      </c>
      <c r="AG2335" s="50">
        <v>6825</v>
      </c>
      <c r="AH2335" s="798">
        <f t="shared" si="96"/>
        <v>20475</v>
      </c>
      <c r="AI2335" s="798">
        <f t="shared" si="97"/>
        <v>22932.000000000004</v>
      </c>
      <c r="AJ2335" s="797"/>
      <c r="AK2335" s="798"/>
      <c r="AL2335" s="798"/>
      <c r="AM2335" s="1311" t="s">
        <v>115</v>
      </c>
      <c r="AN2335" s="1319"/>
      <c r="AO2335" s="1229"/>
      <c r="AP2335" s="1229"/>
      <c r="AQ2335" s="1229"/>
      <c r="AR2335" s="1229" t="s">
        <v>8242</v>
      </c>
      <c r="AS2335" s="1229"/>
      <c r="AT2335" s="1229"/>
      <c r="AU2335" s="1229"/>
      <c r="AV2335" s="1229"/>
      <c r="AW2335" s="1229"/>
      <c r="AX2335" s="1229"/>
      <c r="AY2335" s="1311" t="s">
        <v>104</v>
      </c>
      <c r="AZ2335" s="1311" t="s">
        <v>104</v>
      </c>
      <c r="BA2335" s="59">
        <v>22101664</v>
      </c>
      <c r="BB2335" s="221" t="s">
        <v>8694</v>
      </c>
      <c r="BD2335" s="1077">
        <v>2303</v>
      </c>
    </row>
    <row r="2336" spans="1:56" s="213" customFormat="1" ht="13.15" customHeight="1">
      <c r="A2336" s="35" t="s">
        <v>846</v>
      </c>
      <c r="B2336" s="276"/>
      <c r="C2336" s="276"/>
      <c r="D2336" s="121">
        <v>210012803</v>
      </c>
      <c r="E2336" s="450" t="s">
        <v>8695</v>
      </c>
      <c r="F2336" s="276"/>
      <c r="G2336" s="276"/>
      <c r="H2336" s="37" t="s">
        <v>8243</v>
      </c>
      <c r="I2336" s="37" t="s">
        <v>8244</v>
      </c>
      <c r="J2336" s="37" t="s">
        <v>8245</v>
      </c>
      <c r="K2336" s="107" t="s">
        <v>103</v>
      </c>
      <c r="L2336" s="39"/>
      <c r="M2336" s="37"/>
      <c r="N2336" s="83" t="s">
        <v>105</v>
      </c>
      <c r="O2336" s="39" t="s">
        <v>106</v>
      </c>
      <c r="P2336" s="37" t="s">
        <v>107</v>
      </c>
      <c r="Q2336" s="39" t="s">
        <v>1155</v>
      </c>
      <c r="R2336" s="37" t="s">
        <v>109</v>
      </c>
      <c r="S2336" s="39" t="s">
        <v>106</v>
      </c>
      <c r="T2336" s="37" t="s">
        <v>121</v>
      </c>
      <c r="U2336" s="37" t="s">
        <v>111</v>
      </c>
      <c r="V2336" s="39">
        <v>60</v>
      </c>
      <c r="W2336" s="37" t="s">
        <v>112</v>
      </c>
      <c r="X2336" s="39"/>
      <c r="Y2336" s="39"/>
      <c r="Z2336" s="39"/>
      <c r="AA2336" s="419">
        <v>0</v>
      </c>
      <c r="AB2336" s="644">
        <v>90</v>
      </c>
      <c r="AC2336" s="644">
        <v>10</v>
      </c>
      <c r="AD2336" s="42" t="s">
        <v>425</v>
      </c>
      <c r="AE2336" s="37" t="s">
        <v>114</v>
      </c>
      <c r="AF2336" s="42">
        <v>393.8</v>
      </c>
      <c r="AG2336" s="50">
        <v>793.12</v>
      </c>
      <c r="AH2336" s="798">
        <f t="shared" ref="AH2336:AH2399" si="98">AF2336*AG2336</f>
        <v>312330.65600000002</v>
      </c>
      <c r="AI2336" s="798">
        <f t="shared" si="97"/>
        <v>349810.33472000004</v>
      </c>
      <c r="AJ2336" s="797"/>
      <c r="AK2336" s="798"/>
      <c r="AL2336" s="798"/>
      <c r="AM2336" s="35" t="s">
        <v>115</v>
      </c>
      <c r="AN2336" s="268"/>
      <c r="AO2336" s="37"/>
      <c r="AP2336" s="37"/>
      <c r="AQ2336" s="37"/>
      <c r="AR2336" s="37" t="s">
        <v>8246</v>
      </c>
      <c r="AS2336" s="37"/>
      <c r="AT2336" s="37"/>
      <c r="AU2336" s="37"/>
      <c r="AV2336" s="37"/>
      <c r="AW2336" s="37"/>
      <c r="AX2336" s="37"/>
      <c r="AY2336" s="35" t="s">
        <v>104</v>
      </c>
      <c r="AZ2336" s="35" t="s">
        <v>104</v>
      </c>
      <c r="BA2336" s="59">
        <v>22101665</v>
      </c>
      <c r="BB2336" s="221" t="s">
        <v>8695</v>
      </c>
      <c r="BD2336" s="1077">
        <v>2304</v>
      </c>
    </row>
    <row r="2337" spans="1:56" s="213" customFormat="1" ht="13.15" customHeight="1">
      <c r="A2337" s="35" t="s">
        <v>846</v>
      </c>
      <c r="B2337" s="276"/>
      <c r="C2337" s="276"/>
      <c r="D2337" s="121">
        <v>210012800</v>
      </c>
      <c r="E2337" s="450" t="s">
        <v>8696</v>
      </c>
      <c r="F2337" s="276"/>
      <c r="G2337" s="276"/>
      <c r="H2337" s="37" t="s">
        <v>8247</v>
      </c>
      <c r="I2337" s="37" t="s">
        <v>8244</v>
      </c>
      <c r="J2337" s="37" t="s">
        <v>8248</v>
      </c>
      <c r="K2337" s="107" t="s">
        <v>103</v>
      </c>
      <c r="L2337" s="39"/>
      <c r="M2337" s="37"/>
      <c r="N2337" s="83" t="s">
        <v>105</v>
      </c>
      <c r="O2337" s="39" t="s">
        <v>106</v>
      </c>
      <c r="P2337" s="37" t="s">
        <v>107</v>
      </c>
      <c r="Q2337" s="39" t="s">
        <v>1155</v>
      </c>
      <c r="R2337" s="37" t="s">
        <v>109</v>
      </c>
      <c r="S2337" s="39" t="s">
        <v>106</v>
      </c>
      <c r="T2337" s="37" t="s">
        <v>121</v>
      </c>
      <c r="U2337" s="37" t="s">
        <v>111</v>
      </c>
      <c r="V2337" s="39">
        <v>60</v>
      </c>
      <c r="W2337" s="37" t="s">
        <v>112</v>
      </c>
      <c r="X2337" s="39"/>
      <c r="Y2337" s="39"/>
      <c r="Z2337" s="39"/>
      <c r="AA2337" s="419">
        <v>0</v>
      </c>
      <c r="AB2337" s="644">
        <v>90</v>
      </c>
      <c r="AC2337" s="644">
        <v>10</v>
      </c>
      <c r="AD2337" s="42" t="s">
        <v>896</v>
      </c>
      <c r="AE2337" s="37" t="s">
        <v>114</v>
      </c>
      <c r="AF2337" s="42">
        <v>0.22</v>
      </c>
      <c r="AG2337" s="50">
        <v>244035.75</v>
      </c>
      <c r="AH2337" s="798">
        <f t="shared" si="98"/>
        <v>53687.864999999998</v>
      </c>
      <c r="AI2337" s="798">
        <f t="shared" si="97"/>
        <v>60130.408800000005</v>
      </c>
      <c r="AJ2337" s="797"/>
      <c r="AK2337" s="798"/>
      <c r="AL2337" s="798"/>
      <c r="AM2337" s="35" t="s">
        <v>115</v>
      </c>
      <c r="AN2337" s="37"/>
      <c r="AO2337" s="37"/>
      <c r="AP2337" s="37"/>
      <c r="AQ2337" s="37"/>
      <c r="AR2337" s="37" t="s">
        <v>8249</v>
      </c>
      <c r="AS2337" s="37"/>
      <c r="AT2337" s="37"/>
      <c r="AU2337" s="37"/>
      <c r="AV2337" s="37"/>
      <c r="AW2337" s="37"/>
      <c r="AX2337" s="37"/>
      <c r="AY2337" s="35" t="s">
        <v>104</v>
      </c>
      <c r="AZ2337" s="35" t="s">
        <v>104</v>
      </c>
      <c r="BA2337" s="59">
        <v>22101666</v>
      </c>
      <c r="BB2337" s="221" t="s">
        <v>8696</v>
      </c>
      <c r="BD2337" s="1077">
        <v>2305</v>
      </c>
    </row>
    <row r="2338" spans="1:56" s="213" customFormat="1" ht="13.15" customHeight="1">
      <c r="A2338" s="35" t="s">
        <v>846</v>
      </c>
      <c r="B2338" s="276"/>
      <c r="C2338" s="276"/>
      <c r="D2338" s="121">
        <v>210012801</v>
      </c>
      <c r="E2338" s="450" t="s">
        <v>8697</v>
      </c>
      <c r="F2338" s="276"/>
      <c r="G2338" s="276"/>
      <c r="H2338" s="37" t="s">
        <v>8250</v>
      </c>
      <c r="I2338" s="37" t="s">
        <v>8244</v>
      </c>
      <c r="J2338" s="37" t="s">
        <v>8251</v>
      </c>
      <c r="K2338" s="107" t="s">
        <v>103</v>
      </c>
      <c r="L2338" s="39"/>
      <c r="M2338" s="37"/>
      <c r="N2338" s="83" t="s">
        <v>105</v>
      </c>
      <c r="O2338" s="39" t="s">
        <v>106</v>
      </c>
      <c r="P2338" s="37" t="s">
        <v>107</v>
      </c>
      <c r="Q2338" s="39" t="s">
        <v>1155</v>
      </c>
      <c r="R2338" s="37" t="s">
        <v>109</v>
      </c>
      <c r="S2338" s="39" t="s">
        <v>106</v>
      </c>
      <c r="T2338" s="37" t="s">
        <v>121</v>
      </c>
      <c r="U2338" s="37" t="s">
        <v>111</v>
      </c>
      <c r="V2338" s="39">
        <v>60</v>
      </c>
      <c r="W2338" s="37" t="s">
        <v>112</v>
      </c>
      <c r="X2338" s="39"/>
      <c r="Y2338" s="39"/>
      <c r="Z2338" s="39"/>
      <c r="AA2338" s="419">
        <v>0</v>
      </c>
      <c r="AB2338" s="644">
        <v>90</v>
      </c>
      <c r="AC2338" s="644">
        <v>10</v>
      </c>
      <c r="AD2338" s="42" t="s">
        <v>425</v>
      </c>
      <c r="AE2338" s="37" t="s">
        <v>114</v>
      </c>
      <c r="AF2338" s="42">
        <v>215</v>
      </c>
      <c r="AG2338" s="50">
        <v>311.54000000000002</v>
      </c>
      <c r="AH2338" s="798">
        <f t="shared" si="98"/>
        <v>66981.100000000006</v>
      </c>
      <c r="AI2338" s="798">
        <f t="shared" si="97"/>
        <v>75018.832000000009</v>
      </c>
      <c r="AJ2338" s="797"/>
      <c r="AK2338" s="798"/>
      <c r="AL2338" s="798"/>
      <c r="AM2338" s="35" t="s">
        <v>115</v>
      </c>
      <c r="AN2338" s="268"/>
      <c r="AO2338" s="37"/>
      <c r="AP2338" s="37"/>
      <c r="AQ2338" s="37"/>
      <c r="AR2338" s="37" t="s">
        <v>8252</v>
      </c>
      <c r="AS2338" s="37"/>
      <c r="AT2338" s="37"/>
      <c r="AU2338" s="37"/>
      <c r="AV2338" s="37"/>
      <c r="AW2338" s="37"/>
      <c r="AX2338" s="37"/>
      <c r="AY2338" s="35" t="s">
        <v>104</v>
      </c>
      <c r="AZ2338" s="35" t="s">
        <v>104</v>
      </c>
      <c r="BA2338" s="59">
        <v>22101667</v>
      </c>
      <c r="BB2338" s="221" t="s">
        <v>8697</v>
      </c>
      <c r="BD2338" s="1077">
        <v>2306</v>
      </c>
    </row>
    <row r="2339" spans="1:56" s="213" customFormat="1" ht="13.15" customHeight="1">
      <c r="A2339" s="35" t="s">
        <v>846</v>
      </c>
      <c r="B2339" s="276"/>
      <c r="C2339" s="276"/>
      <c r="D2339" s="121">
        <v>210012802</v>
      </c>
      <c r="E2339" s="450" t="s">
        <v>8698</v>
      </c>
      <c r="F2339" s="276"/>
      <c r="G2339" s="276"/>
      <c r="H2339" s="37" t="s">
        <v>8253</v>
      </c>
      <c r="I2339" s="37" t="s">
        <v>8244</v>
      </c>
      <c r="J2339" s="37" t="s">
        <v>8254</v>
      </c>
      <c r="K2339" s="107" t="s">
        <v>103</v>
      </c>
      <c r="L2339" s="39"/>
      <c r="M2339" s="37"/>
      <c r="N2339" s="83" t="s">
        <v>105</v>
      </c>
      <c r="O2339" s="39" t="s">
        <v>106</v>
      </c>
      <c r="P2339" s="37" t="s">
        <v>107</v>
      </c>
      <c r="Q2339" s="39" t="s">
        <v>1155</v>
      </c>
      <c r="R2339" s="37" t="s">
        <v>109</v>
      </c>
      <c r="S2339" s="39" t="s">
        <v>106</v>
      </c>
      <c r="T2339" s="37" t="s">
        <v>121</v>
      </c>
      <c r="U2339" s="37" t="s">
        <v>111</v>
      </c>
      <c r="V2339" s="39">
        <v>60</v>
      </c>
      <c r="W2339" s="37" t="s">
        <v>112</v>
      </c>
      <c r="X2339" s="39"/>
      <c r="Y2339" s="39"/>
      <c r="Z2339" s="39"/>
      <c r="AA2339" s="419">
        <v>0</v>
      </c>
      <c r="AB2339" s="644">
        <v>90</v>
      </c>
      <c r="AC2339" s="644">
        <v>10</v>
      </c>
      <c r="AD2339" s="42" t="s">
        <v>425</v>
      </c>
      <c r="AE2339" s="37" t="s">
        <v>114</v>
      </c>
      <c r="AF2339" s="42">
        <v>1000</v>
      </c>
      <c r="AG2339" s="50">
        <v>446.53</v>
      </c>
      <c r="AH2339" s="798">
        <f t="shared" si="98"/>
        <v>446530</v>
      </c>
      <c r="AI2339" s="798">
        <f t="shared" si="97"/>
        <v>500113.60000000003</v>
      </c>
      <c r="AJ2339" s="797"/>
      <c r="AK2339" s="798"/>
      <c r="AL2339" s="798"/>
      <c r="AM2339" s="35" t="s">
        <v>115</v>
      </c>
      <c r="AN2339" s="37"/>
      <c r="AO2339" s="37"/>
      <c r="AP2339" s="37"/>
      <c r="AQ2339" s="37"/>
      <c r="AR2339" s="37" t="s">
        <v>8255</v>
      </c>
      <c r="AS2339" s="37"/>
      <c r="AT2339" s="37"/>
      <c r="AU2339" s="37"/>
      <c r="AV2339" s="37"/>
      <c r="AW2339" s="37"/>
      <c r="AX2339" s="37"/>
      <c r="AY2339" s="35" t="s">
        <v>104</v>
      </c>
      <c r="AZ2339" s="35" t="s">
        <v>104</v>
      </c>
      <c r="BA2339" s="59">
        <v>22101668</v>
      </c>
      <c r="BB2339" s="221" t="s">
        <v>8698</v>
      </c>
      <c r="BD2339" s="1077">
        <v>2307</v>
      </c>
    </row>
    <row r="2340" spans="1:56" s="213" customFormat="1" ht="13.15" customHeight="1">
      <c r="A2340" s="35" t="s">
        <v>846</v>
      </c>
      <c r="B2340" s="276"/>
      <c r="C2340" s="276"/>
      <c r="D2340" s="121">
        <v>210033853</v>
      </c>
      <c r="E2340" s="450" t="s">
        <v>8699</v>
      </c>
      <c r="F2340" s="276"/>
      <c r="G2340" s="276"/>
      <c r="H2340" s="37" t="s">
        <v>8256</v>
      </c>
      <c r="I2340" s="37" t="s">
        <v>8244</v>
      </c>
      <c r="J2340" s="37" t="s">
        <v>8257</v>
      </c>
      <c r="K2340" s="107" t="s">
        <v>103</v>
      </c>
      <c r="L2340" s="39"/>
      <c r="M2340" s="37"/>
      <c r="N2340" s="83" t="s">
        <v>105</v>
      </c>
      <c r="O2340" s="39" t="s">
        <v>106</v>
      </c>
      <c r="P2340" s="37" t="s">
        <v>107</v>
      </c>
      <c r="Q2340" s="39" t="s">
        <v>1155</v>
      </c>
      <c r="R2340" s="37" t="s">
        <v>109</v>
      </c>
      <c r="S2340" s="39" t="s">
        <v>106</v>
      </c>
      <c r="T2340" s="37" t="s">
        <v>121</v>
      </c>
      <c r="U2340" s="37" t="s">
        <v>111</v>
      </c>
      <c r="V2340" s="39">
        <v>60</v>
      </c>
      <c r="W2340" s="37" t="s">
        <v>112</v>
      </c>
      <c r="X2340" s="39"/>
      <c r="Y2340" s="39"/>
      <c r="Z2340" s="39"/>
      <c r="AA2340" s="419">
        <v>0</v>
      </c>
      <c r="AB2340" s="644">
        <v>90</v>
      </c>
      <c r="AC2340" s="644">
        <v>10</v>
      </c>
      <c r="AD2340" s="42" t="s">
        <v>425</v>
      </c>
      <c r="AE2340" s="37" t="s">
        <v>114</v>
      </c>
      <c r="AF2340" s="42">
        <v>150</v>
      </c>
      <c r="AG2340" s="50">
        <v>3220</v>
      </c>
      <c r="AH2340" s="798">
        <f t="shared" si="98"/>
        <v>483000</v>
      </c>
      <c r="AI2340" s="798">
        <f t="shared" si="97"/>
        <v>540960</v>
      </c>
      <c r="AJ2340" s="797"/>
      <c r="AK2340" s="798"/>
      <c r="AL2340" s="798"/>
      <c r="AM2340" s="35" t="s">
        <v>115</v>
      </c>
      <c r="AN2340" s="37"/>
      <c r="AO2340" s="37"/>
      <c r="AP2340" s="37"/>
      <c r="AQ2340" s="37"/>
      <c r="AR2340" s="37" t="s">
        <v>8258</v>
      </c>
      <c r="AS2340" s="37"/>
      <c r="AT2340" s="37"/>
      <c r="AU2340" s="37"/>
      <c r="AV2340" s="37"/>
      <c r="AW2340" s="37"/>
      <c r="AX2340" s="37"/>
      <c r="AY2340" s="35" t="s">
        <v>104</v>
      </c>
      <c r="AZ2340" s="35" t="s">
        <v>104</v>
      </c>
      <c r="BA2340" s="59">
        <v>22101669</v>
      </c>
      <c r="BB2340" s="221" t="s">
        <v>8699</v>
      </c>
      <c r="BD2340" s="1077">
        <v>2308</v>
      </c>
    </row>
    <row r="2341" spans="1:56" s="213" customFormat="1" ht="13.15" customHeight="1">
      <c r="A2341" s="35" t="s">
        <v>846</v>
      </c>
      <c r="B2341" s="276"/>
      <c r="C2341" s="276"/>
      <c r="D2341" s="121">
        <v>210035860</v>
      </c>
      <c r="E2341" s="450" t="s">
        <v>8700</v>
      </c>
      <c r="F2341" s="276"/>
      <c r="G2341" s="276"/>
      <c r="H2341" s="37" t="s">
        <v>8259</v>
      </c>
      <c r="I2341" s="37" t="s">
        <v>8244</v>
      </c>
      <c r="J2341" s="37" t="s">
        <v>8260</v>
      </c>
      <c r="K2341" s="107" t="s">
        <v>103</v>
      </c>
      <c r="L2341" s="39"/>
      <c r="M2341" s="37"/>
      <c r="N2341" s="83" t="s">
        <v>105</v>
      </c>
      <c r="O2341" s="39" t="s">
        <v>106</v>
      </c>
      <c r="P2341" s="37" t="s">
        <v>107</v>
      </c>
      <c r="Q2341" s="39" t="s">
        <v>1023</v>
      </c>
      <c r="R2341" s="37" t="s">
        <v>109</v>
      </c>
      <c r="S2341" s="39" t="s">
        <v>106</v>
      </c>
      <c r="T2341" s="37" t="s">
        <v>121</v>
      </c>
      <c r="U2341" s="37" t="s">
        <v>111</v>
      </c>
      <c r="V2341" s="39">
        <v>60</v>
      </c>
      <c r="W2341" s="37" t="s">
        <v>112</v>
      </c>
      <c r="X2341" s="39"/>
      <c r="Y2341" s="39"/>
      <c r="Z2341" s="39"/>
      <c r="AA2341" s="419">
        <v>0</v>
      </c>
      <c r="AB2341" s="644">
        <v>90</v>
      </c>
      <c r="AC2341" s="644">
        <v>10</v>
      </c>
      <c r="AD2341" s="42" t="s">
        <v>425</v>
      </c>
      <c r="AE2341" s="37" t="s">
        <v>114</v>
      </c>
      <c r="AF2341" s="42">
        <v>400</v>
      </c>
      <c r="AG2341" s="50">
        <v>1380</v>
      </c>
      <c r="AH2341" s="798">
        <f t="shared" si="98"/>
        <v>552000</v>
      </c>
      <c r="AI2341" s="798">
        <f t="shared" si="97"/>
        <v>618240.00000000012</v>
      </c>
      <c r="AJ2341" s="797"/>
      <c r="AK2341" s="798"/>
      <c r="AL2341" s="798"/>
      <c r="AM2341" s="35" t="s">
        <v>115</v>
      </c>
      <c r="AN2341" s="37"/>
      <c r="AO2341" s="37"/>
      <c r="AP2341" s="37"/>
      <c r="AQ2341" s="37"/>
      <c r="AR2341" s="37" t="s">
        <v>8261</v>
      </c>
      <c r="AS2341" s="37"/>
      <c r="AT2341" s="37"/>
      <c r="AU2341" s="37"/>
      <c r="AV2341" s="37"/>
      <c r="AW2341" s="37"/>
      <c r="AX2341" s="37"/>
      <c r="AY2341" s="35" t="s">
        <v>104</v>
      </c>
      <c r="AZ2341" s="35" t="s">
        <v>104</v>
      </c>
      <c r="BA2341" s="59">
        <v>22101670</v>
      </c>
      <c r="BB2341" s="221" t="s">
        <v>8700</v>
      </c>
      <c r="BD2341" s="1077">
        <v>2309</v>
      </c>
    </row>
    <row r="2342" spans="1:56" s="213" customFormat="1" ht="13.15" customHeight="1">
      <c r="A2342" s="35" t="s">
        <v>846</v>
      </c>
      <c r="B2342" s="276"/>
      <c r="C2342" s="276"/>
      <c r="D2342" s="121">
        <v>210035861</v>
      </c>
      <c r="E2342" s="450" t="s">
        <v>8701</v>
      </c>
      <c r="F2342" s="276"/>
      <c r="G2342" s="276"/>
      <c r="H2342" s="37" t="s">
        <v>8262</v>
      </c>
      <c r="I2342" s="37" t="s">
        <v>8244</v>
      </c>
      <c r="J2342" s="37" t="s">
        <v>8263</v>
      </c>
      <c r="K2342" s="107" t="s">
        <v>103</v>
      </c>
      <c r="L2342" s="39"/>
      <c r="M2342" s="37"/>
      <c r="N2342" s="83" t="s">
        <v>105</v>
      </c>
      <c r="O2342" s="39" t="s">
        <v>106</v>
      </c>
      <c r="P2342" s="37" t="s">
        <v>107</v>
      </c>
      <c r="Q2342" s="39" t="s">
        <v>1155</v>
      </c>
      <c r="R2342" s="37" t="s">
        <v>109</v>
      </c>
      <c r="S2342" s="39" t="s">
        <v>106</v>
      </c>
      <c r="T2342" s="37" t="s">
        <v>121</v>
      </c>
      <c r="U2342" s="37" t="s">
        <v>111</v>
      </c>
      <c r="V2342" s="39">
        <v>60</v>
      </c>
      <c r="W2342" s="37" t="s">
        <v>112</v>
      </c>
      <c r="X2342" s="39"/>
      <c r="Y2342" s="39"/>
      <c r="Z2342" s="39"/>
      <c r="AA2342" s="419">
        <v>0</v>
      </c>
      <c r="AB2342" s="644">
        <v>90</v>
      </c>
      <c r="AC2342" s="644">
        <v>10</v>
      </c>
      <c r="AD2342" s="42" t="s">
        <v>425</v>
      </c>
      <c r="AE2342" s="37" t="s">
        <v>114</v>
      </c>
      <c r="AF2342" s="42">
        <v>50</v>
      </c>
      <c r="AG2342" s="50">
        <v>1840</v>
      </c>
      <c r="AH2342" s="798">
        <f t="shared" si="98"/>
        <v>92000</v>
      </c>
      <c r="AI2342" s="798">
        <f t="shared" si="97"/>
        <v>103040.00000000001</v>
      </c>
      <c r="AJ2342" s="797"/>
      <c r="AK2342" s="798"/>
      <c r="AL2342" s="798"/>
      <c r="AM2342" s="35" t="s">
        <v>115</v>
      </c>
      <c r="AN2342" s="37"/>
      <c r="AO2342" s="37"/>
      <c r="AP2342" s="37"/>
      <c r="AQ2342" s="37"/>
      <c r="AR2342" s="37" t="s">
        <v>8264</v>
      </c>
      <c r="AS2342" s="37"/>
      <c r="AT2342" s="37"/>
      <c r="AU2342" s="37"/>
      <c r="AV2342" s="37"/>
      <c r="AW2342" s="37"/>
      <c r="AX2342" s="37"/>
      <c r="AY2342" s="35" t="s">
        <v>104</v>
      </c>
      <c r="AZ2342" s="35" t="s">
        <v>104</v>
      </c>
      <c r="BA2342" s="59">
        <v>22101671</v>
      </c>
      <c r="BB2342" s="221" t="s">
        <v>8701</v>
      </c>
      <c r="BD2342" s="1077">
        <v>2310</v>
      </c>
    </row>
    <row r="2343" spans="1:56" s="213" customFormat="1" ht="13.15" customHeight="1">
      <c r="A2343" s="35" t="s">
        <v>846</v>
      </c>
      <c r="B2343" s="276"/>
      <c r="C2343" s="276"/>
      <c r="D2343" s="121">
        <v>210032770</v>
      </c>
      <c r="E2343" s="450" t="s">
        <v>8702</v>
      </c>
      <c r="F2343" s="276"/>
      <c r="G2343" s="276"/>
      <c r="H2343" s="37" t="s">
        <v>8265</v>
      </c>
      <c r="I2343" s="37" t="s">
        <v>8244</v>
      </c>
      <c r="J2343" s="37" t="s">
        <v>8266</v>
      </c>
      <c r="K2343" s="107" t="s">
        <v>103</v>
      </c>
      <c r="L2343" s="39"/>
      <c r="M2343" s="37"/>
      <c r="N2343" s="83" t="s">
        <v>105</v>
      </c>
      <c r="O2343" s="39" t="s">
        <v>106</v>
      </c>
      <c r="P2343" s="37" t="s">
        <v>107</v>
      </c>
      <c r="Q2343" s="39" t="s">
        <v>1155</v>
      </c>
      <c r="R2343" s="37" t="s">
        <v>109</v>
      </c>
      <c r="S2343" s="39" t="s">
        <v>106</v>
      </c>
      <c r="T2343" s="37" t="s">
        <v>121</v>
      </c>
      <c r="U2343" s="37" t="s">
        <v>111</v>
      </c>
      <c r="V2343" s="39">
        <v>60</v>
      </c>
      <c r="W2343" s="37" t="s">
        <v>112</v>
      </c>
      <c r="X2343" s="39"/>
      <c r="Y2343" s="39"/>
      <c r="Z2343" s="39"/>
      <c r="AA2343" s="419">
        <v>0</v>
      </c>
      <c r="AB2343" s="644">
        <v>90</v>
      </c>
      <c r="AC2343" s="644">
        <v>10</v>
      </c>
      <c r="AD2343" s="42" t="s">
        <v>425</v>
      </c>
      <c r="AE2343" s="37" t="s">
        <v>114</v>
      </c>
      <c r="AF2343" s="42">
        <v>150</v>
      </c>
      <c r="AG2343" s="50">
        <v>2415</v>
      </c>
      <c r="AH2343" s="798">
        <f t="shared" si="98"/>
        <v>362250</v>
      </c>
      <c r="AI2343" s="798">
        <f t="shared" si="97"/>
        <v>405720.00000000006</v>
      </c>
      <c r="AJ2343" s="797"/>
      <c r="AK2343" s="798"/>
      <c r="AL2343" s="798"/>
      <c r="AM2343" s="35" t="s">
        <v>115</v>
      </c>
      <c r="AN2343" s="37"/>
      <c r="AO2343" s="37"/>
      <c r="AP2343" s="37"/>
      <c r="AQ2343" s="37"/>
      <c r="AR2343" s="37" t="s">
        <v>8267</v>
      </c>
      <c r="AS2343" s="37"/>
      <c r="AT2343" s="37"/>
      <c r="AU2343" s="37"/>
      <c r="AV2343" s="37"/>
      <c r="AW2343" s="37"/>
      <c r="AX2343" s="37"/>
      <c r="AY2343" s="35" t="s">
        <v>104</v>
      </c>
      <c r="AZ2343" s="35" t="s">
        <v>104</v>
      </c>
      <c r="BA2343" s="59">
        <v>22101672</v>
      </c>
      <c r="BB2343" s="221" t="s">
        <v>8702</v>
      </c>
      <c r="BD2343" s="1077">
        <v>2311</v>
      </c>
    </row>
    <row r="2344" spans="1:56" s="213" customFormat="1" ht="13.15" customHeight="1">
      <c r="A2344" s="35" t="s">
        <v>846</v>
      </c>
      <c r="B2344" s="276"/>
      <c r="C2344" s="276"/>
      <c r="D2344" s="121">
        <v>210035862</v>
      </c>
      <c r="E2344" s="450" t="s">
        <v>8703</v>
      </c>
      <c r="F2344" s="276"/>
      <c r="G2344" s="276"/>
      <c r="H2344" s="37" t="s">
        <v>8265</v>
      </c>
      <c r="I2344" s="37" t="s">
        <v>8244</v>
      </c>
      <c r="J2344" s="37" t="s">
        <v>8266</v>
      </c>
      <c r="K2344" s="107" t="s">
        <v>103</v>
      </c>
      <c r="L2344" s="39"/>
      <c r="M2344" s="37"/>
      <c r="N2344" s="83" t="s">
        <v>105</v>
      </c>
      <c r="O2344" s="39" t="s">
        <v>106</v>
      </c>
      <c r="P2344" s="37" t="s">
        <v>107</v>
      </c>
      <c r="Q2344" s="39" t="s">
        <v>1155</v>
      </c>
      <c r="R2344" s="37" t="s">
        <v>109</v>
      </c>
      <c r="S2344" s="39" t="s">
        <v>106</v>
      </c>
      <c r="T2344" s="37" t="s">
        <v>121</v>
      </c>
      <c r="U2344" s="37" t="s">
        <v>111</v>
      </c>
      <c r="V2344" s="39">
        <v>60</v>
      </c>
      <c r="W2344" s="37" t="s">
        <v>112</v>
      </c>
      <c r="X2344" s="39"/>
      <c r="Y2344" s="39"/>
      <c r="Z2344" s="39"/>
      <c r="AA2344" s="419">
        <v>0</v>
      </c>
      <c r="AB2344" s="644">
        <v>90</v>
      </c>
      <c r="AC2344" s="644">
        <v>10</v>
      </c>
      <c r="AD2344" s="42" t="s">
        <v>425</v>
      </c>
      <c r="AE2344" s="37" t="s">
        <v>114</v>
      </c>
      <c r="AF2344" s="42">
        <v>100</v>
      </c>
      <c r="AG2344" s="50">
        <v>2241.9499999999998</v>
      </c>
      <c r="AH2344" s="798">
        <f t="shared" si="98"/>
        <v>224194.99999999997</v>
      </c>
      <c r="AI2344" s="798">
        <f t="shared" si="97"/>
        <v>251098.4</v>
      </c>
      <c r="AJ2344" s="797"/>
      <c r="AK2344" s="798"/>
      <c r="AL2344" s="798"/>
      <c r="AM2344" s="35" t="s">
        <v>115</v>
      </c>
      <c r="AN2344" s="37"/>
      <c r="AO2344" s="37"/>
      <c r="AP2344" s="37"/>
      <c r="AQ2344" s="37"/>
      <c r="AR2344" s="37" t="s">
        <v>8268</v>
      </c>
      <c r="AS2344" s="37"/>
      <c r="AT2344" s="37"/>
      <c r="AU2344" s="37"/>
      <c r="AV2344" s="37"/>
      <c r="AW2344" s="37"/>
      <c r="AX2344" s="37"/>
      <c r="AY2344" s="35" t="s">
        <v>104</v>
      </c>
      <c r="AZ2344" s="35" t="s">
        <v>104</v>
      </c>
      <c r="BA2344" s="59">
        <v>22101673</v>
      </c>
      <c r="BB2344" s="221" t="s">
        <v>8703</v>
      </c>
      <c r="BD2344" s="1077">
        <v>2312</v>
      </c>
    </row>
    <row r="2345" spans="1:56" s="213" customFormat="1" ht="13.15" customHeight="1">
      <c r="A2345" s="1311" t="s">
        <v>348</v>
      </c>
      <c r="B2345" s="276"/>
      <c r="C2345" s="276"/>
      <c r="D2345" s="946">
        <v>250002220</v>
      </c>
      <c r="E2345" s="450" t="s">
        <v>8704</v>
      </c>
      <c r="F2345" s="276"/>
      <c r="G2345" s="276"/>
      <c r="H2345" s="1229" t="s">
        <v>2688</v>
      </c>
      <c r="I2345" s="1229" t="s">
        <v>204</v>
      </c>
      <c r="J2345" s="1229" t="s">
        <v>2689</v>
      </c>
      <c r="K2345" s="283" t="s">
        <v>7658</v>
      </c>
      <c r="L2345" s="1312"/>
      <c r="M2345" s="1229"/>
      <c r="N2345" s="83" t="s">
        <v>105</v>
      </c>
      <c r="O2345" s="1312" t="s">
        <v>106</v>
      </c>
      <c r="P2345" s="1229" t="s">
        <v>107</v>
      </c>
      <c r="Q2345" s="1312" t="s">
        <v>2134</v>
      </c>
      <c r="R2345" s="1229" t="s">
        <v>109</v>
      </c>
      <c r="S2345" s="1312" t="s">
        <v>106</v>
      </c>
      <c r="T2345" s="1229" t="s">
        <v>121</v>
      </c>
      <c r="U2345" s="1229" t="s">
        <v>111</v>
      </c>
      <c r="V2345" s="39">
        <v>60</v>
      </c>
      <c r="W2345" s="59" t="s">
        <v>112</v>
      </c>
      <c r="X2345" s="1312"/>
      <c r="Y2345" s="1312"/>
      <c r="Z2345" s="1312"/>
      <c r="AA2345" s="419">
        <v>0</v>
      </c>
      <c r="AB2345" s="644">
        <v>90</v>
      </c>
      <c r="AC2345" s="644">
        <v>10</v>
      </c>
      <c r="AD2345" s="1313" t="s">
        <v>128</v>
      </c>
      <c r="AE2345" s="1229" t="s">
        <v>114</v>
      </c>
      <c r="AF2345" s="42">
        <v>30</v>
      </c>
      <c r="AG2345" s="50">
        <v>864.8</v>
      </c>
      <c r="AH2345" s="798">
        <f t="shared" si="98"/>
        <v>25944</v>
      </c>
      <c r="AI2345" s="798">
        <f t="shared" si="97"/>
        <v>29057.280000000002</v>
      </c>
      <c r="AJ2345" s="797"/>
      <c r="AK2345" s="798"/>
      <c r="AL2345" s="798"/>
      <c r="AM2345" s="1311" t="s">
        <v>115</v>
      </c>
      <c r="AN2345" s="1229"/>
      <c r="AO2345" s="1229"/>
      <c r="AP2345" s="1229"/>
      <c r="AQ2345" s="1229"/>
      <c r="AR2345" s="1229" t="s">
        <v>8269</v>
      </c>
      <c r="AS2345" s="1229"/>
      <c r="AT2345" s="1229"/>
      <c r="AU2345" s="1229"/>
      <c r="AV2345" s="1229"/>
      <c r="AW2345" s="1229"/>
      <c r="AX2345" s="1229"/>
      <c r="AY2345" s="1311" t="s">
        <v>104</v>
      </c>
      <c r="AZ2345" s="1311" t="s">
        <v>104</v>
      </c>
      <c r="BA2345" s="59">
        <v>22101674</v>
      </c>
      <c r="BB2345" s="221" t="s">
        <v>8704</v>
      </c>
      <c r="BD2345" s="1077">
        <v>2313</v>
      </c>
    </row>
    <row r="2346" spans="1:56" s="213" customFormat="1" ht="13.15" customHeight="1">
      <c r="A2346" s="35" t="s">
        <v>846</v>
      </c>
      <c r="B2346" s="276"/>
      <c r="C2346" s="276"/>
      <c r="D2346" s="121">
        <v>210012673</v>
      </c>
      <c r="E2346" s="450" t="s">
        <v>8705</v>
      </c>
      <c r="F2346" s="276"/>
      <c r="G2346" s="276"/>
      <c r="H2346" s="37" t="s">
        <v>8270</v>
      </c>
      <c r="I2346" s="37" t="s">
        <v>2998</v>
      </c>
      <c r="J2346" s="37" t="s">
        <v>8271</v>
      </c>
      <c r="K2346" s="107" t="s">
        <v>149</v>
      </c>
      <c r="L2346" s="39"/>
      <c r="M2346" s="37" t="s">
        <v>120</v>
      </c>
      <c r="N2346" s="83" t="s">
        <v>83</v>
      </c>
      <c r="O2346" s="39" t="s">
        <v>106</v>
      </c>
      <c r="P2346" s="37" t="s">
        <v>107</v>
      </c>
      <c r="Q2346" s="39" t="s">
        <v>3118</v>
      </c>
      <c r="R2346" s="37" t="s">
        <v>109</v>
      </c>
      <c r="S2346" s="39" t="s">
        <v>106</v>
      </c>
      <c r="T2346" s="37" t="s">
        <v>121</v>
      </c>
      <c r="U2346" s="37" t="s">
        <v>111</v>
      </c>
      <c r="V2346" s="39">
        <v>60</v>
      </c>
      <c r="W2346" s="37" t="s">
        <v>112</v>
      </c>
      <c r="X2346" s="39"/>
      <c r="Y2346" s="39"/>
      <c r="Z2346" s="39"/>
      <c r="AA2346" s="419">
        <v>30</v>
      </c>
      <c r="AB2346" s="644">
        <v>60</v>
      </c>
      <c r="AC2346" s="644">
        <v>10</v>
      </c>
      <c r="AD2346" s="42" t="s">
        <v>128</v>
      </c>
      <c r="AE2346" s="37" t="s">
        <v>114</v>
      </c>
      <c r="AF2346" s="42">
        <v>179</v>
      </c>
      <c r="AG2346" s="50">
        <v>12777.69</v>
      </c>
      <c r="AH2346" s="798">
        <f t="shared" si="98"/>
        <v>2287206.5100000002</v>
      </c>
      <c r="AI2346" s="798">
        <f t="shared" si="97"/>
        <v>2561671.2912000003</v>
      </c>
      <c r="AJ2346" s="797"/>
      <c r="AK2346" s="798"/>
      <c r="AL2346" s="798"/>
      <c r="AM2346" s="35" t="s">
        <v>115</v>
      </c>
      <c r="AN2346" s="37"/>
      <c r="AO2346" s="37"/>
      <c r="AP2346" s="37"/>
      <c r="AQ2346" s="37"/>
      <c r="AR2346" s="37" t="s">
        <v>8272</v>
      </c>
      <c r="AS2346" s="37"/>
      <c r="AT2346" s="37"/>
      <c r="AU2346" s="37"/>
      <c r="AV2346" s="37"/>
      <c r="AW2346" s="37"/>
      <c r="AX2346" s="37"/>
      <c r="AY2346" s="35" t="s">
        <v>104</v>
      </c>
      <c r="AZ2346" s="35" t="s">
        <v>104</v>
      </c>
      <c r="BA2346" s="59">
        <v>22101675</v>
      </c>
      <c r="BB2346" s="221" t="s">
        <v>8705</v>
      </c>
      <c r="BD2346" s="1077">
        <v>2314</v>
      </c>
    </row>
    <row r="2347" spans="1:56" s="213" customFormat="1" ht="13.15" customHeight="1">
      <c r="A2347" s="35" t="s">
        <v>846</v>
      </c>
      <c r="B2347" s="276"/>
      <c r="C2347" s="276"/>
      <c r="D2347" s="121">
        <v>210012677</v>
      </c>
      <c r="E2347" s="450" t="s">
        <v>8706</v>
      </c>
      <c r="F2347" s="276"/>
      <c r="G2347" s="276"/>
      <c r="H2347" s="37" t="s">
        <v>8270</v>
      </c>
      <c r="I2347" s="37" t="s">
        <v>2998</v>
      </c>
      <c r="J2347" s="37" t="s">
        <v>8271</v>
      </c>
      <c r="K2347" s="107" t="s">
        <v>149</v>
      </c>
      <c r="L2347" s="39"/>
      <c r="M2347" s="37" t="s">
        <v>120</v>
      </c>
      <c r="N2347" s="83" t="s">
        <v>83</v>
      </c>
      <c r="O2347" s="39" t="s">
        <v>106</v>
      </c>
      <c r="P2347" s="37" t="s">
        <v>107</v>
      </c>
      <c r="Q2347" s="39" t="s">
        <v>3118</v>
      </c>
      <c r="R2347" s="37" t="s">
        <v>109</v>
      </c>
      <c r="S2347" s="39" t="s">
        <v>106</v>
      </c>
      <c r="T2347" s="37" t="s">
        <v>121</v>
      </c>
      <c r="U2347" s="37" t="s">
        <v>111</v>
      </c>
      <c r="V2347" s="39">
        <v>60</v>
      </c>
      <c r="W2347" s="37" t="s">
        <v>112</v>
      </c>
      <c r="X2347" s="39"/>
      <c r="Y2347" s="39"/>
      <c r="Z2347" s="39"/>
      <c r="AA2347" s="419">
        <v>30</v>
      </c>
      <c r="AB2347" s="644">
        <v>60</v>
      </c>
      <c r="AC2347" s="644">
        <v>10</v>
      </c>
      <c r="AD2347" s="42" t="s">
        <v>128</v>
      </c>
      <c r="AE2347" s="37" t="s">
        <v>114</v>
      </c>
      <c r="AF2347" s="42">
        <v>29</v>
      </c>
      <c r="AG2347" s="50">
        <v>12891.89</v>
      </c>
      <c r="AH2347" s="798">
        <f t="shared" si="98"/>
        <v>373864.81</v>
      </c>
      <c r="AI2347" s="798">
        <f t="shared" si="97"/>
        <v>418728.58720000001</v>
      </c>
      <c r="AJ2347" s="797"/>
      <c r="AK2347" s="798"/>
      <c r="AL2347" s="798"/>
      <c r="AM2347" s="35" t="s">
        <v>115</v>
      </c>
      <c r="AN2347" s="37"/>
      <c r="AO2347" s="37"/>
      <c r="AP2347" s="37"/>
      <c r="AQ2347" s="37"/>
      <c r="AR2347" s="37" t="s">
        <v>8273</v>
      </c>
      <c r="AS2347" s="37"/>
      <c r="AT2347" s="37"/>
      <c r="AU2347" s="37"/>
      <c r="AV2347" s="37"/>
      <c r="AW2347" s="37"/>
      <c r="AX2347" s="37"/>
      <c r="AY2347" s="35" t="s">
        <v>104</v>
      </c>
      <c r="AZ2347" s="35" t="s">
        <v>104</v>
      </c>
      <c r="BA2347" s="59">
        <v>22101676</v>
      </c>
      <c r="BB2347" s="221" t="s">
        <v>8706</v>
      </c>
      <c r="BD2347" s="1077">
        <v>2315</v>
      </c>
    </row>
    <row r="2348" spans="1:56" s="213" customFormat="1" ht="13.15" customHeight="1">
      <c r="A2348" s="35" t="s">
        <v>846</v>
      </c>
      <c r="B2348" s="276"/>
      <c r="C2348" s="276"/>
      <c r="D2348" s="121">
        <v>210012735</v>
      </c>
      <c r="E2348" s="450" t="s">
        <v>8707</v>
      </c>
      <c r="F2348" s="276"/>
      <c r="G2348" s="276"/>
      <c r="H2348" s="37" t="s">
        <v>8270</v>
      </c>
      <c r="I2348" s="37" t="s">
        <v>2998</v>
      </c>
      <c r="J2348" s="37" t="s">
        <v>8271</v>
      </c>
      <c r="K2348" s="107" t="s">
        <v>149</v>
      </c>
      <c r="L2348" s="39"/>
      <c r="M2348" s="37" t="s">
        <v>120</v>
      </c>
      <c r="N2348" s="83" t="s">
        <v>83</v>
      </c>
      <c r="O2348" s="39" t="s">
        <v>106</v>
      </c>
      <c r="P2348" s="37" t="s">
        <v>107</v>
      </c>
      <c r="Q2348" s="39" t="s">
        <v>3118</v>
      </c>
      <c r="R2348" s="37" t="s">
        <v>109</v>
      </c>
      <c r="S2348" s="39" t="s">
        <v>106</v>
      </c>
      <c r="T2348" s="37" t="s">
        <v>121</v>
      </c>
      <c r="U2348" s="37" t="s">
        <v>111</v>
      </c>
      <c r="V2348" s="39">
        <v>60</v>
      </c>
      <c r="W2348" s="37" t="s">
        <v>112</v>
      </c>
      <c r="X2348" s="39"/>
      <c r="Y2348" s="39"/>
      <c r="Z2348" s="39"/>
      <c r="AA2348" s="419">
        <v>30</v>
      </c>
      <c r="AB2348" s="644">
        <v>60</v>
      </c>
      <c r="AC2348" s="644">
        <v>10</v>
      </c>
      <c r="AD2348" s="42" t="s">
        <v>128</v>
      </c>
      <c r="AE2348" s="37" t="s">
        <v>114</v>
      </c>
      <c r="AF2348" s="42">
        <v>20</v>
      </c>
      <c r="AG2348" s="50">
        <v>16065</v>
      </c>
      <c r="AH2348" s="798">
        <f t="shared" si="98"/>
        <v>321300</v>
      </c>
      <c r="AI2348" s="798">
        <f t="shared" si="97"/>
        <v>359856.00000000006</v>
      </c>
      <c r="AJ2348" s="797"/>
      <c r="AK2348" s="798"/>
      <c r="AL2348" s="798"/>
      <c r="AM2348" s="35" t="s">
        <v>115</v>
      </c>
      <c r="AN2348" s="37"/>
      <c r="AO2348" s="37"/>
      <c r="AP2348" s="37"/>
      <c r="AQ2348" s="37"/>
      <c r="AR2348" s="37" t="s">
        <v>8274</v>
      </c>
      <c r="AS2348" s="37"/>
      <c r="AT2348" s="37"/>
      <c r="AU2348" s="37"/>
      <c r="AV2348" s="37"/>
      <c r="AW2348" s="37"/>
      <c r="AX2348" s="37"/>
      <c r="AY2348" s="35" t="s">
        <v>104</v>
      </c>
      <c r="AZ2348" s="35" t="s">
        <v>104</v>
      </c>
      <c r="BA2348" s="59">
        <v>22101677</v>
      </c>
      <c r="BB2348" s="221" t="s">
        <v>8707</v>
      </c>
      <c r="BD2348" s="1077">
        <v>2316</v>
      </c>
    </row>
    <row r="2349" spans="1:56" s="213" customFormat="1" ht="13.15" customHeight="1">
      <c r="A2349" s="35" t="s">
        <v>846</v>
      </c>
      <c r="B2349" s="276"/>
      <c r="C2349" s="276"/>
      <c r="D2349" s="121">
        <v>210014233</v>
      </c>
      <c r="E2349" s="450" t="s">
        <v>8708</v>
      </c>
      <c r="F2349" s="276"/>
      <c r="G2349" s="276"/>
      <c r="H2349" s="37" t="s">
        <v>8270</v>
      </c>
      <c r="I2349" s="37" t="s">
        <v>2998</v>
      </c>
      <c r="J2349" s="37" t="s">
        <v>8271</v>
      </c>
      <c r="K2349" s="107" t="s">
        <v>149</v>
      </c>
      <c r="L2349" s="39"/>
      <c r="M2349" s="37" t="s">
        <v>120</v>
      </c>
      <c r="N2349" s="83" t="s">
        <v>83</v>
      </c>
      <c r="O2349" s="39" t="s">
        <v>106</v>
      </c>
      <c r="P2349" s="37" t="s">
        <v>107</v>
      </c>
      <c r="Q2349" s="39" t="s">
        <v>3118</v>
      </c>
      <c r="R2349" s="37" t="s">
        <v>109</v>
      </c>
      <c r="S2349" s="39" t="s">
        <v>106</v>
      </c>
      <c r="T2349" s="37" t="s">
        <v>121</v>
      </c>
      <c r="U2349" s="37" t="s">
        <v>111</v>
      </c>
      <c r="V2349" s="39">
        <v>60</v>
      </c>
      <c r="W2349" s="37" t="s">
        <v>112</v>
      </c>
      <c r="X2349" s="39"/>
      <c r="Y2349" s="39"/>
      <c r="Z2349" s="39"/>
      <c r="AA2349" s="419">
        <v>30</v>
      </c>
      <c r="AB2349" s="644">
        <v>60</v>
      </c>
      <c r="AC2349" s="644">
        <v>10</v>
      </c>
      <c r="AD2349" s="42" t="s">
        <v>128</v>
      </c>
      <c r="AE2349" s="37" t="s">
        <v>114</v>
      </c>
      <c r="AF2349" s="42">
        <v>55</v>
      </c>
      <c r="AG2349" s="50">
        <v>21490</v>
      </c>
      <c r="AH2349" s="798">
        <f t="shared" si="98"/>
        <v>1181950</v>
      </c>
      <c r="AI2349" s="798">
        <f t="shared" si="97"/>
        <v>1323784.0000000002</v>
      </c>
      <c r="AJ2349" s="797"/>
      <c r="AK2349" s="798"/>
      <c r="AL2349" s="798"/>
      <c r="AM2349" s="35" t="s">
        <v>115</v>
      </c>
      <c r="AN2349" s="37"/>
      <c r="AO2349" s="37"/>
      <c r="AP2349" s="37"/>
      <c r="AQ2349" s="37"/>
      <c r="AR2349" s="37" t="s">
        <v>8275</v>
      </c>
      <c r="AS2349" s="37"/>
      <c r="AT2349" s="37"/>
      <c r="AU2349" s="37"/>
      <c r="AV2349" s="37"/>
      <c r="AW2349" s="37"/>
      <c r="AX2349" s="37"/>
      <c r="AY2349" s="35" t="s">
        <v>104</v>
      </c>
      <c r="AZ2349" s="35" t="s">
        <v>104</v>
      </c>
      <c r="BA2349" s="59">
        <v>22101678</v>
      </c>
      <c r="BB2349" s="221" t="s">
        <v>8708</v>
      </c>
      <c r="BD2349" s="1077">
        <v>2317</v>
      </c>
    </row>
    <row r="2350" spans="1:56" s="213" customFormat="1" ht="13.15" customHeight="1">
      <c r="A2350" s="35" t="s">
        <v>846</v>
      </c>
      <c r="B2350" s="276"/>
      <c r="C2350" s="276"/>
      <c r="D2350" s="121">
        <v>210014551</v>
      </c>
      <c r="E2350" s="450" t="s">
        <v>8709</v>
      </c>
      <c r="F2350" s="276"/>
      <c r="G2350" s="276"/>
      <c r="H2350" s="37" t="s">
        <v>8270</v>
      </c>
      <c r="I2350" s="37" t="s">
        <v>2998</v>
      </c>
      <c r="J2350" s="37" t="s">
        <v>8271</v>
      </c>
      <c r="K2350" s="107" t="s">
        <v>149</v>
      </c>
      <c r="L2350" s="39"/>
      <c r="M2350" s="37" t="s">
        <v>120</v>
      </c>
      <c r="N2350" s="83" t="s">
        <v>83</v>
      </c>
      <c r="O2350" s="39" t="s">
        <v>106</v>
      </c>
      <c r="P2350" s="37" t="s">
        <v>107</v>
      </c>
      <c r="Q2350" s="39" t="s">
        <v>3118</v>
      </c>
      <c r="R2350" s="37" t="s">
        <v>109</v>
      </c>
      <c r="S2350" s="39" t="s">
        <v>106</v>
      </c>
      <c r="T2350" s="37" t="s">
        <v>121</v>
      </c>
      <c r="U2350" s="37" t="s">
        <v>111</v>
      </c>
      <c r="V2350" s="39">
        <v>60</v>
      </c>
      <c r="W2350" s="37" t="s">
        <v>112</v>
      </c>
      <c r="X2350" s="39"/>
      <c r="Y2350" s="39"/>
      <c r="Z2350" s="39"/>
      <c r="AA2350" s="419">
        <v>30</v>
      </c>
      <c r="AB2350" s="644">
        <v>60</v>
      </c>
      <c r="AC2350" s="644">
        <v>10</v>
      </c>
      <c r="AD2350" s="42" t="s">
        <v>128</v>
      </c>
      <c r="AE2350" s="37" t="s">
        <v>114</v>
      </c>
      <c r="AF2350" s="42">
        <v>20</v>
      </c>
      <c r="AG2350" s="50">
        <v>21999</v>
      </c>
      <c r="AH2350" s="798">
        <f t="shared" si="98"/>
        <v>439980</v>
      </c>
      <c r="AI2350" s="798">
        <f t="shared" si="97"/>
        <v>492777.60000000003</v>
      </c>
      <c r="AJ2350" s="797"/>
      <c r="AK2350" s="798"/>
      <c r="AL2350" s="798"/>
      <c r="AM2350" s="35" t="s">
        <v>115</v>
      </c>
      <c r="AN2350" s="37"/>
      <c r="AO2350" s="37"/>
      <c r="AP2350" s="37"/>
      <c r="AQ2350" s="37"/>
      <c r="AR2350" s="37" t="s">
        <v>8276</v>
      </c>
      <c r="AS2350" s="37"/>
      <c r="AT2350" s="37"/>
      <c r="AU2350" s="37"/>
      <c r="AV2350" s="37"/>
      <c r="AW2350" s="37"/>
      <c r="AX2350" s="37"/>
      <c r="AY2350" s="35" t="s">
        <v>104</v>
      </c>
      <c r="AZ2350" s="35" t="s">
        <v>104</v>
      </c>
      <c r="BA2350" s="59">
        <v>22101679</v>
      </c>
      <c r="BB2350" s="221" t="s">
        <v>8709</v>
      </c>
      <c r="BD2350" s="1077">
        <v>2318</v>
      </c>
    </row>
    <row r="2351" spans="1:56" s="213" customFormat="1" ht="13.15" customHeight="1">
      <c r="A2351" s="35" t="s">
        <v>846</v>
      </c>
      <c r="B2351" s="276"/>
      <c r="C2351" s="276"/>
      <c r="D2351" s="121">
        <v>210026138</v>
      </c>
      <c r="E2351" s="450" t="s">
        <v>8710</v>
      </c>
      <c r="F2351" s="276"/>
      <c r="G2351" s="276"/>
      <c r="H2351" s="37" t="s">
        <v>8270</v>
      </c>
      <c r="I2351" s="37" t="s">
        <v>2998</v>
      </c>
      <c r="J2351" s="37" t="s">
        <v>8271</v>
      </c>
      <c r="K2351" s="107" t="s">
        <v>149</v>
      </c>
      <c r="L2351" s="39"/>
      <c r="M2351" s="37" t="s">
        <v>120</v>
      </c>
      <c r="N2351" s="83" t="s">
        <v>83</v>
      </c>
      <c r="O2351" s="39" t="s">
        <v>106</v>
      </c>
      <c r="P2351" s="37" t="s">
        <v>107</v>
      </c>
      <c r="Q2351" s="39" t="s">
        <v>3118</v>
      </c>
      <c r="R2351" s="37" t="s">
        <v>109</v>
      </c>
      <c r="S2351" s="39" t="s">
        <v>106</v>
      </c>
      <c r="T2351" s="37" t="s">
        <v>121</v>
      </c>
      <c r="U2351" s="37" t="s">
        <v>111</v>
      </c>
      <c r="V2351" s="39">
        <v>60</v>
      </c>
      <c r="W2351" s="37" t="s">
        <v>112</v>
      </c>
      <c r="X2351" s="39"/>
      <c r="Y2351" s="39"/>
      <c r="Z2351" s="39"/>
      <c r="AA2351" s="419">
        <v>30</v>
      </c>
      <c r="AB2351" s="644">
        <v>60</v>
      </c>
      <c r="AC2351" s="644">
        <v>10</v>
      </c>
      <c r="AD2351" s="42" t="s">
        <v>128</v>
      </c>
      <c r="AE2351" s="37" t="s">
        <v>114</v>
      </c>
      <c r="AF2351" s="42">
        <v>20</v>
      </c>
      <c r="AG2351" s="50">
        <v>16000</v>
      </c>
      <c r="AH2351" s="798">
        <f t="shared" si="98"/>
        <v>320000</v>
      </c>
      <c r="AI2351" s="798">
        <f t="shared" si="97"/>
        <v>358400.00000000006</v>
      </c>
      <c r="AJ2351" s="797"/>
      <c r="AK2351" s="798"/>
      <c r="AL2351" s="798"/>
      <c r="AM2351" s="35" t="s">
        <v>115</v>
      </c>
      <c r="AN2351" s="37"/>
      <c r="AO2351" s="37"/>
      <c r="AP2351" s="37"/>
      <c r="AQ2351" s="37"/>
      <c r="AR2351" s="37" t="s">
        <v>8277</v>
      </c>
      <c r="AS2351" s="37"/>
      <c r="AT2351" s="37"/>
      <c r="AU2351" s="37"/>
      <c r="AV2351" s="37"/>
      <c r="AW2351" s="37"/>
      <c r="AX2351" s="37"/>
      <c r="AY2351" s="35" t="s">
        <v>104</v>
      </c>
      <c r="AZ2351" s="35" t="s">
        <v>104</v>
      </c>
      <c r="BA2351" s="59">
        <v>22101680</v>
      </c>
      <c r="BB2351" s="221" t="s">
        <v>8710</v>
      </c>
      <c r="BD2351" s="1077">
        <v>2319</v>
      </c>
    </row>
    <row r="2352" spans="1:56" s="213" customFormat="1" ht="13.15" customHeight="1">
      <c r="A2352" s="35" t="s">
        <v>846</v>
      </c>
      <c r="B2352" s="276"/>
      <c r="C2352" s="276"/>
      <c r="D2352" s="121">
        <v>210033310</v>
      </c>
      <c r="E2352" s="450" t="s">
        <v>8711</v>
      </c>
      <c r="F2352" s="276"/>
      <c r="G2352" s="276"/>
      <c r="H2352" s="37" t="s">
        <v>8270</v>
      </c>
      <c r="I2352" s="37" t="s">
        <v>2998</v>
      </c>
      <c r="J2352" s="37" t="s">
        <v>8271</v>
      </c>
      <c r="K2352" s="107" t="s">
        <v>149</v>
      </c>
      <c r="L2352" s="39"/>
      <c r="M2352" s="37" t="s">
        <v>120</v>
      </c>
      <c r="N2352" s="83" t="s">
        <v>83</v>
      </c>
      <c r="O2352" s="39" t="s">
        <v>106</v>
      </c>
      <c r="P2352" s="37" t="s">
        <v>107</v>
      </c>
      <c r="Q2352" s="39" t="s">
        <v>3118</v>
      </c>
      <c r="R2352" s="37" t="s">
        <v>109</v>
      </c>
      <c r="S2352" s="39" t="s">
        <v>106</v>
      </c>
      <c r="T2352" s="37" t="s">
        <v>121</v>
      </c>
      <c r="U2352" s="37" t="s">
        <v>111</v>
      </c>
      <c r="V2352" s="39">
        <v>60</v>
      </c>
      <c r="W2352" s="37" t="s">
        <v>112</v>
      </c>
      <c r="X2352" s="39"/>
      <c r="Y2352" s="39"/>
      <c r="Z2352" s="39"/>
      <c r="AA2352" s="419">
        <v>30</v>
      </c>
      <c r="AB2352" s="644">
        <v>60</v>
      </c>
      <c r="AC2352" s="644">
        <v>10</v>
      </c>
      <c r="AD2352" s="42" t="s">
        <v>128</v>
      </c>
      <c r="AE2352" s="37" t="s">
        <v>114</v>
      </c>
      <c r="AF2352" s="42">
        <v>40</v>
      </c>
      <c r="AG2352" s="50">
        <v>32450.13</v>
      </c>
      <c r="AH2352" s="798">
        <f t="shared" si="98"/>
        <v>1298005.2</v>
      </c>
      <c r="AI2352" s="798">
        <f t="shared" si="97"/>
        <v>1453765.824</v>
      </c>
      <c r="AJ2352" s="797"/>
      <c r="AK2352" s="798"/>
      <c r="AL2352" s="798"/>
      <c r="AM2352" s="35" t="s">
        <v>115</v>
      </c>
      <c r="AN2352" s="37"/>
      <c r="AO2352" s="37"/>
      <c r="AP2352" s="37"/>
      <c r="AQ2352" s="37"/>
      <c r="AR2352" s="37" t="s">
        <v>8278</v>
      </c>
      <c r="AS2352" s="37"/>
      <c r="AT2352" s="37"/>
      <c r="AU2352" s="37"/>
      <c r="AV2352" s="37"/>
      <c r="AW2352" s="37"/>
      <c r="AX2352" s="37"/>
      <c r="AY2352" s="35" t="s">
        <v>104</v>
      </c>
      <c r="AZ2352" s="35" t="s">
        <v>104</v>
      </c>
      <c r="BA2352" s="59">
        <v>22101681</v>
      </c>
      <c r="BB2352" s="221" t="s">
        <v>8711</v>
      </c>
      <c r="BD2352" s="1077">
        <v>2320</v>
      </c>
    </row>
    <row r="2353" spans="1:56" s="213" customFormat="1" ht="13.15" customHeight="1">
      <c r="A2353" s="35" t="s">
        <v>846</v>
      </c>
      <c r="B2353" s="276"/>
      <c r="C2353" s="276"/>
      <c r="D2353" s="121">
        <v>210034704</v>
      </c>
      <c r="E2353" s="450" t="s">
        <v>8712</v>
      </c>
      <c r="F2353" s="276"/>
      <c r="G2353" s="276"/>
      <c r="H2353" s="37" t="s">
        <v>8270</v>
      </c>
      <c r="I2353" s="37" t="s">
        <v>2998</v>
      </c>
      <c r="J2353" s="37" t="s">
        <v>8271</v>
      </c>
      <c r="K2353" s="107" t="s">
        <v>149</v>
      </c>
      <c r="L2353" s="39"/>
      <c r="M2353" s="37" t="s">
        <v>120</v>
      </c>
      <c r="N2353" s="83" t="s">
        <v>83</v>
      </c>
      <c r="O2353" s="39" t="s">
        <v>106</v>
      </c>
      <c r="P2353" s="37" t="s">
        <v>107</v>
      </c>
      <c r="Q2353" s="39" t="s">
        <v>3118</v>
      </c>
      <c r="R2353" s="37" t="s">
        <v>109</v>
      </c>
      <c r="S2353" s="39" t="s">
        <v>106</v>
      </c>
      <c r="T2353" s="37" t="s">
        <v>121</v>
      </c>
      <c r="U2353" s="37" t="s">
        <v>111</v>
      </c>
      <c r="V2353" s="39">
        <v>60</v>
      </c>
      <c r="W2353" s="37" t="s">
        <v>112</v>
      </c>
      <c r="X2353" s="39"/>
      <c r="Y2353" s="39"/>
      <c r="Z2353" s="39"/>
      <c r="AA2353" s="419">
        <v>30</v>
      </c>
      <c r="AB2353" s="644">
        <v>60</v>
      </c>
      <c r="AC2353" s="644">
        <v>10</v>
      </c>
      <c r="AD2353" s="42" t="s">
        <v>128</v>
      </c>
      <c r="AE2353" s="37" t="s">
        <v>114</v>
      </c>
      <c r="AF2353" s="42">
        <v>250</v>
      </c>
      <c r="AG2353" s="50">
        <v>19518</v>
      </c>
      <c r="AH2353" s="798">
        <f t="shared" si="98"/>
        <v>4879500</v>
      </c>
      <c r="AI2353" s="798">
        <f t="shared" si="97"/>
        <v>5465040.0000000009</v>
      </c>
      <c r="AJ2353" s="797"/>
      <c r="AK2353" s="798"/>
      <c r="AL2353" s="798"/>
      <c r="AM2353" s="35" t="s">
        <v>115</v>
      </c>
      <c r="AN2353" s="37"/>
      <c r="AO2353" s="37"/>
      <c r="AP2353" s="37"/>
      <c r="AQ2353" s="37"/>
      <c r="AR2353" s="37" t="s">
        <v>8279</v>
      </c>
      <c r="AS2353" s="37"/>
      <c r="AT2353" s="37"/>
      <c r="AU2353" s="37"/>
      <c r="AV2353" s="37"/>
      <c r="AW2353" s="37"/>
      <c r="AX2353" s="37"/>
      <c r="AY2353" s="35" t="s">
        <v>104</v>
      </c>
      <c r="AZ2353" s="35" t="s">
        <v>104</v>
      </c>
      <c r="BA2353" s="59">
        <v>22101682</v>
      </c>
      <c r="BB2353" s="221" t="s">
        <v>8712</v>
      </c>
      <c r="BD2353" s="1077">
        <v>2321</v>
      </c>
    </row>
    <row r="2354" spans="1:56" s="213" customFormat="1" ht="13.15" customHeight="1">
      <c r="A2354" s="35" t="s">
        <v>846</v>
      </c>
      <c r="B2354" s="276"/>
      <c r="C2354" s="276"/>
      <c r="D2354" s="121">
        <v>210031208</v>
      </c>
      <c r="E2354" s="450" t="s">
        <v>8713</v>
      </c>
      <c r="F2354" s="276"/>
      <c r="G2354" s="276"/>
      <c r="H2354" s="37" t="s">
        <v>2997</v>
      </c>
      <c r="I2354" s="37" t="s">
        <v>2998</v>
      </c>
      <c r="J2354" s="37" t="s">
        <v>2999</v>
      </c>
      <c r="K2354" s="107" t="s">
        <v>149</v>
      </c>
      <c r="L2354" s="39"/>
      <c r="M2354" s="37" t="s">
        <v>120</v>
      </c>
      <c r="N2354" s="83" t="s">
        <v>83</v>
      </c>
      <c r="O2354" s="39" t="s">
        <v>106</v>
      </c>
      <c r="P2354" s="37" t="s">
        <v>107</v>
      </c>
      <c r="Q2354" s="39" t="s">
        <v>3118</v>
      </c>
      <c r="R2354" s="37" t="s">
        <v>109</v>
      </c>
      <c r="S2354" s="39" t="s">
        <v>106</v>
      </c>
      <c r="T2354" s="37" t="s">
        <v>121</v>
      </c>
      <c r="U2354" s="37" t="s">
        <v>111</v>
      </c>
      <c r="V2354" s="39">
        <v>60</v>
      </c>
      <c r="W2354" s="37" t="s">
        <v>112</v>
      </c>
      <c r="X2354" s="39"/>
      <c r="Y2354" s="39"/>
      <c r="Z2354" s="39"/>
      <c r="AA2354" s="419">
        <v>30</v>
      </c>
      <c r="AB2354" s="644">
        <v>60</v>
      </c>
      <c r="AC2354" s="644">
        <v>10</v>
      </c>
      <c r="AD2354" s="42" t="s">
        <v>128</v>
      </c>
      <c r="AE2354" s="37" t="s">
        <v>114</v>
      </c>
      <c r="AF2354" s="42">
        <v>60</v>
      </c>
      <c r="AG2354" s="50">
        <v>9430</v>
      </c>
      <c r="AH2354" s="798">
        <f t="shared" si="98"/>
        <v>565800</v>
      </c>
      <c r="AI2354" s="798">
        <f t="shared" si="97"/>
        <v>633696.00000000012</v>
      </c>
      <c r="AJ2354" s="797"/>
      <c r="AK2354" s="798"/>
      <c r="AL2354" s="798"/>
      <c r="AM2354" s="35" t="s">
        <v>115</v>
      </c>
      <c r="AN2354" s="37"/>
      <c r="AO2354" s="37"/>
      <c r="AP2354" s="37"/>
      <c r="AQ2354" s="37"/>
      <c r="AR2354" s="37" t="s">
        <v>8280</v>
      </c>
      <c r="AS2354" s="37"/>
      <c r="AT2354" s="37"/>
      <c r="AU2354" s="37"/>
      <c r="AV2354" s="37"/>
      <c r="AW2354" s="37"/>
      <c r="AX2354" s="37"/>
      <c r="AY2354" s="35" t="s">
        <v>104</v>
      </c>
      <c r="AZ2354" s="35" t="s">
        <v>104</v>
      </c>
      <c r="BA2354" s="59">
        <v>22101683</v>
      </c>
      <c r="BB2354" s="221" t="s">
        <v>8713</v>
      </c>
      <c r="BD2354" s="1077">
        <v>2322</v>
      </c>
    </row>
    <row r="2355" spans="1:56" s="213" customFormat="1" ht="13.15" customHeight="1">
      <c r="A2355" s="35" t="s">
        <v>846</v>
      </c>
      <c r="B2355" s="276"/>
      <c r="C2355" s="276"/>
      <c r="D2355" s="121">
        <v>210009981</v>
      </c>
      <c r="E2355" s="450" t="s">
        <v>8714</v>
      </c>
      <c r="F2355" s="276"/>
      <c r="G2355" s="276"/>
      <c r="H2355" s="37" t="s">
        <v>8281</v>
      </c>
      <c r="I2355" s="37" t="s">
        <v>2998</v>
      </c>
      <c r="J2355" s="37" t="s">
        <v>8282</v>
      </c>
      <c r="K2355" s="107" t="s">
        <v>149</v>
      </c>
      <c r="L2355" s="39"/>
      <c r="M2355" s="37" t="s">
        <v>120</v>
      </c>
      <c r="N2355" s="83" t="s">
        <v>83</v>
      </c>
      <c r="O2355" s="39" t="s">
        <v>106</v>
      </c>
      <c r="P2355" s="37" t="s">
        <v>107</v>
      </c>
      <c r="Q2355" s="39" t="s">
        <v>3118</v>
      </c>
      <c r="R2355" s="37" t="s">
        <v>109</v>
      </c>
      <c r="S2355" s="39" t="s">
        <v>106</v>
      </c>
      <c r="T2355" s="37" t="s">
        <v>121</v>
      </c>
      <c r="U2355" s="37" t="s">
        <v>111</v>
      </c>
      <c r="V2355" s="39">
        <v>60</v>
      </c>
      <c r="W2355" s="37" t="s">
        <v>112</v>
      </c>
      <c r="X2355" s="39"/>
      <c r="Y2355" s="39"/>
      <c r="Z2355" s="39"/>
      <c r="AA2355" s="419">
        <v>30</v>
      </c>
      <c r="AB2355" s="644">
        <v>60</v>
      </c>
      <c r="AC2355" s="644">
        <v>10</v>
      </c>
      <c r="AD2355" s="42" t="s">
        <v>128</v>
      </c>
      <c r="AE2355" s="37" t="s">
        <v>114</v>
      </c>
      <c r="AF2355" s="42">
        <v>20</v>
      </c>
      <c r="AG2355" s="50">
        <v>260836.32</v>
      </c>
      <c r="AH2355" s="798">
        <f t="shared" si="98"/>
        <v>5216726.4000000004</v>
      </c>
      <c r="AI2355" s="798">
        <f t="shared" si="97"/>
        <v>5842733.5680000009</v>
      </c>
      <c r="AJ2355" s="797"/>
      <c r="AK2355" s="798"/>
      <c r="AL2355" s="798"/>
      <c r="AM2355" s="35" t="s">
        <v>115</v>
      </c>
      <c r="AN2355" s="37"/>
      <c r="AO2355" s="37"/>
      <c r="AP2355" s="37"/>
      <c r="AQ2355" s="37"/>
      <c r="AR2355" s="37" t="s">
        <v>8283</v>
      </c>
      <c r="AS2355" s="37"/>
      <c r="AT2355" s="37"/>
      <c r="AU2355" s="37"/>
      <c r="AV2355" s="37"/>
      <c r="AW2355" s="37"/>
      <c r="AX2355" s="37"/>
      <c r="AY2355" s="35" t="s">
        <v>104</v>
      </c>
      <c r="AZ2355" s="35" t="s">
        <v>104</v>
      </c>
      <c r="BA2355" s="59">
        <v>22101684</v>
      </c>
      <c r="BB2355" s="221" t="s">
        <v>8714</v>
      </c>
      <c r="BD2355" s="1077">
        <v>2323</v>
      </c>
    </row>
    <row r="2356" spans="1:56" s="213" customFormat="1" ht="13.15" customHeight="1">
      <c r="A2356" s="35" t="s">
        <v>846</v>
      </c>
      <c r="B2356" s="276"/>
      <c r="C2356" s="276"/>
      <c r="D2356" s="121">
        <v>210027118</v>
      </c>
      <c r="E2356" s="450" t="s">
        <v>8715</v>
      </c>
      <c r="F2356" s="276"/>
      <c r="G2356" s="276"/>
      <c r="H2356" s="37" t="s">
        <v>8281</v>
      </c>
      <c r="I2356" s="37" t="s">
        <v>2998</v>
      </c>
      <c r="J2356" s="37" t="s">
        <v>8282</v>
      </c>
      <c r="K2356" s="107" t="s">
        <v>149</v>
      </c>
      <c r="L2356" s="39"/>
      <c r="M2356" s="37" t="s">
        <v>120</v>
      </c>
      <c r="N2356" s="83" t="s">
        <v>83</v>
      </c>
      <c r="O2356" s="39" t="s">
        <v>106</v>
      </c>
      <c r="P2356" s="37" t="s">
        <v>107</v>
      </c>
      <c r="Q2356" s="39" t="s">
        <v>3118</v>
      </c>
      <c r="R2356" s="37" t="s">
        <v>109</v>
      </c>
      <c r="S2356" s="39" t="s">
        <v>106</v>
      </c>
      <c r="T2356" s="37" t="s">
        <v>121</v>
      </c>
      <c r="U2356" s="37" t="s">
        <v>111</v>
      </c>
      <c r="V2356" s="39">
        <v>60</v>
      </c>
      <c r="W2356" s="37" t="s">
        <v>112</v>
      </c>
      <c r="X2356" s="39"/>
      <c r="Y2356" s="39"/>
      <c r="Z2356" s="39"/>
      <c r="AA2356" s="419">
        <v>30</v>
      </c>
      <c r="AB2356" s="644">
        <v>60</v>
      </c>
      <c r="AC2356" s="644">
        <v>10</v>
      </c>
      <c r="AD2356" s="42" t="s">
        <v>128</v>
      </c>
      <c r="AE2356" s="37" t="s">
        <v>114</v>
      </c>
      <c r="AF2356" s="42">
        <v>110</v>
      </c>
      <c r="AG2356" s="50">
        <v>50926.68</v>
      </c>
      <c r="AH2356" s="798">
        <f t="shared" si="98"/>
        <v>5601934.7999999998</v>
      </c>
      <c r="AI2356" s="798">
        <f t="shared" si="97"/>
        <v>6274166.9760000007</v>
      </c>
      <c r="AJ2356" s="797"/>
      <c r="AK2356" s="798"/>
      <c r="AL2356" s="798"/>
      <c r="AM2356" s="35" t="s">
        <v>115</v>
      </c>
      <c r="AN2356" s="37"/>
      <c r="AO2356" s="37"/>
      <c r="AP2356" s="37"/>
      <c r="AQ2356" s="37"/>
      <c r="AR2356" s="37" t="s">
        <v>8284</v>
      </c>
      <c r="AS2356" s="37"/>
      <c r="AT2356" s="37"/>
      <c r="AU2356" s="37"/>
      <c r="AV2356" s="37"/>
      <c r="AW2356" s="37"/>
      <c r="AX2356" s="37"/>
      <c r="AY2356" s="35" t="s">
        <v>104</v>
      </c>
      <c r="AZ2356" s="35" t="s">
        <v>104</v>
      </c>
      <c r="BA2356" s="59">
        <v>22101685</v>
      </c>
      <c r="BB2356" s="221" t="s">
        <v>8715</v>
      </c>
      <c r="BD2356" s="1077">
        <v>2324</v>
      </c>
    </row>
    <row r="2357" spans="1:56" s="213" customFormat="1" ht="13.15" customHeight="1">
      <c r="A2357" s="35" t="s">
        <v>846</v>
      </c>
      <c r="B2357" s="276"/>
      <c r="C2357" s="276"/>
      <c r="D2357" s="121">
        <v>210012737</v>
      </c>
      <c r="E2357" s="450" t="s">
        <v>8716</v>
      </c>
      <c r="F2357" s="276"/>
      <c r="G2357" s="276"/>
      <c r="H2357" s="37" t="s">
        <v>8285</v>
      </c>
      <c r="I2357" s="37" t="s">
        <v>2998</v>
      </c>
      <c r="J2357" s="37" t="s">
        <v>8286</v>
      </c>
      <c r="K2357" s="107" t="s">
        <v>149</v>
      </c>
      <c r="L2357" s="39"/>
      <c r="M2357" s="37" t="s">
        <v>120</v>
      </c>
      <c r="N2357" s="83" t="s">
        <v>83</v>
      </c>
      <c r="O2357" s="39" t="s">
        <v>106</v>
      </c>
      <c r="P2357" s="37" t="s">
        <v>107</v>
      </c>
      <c r="Q2357" s="39" t="s">
        <v>3118</v>
      </c>
      <c r="R2357" s="37" t="s">
        <v>109</v>
      </c>
      <c r="S2357" s="39" t="s">
        <v>106</v>
      </c>
      <c r="T2357" s="37" t="s">
        <v>121</v>
      </c>
      <c r="U2357" s="37" t="s">
        <v>111</v>
      </c>
      <c r="V2357" s="39">
        <v>60</v>
      </c>
      <c r="W2357" s="37" t="s">
        <v>112</v>
      </c>
      <c r="X2357" s="39"/>
      <c r="Y2357" s="39"/>
      <c r="Z2357" s="39"/>
      <c r="AA2357" s="419">
        <v>30</v>
      </c>
      <c r="AB2357" s="644">
        <v>60</v>
      </c>
      <c r="AC2357" s="644">
        <v>10</v>
      </c>
      <c r="AD2357" s="42" t="s">
        <v>128</v>
      </c>
      <c r="AE2357" s="37" t="s">
        <v>114</v>
      </c>
      <c r="AF2357" s="42">
        <v>30</v>
      </c>
      <c r="AG2357" s="50">
        <v>67471.5</v>
      </c>
      <c r="AH2357" s="798">
        <f t="shared" si="98"/>
        <v>2024145</v>
      </c>
      <c r="AI2357" s="798">
        <f t="shared" si="97"/>
        <v>2267042.4000000004</v>
      </c>
      <c r="AJ2357" s="797"/>
      <c r="AK2357" s="798"/>
      <c r="AL2357" s="798"/>
      <c r="AM2357" s="35" t="s">
        <v>115</v>
      </c>
      <c r="AN2357" s="37"/>
      <c r="AO2357" s="37"/>
      <c r="AP2357" s="37"/>
      <c r="AQ2357" s="37"/>
      <c r="AR2357" s="37" t="s">
        <v>8287</v>
      </c>
      <c r="AS2357" s="37"/>
      <c r="AT2357" s="37"/>
      <c r="AU2357" s="37"/>
      <c r="AV2357" s="37"/>
      <c r="AW2357" s="37"/>
      <c r="AX2357" s="37"/>
      <c r="AY2357" s="35" t="s">
        <v>104</v>
      </c>
      <c r="AZ2357" s="35" t="s">
        <v>104</v>
      </c>
      <c r="BA2357" s="59">
        <v>22101686</v>
      </c>
      <c r="BB2357" s="221" t="s">
        <v>8716</v>
      </c>
      <c r="BD2357" s="1077">
        <v>2325</v>
      </c>
    </row>
    <row r="2358" spans="1:56" s="213" customFormat="1" ht="13.15" customHeight="1">
      <c r="A2358" s="35" t="s">
        <v>846</v>
      </c>
      <c r="B2358" s="276"/>
      <c r="C2358" s="276"/>
      <c r="D2358" s="121">
        <v>210020494</v>
      </c>
      <c r="E2358" s="450" t="s">
        <v>8717</v>
      </c>
      <c r="F2358" s="276"/>
      <c r="G2358" s="276"/>
      <c r="H2358" s="37" t="s">
        <v>8285</v>
      </c>
      <c r="I2358" s="37" t="s">
        <v>2998</v>
      </c>
      <c r="J2358" s="37" t="s">
        <v>8286</v>
      </c>
      <c r="K2358" s="107" t="s">
        <v>149</v>
      </c>
      <c r="L2358" s="39"/>
      <c r="M2358" s="37" t="s">
        <v>120</v>
      </c>
      <c r="N2358" s="83" t="s">
        <v>83</v>
      </c>
      <c r="O2358" s="39" t="s">
        <v>106</v>
      </c>
      <c r="P2358" s="37" t="s">
        <v>107</v>
      </c>
      <c r="Q2358" s="39" t="s">
        <v>3118</v>
      </c>
      <c r="R2358" s="37" t="s">
        <v>109</v>
      </c>
      <c r="S2358" s="39" t="s">
        <v>106</v>
      </c>
      <c r="T2358" s="37" t="s">
        <v>121</v>
      </c>
      <c r="U2358" s="37" t="s">
        <v>111</v>
      </c>
      <c r="V2358" s="39">
        <v>60</v>
      </c>
      <c r="W2358" s="37" t="s">
        <v>112</v>
      </c>
      <c r="X2358" s="39"/>
      <c r="Y2358" s="39"/>
      <c r="Z2358" s="39"/>
      <c r="AA2358" s="419">
        <v>30</v>
      </c>
      <c r="AB2358" s="644">
        <v>60</v>
      </c>
      <c r="AC2358" s="644">
        <v>10</v>
      </c>
      <c r="AD2358" s="42" t="s">
        <v>128</v>
      </c>
      <c r="AE2358" s="37" t="s">
        <v>114</v>
      </c>
      <c r="AF2358" s="42">
        <v>95</v>
      </c>
      <c r="AG2358" s="50">
        <v>27924.18</v>
      </c>
      <c r="AH2358" s="798">
        <f t="shared" si="98"/>
        <v>2652797.1</v>
      </c>
      <c r="AI2358" s="798">
        <f t="shared" si="97"/>
        <v>2971132.7520000003</v>
      </c>
      <c r="AJ2358" s="797"/>
      <c r="AK2358" s="798"/>
      <c r="AL2358" s="798"/>
      <c r="AM2358" s="35" t="s">
        <v>115</v>
      </c>
      <c r="AN2358" s="37"/>
      <c r="AO2358" s="37"/>
      <c r="AP2358" s="37"/>
      <c r="AQ2358" s="37"/>
      <c r="AR2358" s="37" t="s">
        <v>8288</v>
      </c>
      <c r="AS2358" s="37"/>
      <c r="AT2358" s="37"/>
      <c r="AU2358" s="37"/>
      <c r="AV2358" s="37"/>
      <c r="AW2358" s="37"/>
      <c r="AX2358" s="37"/>
      <c r="AY2358" s="35" t="s">
        <v>104</v>
      </c>
      <c r="AZ2358" s="35" t="s">
        <v>104</v>
      </c>
      <c r="BA2358" s="59">
        <v>22101687</v>
      </c>
      <c r="BB2358" s="221" t="s">
        <v>8717</v>
      </c>
      <c r="BD2358" s="1077">
        <v>2326</v>
      </c>
    </row>
    <row r="2359" spans="1:56" s="213" customFormat="1" ht="13.15" customHeight="1">
      <c r="A2359" s="223" t="s">
        <v>846</v>
      </c>
      <c r="B2359" s="276"/>
      <c r="C2359" s="276"/>
      <c r="D2359" s="121">
        <v>210031207</v>
      </c>
      <c r="E2359" s="450" t="s">
        <v>8718</v>
      </c>
      <c r="F2359" s="276"/>
      <c r="G2359" s="276"/>
      <c r="H2359" s="37" t="s">
        <v>8285</v>
      </c>
      <c r="I2359" s="37" t="s">
        <v>2998</v>
      </c>
      <c r="J2359" s="37" t="s">
        <v>8286</v>
      </c>
      <c r="K2359" s="107" t="s">
        <v>149</v>
      </c>
      <c r="L2359" s="39"/>
      <c r="M2359" s="37" t="s">
        <v>120</v>
      </c>
      <c r="N2359" s="83" t="s">
        <v>83</v>
      </c>
      <c r="O2359" s="39" t="s">
        <v>106</v>
      </c>
      <c r="P2359" s="37" t="s">
        <v>107</v>
      </c>
      <c r="Q2359" s="39" t="s">
        <v>3118</v>
      </c>
      <c r="R2359" s="37" t="s">
        <v>109</v>
      </c>
      <c r="S2359" s="39" t="s">
        <v>106</v>
      </c>
      <c r="T2359" s="37" t="s">
        <v>121</v>
      </c>
      <c r="U2359" s="37" t="s">
        <v>111</v>
      </c>
      <c r="V2359" s="39">
        <v>60</v>
      </c>
      <c r="W2359" s="37" t="s">
        <v>112</v>
      </c>
      <c r="X2359" s="39"/>
      <c r="Y2359" s="39"/>
      <c r="Z2359" s="39"/>
      <c r="AA2359" s="419">
        <v>30</v>
      </c>
      <c r="AB2359" s="644">
        <v>60</v>
      </c>
      <c r="AC2359" s="644">
        <v>10</v>
      </c>
      <c r="AD2359" s="42" t="s">
        <v>128</v>
      </c>
      <c r="AE2359" s="37" t="s">
        <v>114</v>
      </c>
      <c r="AF2359" s="42">
        <v>14</v>
      </c>
      <c r="AG2359" s="50">
        <v>73316</v>
      </c>
      <c r="AH2359" s="798">
        <f t="shared" si="98"/>
        <v>1026424</v>
      </c>
      <c r="AI2359" s="798">
        <f t="shared" si="97"/>
        <v>1149594.8800000001</v>
      </c>
      <c r="AJ2359" s="797"/>
      <c r="AK2359" s="798"/>
      <c r="AL2359" s="798"/>
      <c r="AM2359" s="35" t="s">
        <v>115</v>
      </c>
      <c r="AN2359" s="37"/>
      <c r="AO2359" s="37"/>
      <c r="AP2359" s="37"/>
      <c r="AQ2359" s="37"/>
      <c r="AR2359" s="37" t="s">
        <v>8289</v>
      </c>
      <c r="AS2359" s="37"/>
      <c r="AT2359" s="37"/>
      <c r="AU2359" s="37"/>
      <c r="AV2359" s="37"/>
      <c r="AW2359" s="37"/>
      <c r="AX2359" s="37"/>
      <c r="AY2359" s="35" t="s">
        <v>104</v>
      </c>
      <c r="AZ2359" s="35" t="s">
        <v>104</v>
      </c>
      <c r="BA2359" s="59">
        <v>22101688</v>
      </c>
      <c r="BB2359" s="221" t="s">
        <v>8718</v>
      </c>
      <c r="BD2359" s="1077">
        <v>2327</v>
      </c>
    </row>
    <row r="2360" spans="1:56" s="213" customFormat="1" ht="13.15" customHeight="1">
      <c r="A2360" s="35" t="s">
        <v>846</v>
      </c>
      <c r="B2360" s="276"/>
      <c r="C2360" s="276"/>
      <c r="D2360" s="121">
        <v>120005380</v>
      </c>
      <c r="E2360" s="450" t="s">
        <v>8719</v>
      </c>
      <c r="F2360" s="276"/>
      <c r="G2360" s="276"/>
      <c r="H2360" s="37" t="s">
        <v>8290</v>
      </c>
      <c r="I2360" s="37" t="s">
        <v>8291</v>
      </c>
      <c r="J2360" s="37" t="s">
        <v>8292</v>
      </c>
      <c r="K2360" s="107" t="s">
        <v>103</v>
      </c>
      <c r="L2360" s="39"/>
      <c r="M2360" s="37"/>
      <c r="N2360" s="83" t="s">
        <v>105</v>
      </c>
      <c r="O2360" s="39" t="s">
        <v>106</v>
      </c>
      <c r="P2360" s="37" t="s">
        <v>107</v>
      </c>
      <c r="Q2360" s="39" t="s">
        <v>1155</v>
      </c>
      <c r="R2360" s="37" t="s">
        <v>109</v>
      </c>
      <c r="S2360" s="39" t="s">
        <v>106</v>
      </c>
      <c r="T2360" s="37" t="s">
        <v>121</v>
      </c>
      <c r="U2360" s="37" t="s">
        <v>111</v>
      </c>
      <c r="V2360" s="39">
        <v>60</v>
      </c>
      <c r="W2360" s="37" t="s">
        <v>112</v>
      </c>
      <c r="X2360" s="39"/>
      <c r="Y2360" s="39"/>
      <c r="Z2360" s="39"/>
      <c r="AA2360" s="419">
        <v>0</v>
      </c>
      <c r="AB2360" s="644">
        <v>90</v>
      </c>
      <c r="AC2360" s="644">
        <v>10</v>
      </c>
      <c r="AD2360" s="42" t="s">
        <v>128</v>
      </c>
      <c r="AE2360" s="37" t="s">
        <v>114</v>
      </c>
      <c r="AF2360" s="42">
        <v>1</v>
      </c>
      <c r="AG2360" s="50">
        <v>27025</v>
      </c>
      <c r="AH2360" s="798">
        <f t="shared" si="98"/>
        <v>27025</v>
      </c>
      <c r="AI2360" s="798">
        <f t="shared" si="97"/>
        <v>30268.000000000004</v>
      </c>
      <c r="AJ2360" s="797"/>
      <c r="AK2360" s="798"/>
      <c r="AL2360" s="798"/>
      <c r="AM2360" s="35" t="s">
        <v>115</v>
      </c>
      <c r="AN2360" s="37"/>
      <c r="AO2360" s="37"/>
      <c r="AP2360" s="37"/>
      <c r="AQ2360" s="37"/>
      <c r="AR2360" s="37" t="s">
        <v>8293</v>
      </c>
      <c r="AS2360" s="37"/>
      <c r="AT2360" s="37"/>
      <c r="AU2360" s="37"/>
      <c r="AV2360" s="37"/>
      <c r="AW2360" s="37"/>
      <c r="AX2360" s="37"/>
      <c r="AY2360" s="35" t="s">
        <v>104</v>
      </c>
      <c r="AZ2360" s="35" t="s">
        <v>104</v>
      </c>
      <c r="BA2360" s="59">
        <v>22101689</v>
      </c>
      <c r="BB2360" s="221" t="s">
        <v>8719</v>
      </c>
      <c r="BD2360" s="1077">
        <v>2328</v>
      </c>
    </row>
    <row r="2361" spans="1:56" s="213" customFormat="1" ht="13.15" customHeight="1">
      <c r="A2361" s="35" t="s">
        <v>846</v>
      </c>
      <c r="B2361" s="276"/>
      <c r="C2361" s="276"/>
      <c r="D2361" s="121">
        <v>120008192</v>
      </c>
      <c r="E2361" s="450" t="s">
        <v>8720</v>
      </c>
      <c r="F2361" s="276"/>
      <c r="G2361" s="276"/>
      <c r="H2361" s="37" t="s">
        <v>8290</v>
      </c>
      <c r="I2361" s="37" t="s">
        <v>8291</v>
      </c>
      <c r="J2361" s="37" t="s">
        <v>8292</v>
      </c>
      <c r="K2361" s="107" t="s">
        <v>103</v>
      </c>
      <c r="L2361" s="39"/>
      <c r="M2361" s="37"/>
      <c r="N2361" s="83" t="s">
        <v>105</v>
      </c>
      <c r="O2361" s="39" t="s">
        <v>106</v>
      </c>
      <c r="P2361" s="37" t="s">
        <v>107</v>
      </c>
      <c r="Q2361" s="39" t="s">
        <v>1155</v>
      </c>
      <c r="R2361" s="37" t="s">
        <v>109</v>
      </c>
      <c r="S2361" s="39" t="s">
        <v>106</v>
      </c>
      <c r="T2361" s="37" t="s">
        <v>121</v>
      </c>
      <c r="U2361" s="37" t="s">
        <v>111</v>
      </c>
      <c r="V2361" s="39">
        <v>60</v>
      </c>
      <c r="W2361" s="37" t="s">
        <v>112</v>
      </c>
      <c r="X2361" s="39"/>
      <c r="Y2361" s="39"/>
      <c r="Z2361" s="39"/>
      <c r="AA2361" s="419">
        <v>0</v>
      </c>
      <c r="AB2361" s="644">
        <v>90</v>
      </c>
      <c r="AC2361" s="644">
        <v>10</v>
      </c>
      <c r="AD2361" s="42" t="s">
        <v>128</v>
      </c>
      <c r="AE2361" s="37" t="s">
        <v>114</v>
      </c>
      <c r="AF2361" s="42">
        <v>20</v>
      </c>
      <c r="AG2361" s="50">
        <v>29704.959999999999</v>
      </c>
      <c r="AH2361" s="798">
        <f t="shared" si="98"/>
        <v>594099.19999999995</v>
      </c>
      <c r="AI2361" s="798">
        <f t="shared" si="97"/>
        <v>665391.10400000005</v>
      </c>
      <c r="AJ2361" s="797"/>
      <c r="AK2361" s="798"/>
      <c r="AL2361" s="798"/>
      <c r="AM2361" s="35" t="s">
        <v>115</v>
      </c>
      <c r="AN2361" s="37"/>
      <c r="AO2361" s="37"/>
      <c r="AP2361" s="37"/>
      <c r="AQ2361" s="37"/>
      <c r="AR2361" s="37" t="s">
        <v>8294</v>
      </c>
      <c r="AS2361" s="37"/>
      <c r="AT2361" s="37"/>
      <c r="AU2361" s="37"/>
      <c r="AV2361" s="37"/>
      <c r="AW2361" s="37"/>
      <c r="AX2361" s="37"/>
      <c r="AY2361" s="35" t="s">
        <v>104</v>
      </c>
      <c r="AZ2361" s="35" t="s">
        <v>104</v>
      </c>
      <c r="BA2361" s="59">
        <v>22101690</v>
      </c>
      <c r="BB2361" s="221" t="s">
        <v>8720</v>
      </c>
      <c r="BD2361" s="1077">
        <v>2329</v>
      </c>
    </row>
    <row r="2362" spans="1:56" s="213" customFormat="1" ht="13.15" customHeight="1">
      <c r="A2362" s="35" t="s">
        <v>846</v>
      </c>
      <c r="B2362" s="276"/>
      <c r="C2362" s="276"/>
      <c r="D2362" s="121">
        <v>120011541</v>
      </c>
      <c r="E2362" s="450" t="s">
        <v>8721</v>
      </c>
      <c r="F2362" s="276"/>
      <c r="G2362" s="276"/>
      <c r="H2362" s="37" t="s">
        <v>8290</v>
      </c>
      <c r="I2362" s="37" t="s">
        <v>8291</v>
      </c>
      <c r="J2362" s="37" t="s">
        <v>8292</v>
      </c>
      <c r="K2362" s="107" t="s">
        <v>103</v>
      </c>
      <c r="L2362" s="39"/>
      <c r="M2362" s="37"/>
      <c r="N2362" s="83" t="s">
        <v>105</v>
      </c>
      <c r="O2362" s="39" t="s">
        <v>106</v>
      </c>
      <c r="P2362" s="37" t="s">
        <v>107</v>
      </c>
      <c r="Q2362" s="39" t="s">
        <v>1023</v>
      </c>
      <c r="R2362" s="37" t="s">
        <v>109</v>
      </c>
      <c r="S2362" s="39" t="s">
        <v>106</v>
      </c>
      <c r="T2362" s="37" t="s">
        <v>121</v>
      </c>
      <c r="U2362" s="37" t="s">
        <v>111</v>
      </c>
      <c r="V2362" s="39">
        <v>60</v>
      </c>
      <c r="W2362" s="37" t="s">
        <v>112</v>
      </c>
      <c r="X2362" s="39"/>
      <c r="Y2362" s="39"/>
      <c r="Z2362" s="39"/>
      <c r="AA2362" s="419">
        <v>0</v>
      </c>
      <c r="AB2362" s="644">
        <v>90</v>
      </c>
      <c r="AC2362" s="644">
        <v>10</v>
      </c>
      <c r="AD2362" s="42" t="s">
        <v>128</v>
      </c>
      <c r="AE2362" s="37" t="s">
        <v>114</v>
      </c>
      <c r="AF2362" s="42">
        <v>4</v>
      </c>
      <c r="AG2362" s="50">
        <v>87190</v>
      </c>
      <c r="AH2362" s="798">
        <f t="shared" si="98"/>
        <v>348760</v>
      </c>
      <c r="AI2362" s="798">
        <f t="shared" si="97"/>
        <v>390611.20000000001</v>
      </c>
      <c r="AJ2362" s="797"/>
      <c r="AK2362" s="798"/>
      <c r="AL2362" s="798"/>
      <c r="AM2362" s="35" t="s">
        <v>115</v>
      </c>
      <c r="AN2362" s="37"/>
      <c r="AO2362" s="37"/>
      <c r="AP2362" s="37"/>
      <c r="AQ2362" s="37"/>
      <c r="AR2362" s="37"/>
      <c r="AS2362" s="37"/>
      <c r="AT2362" s="37"/>
      <c r="AU2362" s="37"/>
      <c r="AV2362" s="37"/>
      <c r="AW2362" s="37"/>
      <c r="AX2362" s="37"/>
      <c r="AY2362" s="35" t="s">
        <v>104</v>
      </c>
      <c r="AZ2362" s="35" t="s">
        <v>104</v>
      </c>
      <c r="BA2362" s="59">
        <v>22101691</v>
      </c>
      <c r="BB2362" s="221" t="s">
        <v>8721</v>
      </c>
      <c r="BD2362" s="1077">
        <v>2330</v>
      </c>
    </row>
    <row r="2363" spans="1:56" s="213" customFormat="1" ht="13.15" customHeight="1">
      <c r="A2363" s="35" t="s">
        <v>846</v>
      </c>
      <c r="B2363" s="276"/>
      <c r="C2363" s="276"/>
      <c r="D2363" s="121">
        <v>120005372</v>
      </c>
      <c r="E2363" s="450" t="s">
        <v>8722</v>
      </c>
      <c r="F2363" s="276"/>
      <c r="G2363" s="276"/>
      <c r="H2363" s="37" t="s">
        <v>8295</v>
      </c>
      <c r="I2363" s="37" t="s">
        <v>8296</v>
      </c>
      <c r="J2363" s="37" t="s">
        <v>8297</v>
      </c>
      <c r="K2363" s="107" t="s">
        <v>103</v>
      </c>
      <c r="L2363" s="39"/>
      <c r="M2363" s="37"/>
      <c r="N2363" s="83" t="s">
        <v>105</v>
      </c>
      <c r="O2363" s="39" t="s">
        <v>106</v>
      </c>
      <c r="P2363" s="37" t="s">
        <v>107</v>
      </c>
      <c r="Q2363" s="39" t="s">
        <v>1023</v>
      </c>
      <c r="R2363" s="37" t="s">
        <v>109</v>
      </c>
      <c r="S2363" s="39" t="s">
        <v>106</v>
      </c>
      <c r="T2363" s="37" t="s">
        <v>121</v>
      </c>
      <c r="U2363" s="37" t="s">
        <v>111</v>
      </c>
      <c r="V2363" s="39">
        <v>60</v>
      </c>
      <c r="W2363" s="37" t="s">
        <v>112</v>
      </c>
      <c r="X2363" s="39"/>
      <c r="Y2363" s="39"/>
      <c r="Z2363" s="39"/>
      <c r="AA2363" s="419">
        <v>0</v>
      </c>
      <c r="AB2363" s="644">
        <v>90</v>
      </c>
      <c r="AC2363" s="644">
        <v>10</v>
      </c>
      <c r="AD2363" s="42" t="s">
        <v>128</v>
      </c>
      <c r="AE2363" s="37" t="s">
        <v>114</v>
      </c>
      <c r="AF2363" s="42">
        <v>13</v>
      </c>
      <c r="AG2363" s="50">
        <v>70249</v>
      </c>
      <c r="AH2363" s="798">
        <f t="shared" si="98"/>
        <v>913237</v>
      </c>
      <c r="AI2363" s="798">
        <f t="shared" si="97"/>
        <v>1022825.4400000001</v>
      </c>
      <c r="AJ2363" s="797"/>
      <c r="AK2363" s="798"/>
      <c r="AL2363" s="798"/>
      <c r="AM2363" s="35" t="s">
        <v>115</v>
      </c>
      <c r="AN2363" s="37"/>
      <c r="AO2363" s="37"/>
      <c r="AP2363" s="37"/>
      <c r="AQ2363" s="37"/>
      <c r="AR2363" s="37" t="s">
        <v>8298</v>
      </c>
      <c r="AS2363" s="37"/>
      <c r="AT2363" s="37"/>
      <c r="AU2363" s="37"/>
      <c r="AV2363" s="37"/>
      <c r="AW2363" s="37"/>
      <c r="AX2363" s="37"/>
      <c r="AY2363" s="35" t="s">
        <v>104</v>
      </c>
      <c r="AZ2363" s="35" t="s">
        <v>104</v>
      </c>
      <c r="BA2363" s="59">
        <v>22101692</v>
      </c>
      <c r="BB2363" s="221" t="s">
        <v>8722</v>
      </c>
      <c r="BD2363" s="1077">
        <v>2331</v>
      </c>
    </row>
    <row r="2364" spans="1:56" s="213" customFormat="1" ht="13.15" customHeight="1">
      <c r="A2364" s="35" t="s">
        <v>846</v>
      </c>
      <c r="B2364" s="276"/>
      <c r="C2364" s="276"/>
      <c r="D2364" s="121">
        <v>120010450</v>
      </c>
      <c r="E2364" s="450" t="s">
        <v>8723</v>
      </c>
      <c r="F2364" s="276"/>
      <c r="G2364" s="276"/>
      <c r="H2364" s="37" t="s">
        <v>8299</v>
      </c>
      <c r="I2364" s="37" t="s">
        <v>8296</v>
      </c>
      <c r="J2364" s="37" t="s">
        <v>8300</v>
      </c>
      <c r="K2364" s="107" t="s">
        <v>103</v>
      </c>
      <c r="L2364" s="39"/>
      <c r="M2364" s="37"/>
      <c r="N2364" s="83" t="s">
        <v>105</v>
      </c>
      <c r="O2364" s="39" t="s">
        <v>106</v>
      </c>
      <c r="P2364" s="37" t="s">
        <v>107</v>
      </c>
      <c r="Q2364" s="39" t="s">
        <v>1023</v>
      </c>
      <c r="R2364" s="37" t="s">
        <v>109</v>
      </c>
      <c r="S2364" s="39" t="s">
        <v>106</v>
      </c>
      <c r="T2364" s="37" t="s">
        <v>121</v>
      </c>
      <c r="U2364" s="37" t="s">
        <v>111</v>
      </c>
      <c r="V2364" s="39">
        <v>60</v>
      </c>
      <c r="W2364" s="37" t="s">
        <v>112</v>
      </c>
      <c r="X2364" s="39"/>
      <c r="Y2364" s="39"/>
      <c r="Z2364" s="39"/>
      <c r="AA2364" s="419">
        <v>0</v>
      </c>
      <c r="AB2364" s="644">
        <v>90</v>
      </c>
      <c r="AC2364" s="644">
        <v>10</v>
      </c>
      <c r="AD2364" s="42" t="s">
        <v>128</v>
      </c>
      <c r="AE2364" s="37" t="s">
        <v>114</v>
      </c>
      <c r="AF2364" s="42">
        <v>12</v>
      </c>
      <c r="AG2364" s="50">
        <v>258046.32</v>
      </c>
      <c r="AH2364" s="798">
        <f t="shared" si="98"/>
        <v>3096555.84</v>
      </c>
      <c r="AI2364" s="798">
        <f t="shared" si="97"/>
        <v>3468142.5408000001</v>
      </c>
      <c r="AJ2364" s="797"/>
      <c r="AK2364" s="798"/>
      <c r="AL2364" s="798"/>
      <c r="AM2364" s="35" t="s">
        <v>115</v>
      </c>
      <c r="AN2364" s="37"/>
      <c r="AO2364" s="37"/>
      <c r="AP2364" s="37"/>
      <c r="AQ2364" s="37"/>
      <c r="AR2364" s="37" t="s">
        <v>8301</v>
      </c>
      <c r="AS2364" s="37"/>
      <c r="AT2364" s="37"/>
      <c r="AU2364" s="37"/>
      <c r="AV2364" s="37"/>
      <c r="AW2364" s="37"/>
      <c r="AX2364" s="37"/>
      <c r="AY2364" s="35" t="s">
        <v>104</v>
      </c>
      <c r="AZ2364" s="35" t="s">
        <v>104</v>
      </c>
      <c r="BA2364" s="59">
        <v>22101693</v>
      </c>
      <c r="BB2364" s="221" t="s">
        <v>8723</v>
      </c>
      <c r="BD2364" s="1077">
        <v>2332</v>
      </c>
    </row>
    <row r="2365" spans="1:56" s="213" customFormat="1" ht="13.15" customHeight="1">
      <c r="A2365" s="35" t="s">
        <v>846</v>
      </c>
      <c r="B2365" s="276"/>
      <c r="C2365" s="276"/>
      <c r="D2365" s="121">
        <v>120010457</v>
      </c>
      <c r="E2365" s="450" t="s">
        <v>8724</v>
      </c>
      <c r="F2365" s="276"/>
      <c r="G2365" s="276"/>
      <c r="H2365" s="37" t="s">
        <v>8302</v>
      </c>
      <c r="I2365" s="37" t="s">
        <v>8303</v>
      </c>
      <c r="J2365" s="37" t="s">
        <v>8304</v>
      </c>
      <c r="K2365" s="107" t="s">
        <v>149</v>
      </c>
      <c r="L2365" s="39"/>
      <c r="M2365" s="37" t="s">
        <v>120</v>
      </c>
      <c r="N2365" s="83" t="s">
        <v>83</v>
      </c>
      <c r="O2365" s="39" t="s">
        <v>106</v>
      </c>
      <c r="P2365" s="37" t="s">
        <v>107</v>
      </c>
      <c r="Q2365" s="39" t="s">
        <v>3118</v>
      </c>
      <c r="R2365" s="37" t="s">
        <v>109</v>
      </c>
      <c r="S2365" s="39" t="s">
        <v>106</v>
      </c>
      <c r="T2365" s="37" t="s">
        <v>121</v>
      </c>
      <c r="U2365" s="37" t="s">
        <v>111</v>
      </c>
      <c r="V2365" s="39">
        <v>60</v>
      </c>
      <c r="W2365" s="37" t="s">
        <v>112</v>
      </c>
      <c r="X2365" s="39"/>
      <c r="Y2365" s="39"/>
      <c r="Z2365" s="39"/>
      <c r="AA2365" s="419">
        <v>30</v>
      </c>
      <c r="AB2365" s="644">
        <v>60</v>
      </c>
      <c r="AC2365" s="644">
        <v>10</v>
      </c>
      <c r="AD2365" s="42" t="s">
        <v>122</v>
      </c>
      <c r="AE2365" s="37" t="s">
        <v>114</v>
      </c>
      <c r="AF2365" s="42">
        <v>2</v>
      </c>
      <c r="AG2365" s="50">
        <v>747500</v>
      </c>
      <c r="AH2365" s="798">
        <f t="shared" si="98"/>
        <v>1495000</v>
      </c>
      <c r="AI2365" s="798">
        <f t="shared" si="97"/>
        <v>1674400.0000000002</v>
      </c>
      <c r="AJ2365" s="797"/>
      <c r="AK2365" s="798"/>
      <c r="AL2365" s="798"/>
      <c r="AM2365" s="35" t="s">
        <v>115</v>
      </c>
      <c r="AN2365" s="37"/>
      <c r="AO2365" s="37"/>
      <c r="AP2365" s="37"/>
      <c r="AQ2365" s="37"/>
      <c r="AR2365" s="37" t="s">
        <v>8305</v>
      </c>
      <c r="AS2365" s="37"/>
      <c r="AT2365" s="37"/>
      <c r="AU2365" s="37"/>
      <c r="AV2365" s="37"/>
      <c r="AW2365" s="37"/>
      <c r="AX2365" s="37"/>
      <c r="AY2365" s="35" t="s">
        <v>104</v>
      </c>
      <c r="AZ2365" s="35" t="s">
        <v>104</v>
      </c>
      <c r="BA2365" s="59">
        <v>22101694</v>
      </c>
      <c r="BB2365" s="221" t="s">
        <v>8724</v>
      </c>
      <c r="BD2365" s="1077">
        <v>2333</v>
      </c>
    </row>
    <row r="2366" spans="1:56" s="213" customFormat="1" ht="13.15" customHeight="1">
      <c r="A2366" s="35" t="s">
        <v>846</v>
      </c>
      <c r="B2366" s="276"/>
      <c r="C2366" s="276"/>
      <c r="D2366" s="121">
        <v>120010461</v>
      </c>
      <c r="E2366" s="450" t="s">
        <v>8725</v>
      </c>
      <c r="F2366" s="276"/>
      <c r="G2366" s="276"/>
      <c r="H2366" s="37" t="s">
        <v>8302</v>
      </c>
      <c r="I2366" s="37" t="s">
        <v>8303</v>
      </c>
      <c r="J2366" s="37" t="s">
        <v>8304</v>
      </c>
      <c r="K2366" s="107" t="s">
        <v>149</v>
      </c>
      <c r="L2366" s="39"/>
      <c r="M2366" s="37" t="s">
        <v>120</v>
      </c>
      <c r="N2366" s="83" t="s">
        <v>83</v>
      </c>
      <c r="O2366" s="39" t="s">
        <v>106</v>
      </c>
      <c r="P2366" s="37" t="s">
        <v>107</v>
      </c>
      <c r="Q2366" s="39" t="s">
        <v>3118</v>
      </c>
      <c r="R2366" s="37" t="s">
        <v>109</v>
      </c>
      <c r="S2366" s="39" t="s">
        <v>106</v>
      </c>
      <c r="T2366" s="37" t="s">
        <v>121</v>
      </c>
      <c r="U2366" s="37" t="s">
        <v>111</v>
      </c>
      <c r="V2366" s="39">
        <v>60</v>
      </c>
      <c r="W2366" s="37" t="s">
        <v>112</v>
      </c>
      <c r="X2366" s="39"/>
      <c r="Y2366" s="39"/>
      <c r="Z2366" s="39"/>
      <c r="AA2366" s="419">
        <v>30</v>
      </c>
      <c r="AB2366" s="644">
        <v>60</v>
      </c>
      <c r="AC2366" s="644">
        <v>10</v>
      </c>
      <c r="AD2366" s="42" t="s">
        <v>122</v>
      </c>
      <c r="AE2366" s="37" t="s">
        <v>114</v>
      </c>
      <c r="AF2366" s="42">
        <v>5</v>
      </c>
      <c r="AG2366" s="50">
        <v>7801479.9100000001</v>
      </c>
      <c r="AH2366" s="798">
        <f t="shared" si="98"/>
        <v>39007399.549999997</v>
      </c>
      <c r="AI2366" s="798">
        <f t="shared" si="97"/>
        <v>43688287.495999999</v>
      </c>
      <c r="AJ2366" s="797"/>
      <c r="AK2366" s="798"/>
      <c r="AL2366" s="798"/>
      <c r="AM2366" s="35" t="s">
        <v>115</v>
      </c>
      <c r="AN2366" s="37"/>
      <c r="AO2366" s="37"/>
      <c r="AP2366" s="37"/>
      <c r="AQ2366" s="37"/>
      <c r="AR2366" s="37" t="s">
        <v>8306</v>
      </c>
      <c r="AS2366" s="37"/>
      <c r="AT2366" s="37"/>
      <c r="AU2366" s="37"/>
      <c r="AV2366" s="37"/>
      <c r="AW2366" s="37"/>
      <c r="AX2366" s="37"/>
      <c r="AY2366" s="35" t="s">
        <v>104</v>
      </c>
      <c r="AZ2366" s="35" t="s">
        <v>104</v>
      </c>
      <c r="BA2366" s="59">
        <v>22101695</v>
      </c>
      <c r="BB2366" s="221" t="s">
        <v>8725</v>
      </c>
      <c r="BD2366" s="1077">
        <v>2334</v>
      </c>
    </row>
    <row r="2367" spans="1:56" s="213" customFormat="1" ht="13.15" customHeight="1">
      <c r="A2367" s="35" t="s">
        <v>846</v>
      </c>
      <c r="B2367" s="276"/>
      <c r="C2367" s="276"/>
      <c r="D2367" s="121">
        <v>210001224</v>
      </c>
      <c r="E2367" s="450" t="s">
        <v>8726</v>
      </c>
      <c r="F2367" s="276"/>
      <c r="G2367" s="276"/>
      <c r="H2367" s="37" t="s">
        <v>8307</v>
      </c>
      <c r="I2367" s="37" t="s">
        <v>8308</v>
      </c>
      <c r="J2367" s="37" t="s">
        <v>8309</v>
      </c>
      <c r="K2367" s="107" t="s">
        <v>103</v>
      </c>
      <c r="L2367" s="39"/>
      <c r="M2367" s="37"/>
      <c r="N2367" s="83" t="s">
        <v>105</v>
      </c>
      <c r="O2367" s="39" t="s">
        <v>106</v>
      </c>
      <c r="P2367" s="37" t="s">
        <v>107</v>
      </c>
      <c r="Q2367" s="39" t="s">
        <v>1155</v>
      </c>
      <c r="R2367" s="37" t="s">
        <v>109</v>
      </c>
      <c r="S2367" s="39" t="s">
        <v>106</v>
      </c>
      <c r="T2367" s="37" t="s">
        <v>121</v>
      </c>
      <c r="U2367" s="37" t="s">
        <v>111</v>
      </c>
      <c r="V2367" s="39">
        <v>60</v>
      </c>
      <c r="W2367" s="37" t="s">
        <v>112</v>
      </c>
      <c r="X2367" s="39"/>
      <c r="Y2367" s="39"/>
      <c r="Z2367" s="39"/>
      <c r="AA2367" s="419">
        <v>0</v>
      </c>
      <c r="AB2367" s="644">
        <v>90</v>
      </c>
      <c r="AC2367" s="644">
        <v>10</v>
      </c>
      <c r="AD2367" s="42" t="s">
        <v>128</v>
      </c>
      <c r="AE2367" s="37" t="s">
        <v>114</v>
      </c>
      <c r="AF2367" s="42">
        <v>40</v>
      </c>
      <c r="AG2367" s="50">
        <v>115.58</v>
      </c>
      <c r="AH2367" s="798">
        <f t="shared" si="98"/>
        <v>4623.2</v>
      </c>
      <c r="AI2367" s="798">
        <f t="shared" si="97"/>
        <v>5177.9840000000004</v>
      </c>
      <c r="AJ2367" s="797"/>
      <c r="AK2367" s="798"/>
      <c r="AL2367" s="798"/>
      <c r="AM2367" s="35" t="s">
        <v>115</v>
      </c>
      <c r="AN2367" s="37"/>
      <c r="AO2367" s="37"/>
      <c r="AP2367" s="37"/>
      <c r="AQ2367" s="37"/>
      <c r="AR2367" s="37" t="s">
        <v>8310</v>
      </c>
      <c r="AS2367" s="37"/>
      <c r="AT2367" s="37"/>
      <c r="AU2367" s="37"/>
      <c r="AV2367" s="37"/>
      <c r="AW2367" s="37"/>
      <c r="AX2367" s="37"/>
      <c r="AY2367" s="35" t="s">
        <v>104</v>
      </c>
      <c r="AZ2367" s="35" t="s">
        <v>104</v>
      </c>
      <c r="BA2367" s="59">
        <v>22101696</v>
      </c>
      <c r="BB2367" s="221" t="s">
        <v>8726</v>
      </c>
      <c r="BD2367" s="1077">
        <v>2335</v>
      </c>
    </row>
    <row r="2368" spans="1:56" s="213" customFormat="1" ht="13.15" customHeight="1">
      <c r="A2368" s="35" t="s">
        <v>8008</v>
      </c>
      <c r="B2368" s="276"/>
      <c r="C2368" s="276"/>
      <c r="D2368" s="121">
        <v>270001633</v>
      </c>
      <c r="E2368" s="450" t="s">
        <v>8727</v>
      </c>
      <c r="F2368" s="276"/>
      <c r="G2368" s="276"/>
      <c r="H2368" s="37" t="s">
        <v>2796</v>
      </c>
      <c r="I2368" s="37" t="s">
        <v>2797</v>
      </c>
      <c r="J2368" s="37" t="s">
        <v>2798</v>
      </c>
      <c r="K2368" s="107" t="s">
        <v>7658</v>
      </c>
      <c r="L2368" s="39"/>
      <c r="M2368" s="37"/>
      <c r="N2368" s="83" t="s">
        <v>105</v>
      </c>
      <c r="O2368" s="39" t="s">
        <v>106</v>
      </c>
      <c r="P2368" s="37" t="s">
        <v>107</v>
      </c>
      <c r="Q2368" s="39" t="s">
        <v>2134</v>
      </c>
      <c r="R2368" s="37" t="s">
        <v>109</v>
      </c>
      <c r="S2368" s="39" t="s">
        <v>106</v>
      </c>
      <c r="T2368" s="37" t="s">
        <v>121</v>
      </c>
      <c r="U2368" s="37" t="s">
        <v>111</v>
      </c>
      <c r="V2368" s="39">
        <v>60</v>
      </c>
      <c r="W2368" s="37" t="s">
        <v>112</v>
      </c>
      <c r="X2368" s="39"/>
      <c r="Y2368" s="39"/>
      <c r="Z2368" s="39"/>
      <c r="AA2368" s="419">
        <v>0</v>
      </c>
      <c r="AB2368" s="644">
        <v>90</v>
      </c>
      <c r="AC2368" s="644">
        <v>10</v>
      </c>
      <c r="AD2368" s="42" t="s">
        <v>128</v>
      </c>
      <c r="AE2368" s="37" t="s">
        <v>114</v>
      </c>
      <c r="AF2368" s="42">
        <v>283</v>
      </c>
      <c r="AG2368" s="50">
        <v>667.25</v>
      </c>
      <c r="AH2368" s="798">
        <f t="shared" si="98"/>
        <v>188831.75</v>
      </c>
      <c r="AI2368" s="798">
        <f t="shared" si="97"/>
        <v>211491.56000000003</v>
      </c>
      <c r="AJ2368" s="797"/>
      <c r="AK2368" s="798"/>
      <c r="AL2368" s="798"/>
      <c r="AM2368" s="35" t="s">
        <v>115</v>
      </c>
      <c r="AN2368" s="37"/>
      <c r="AO2368" s="37"/>
      <c r="AP2368" s="37"/>
      <c r="AQ2368" s="37"/>
      <c r="AR2368" s="37" t="s">
        <v>8311</v>
      </c>
      <c r="AS2368" s="37"/>
      <c r="AT2368" s="37"/>
      <c r="AU2368" s="37"/>
      <c r="AV2368" s="37"/>
      <c r="AW2368" s="37"/>
      <c r="AX2368" s="37"/>
      <c r="AY2368" s="35"/>
      <c r="AZ2368" s="35"/>
      <c r="BA2368" s="59">
        <v>22101698</v>
      </c>
      <c r="BB2368" s="221" t="s">
        <v>8727</v>
      </c>
      <c r="BD2368" s="1077">
        <v>2336</v>
      </c>
    </row>
    <row r="2369" spans="1:56" s="213" customFormat="1" ht="13.15" customHeight="1">
      <c r="A2369" s="35" t="s">
        <v>8008</v>
      </c>
      <c r="B2369" s="276"/>
      <c r="C2369" s="276"/>
      <c r="D2369" s="121">
        <v>270005309</v>
      </c>
      <c r="E2369" s="450" t="s">
        <v>8728</v>
      </c>
      <c r="F2369" s="276"/>
      <c r="G2369" s="276"/>
      <c r="H2369" s="37" t="s">
        <v>8312</v>
      </c>
      <c r="I2369" s="37" t="s">
        <v>8313</v>
      </c>
      <c r="J2369" s="37" t="s">
        <v>8314</v>
      </c>
      <c r="K2369" s="107" t="s">
        <v>103</v>
      </c>
      <c r="L2369" s="83"/>
      <c r="M2369" s="107" t="s">
        <v>2259</v>
      </c>
      <c r="N2369" s="83" t="s">
        <v>83</v>
      </c>
      <c r="O2369" s="39" t="s">
        <v>106</v>
      </c>
      <c r="P2369" s="37" t="s">
        <v>107</v>
      </c>
      <c r="Q2369" s="39" t="s">
        <v>2134</v>
      </c>
      <c r="R2369" s="37" t="s">
        <v>109</v>
      </c>
      <c r="S2369" s="39" t="s">
        <v>106</v>
      </c>
      <c r="T2369" s="37" t="s">
        <v>121</v>
      </c>
      <c r="U2369" s="37" t="s">
        <v>111</v>
      </c>
      <c r="V2369" s="39">
        <v>60</v>
      </c>
      <c r="W2369" s="37" t="s">
        <v>112</v>
      </c>
      <c r="X2369" s="39"/>
      <c r="Y2369" s="39"/>
      <c r="Z2369" s="39"/>
      <c r="AA2369" s="419" t="s">
        <v>83</v>
      </c>
      <c r="AB2369" s="644">
        <v>60</v>
      </c>
      <c r="AC2369" s="644">
        <v>10</v>
      </c>
      <c r="AD2369" s="42" t="s">
        <v>128</v>
      </c>
      <c r="AE2369" s="37" t="s">
        <v>114</v>
      </c>
      <c r="AF2369" s="42">
        <v>675</v>
      </c>
      <c r="AG2369" s="50">
        <v>287.5</v>
      </c>
      <c r="AH2369" s="798">
        <f t="shared" si="98"/>
        <v>194062.5</v>
      </c>
      <c r="AI2369" s="798">
        <f t="shared" si="97"/>
        <v>217350.00000000003</v>
      </c>
      <c r="AJ2369" s="797"/>
      <c r="AK2369" s="798"/>
      <c r="AL2369" s="798"/>
      <c r="AM2369" s="35" t="s">
        <v>115</v>
      </c>
      <c r="AN2369" s="37"/>
      <c r="AO2369" s="37"/>
      <c r="AP2369" s="37"/>
      <c r="AQ2369" s="37"/>
      <c r="AR2369" s="37" t="s">
        <v>8315</v>
      </c>
      <c r="AS2369" s="37"/>
      <c r="AT2369" s="37"/>
      <c r="AU2369" s="37"/>
      <c r="AV2369" s="37"/>
      <c r="AW2369" s="37"/>
      <c r="AX2369" s="37"/>
      <c r="AY2369" s="35"/>
      <c r="AZ2369" s="35"/>
      <c r="BA2369" s="59">
        <v>22101699</v>
      </c>
      <c r="BB2369" s="221" t="s">
        <v>8728</v>
      </c>
      <c r="BD2369" s="1077">
        <v>2337</v>
      </c>
    </row>
    <row r="2370" spans="1:56" s="213" customFormat="1" ht="13.15" customHeight="1">
      <c r="A2370" s="1311" t="s">
        <v>348</v>
      </c>
      <c r="B2370" s="276"/>
      <c r="C2370" s="276"/>
      <c r="D2370" s="946">
        <v>210008564</v>
      </c>
      <c r="E2370" s="450" t="s">
        <v>8729</v>
      </c>
      <c r="F2370" s="276"/>
      <c r="G2370" s="276"/>
      <c r="H2370" s="1229" t="s">
        <v>8316</v>
      </c>
      <c r="I2370" s="1229" t="s">
        <v>8317</v>
      </c>
      <c r="J2370" s="1229" t="s">
        <v>8318</v>
      </c>
      <c r="K2370" s="283" t="s">
        <v>103</v>
      </c>
      <c r="L2370" s="1312"/>
      <c r="M2370" s="1229" t="s">
        <v>120</v>
      </c>
      <c r="N2370" s="83" t="s">
        <v>83</v>
      </c>
      <c r="O2370" s="1312" t="s">
        <v>106</v>
      </c>
      <c r="P2370" s="59" t="s">
        <v>107</v>
      </c>
      <c r="Q2370" s="1312" t="s">
        <v>2134</v>
      </c>
      <c r="R2370" s="1229" t="s">
        <v>109</v>
      </c>
      <c r="S2370" s="1312" t="s">
        <v>106</v>
      </c>
      <c r="T2370" s="1229" t="s">
        <v>121</v>
      </c>
      <c r="U2370" s="1229" t="s">
        <v>111</v>
      </c>
      <c r="V2370" s="177">
        <v>60</v>
      </c>
      <c r="W2370" s="59" t="s">
        <v>112</v>
      </c>
      <c r="X2370" s="1312"/>
      <c r="Y2370" s="1312"/>
      <c r="Z2370" s="1312"/>
      <c r="AA2370" s="419">
        <v>30</v>
      </c>
      <c r="AB2370" s="644">
        <v>60</v>
      </c>
      <c r="AC2370" s="644">
        <v>10</v>
      </c>
      <c r="AD2370" s="1313" t="s">
        <v>128</v>
      </c>
      <c r="AE2370" s="1229" t="s">
        <v>114</v>
      </c>
      <c r="AF2370" s="42">
        <v>5</v>
      </c>
      <c r="AG2370" s="50">
        <v>30313</v>
      </c>
      <c r="AH2370" s="798">
        <f t="shared" si="98"/>
        <v>151565</v>
      </c>
      <c r="AI2370" s="798">
        <f t="shared" si="97"/>
        <v>169752.80000000002</v>
      </c>
      <c r="AJ2370" s="797"/>
      <c r="AK2370" s="798"/>
      <c r="AL2370" s="798"/>
      <c r="AM2370" s="1311" t="s">
        <v>115</v>
      </c>
      <c r="AN2370" s="1229"/>
      <c r="AO2370" s="1229"/>
      <c r="AP2370" s="1229"/>
      <c r="AQ2370" s="1229"/>
      <c r="AR2370" s="1229" t="s">
        <v>8319</v>
      </c>
      <c r="AS2370" s="1229"/>
      <c r="AT2370" s="1229"/>
      <c r="AU2370" s="1229"/>
      <c r="AV2370" s="1229"/>
      <c r="AW2370" s="1229"/>
      <c r="AX2370" s="1229"/>
      <c r="AY2370" s="1311" t="s">
        <v>104</v>
      </c>
      <c r="AZ2370" s="1311" t="s">
        <v>104</v>
      </c>
      <c r="BA2370" s="59">
        <v>22101700</v>
      </c>
      <c r="BB2370" s="221" t="s">
        <v>8729</v>
      </c>
      <c r="BD2370" s="1077">
        <v>2338</v>
      </c>
    </row>
    <row r="2371" spans="1:56" s="213" customFormat="1" ht="13.15" customHeight="1">
      <c r="A2371" s="1311" t="s">
        <v>348</v>
      </c>
      <c r="B2371" s="276"/>
      <c r="C2371" s="276"/>
      <c r="D2371" s="946">
        <v>220028775</v>
      </c>
      <c r="E2371" s="450" t="s">
        <v>8730</v>
      </c>
      <c r="F2371" s="276"/>
      <c r="G2371" s="276"/>
      <c r="H2371" s="1229" t="s">
        <v>8320</v>
      </c>
      <c r="I2371" s="1229" t="s">
        <v>749</v>
      </c>
      <c r="J2371" s="1229" t="s">
        <v>8321</v>
      </c>
      <c r="K2371" s="283" t="s">
        <v>103</v>
      </c>
      <c r="L2371" s="1312"/>
      <c r="M2371" s="1229" t="s">
        <v>120</v>
      </c>
      <c r="N2371" s="83" t="s">
        <v>83</v>
      </c>
      <c r="O2371" s="1312" t="s">
        <v>106</v>
      </c>
      <c r="P2371" s="59" t="s">
        <v>107</v>
      </c>
      <c r="Q2371" s="1312" t="s">
        <v>2134</v>
      </c>
      <c r="R2371" s="1229" t="s">
        <v>109</v>
      </c>
      <c r="S2371" s="1312" t="s">
        <v>106</v>
      </c>
      <c r="T2371" s="1229" t="s">
        <v>121</v>
      </c>
      <c r="U2371" s="1229" t="s">
        <v>111</v>
      </c>
      <c r="V2371" s="177">
        <v>60</v>
      </c>
      <c r="W2371" s="59" t="s">
        <v>112</v>
      </c>
      <c r="X2371" s="1312"/>
      <c r="Y2371" s="1312"/>
      <c r="Z2371" s="1312"/>
      <c r="AA2371" s="419">
        <v>30</v>
      </c>
      <c r="AB2371" s="644">
        <v>60</v>
      </c>
      <c r="AC2371" s="644">
        <v>10</v>
      </c>
      <c r="AD2371" s="1313" t="s">
        <v>128</v>
      </c>
      <c r="AE2371" s="1229" t="s">
        <v>114</v>
      </c>
      <c r="AF2371" s="42">
        <v>6</v>
      </c>
      <c r="AG2371" s="50">
        <v>31431.4</v>
      </c>
      <c r="AH2371" s="798">
        <f t="shared" si="98"/>
        <v>188588.40000000002</v>
      </c>
      <c r="AI2371" s="798">
        <f t="shared" si="97"/>
        <v>211219.00800000006</v>
      </c>
      <c r="AJ2371" s="797"/>
      <c r="AK2371" s="798"/>
      <c r="AL2371" s="798"/>
      <c r="AM2371" s="1311" t="s">
        <v>115</v>
      </c>
      <c r="AN2371" s="1229"/>
      <c r="AO2371" s="1229"/>
      <c r="AP2371" s="1229"/>
      <c r="AQ2371" s="1229"/>
      <c r="AR2371" s="1229" t="s">
        <v>8322</v>
      </c>
      <c r="AS2371" s="1229"/>
      <c r="AT2371" s="1229"/>
      <c r="AU2371" s="1229"/>
      <c r="AV2371" s="1229"/>
      <c r="AW2371" s="1229"/>
      <c r="AX2371" s="1229"/>
      <c r="AY2371" s="1311" t="s">
        <v>104</v>
      </c>
      <c r="AZ2371" s="1311" t="s">
        <v>104</v>
      </c>
      <c r="BA2371" s="59">
        <v>22101702</v>
      </c>
      <c r="BB2371" s="221" t="s">
        <v>8730</v>
      </c>
      <c r="BD2371" s="1077">
        <v>2339</v>
      </c>
    </row>
    <row r="2372" spans="1:56" s="213" customFormat="1" ht="13.15" customHeight="1">
      <c r="A2372" s="1311" t="s">
        <v>348</v>
      </c>
      <c r="B2372" s="276"/>
      <c r="C2372" s="276"/>
      <c r="D2372" s="946">
        <v>220028776</v>
      </c>
      <c r="E2372" s="450" t="s">
        <v>8731</v>
      </c>
      <c r="F2372" s="276"/>
      <c r="G2372" s="276"/>
      <c r="H2372" s="1229" t="s">
        <v>8320</v>
      </c>
      <c r="I2372" s="1229" t="s">
        <v>749</v>
      </c>
      <c r="J2372" s="1229" t="s">
        <v>8321</v>
      </c>
      <c r="K2372" s="283" t="s">
        <v>103</v>
      </c>
      <c r="L2372" s="1312"/>
      <c r="M2372" s="1229" t="s">
        <v>120</v>
      </c>
      <c r="N2372" s="83" t="s">
        <v>83</v>
      </c>
      <c r="O2372" s="1312" t="s">
        <v>106</v>
      </c>
      <c r="P2372" s="59" t="s">
        <v>107</v>
      </c>
      <c r="Q2372" s="1312" t="s">
        <v>2134</v>
      </c>
      <c r="R2372" s="1229" t="s">
        <v>109</v>
      </c>
      <c r="S2372" s="1312" t="s">
        <v>106</v>
      </c>
      <c r="T2372" s="1229" t="s">
        <v>121</v>
      </c>
      <c r="U2372" s="1229" t="s">
        <v>111</v>
      </c>
      <c r="V2372" s="177">
        <v>60</v>
      </c>
      <c r="W2372" s="59" t="s">
        <v>112</v>
      </c>
      <c r="X2372" s="1312"/>
      <c r="Y2372" s="1312"/>
      <c r="Z2372" s="1312"/>
      <c r="AA2372" s="419">
        <v>30</v>
      </c>
      <c r="AB2372" s="644">
        <v>60</v>
      </c>
      <c r="AC2372" s="644">
        <v>10</v>
      </c>
      <c r="AD2372" s="1313" t="s">
        <v>128</v>
      </c>
      <c r="AE2372" s="1229" t="s">
        <v>114</v>
      </c>
      <c r="AF2372" s="42">
        <v>9</v>
      </c>
      <c r="AG2372" s="50">
        <v>196873.60000000001</v>
      </c>
      <c r="AH2372" s="798">
        <f t="shared" si="98"/>
        <v>1771862.4000000001</v>
      </c>
      <c r="AI2372" s="798">
        <f t="shared" si="97"/>
        <v>1984485.8880000003</v>
      </c>
      <c r="AJ2372" s="797"/>
      <c r="AK2372" s="798"/>
      <c r="AL2372" s="798"/>
      <c r="AM2372" s="1311" t="s">
        <v>115</v>
      </c>
      <c r="AN2372" s="1229"/>
      <c r="AO2372" s="1229"/>
      <c r="AP2372" s="1229"/>
      <c r="AQ2372" s="1229"/>
      <c r="AR2372" s="1229" t="s">
        <v>8323</v>
      </c>
      <c r="AS2372" s="1229"/>
      <c r="AT2372" s="1229"/>
      <c r="AU2372" s="1229"/>
      <c r="AV2372" s="1229"/>
      <c r="AW2372" s="1229"/>
      <c r="AX2372" s="1229"/>
      <c r="AY2372" s="1311" t="s">
        <v>104</v>
      </c>
      <c r="AZ2372" s="1311" t="s">
        <v>104</v>
      </c>
      <c r="BA2372" s="59">
        <v>22101703</v>
      </c>
      <c r="BB2372" s="221" t="s">
        <v>8731</v>
      </c>
      <c r="BD2372" s="1077">
        <v>2340</v>
      </c>
    </row>
    <row r="2373" spans="1:56" s="213" customFormat="1" ht="13.15" customHeight="1">
      <c r="A2373" s="1311" t="s">
        <v>348</v>
      </c>
      <c r="B2373" s="276"/>
      <c r="C2373" s="276"/>
      <c r="D2373" s="946">
        <v>220028777</v>
      </c>
      <c r="E2373" s="450" t="s">
        <v>8732</v>
      </c>
      <c r="F2373" s="276"/>
      <c r="G2373" s="276"/>
      <c r="H2373" s="1229" t="s">
        <v>8320</v>
      </c>
      <c r="I2373" s="1229" t="s">
        <v>749</v>
      </c>
      <c r="J2373" s="1229" t="s">
        <v>8321</v>
      </c>
      <c r="K2373" s="283" t="s">
        <v>103</v>
      </c>
      <c r="L2373" s="1312"/>
      <c r="M2373" s="1229" t="s">
        <v>120</v>
      </c>
      <c r="N2373" s="83" t="s">
        <v>83</v>
      </c>
      <c r="O2373" s="1312" t="s">
        <v>106</v>
      </c>
      <c r="P2373" s="59" t="s">
        <v>107</v>
      </c>
      <c r="Q2373" s="1312" t="s">
        <v>2134</v>
      </c>
      <c r="R2373" s="1229" t="s">
        <v>109</v>
      </c>
      <c r="S2373" s="1312" t="s">
        <v>106</v>
      </c>
      <c r="T2373" s="1229" t="s">
        <v>121</v>
      </c>
      <c r="U2373" s="1229" t="s">
        <v>111</v>
      </c>
      <c r="V2373" s="177">
        <v>60</v>
      </c>
      <c r="W2373" s="59" t="s">
        <v>112</v>
      </c>
      <c r="X2373" s="1312"/>
      <c r="Y2373" s="1312"/>
      <c r="Z2373" s="1312"/>
      <c r="AA2373" s="419">
        <v>30</v>
      </c>
      <c r="AB2373" s="644">
        <v>60</v>
      </c>
      <c r="AC2373" s="644">
        <v>10</v>
      </c>
      <c r="AD2373" s="1313" t="s">
        <v>128</v>
      </c>
      <c r="AE2373" s="1229" t="s">
        <v>114</v>
      </c>
      <c r="AF2373" s="42">
        <v>4</v>
      </c>
      <c r="AG2373" s="50">
        <v>126303.1</v>
      </c>
      <c r="AH2373" s="798">
        <f t="shared" si="98"/>
        <v>505212.4</v>
      </c>
      <c r="AI2373" s="798">
        <f t="shared" si="97"/>
        <v>565837.88800000004</v>
      </c>
      <c r="AJ2373" s="797"/>
      <c r="AK2373" s="798"/>
      <c r="AL2373" s="798"/>
      <c r="AM2373" s="1311" t="s">
        <v>115</v>
      </c>
      <c r="AN2373" s="1229"/>
      <c r="AO2373" s="1229"/>
      <c r="AP2373" s="1229"/>
      <c r="AQ2373" s="1229"/>
      <c r="AR2373" s="1229" t="s">
        <v>8324</v>
      </c>
      <c r="AS2373" s="1229"/>
      <c r="AT2373" s="1229"/>
      <c r="AU2373" s="1229"/>
      <c r="AV2373" s="1229"/>
      <c r="AW2373" s="1229"/>
      <c r="AX2373" s="1229"/>
      <c r="AY2373" s="1311" t="s">
        <v>104</v>
      </c>
      <c r="AZ2373" s="1311" t="s">
        <v>104</v>
      </c>
      <c r="BA2373" s="59">
        <v>22101704</v>
      </c>
      <c r="BB2373" s="221" t="s">
        <v>8732</v>
      </c>
      <c r="BD2373" s="1077">
        <v>2341</v>
      </c>
    </row>
    <row r="2374" spans="1:56" s="213" customFormat="1" ht="13.15" customHeight="1">
      <c r="A2374" s="1311" t="s">
        <v>348</v>
      </c>
      <c r="B2374" s="276"/>
      <c r="C2374" s="276"/>
      <c r="D2374" s="946">
        <v>220028778</v>
      </c>
      <c r="E2374" s="450" t="s">
        <v>8733</v>
      </c>
      <c r="F2374" s="276"/>
      <c r="G2374" s="276"/>
      <c r="H2374" s="1229" t="s">
        <v>8320</v>
      </c>
      <c r="I2374" s="1229" t="s">
        <v>749</v>
      </c>
      <c r="J2374" s="1229" t="s">
        <v>8321</v>
      </c>
      <c r="K2374" s="283" t="s">
        <v>103</v>
      </c>
      <c r="L2374" s="1312"/>
      <c r="M2374" s="1229" t="s">
        <v>120</v>
      </c>
      <c r="N2374" s="83" t="s">
        <v>83</v>
      </c>
      <c r="O2374" s="1312" t="s">
        <v>106</v>
      </c>
      <c r="P2374" s="59" t="s">
        <v>107</v>
      </c>
      <c r="Q2374" s="1312" t="s">
        <v>2134</v>
      </c>
      <c r="R2374" s="1229" t="s">
        <v>109</v>
      </c>
      <c r="S2374" s="1312" t="s">
        <v>106</v>
      </c>
      <c r="T2374" s="1229" t="s">
        <v>121</v>
      </c>
      <c r="U2374" s="1229" t="s">
        <v>111</v>
      </c>
      <c r="V2374" s="177">
        <v>60</v>
      </c>
      <c r="W2374" s="59" t="s">
        <v>112</v>
      </c>
      <c r="X2374" s="1312"/>
      <c r="Y2374" s="1312"/>
      <c r="Z2374" s="1312"/>
      <c r="AA2374" s="419">
        <v>30</v>
      </c>
      <c r="AB2374" s="644">
        <v>60</v>
      </c>
      <c r="AC2374" s="644">
        <v>10</v>
      </c>
      <c r="AD2374" s="1313" t="s">
        <v>128</v>
      </c>
      <c r="AE2374" s="1229" t="s">
        <v>114</v>
      </c>
      <c r="AF2374" s="42">
        <v>8</v>
      </c>
      <c r="AG2374" s="50">
        <v>32209.1</v>
      </c>
      <c r="AH2374" s="798">
        <f t="shared" si="98"/>
        <v>257672.8</v>
      </c>
      <c r="AI2374" s="798">
        <f t="shared" si="97"/>
        <v>288593.53600000002</v>
      </c>
      <c r="AJ2374" s="797"/>
      <c r="AK2374" s="798"/>
      <c r="AL2374" s="798"/>
      <c r="AM2374" s="1311" t="s">
        <v>115</v>
      </c>
      <c r="AN2374" s="1229"/>
      <c r="AO2374" s="1229"/>
      <c r="AP2374" s="1229"/>
      <c r="AQ2374" s="1229"/>
      <c r="AR2374" s="1229" t="s">
        <v>8325</v>
      </c>
      <c r="AS2374" s="1229"/>
      <c r="AT2374" s="1229"/>
      <c r="AU2374" s="1229"/>
      <c r="AV2374" s="1229"/>
      <c r="AW2374" s="1229"/>
      <c r="AX2374" s="1229"/>
      <c r="AY2374" s="1311" t="s">
        <v>104</v>
      </c>
      <c r="AZ2374" s="1311" t="s">
        <v>104</v>
      </c>
      <c r="BA2374" s="59">
        <v>22101705</v>
      </c>
      <c r="BB2374" s="221" t="s">
        <v>8733</v>
      </c>
      <c r="BD2374" s="1077">
        <v>2342</v>
      </c>
    </row>
    <row r="2375" spans="1:56" s="213" customFormat="1" ht="13.15" customHeight="1">
      <c r="A2375" s="35" t="s">
        <v>846</v>
      </c>
      <c r="B2375" s="276"/>
      <c r="C2375" s="276"/>
      <c r="D2375" s="121">
        <v>210035526</v>
      </c>
      <c r="E2375" s="450" t="s">
        <v>8734</v>
      </c>
      <c r="F2375" s="276"/>
      <c r="G2375" s="276"/>
      <c r="H2375" s="37" t="s">
        <v>8326</v>
      </c>
      <c r="I2375" s="37" t="s">
        <v>8327</v>
      </c>
      <c r="J2375" s="37" t="s">
        <v>8328</v>
      </c>
      <c r="K2375" s="107" t="s">
        <v>103</v>
      </c>
      <c r="L2375" s="39"/>
      <c r="M2375" s="37"/>
      <c r="N2375" s="83" t="s">
        <v>105</v>
      </c>
      <c r="O2375" s="39" t="s">
        <v>106</v>
      </c>
      <c r="P2375" s="37" t="s">
        <v>107</v>
      </c>
      <c r="Q2375" s="39" t="s">
        <v>1023</v>
      </c>
      <c r="R2375" s="37" t="s">
        <v>109</v>
      </c>
      <c r="S2375" s="39" t="s">
        <v>106</v>
      </c>
      <c r="T2375" s="37" t="s">
        <v>121</v>
      </c>
      <c r="U2375" s="37" t="s">
        <v>111</v>
      </c>
      <c r="V2375" s="39">
        <v>60</v>
      </c>
      <c r="W2375" s="37" t="s">
        <v>112</v>
      </c>
      <c r="X2375" s="39"/>
      <c r="Y2375" s="39"/>
      <c r="Z2375" s="39"/>
      <c r="AA2375" s="419">
        <v>0</v>
      </c>
      <c r="AB2375" s="644">
        <v>90</v>
      </c>
      <c r="AC2375" s="644">
        <v>10</v>
      </c>
      <c r="AD2375" s="42" t="s">
        <v>122</v>
      </c>
      <c r="AE2375" s="37" t="s">
        <v>114</v>
      </c>
      <c r="AF2375" s="42">
        <v>2.1</v>
      </c>
      <c r="AG2375" s="50">
        <v>724933.3</v>
      </c>
      <c r="AH2375" s="798">
        <f t="shared" si="98"/>
        <v>1522359.9300000002</v>
      </c>
      <c r="AI2375" s="798">
        <f t="shared" ref="AI2375:AI2426" si="99">AH2375*1.12</f>
        <v>1705043.1216000004</v>
      </c>
      <c r="AJ2375" s="797"/>
      <c r="AK2375" s="798"/>
      <c r="AL2375" s="798"/>
      <c r="AM2375" s="35" t="s">
        <v>115</v>
      </c>
      <c r="AN2375" s="37"/>
      <c r="AO2375" s="37"/>
      <c r="AP2375" s="37"/>
      <c r="AQ2375" s="37"/>
      <c r="AR2375" s="37" t="s">
        <v>8329</v>
      </c>
      <c r="AS2375" s="37"/>
      <c r="AT2375" s="37"/>
      <c r="AU2375" s="37"/>
      <c r="AV2375" s="37"/>
      <c r="AW2375" s="37"/>
      <c r="AX2375" s="37"/>
      <c r="AY2375" s="35" t="s">
        <v>104</v>
      </c>
      <c r="AZ2375" s="35" t="s">
        <v>104</v>
      </c>
      <c r="BA2375" s="59">
        <v>22101706</v>
      </c>
      <c r="BB2375" s="221" t="s">
        <v>8734</v>
      </c>
      <c r="BD2375" s="1077">
        <v>2343</v>
      </c>
    </row>
    <row r="2376" spans="1:56" s="213" customFormat="1" ht="13.15" customHeight="1">
      <c r="A2376" s="35" t="s">
        <v>846</v>
      </c>
      <c r="B2376" s="276"/>
      <c r="C2376" s="276"/>
      <c r="D2376" s="121">
        <v>270012321</v>
      </c>
      <c r="E2376" s="450" t="s">
        <v>8735</v>
      </c>
      <c r="F2376" s="276"/>
      <c r="G2376" s="276"/>
      <c r="H2376" s="37" t="s">
        <v>8330</v>
      </c>
      <c r="I2376" s="37" t="s">
        <v>245</v>
      </c>
      <c r="J2376" s="37" t="s">
        <v>8331</v>
      </c>
      <c r="K2376" s="107" t="s">
        <v>103</v>
      </c>
      <c r="L2376" s="39"/>
      <c r="M2376" s="37"/>
      <c r="N2376" s="83" t="s">
        <v>105</v>
      </c>
      <c r="O2376" s="39" t="s">
        <v>106</v>
      </c>
      <c r="P2376" s="37" t="s">
        <v>107</v>
      </c>
      <c r="Q2376" s="39" t="s">
        <v>1023</v>
      </c>
      <c r="R2376" s="37" t="s">
        <v>109</v>
      </c>
      <c r="S2376" s="39" t="s">
        <v>106</v>
      </c>
      <c r="T2376" s="37" t="s">
        <v>121</v>
      </c>
      <c r="U2376" s="37" t="s">
        <v>111</v>
      </c>
      <c r="V2376" s="39">
        <v>60</v>
      </c>
      <c r="W2376" s="37" t="s">
        <v>112</v>
      </c>
      <c r="X2376" s="39"/>
      <c r="Y2376" s="39"/>
      <c r="Z2376" s="39"/>
      <c r="AA2376" s="419">
        <v>0</v>
      </c>
      <c r="AB2376" s="644">
        <v>90</v>
      </c>
      <c r="AC2376" s="644">
        <v>10</v>
      </c>
      <c r="AD2376" s="42" t="s">
        <v>128</v>
      </c>
      <c r="AE2376" s="37" t="s">
        <v>114</v>
      </c>
      <c r="AF2376" s="42">
        <v>20</v>
      </c>
      <c r="AG2376" s="50">
        <v>55653</v>
      </c>
      <c r="AH2376" s="798">
        <f t="shared" si="98"/>
        <v>1113060</v>
      </c>
      <c r="AI2376" s="798">
        <f t="shared" si="99"/>
        <v>1246627.2000000002</v>
      </c>
      <c r="AJ2376" s="797"/>
      <c r="AK2376" s="798"/>
      <c r="AL2376" s="798"/>
      <c r="AM2376" s="35" t="s">
        <v>115</v>
      </c>
      <c r="AN2376" s="37"/>
      <c r="AO2376" s="37"/>
      <c r="AP2376" s="37"/>
      <c r="AQ2376" s="37"/>
      <c r="AR2376" s="37"/>
      <c r="AS2376" s="37"/>
      <c r="AT2376" s="37"/>
      <c r="AU2376" s="37"/>
      <c r="AV2376" s="37"/>
      <c r="AW2376" s="37"/>
      <c r="AX2376" s="37"/>
      <c r="AY2376" s="35" t="s">
        <v>104</v>
      </c>
      <c r="AZ2376" s="35" t="s">
        <v>104</v>
      </c>
      <c r="BA2376" s="59">
        <v>22101707</v>
      </c>
      <c r="BB2376" s="221" t="s">
        <v>8735</v>
      </c>
      <c r="BD2376" s="1077">
        <v>2344</v>
      </c>
    </row>
    <row r="2377" spans="1:56" s="213" customFormat="1" ht="13.15" customHeight="1">
      <c r="A2377" s="35" t="s">
        <v>2532</v>
      </c>
      <c r="B2377" s="276"/>
      <c r="C2377" s="276"/>
      <c r="D2377" s="121">
        <v>210023052</v>
      </c>
      <c r="E2377" s="450" t="s">
        <v>8736</v>
      </c>
      <c r="F2377" s="276"/>
      <c r="G2377" s="276"/>
      <c r="H2377" s="37" t="s">
        <v>8332</v>
      </c>
      <c r="I2377" s="37" t="s">
        <v>8333</v>
      </c>
      <c r="J2377" s="37" t="s">
        <v>8334</v>
      </c>
      <c r="K2377" s="107" t="s">
        <v>103</v>
      </c>
      <c r="L2377" s="39"/>
      <c r="M2377" s="37"/>
      <c r="N2377" s="83" t="s">
        <v>105</v>
      </c>
      <c r="O2377" s="39" t="s">
        <v>106</v>
      </c>
      <c r="P2377" s="37" t="s">
        <v>107</v>
      </c>
      <c r="Q2377" s="39" t="s">
        <v>2134</v>
      </c>
      <c r="R2377" s="37" t="s">
        <v>109</v>
      </c>
      <c r="S2377" s="39" t="s">
        <v>106</v>
      </c>
      <c r="T2377" s="37" t="s">
        <v>121</v>
      </c>
      <c r="U2377" s="37" t="s">
        <v>111</v>
      </c>
      <c r="V2377" s="39">
        <v>60</v>
      </c>
      <c r="W2377" s="37" t="s">
        <v>112</v>
      </c>
      <c r="X2377" s="39"/>
      <c r="Y2377" s="39"/>
      <c r="Z2377" s="39"/>
      <c r="AA2377" s="419">
        <v>0</v>
      </c>
      <c r="AB2377" s="644">
        <v>90</v>
      </c>
      <c r="AC2377" s="644">
        <v>10</v>
      </c>
      <c r="AD2377" s="42" t="s">
        <v>128</v>
      </c>
      <c r="AE2377" s="37" t="s">
        <v>114</v>
      </c>
      <c r="AF2377" s="42">
        <v>20</v>
      </c>
      <c r="AG2377" s="50">
        <v>142805</v>
      </c>
      <c r="AH2377" s="798">
        <f t="shared" si="98"/>
        <v>2856100</v>
      </c>
      <c r="AI2377" s="798">
        <f t="shared" si="99"/>
        <v>3198832.0000000005</v>
      </c>
      <c r="AJ2377" s="797"/>
      <c r="AK2377" s="798"/>
      <c r="AL2377" s="798"/>
      <c r="AM2377" s="35" t="s">
        <v>115</v>
      </c>
      <c r="AN2377" s="37"/>
      <c r="AO2377" s="37"/>
      <c r="AP2377" s="37"/>
      <c r="AQ2377" s="37"/>
      <c r="AR2377" s="37" t="s">
        <v>8335</v>
      </c>
      <c r="AS2377" s="37"/>
      <c r="AT2377" s="37"/>
      <c r="AU2377" s="37"/>
      <c r="AV2377" s="37"/>
      <c r="AW2377" s="37"/>
      <c r="AX2377" s="37"/>
      <c r="AY2377" s="35"/>
      <c r="AZ2377" s="35"/>
      <c r="BA2377" s="59">
        <v>22101708</v>
      </c>
      <c r="BB2377" s="221" t="s">
        <v>8736</v>
      </c>
      <c r="BD2377" s="1077">
        <v>2345</v>
      </c>
    </row>
    <row r="2378" spans="1:56" s="213" customFormat="1" ht="13.15" customHeight="1">
      <c r="A2378" s="1311" t="s">
        <v>348</v>
      </c>
      <c r="B2378" s="276"/>
      <c r="C2378" s="276"/>
      <c r="D2378" s="946">
        <v>250002283</v>
      </c>
      <c r="E2378" s="450" t="s">
        <v>8737</v>
      </c>
      <c r="F2378" s="276"/>
      <c r="G2378" s="276"/>
      <c r="H2378" s="1229" t="s">
        <v>8336</v>
      </c>
      <c r="I2378" s="1229" t="s">
        <v>8337</v>
      </c>
      <c r="J2378" s="1229" t="s">
        <v>8338</v>
      </c>
      <c r="K2378" s="283" t="s">
        <v>103</v>
      </c>
      <c r="L2378" s="1312"/>
      <c r="M2378" s="1229"/>
      <c r="N2378" s="1029" t="s">
        <v>105</v>
      </c>
      <c r="O2378" s="1312" t="s">
        <v>106</v>
      </c>
      <c r="P2378" s="1229" t="s">
        <v>107</v>
      </c>
      <c r="Q2378" s="1312" t="s">
        <v>2134</v>
      </c>
      <c r="R2378" s="1229" t="s">
        <v>109</v>
      </c>
      <c r="S2378" s="1312" t="s">
        <v>106</v>
      </c>
      <c r="T2378" s="1229" t="s">
        <v>121</v>
      </c>
      <c r="U2378" s="1229" t="s">
        <v>111</v>
      </c>
      <c r="V2378" s="177">
        <v>60</v>
      </c>
      <c r="W2378" s="59" t="s">
        <v>112</v>
      </c>
      <c r="X2378" s="1312"/>
      <c r="Y2378" s="1312"/>
      <c r="Z2378" s="1312"/>
      <c r="AA2378" s="419"/>
      <c r="AB2378" s="644">
        <v>90</v>
      </c>
      <c r="AC2378" s="644">
        <v>10</v>
      </c>
      <c r="AD2378" s="1313" t="s">
        <v>128</v>
      </c>
      <c r="AE2378" s="1229" t="s">
        <v>114</v>
      </c>
      <c r="AF2378" s="42">
        <v>45</v>
      </c>
      <c r="AG2378" s="50">
        <v>43300.4</v>
      </c>
      <c r="AH2378" s="798">
        <f t="shared" si="98"/>
        <v>1948518</v>
      </c>
      <c r="AI2378" s="798">
        <f t="shared" si="99"/>
        <v>2182340.16</v>
      </c>
      <c r="AJ2378" s="797"/>
      <c r="AK2378" s="798"/>
      <c r="AL2378" s="798"/>
      <c r="AM2378" s="1311" t="s">
        <v>115</v>
      </c>
      <c r="AN2378" s="1229"/>
      <c r="AO2378" s="1229"/>
      <c r="AP2378" s="1229"/>
      <c r="AQ2378" s="1229"/>
      <c r="AR2378" s="1229" t="s">
        <v>8339</v>
      </c>
      <c r="AS2378" s="1229"/>
      <c r="AT2378" s="1229"/>
      <c r="AU2378" s="1229"/>
      <c r="AV2378" s="1229"/>
      <c r="AW2378" s="1229"/>
      <c r="AX2378" s="1229"/>
      <c r="AY2378" s="1311" t="s">
        <v>104</v>
      </c>
      <c r="AZ2378" s="1311" t="s">
        <v>104</v>
      </c>
      <c r="BA2378" s="59">
        <v>22101709</v>
      </c>
      <c r="BB2378" s="221" t="s">
        <v>8737</v>
      </c>
      <c r="BD2378" s="1077">
        <v>2346</v>
      </c>
    </row>
    <row r="2379" spans="1:56" s="213" customFormat="1" ht="13.15" customHeight="1">
      <c r="A2379" s="1311" t="s">
        <v>348</v>
      </c>
      <c r="B2379" s="276"/>
      <c r="C2379" s="276"/>
      <c r="D2379" s="946">
        <v>250003385</v>
      </c>
      <c r="E2379" s="450" t="s">
        <v>8738</v>
      </c>
      <c r="F2379" s="276"/>
      <c r="G2379" s="276"/>
      <c r="H2379" s="1229" t="s">
        <v>8336</v>
      </c>
      <c r="I2379" s="1229" t="s">
        <v>8337</v>
      </c>
      <c r="J2379" s="1229" t="s">
        <v>8338</v>
      </c>
      <c r="K2379" s="283" t="s">
        <v>103</v>
      </c>
      <c r="L2379" s="1312"/>
      <c r="M2379" s="1229"/>
      <c r="N2379" s="1029" t="s">
        <v>105</v>
      </c>
      <c r="O2379" s="1312" t="s">
        <v>106</v>
      </c>
      <c r="P2379" s="1229" t="s">
        <v>107</v>
      </c>
      <c r="Q2379" s="1312" t="s">
        <v>2134</v>
      </c>
      <c r="R2379" s="1229" t="s">
        <v>109</v>
      </c>
      <c r="S2379" s="1312" t="s">
        <v>106</v>
      </c>
      <c r="T2379" s="1229" t="s">
        <v>121</v>
      </c>
      <c r="U2379" s="1229" t="s">
        <v>111</v>
      </c>
      <c r="V2379" s="177">
        <v>60</v>
      </c>
      <c r="W2379" s="59" t="s">
        <v>112</v>
      </c>
      <c r="X2379" s="1312"/>
      <c r="Y2379" s="1312"/>
      <c r="Z2379" s="1312"/>
      <c r="AA2379" s="419"/>
      <c r="AB2379" s="644">
        <v>90</v>
      </c>
      <c r="AC2379" s="644">
        <v>10</v>
      </c>
      <c r="AD2379" s="1313" t="s">
        <v>128</v>
      </c>
      <c r="AE2379" s="1229" t="s">
        <v>114</v>
      </c>
      <c r="AF2379" s="42">
        <v>12</v>
      </c>
      <c r="AG2379" s="50">
        <v>23648.45</v>
      </c>
      <c r="AH2379" s="798">
        <f t="shared" si="98"/>
        <v>283781.40000000002</v>
      </c>
      <c r="AI2379" s="798">
        <f t="shared" si="99"/>
        <v>317835.16800000006</v>
      </c>
      <c r="AJ2379" s="797"/>
      <c r="AK2379" s="798"/>
      <c r="AL2379" s="798"/>
      <c r="AM2379" s="1311" t="s">
        <v>115</v>
      </c>
      <c r="AN2379" s="1229"/>
      <c r="AO2379" s="1229"/>
      <c r="AP2379" s="1229"/>
      <c r="AQ2379" s="1229"/>
      <c r="AR2379" s="1229" t="s">
        <v>8340</v>
      </c>
      <c r="AS2379" s="1229"/>
      <c r="AT2379" s="1229"/>
      <c r="AU2379" s="1229"/>
      <c r="AV2379" s="1229"/>
      <c r="AW2379" s="1229"/>
      <c r="AX2379" s="1229"/>
      <c r="AY2379" s="1311" t="s">
        <v>104</v>
      </c>
      <c r="AZ2379" s="1311" t="s">
        <v>104</v>
      </c>
      <c r="BA2379" s="59">
        <v>22101710</v>
      </c>
      <c r="BB2379" s="221" t="s">
        <v>8738</v>
      </c>
      <c r="BD2379" s="1077">
        <v>2347</v>
      </c>
    </row>
    <row r="2380" spans="1:56" s="213" customFormat="1" ht="13.15" customHeight="1">
      <c r="A2380" s="1311" t="s">
        <v>348</v>
      </c>
      <c r="B2380" s="276"/>
      <c r="C2380" s="276"/>
      <c r="D2380" s="946">
        <v>230001696</v>
      </c>
      <c r="E2380" s="450" t="s">
        <v>8739</v>
      </c>
      <c r="F2380" s="276"/>
      <c r="G2380" s="276"/>
      <c r="H2380" s="1229" t="s">
        <v>8341</v>
      </c>
      <c r="I2380" s="1229" t="s">
        <v>2821</v>
      </c>
      <c r="J2380" s="1229" t="s">
        <v>8342</v>
      </c>
      <c r="K2380" s="283" t="s">
        <v>103</v>
      </c>
      <c r="L2380" s="1312"/>
      <c r="M2380" s="1229"/>
      <c r="N2380" s="1029" t="s">
        <v>105</v>
      </c>
      <c r="O2380" s="1312" t="s">
        <v>106</v>
      </c>
      <c r="P2380" s="1229" t="s">
        <v>107</v>
      </c>
      <c r="Q2380" s="1312" t="s">
        <v>2134</v>
      </c>
      <c r="R2380" s="1229" t="s">
        <v>109</v>
      </c>
      <c r="S2380" s="1312" t="s">
        <v>106</v>
      </c>
      <c r="T2380" s="1229" t="s">
        <v>121</v>
      </c>
      <c r="U2380" s="1229" t="s">
        <v>111</v>
      </c>
      <c r="V2380" s="177">
        <v>60</v>
      </c>
      <c r="W2380" s="59" t="s">
        <v>112</v>
      </c>
      <c r="X2380" s="1312"/>
      <c r="Y2380" s="1312"/>
      <c r="Z2380" s="1312"/>
      <c r="AA2380" s="419"/>
      <c r="AB2380" s="644">
        <v>90</v>
      </c>
      <c r="AC2380" s="644">
        <v>10</v>
      </c>
      <c r="AD2380" s="1313" t="s">
        <v>425</v>
      </c>
      <c r="AE2380" s="1229" t="s">
        <v>114</v>
      </c>
      <c r="AF2380" s="42">
        <v>1000</v>
      </c>
      <c r="AG2380" s="50">
        <v>4320.8599999999997</v>
      </c>
      <c r="AH2380" s="798">
        <f t="shared" si="98"/>
        <v>4320860</v>
      </c>
      <c r="AI2380" s="798">
        <f t="shared" si="99"/>
        <v>4839363.2</v>
      </c>
      <c r="AJ2380" s="797"/>
      <c r="AK2380" s="798"/>
      <c r="AL2380" s="798"/>
      <c r="AM2380" s="1311" t="s">
        <v>115</v>
      </c>
      <c r="AN2380" s="1229"/>
      <c r="AO2380" s="1229"/>
      <c r="AP2380" s="1229"/>
      <c r="AQ2380" s="1229"/>
      <c r="AR2380" s="1229" t="s">
        <v>8343</v>
      </c>
      <c r="AS2380" s="1229"/>
      <c r="AT2380" s="1229"/>
      <c r="AU2380" s="1229"/>
      <c r="AV2380" s="1229"/>
      <c r="AW2380" s="1229"/>
      <c r="AX2380" s="1229"/>
      <c r="AY2380" s="1311" t="s">
        <v>104</v>
      </c>
      <c r="AZ2380" s="1311" t="s">
        <v>104</v>
      </c>
      <c r="BA2380" s="59">
        <v>22101711</v>
      </c>
      <c r="BB2380" s="221" t="s">
        <v>8739</v>
      </c>
      <c r="BD2380" s="1077">
        <v>2348</v>
      </c>
    </row>
    <row r="2381" spans="1:56" s="213" customFormat="1" ht="13.15" customHeight="1">
      <c r="A2381" s="1311" t="s">
        <v>348</v>
      </c>
      <c r="B2381" s="276"/>
      <c r="C2381" s="276"/>
      <c r="D2381" s="946">
        <v>220027287</v>
      </c>
      <c r="E2381" s="450" t="s">
        <v>8740</v>
      </c>
      <c r="F2381" s="276"/>
      <c r="G2381" s="276"/>
      <c r="H2381" s="1229" t="s">
        <v>8344</v>
      </c>
      <c r="I2381" s="1229" t="s">
        <v>8345</v>
      </c>
      <c r="J2381" s="1229" t="s">
        <v>8346</v>
      </c>
      <c r="K2381" s="283" t="s">
        <v>103</v>
      </c>
      <c r="L2381" s="1312"/>
      <c r="M2381" s="1229" t="s">
        <v>120</v>
      </c>
      <c r="N2381" s="83" t="s">
        <v>83</v>
      </c>
      <c r="O2381" s="1312" t="s">
        <v>106</v>
      </c>
      <c r="P2381" s="59" t="s">
        <v>107</v>
      </c>
      <c r="Q2381" s="1312" t="s">
        <v>2134</v>
      </c>
      <c r="R2381" s="1229" t="s">
        <v>109</v>
      </c>
      <c r="S2381" s="1312" t="s">
        <v>106</v>
      </c>
      <c r="T2381" s="1229" t="s">
        <v>121</v>
      </c>
      <c r="U2381" s="1229" t="s">
        <v>111</v>
      </c>
      <c r="V2381" s="177">
        <v>60</v>
      </c>
      <c r="W2381" s="59" t="s">
        <v>112</v>
      </c>
      <c r="X2381" s="1312"/>
      <c r="Y2381" s="1312"/>
      <c r="Z2381" s="1312"/>
      <c r="AA2381" s="419">
        <v>30</v>
      </c>
      <c r="AB2381" s="644">
        <v>60</v>
      </c>
      <c r="AC2381" s="644">
        <v>10</v>
      </c>
      <c r="AD2381" s="1313" t="s">
        <v>128</v>
      </c>
      <c r="AE2381" s="1229" t="s">
        <v>114</v>
      </c>
      <c r="AF2381" s="42">
        <v>88</v>
      </c>
      <c r="AG2381" s="50">
        <v>9228.3700000000008</v>
      </c>
      <c r="AH2381" s="798">
        <f t="shared" si="98"/>
        <v>812096.56</v>
      </c>
      <c r="AI2381" s="798">
        <f t="shared" si="99"/>
        <v>909548.14720000012</v>
      </c>
      <c r="AJ2381" s="797"/>
      <c r="AK2381" s="798"/>
      <c r="AL2381" s="798"/>
      <c r="AM2381" s="1311" t="s">
        <v>115</v>
      </c>
      <c r="AN2381" s="1229"/>
      <c r="AO2381" s="1229"/>
      <c r="AP2381" s="1229"/>
      <c r="AQ2381" s="1229"/>
      <c r="AR2381" s="1229" t="s">
        <v>8347</v>
      </c>
      <c r="AS2381" s="1229"/>
      <c r="AT2381" s="1229"/>
      <c r="AU2381" s="1229"/>
      <c r="AV2381" s="1229"/>
      <c r="AW2381" s="1229"/>
      <c r="AX2381" s="1229"/>
      <c r="AY2381" s="1311" t="s">
        <v>104</v>
      </c>
      <c r="AZ2381" s="1311" t="s">
        <v>104</v>
      </c>
      <c r="BA2381" s="59">
        <v>22101712</v>
      </c>
      <c r="BB2381" s="221" t="s">
        <v>8740</v>
      </c>
      <c r="BD2381" s="1077">
        <v>2349</v>
      </c>
    </row>
    <row r="2382" spans="1:56" s="213" customFormat="1" ht="13.15" customHeight="1">
      <c r="A2382" s="35" t="s">
        <v>846</v>
      </c>
      <c r="B2382" s="276"/>
      <c r="C2382" s="276"/>
      <c r="D2382" s="121">
        <v>210033210</v>
      </c>
      <c r="E2382" s="450" t="s">
        <v>8741</v>
      </c>
      <c r="F2382" s="276"/>
      <c r="G2382" s="276"/>
      <c r="H2382" s="37" t="s">
        <v>8348</v>
      </c>
      <c r="I2382" s="37" t="s">
        <v>8349</v>
      </c>
      <c r="J2382" s="37" t="s">
        <v>8350</v>
      </c>
      <c r="K2382" s="107" t="s">
        <v>103</v>
      </c>
      <c r="L2382" s="39"/>
      <c r="M2382" s="37" t="s">
        <v>120</v>
      </c>
      <c r="N2382" s="83" t="s">
        <v>83</v>
      </c>
      <c r="O2382" s="39" t="s">
        <v>106</v>
      </c>
      <c r="P2382" s="37" t="s">
        <v>107</v>
      </c>
      <c r="Q2382" s="39" t="s">
        <v>1155</v>
      </c>
      <c r="R2382" s="37" t="s">
        <v>109</v>
      </c>
      <c r="S2382" s="39" t="s">
        <v>106</v>
      </c>
      <c r="T2382" s="37" t="s">
        <v>121</v>
      </c>
      <c r="U2382" s="37" t="s">
        <v>111</v>
      </c>
      <c r="V2382" s="39">
        <v>60</v>
      </c>
      <c r="W2382" s="37" t="s">
        <v>112</v>
      </c>
      <c r="X2382" s="39"/>
      <c r="Y2382" s="39"/>
      <c r="Z2382" s="39"/>
      <c r="AA2382" s="419">
        <v>30</v>
      </c>
      <c r="AB2382" s="644">
        <v>60</v>
      </c>
      <c r="AC2382" s="644">
        <v>10</v>
      </c>
      <c r="AD2382" s="42" t="s">
        <v>425</v>
      </c>
      <c r="AE2382" s="37" t="s">
        <v>114</v>
      </c>
      <c r="AF2382" s="42">
        <v>2000</v>
      </c>
      <c r="AG2382" s="50">
        <v>1053</v>
      </c>
      <c r="AH2382" s="798">
        <f t="shared" si="98"/>
        <v>2106000</v>
      </c>
      <c r="AI2382" s="798">
        <f t="shared" si="99"/>
        <v>2358720</v>
      </c>
      <c r="AJ2382" s="797"/>
      <c r="AK2382" s="798"/>
      <c r="AL2382" s="798"/>
      <c r="AM2382" s="35" t="s">
        <v>115</v>
      </c>
      <c r="AN2382" s="37"/>
      <c r="AO2382" s="37"/>
      <c r="AP2382" s="37"/>
      <c r="AQ2382" s="37"/>
      <c r="AR2382" s="37" t="s">
        <v>8351</v>
      </c>
      <c r="AS2382" s="37"/>
      <c r="AT2382" s="37"/>
      <c r="AU2382" s="37"/>
      <c r="AV2382" s="37"/>
      <c r="AW2382" s="37"/>
      <c r="AX2382" s="37"/>
      <c r="AY2382" s="35" t="s">
        <v>104</v>
      </c>
      <c r="AZ2382" s="35" t="s">
        <v>104</v>
      </c>
      <c r="BA2382" s="59">
        <v>22101713</v>
      </c>
      <c r="BB2382" s="221" t="s">
        <v>8741</v>
      </c>
      <c r="BD2382" s="1077">
        <v>2350</v>
      </c>
    </row>
    <row r="2383" spans="1:56" s="213" customFormat="1" ht="13.15" customHeight="1">
      <c r="A2383" s="223" t="s">
        <v>1028</v>
      </c>
      <c r="B2383" s="276"/>
      <c r="C2383" s="276"/>
      <c r="D2383" s="121">
        <v>120011509</v>
      </c>
      <c r="E2383" s="450" t="s">
        <v>8742</v>
      </c>
      <c r="F2383" s="276"/>
      <c r="G2383" s="276"/>
      <c r="H2383" s="37" t="s">
        <v>8352</v>
      </c>
      <c r="I2383" s="37" t="s">
        <v>6933</v>
      </c>
      <c r="J2383" s="37" t="s">
        <v>8353</v>
      </c>
      <c r="K2383" s="107" t="s">
        <v>601</v>
      </c>
      <c r="L2383" s="39" t="s">
        <v>7863</v>
      </c>
      <c r="M2383" s="37"/>
      <c r="N2383" s="83" t="s">
        <v>105</v>
      </c>
      <c r="O2383" s="39" t="s">
        <v>106</v>
      </c>
      <c r="P2383" s="37" t="s">
        <v>107</v>
      </c>
      <c r="Q2383" s="39" t="s">
        <v>2134</v>
      </c>
      <c r="R2383" s="37" t="s">
        <v>109</v>
      </c>
      <c r="S2383" s="39" t="s">
        <v>106</v>
      </c>
      <c r="T2383" s="37" t="s">
        <v>121</v>
      </c>
      <c r="U2383" s="37" t="s">
        <v>111</v>
      </c>
      <c r="V2383" s="39">
        <v>60</v>
      </c>
      <c r="W2383" s="37" t="s">
        <v>112</v>
      </c>
      <c r="X2383" s="39"/>
      <c r="Y2383" s="39"/>
      <c r="Z2383" s="39"/>
      <c r="AA2383" s="419">
        <v>0</v>
      </c>
      <c r="AB2383" s="644">
        <v>90</v>
      </c>
      <c r="AC2383" s="644">
        <v>10</v>
      </c>
      <c r="AD2383" s="42" t="s">
        <v>178</v>
      </c>
      <c r="AE2383" s="37" t="s">
        <v>114</v>
      </c>
      <c r="AF2383" s="42">
        <v>30.6</v>
      </c>
      <c r="AG2383" s="50">
        <v>491071.43</v>
      </c>
      <c r="AH2383" s="798">
        <f t="shared" si="98"/>
        <v>15026785.758000001</v>
      </c>
      <c r="AI2383" s="798">
        <f t="shared" si="99"/>
        <v>16830000.048960004</v>
      </c>
      <c r="AJ2383" s="797"/>
      <c r="AK2383" s="798"/>
      <c r="AL2383" s="798"/>
      <c r="AM2383" s="35" t="s">
        <v>115</v>
      </c>
      <c r="AN2383" s="37"/>
      <c r="AO2383" s="37"/>
      <c r="AP2383" s="37"/>
      <c r="AQ2383" s="37"/>
      <c r="AR2383" s="37" t="s">
        <v>8354</v>
      </c>
      <c r="AS2383" s="37"/>
      <c r="AT2383" s="37"/>
      <c r="AU2383" s="37"/>
      <c r="AV2383" s="37"/>
      <c r="AW2383" s="37"/>
      <c r="AX2383" s="37"/>
      <c r="AY2383" s="35" t="s">
        <v>104</v>
      </c>
      <c r="AZ2383" s="35" t="s">
        <v>104</v>
      </c>
      <c r="BA2383" s="1315">
        <v>22101714</v>
      </c>
      <c r="BB2383" s="221" t="s">
        <v>8742</v>
      </c>
      <c r="BD2383" s="1077">
        <v>2351</v>
      </c>
    </row>
    <row r="2384" spans="1:56" s="213" customFormat="1" ht="13.15" customHeight="1">
      <c r="A2384" s="223" t="s">
        <v>4123</v>
      </c>
      <c r="B2384" s="276"/>
      <c r="C2384" s="276"/>
      <c r="D2384" s="121">
        <v>210026655</v>
      </c>
      <c r="E2384" s="450" t="s">
        <v>8743</v>
      </c>
      <c r="F2384" s="276"/>
      <c r="G2384" s="276"/>
      <c r="H2384" s="37" t="s">
        <v>6981</v>
      </c>
      <c r="I2384" s="37" t="s">
        <v>6973</v>
      </c>
      <c r="J2384" s="37" t="s">
        <v>6982</v>
      </c>
      <c r="K2384" s="107" t="s">
        <v>149</v>
      </c>
      <c r="L2384" s="39"/>
      <c r="M2384" s="37" t="s">
        <v>120</v>
      </c>
      <c r="N2384" s="83" t="s">
        <v>83</v>
      </c>
      <c r="O2384" s="39" t="s">
        <v>106</v>
      </c>
      <c r="P2384" s="37" t="s">
        <v>107</v>
      </c>
      <c r="Q2384" s="39" t="s">
        <v>2134</v>
      </c>
      <c r="R2384" s="37" t="s">
        <v>109</v>
      </c>
      <c r="S2384" s="39" t="s">
        <v>106</v>
      </c>
      <c r="T2384" s="37" t="s">
        <v>121</v>
      </c>
      <c r="U2384" s="37" t="s">
        <v>111</v>
      </c>
      <c r="V2384" s="39">
        <v>60</v>
      </c>
      <c r="W2384" s="37" t="s">
        <v>112</v>
      </c>
      <c r="X2384" s="39"/>
      <c r="Y2384" s="39"/>
      <c r="Z2384" s="39"/>
      <c r="AA2384" s="419">
        <v>30</v>
      </c>
      <c r="AB2384" s="644">
        <v>60</v>
      </c>
      <c r="AC2384" s="644">
        <v>10</v>
      </c>
      <c r="AD2384" s="42" t="s">
        <v>128</v>
      </c>
      <c r="AE2384" s="37" t="s">
        <v>114</v>
      </c>
      <c r="AF2384" s="42">
        <v>2</v>
      </c>
      <c r="AG2384" s="50">
        <v>1055783.77</v>
      </c>
      <c r="AH2384" s="798">
        <f t="shared" si="98"/>
        <v>2111567.54</v>
      </c>
      <c r="AI2384" s="798">
        <f t="shared" si="99"/>
        <v>2364955.6448000004</v>
      </c>
      <c r="AJ2384" s="797"/>
      <c r="AK2384" s="798"/>
      <c r="AL2384" s="798"/>
      <c r="AM2384" s="35" t="s">
        <v>115</v>
      </c>
      <c r="AN2384" s="37"/>
      <c r="AO2384" s="37"/>
      <c r="AP2384" s="37"/>
      <c r="AQ2384" s="37"/>
      <c r="AR2384" s="37" t="s">
        <v>6975</v>
      </c>
      <c r="AS2384" s="37"/>
      <c r="AT2384" s="37"/>
      <c r="AU2384" s="37"/>
      <c r="AV2384" s="37"/>
      <c r="AW2384" s="37"/>
      <c r="AX2384" s="37"/>
      <c r="AY2384" s="35" t="s">
        <v>4556</v>
      </c>
      <c r="AZ2384" s="35"/>
      <c r="BA2384" s="59">
        <v>22101715</v>
      </c>
      <c r="BB2384" s="221" t="s">
        <v>8743</v>
      </c>
      <c r="BD2384" s="1077">
        <v>2352</v>
      </c>
    </row>
    <row r="2385" spans="1:56" s="213" customFormat="1" ht="13.15" customHeight="1">
      <c r="A2385" s="35" t="s">
        <v>4123</v>
      </c>
      <c r="B2385" s="276"/>
      <c r="C2385" s="276"/>
      <c r="D2385" s="121">
        <v>210026656</v>
      </c>
      <c r="E2385" s="450" t="s">
        <v>8744</v>
      </c>
      <c r="F2385" s="276"/>
      <c r="G2385" s="276"/>
      <c r="H2385" s="37" t="s">
        <v>6981</v>
      </c>
      <c r="I2385" s="37" t="s">
        <v>6973</v>
      </c>
      <c r="J2385" s="37" t="s">
        <v>6982</v>
      </c>
      <c r="K2385" s="107" t="s">
        <v>149</v>
      </c>
      <c r="L2385" s="39"/>
      <c r="M2385" s="37" t="s">
        <v>120</v>
      </c>
      <c r="N2385" s="83" t="s">
        <v>83</v>
      </c>
      <c r="O2385" s="39" t="s">
        <v>106</v>
      </c>
      <c r="P2385" s="37" t="s">
        <v>107</v>
      </c>
      <c r="Q2385" s="39" t="s">
        <v>2134</v>
      </c>
      <c r="R2385" s="37" t="s">
        <v>109</v>
      </c>
      <c r="S2385" s="39" t="s">
        <v>106</v>
      </c>
      <c r="T2385" s="37" t="s">
        <v>121</v>
      </c>
      <c r="U2385" s="37" t="s">
        <v>111</v>
      </c>
      <c r="V2385" s="39">
        <v>60</v>
      </c>
      <c r="W2385" s="37" t="s">
        <v>112</v>
      </c>
      <c r="X2385" s="39"/>
      <c r="Y2385" s="39"/>
      <c r="Z2385" s="39"/>
      <c r="AA2385" s="419">
        <v>30</v>
      </c>
      <c r="AB2385" s="644">
        <v>60</v>
      </c>
      <c r="AC2385" s="644">
        <v>10</v>
      </c>
      <c r="AD2385" s="42" t="s">
        <v>128</v>
      </c>
      <c r="AE2385" s="37" t="s">
        <v>114</v>
      </c>
      <c r="AF2385" s="42">
        <v>2</v>
      </c>
      <c r="AG2385" s="50">
        <v>205040.4</v>
      </c>
      <c r="AH2385" s="798">
        <f t="shared" si="98"/>
        <v>410080.8</v>
      </c>
      <c r="AI2385" s="798">
        <f t="shared" si="99"/>
        <v>459290.49600000004</v>
      </c>
      <c r="AJ2385" s="797"/>
      <c r="AK2385" s="798"/>
      <c r="AL2385" s="798"/>
      <c r="AM2385" s="35" t="s">
        <v>115</v>
      </c>
      <c r="AN2385" s="37"/>
      <c r="AO2385" s="37"/>
      <c r="AP2385" s="37"/>
      <c r="AQ2385" s="37"/>
      <c r="AR2385" s="37" t="s">
        <v>6977</v>
      </c>
      <c r="AS2385" s="37"/>
      <c r="AT2385" s="37"/>
      <c r="AU2385" s="37"/>
      <c r="AV2385" s="37"/>
      <c r="AW2385" s="37"/>
      <c r="AX2385" s="37"/>
      <c r="AY2385" s="35" t="s">
        <v>4556</v>
      </c>
      <c r="AZ2385" s="35"/>
      <c r="BA2385" s="59">
        <v>22101716</v>
      </c>
      <c r="BB2385" s="221" t="s">
        <v>8744</v>
      </c>
      <c r="BD2385" s="1077">
        <v>2353</v>
      </c>
    </row>
    <row r="2386" spans="1:56" s="213" customFormat="1" ht="13.15" customHeight="1">
      <c r="A2386" s="35" t="s">
        <v>4123</v>
      </c>
      <c r="B2386" s="276"/>
      <c r="C2386" s="276"/>
      <c r="D2386" s="121">
        <v>210013327</v>
      </c>
      <c r="E2386" s="450" t="s">
        <v>8745</v>
      </c>
      <c r="F2386" s="276"/>
      <c r="G2386" s="276"/>
      <c r="H2386" s="37" t="s">
        <v>6981</v>
      </c>
      <c r="I2386" s="37" t="s">
        <v>6973</v>
      </c>
      <c r="J2386" s="37" t="s">
        <v>6982</v>
      </c>
      <c r="K2386" s="107" t="s">
        <v>149</v>
      </c>
      <c r="L2386" s="39"/>
      <c r="M2386" s="37" t="s">
        <v>120</v>
      </c>
      <c r="N2386" s="83" t="s">
        <v>83</v>
      </c>
      <c r="O2386" s="39" t="s">
        <v>106</v>
      </c>
      <c r="P2386" s="37" t="s">
        <v>107</v>
      </c>
      <c r="Q2386" s="39" t="s">
        <v>2134</v>
      </c>
      <c r="R2386" s="37" t="s">
        <v>109</v>
      </c>
      <c r="S2386" s="39" t="s">
        <v>106</v>
      </c>
      <c r="T2386" s="37" t="s">
        <v>121</v>
      </c>
      <c r="U2386" s="37" t="s">
        <v>111</v>
      </c>
      <c r="V2386" s="39">
        <v>60</v>
      </c>
      <c r="W2386" s="37" t="s">
        <v>112</v>
      </c>
      <c r="X2386" s="39"/>
      <c r="Y2386" s="39"/>
      <c r="Z2386" s="39"/>
      <c r="AA2386" s="419">
        <v>30</v>
      </c>
      <c r="AB2386" s="644">
        <v>60</v>
      </c>
      <c r="AC2386" s="644">
        <v>10</v>
      </c>
      <c r="AD2386" s="42" t="s">
        <v>128</v>
      </c>
      <c r="AE2386" s="37" t="s">
        <v>114</v>
      </c>
      <c r="AF2386" s="42">
        <v>4</v>
      </c>
      <c r="AG2386" s="50">
        <v>1168921.22</v>
      </c>
      <c r="AH2386" s="798">
        <f t="shared" si="98"/>
        <v>4675684.88</v>
      </c>
      <c r="AI2386" s="798">
        <f t="shared" si="99"/>
        <v>5236767.0656000003</v>
      </c>
      <c r="AJ2386" s="797"/>
      <c r="AK2386" s="798"/>
      <c r="AL2386" s="798"/>
      <c r="AM2386" s="35" t="s">
        <v>115</v>
      </c>
      <c r="AN2386" s="37"/>
      <c r="AO2386" s="37"/>
      <c r="AP2386" s="37"/>
      <c r="AQ2386" s="37"/>
      <c r="AR2386" s="37" t="s">
        <v>6979</v>
      </c>
      <c r="AS2386" s="37"/>
      <c r="AT2386" s="37"/>
      <c r="AU2386" s="37"/>
      <c r="AV2386" s="37"/>
      <c r="AW2386" s="37"/>
      <c r="AX2386" s="37"/>
      <c r="AY2386" s="35" t="s">
        <v>4556</v>
      </c>
      <c r="AZ2386" s="35"/>
      <c r="BA2386" s="59">
        <v>22101717</v>
      </c>
      <c r="BB2386" s="221" t="s">
        <v>8745</v>
      </c>
      <c r="BD2386" s="1077">
        <v>2354</v>
      </c>
    </row>
    <row r="2387" spans="1:56" s="213" customFormat="1" ht="13.15" customHeight="1">
      <c r="A2387" s="51" t="s">
        <v>978</v>
      </c>
      <c r="B2387" s="276"/>
      <c r="C2387" s="276"/>
      <c r="D2387" s="946">
        <v>210009190</v>
      </c>
      <c r="E2387" s="450" t="s">
        <v>8746</v>
      </c>
      <c r="F2387" s="276"/>
      <c r="G2387" s="276"/>
      <c r="H2387" s="59" t="s">
        <v>8355</v>
      </c>
      <c r="I2387" s="59" t="s">
        <v>8356</v>
      </c>
      <c r="J2387" s="59" t="s">
        <v>8357</v>
      </c>
      <c r="K2387" s="283" t="s">
        <v>103</v>
      </c>
      <c r="L2387" s="177"/>
      <c r="M2387" s="59"/>
      <c r="N2387" s="1029" t="s">
        <v>105</v>
      </c>
      <c r="O2387" s="177" t="s">
        <v>106</v>
      </c>
      <c r="P2387" s="59" t="s">
        <v>107</v>
      </c>
      <c r="Q2387" s="177" t="s">
        <v>2134</v>
      </c>
      <c r="R2387" s="59" t="s">
        <v>109</v>
      </c>
      <c r="S2387" s="177" t="s">
        <v>106</v>
      </c>
      <c r="T2387" s="59" t="s">
        <v>121</v>
      </c>
      <c r="U2387" s="59" t="s">
        <v>111</v>
      </c>
      <c r="V2387" s="177">
        <v>60</v>
      </c>
      <c r="W2387" s="59" t="s">
        <v>112</v>
      </c>
      <c r="X2387" s="177"/>
      <c r="Y2387" s="177"/>
      <c r="Z2387" s="177"/>
      <c r="AA2387" s="419">
        <v>0</v>
      </c>
      <c r="AB2387" s="644">
        <v>90</v>
      </c>
      <c r="AC2387" s="644">
        <v>10</v>
      </c>
      <c r="AD2387" s="429" t="s">
        <v>113</v>
      </c>
      <c r="AE2387" s="59" t="s">
        <v>114</v>
      </c>
      <c r="AF2387" s="42">
        <v>463.3</v>
      </c>
      <c r="AG2387" s="50">
        <v>879.75</v>
      </c>
      <c r="AH2387" s="798">
        <f t="shared" si="98"/>
        <v>407588.17499999999</v>
      </c>
      <c r="AI2387" s="798">
        <f t="shared" si="99"/>
        <v>456498.75600000005</v>
      </c>
      <c r="AJ2387" s="797"/>
      <c r="AK2387" s="798"/>
      <c r="AL2387" s="798"/>
      <c r="AM2387" s="51" t="s">
        <v>115</v>
      </c>
      <c r="AN2387" s="59"/>
      <c r="AO2387" s="59"/>
      <c r="AP2387" s="59"/>
      <c r="AQ2387" s="59"/>
      <c r="AR2387" s="59" t="s">
        <v>8358</v>
      </c>
      <c r="AS2387" s="59"/>
      <c r="AT2387" s="59"/>
      <c r="AU2387" s="59"/>
      <c r="AV2387" s="59"/>
      <c r="AW2387" s="59"/>
      <c r="AX2387" s="59"/>
      <c r="AY2387" s="51" t="s">
        <v>104</v>
      </c>
      <c r="AZ2387" s="51" t="s">
        <v>104</v>
      </c>
      <c r="BA2387" s="59">
        <v>22101718</v>
      </c>
      <c r="BB2387" s="221" t="s">
        <v>8746</v>
      </c>
      <c r="BD2387" s="1077">
        <v>2355</v>
      </c>
    </row>
    <row r="2388" spans="1:56" s="213" customFormat="1" ht="13.15" customHeight="1">
      <c r="A2388" s="35" t="s">
        <v>846</v>
      </c>
      <c r="B2388" s="276"/>
      <c r="C2388" s="276"/>
      <c r="D2388" s="121">
        <v>210015616</v>
      </c>
      <c r="E2388" s="450" t="s">
        <v>8747</v>
      </c>
      <c r="F2388" s="276"/>
      <c r="G2388" s="276"/>
      <c r="H2388" s="37" t="s">
        <v>8359</v>
      </c>
      <c r="I2388" s="37" t="s">
        <v>8360</v>
      </c>
      <c r="J2388" s="37" t="s">
        <v>8361</v>
      </c>
      <c r="K2388" s="283" t="s">
        <v>7658</v>
      </c>
      <c r="L2388" s="39"/>
      <c r="M2388" s="37"/>
      <c r="N2388" s="83" t="s">
        <v>105</v>
      </c>
      <c r="O2388" s="39" t="s">
        <v>106</v>
      </c>
      <c r="P2388" s="37" t="s">
        <v>107</v>
      </c>
      <c r="Q2388" s="39" t="s">
        <v>1023</v>
      </c>
      <c r="R2388" s="37" t="s">
        <v>109</v>
      </c>
      <c r="S2388" s="39" t="s">
        <v>106</v>
      </c>
      <c r="T2388" s="37" t="s">
        <v>121</v>
      </c>
      <c r="U2388" s="37" t="s">
        <v>111</v>
      </c>
      <c r="V2388" s="39">
        <v>60</v>
      </c>
      <c r="W2388" s="37" t="s">
        <v>112</v>
      </c>
      <c r="X2388" s="39"/>
      <c r="Y2388" s="39"/>
      <c r="Z2388" s="39"/>
      <c r="AA2388" s="419">
        <v>0</v>
      </c>
      <c r="AB2388" s="644">
        <v>90</v>
      </c>
      <c r="AC2388" s="644">
        <v>10</v>
      </c>
      <c r="AD2388" s="42" t="s">
        <v>128</v>
      </c>
      <c r="AE2388" s="37" t="s">
        <v>114</v>
      </c>
      <c r="AF2388" s="42">
        <v>9</v>
      </c>
      <c r="AG2388" s="50">
        <v>19223.400000000001</v>
      </c>
      <c r="AH2388" s="798">
        <f t="shared" si="98"/>
        <v>173010.6</v>
      </c>
      <c r="AI2388" s="798">
        <f t="shared" si="99"/>
        <v>193771.87200000003</v>
      </c>
      <c r="AJ2388" s="797"/>
      <c r="AK2388" s="798"/>
      <c r="AL2388" s="798"/>
      <c r="AM2388" s="35" t="s">
        <v>115</v>
      </c>
      <c r="AN2388" s="37"/>
      <c r="AO2388" s="37"/>
      <c r="AP2388" s="37"/>
      <c r="AQ2388" s="37"/>
      <c r="AR2388" s="37" t="s">
        <v>8362</v>
      </c>
      <c r="AS2388" s="37"/>
      <c r="AT2388" s="37"/>
      <c r="AU2388" s="37"/>
      <c r="AV2388" s="37"/>
      <c r="AW2388" s="37"/>
      <c r="AX2388" s="37"/>
      <c r="AY2388" s="35" t="s">
        <v>104</v>
      </c>
      <c r="AZ2388" s="35" t="s">
        <v>104</v>
      </c>
      <c r="BA2388" s="59">
        <v>22101719</v>
      </c>
      <c r="BB2388" s="221" t="s">
        <v>8747</v>
      </c>
      <c r="BD2388" s="1077">
        <v>2356</v>
      </c>
    </row>
    <row r="2389" spans="1:56" s="213" customFormat="1" ht="13.15" customHeight="1">
      <c r="A2389" s="35" t="s">
        <v>846</v>
      </c>
      <c r="B2389" s="276"/>
      <c r="C2389" s="276"/>
      <c r="D2389" s="121">
        <v>210033206</v>
      </c>
      <c r="E2389" s="450" t="s">
        <v>8748</v>
      </c>
      <c r="F2389" s="276"/>
      <c r="G2389" s="276"/>
      <c r="H2389" s="37" t="s">
        <v>8359</v>
      </c>
      <c r="I2389" s="37" t="s">
        <v>8360</v>
      </c>
      <c r="J2389" s="37" t="s">
        <v>8361</v>
      </c>
      <c r="K2389" s="283" t="s">
        <v>7658</v>
      </c>
      <c r="L2389" s="39"/>
      <c r="M2389" s="37"/>
      <c r="N2389" s="83" t="s">
        <v>105</v>
      </c>
      <c r="O2389" s="39" t="s">
        <v>106</v>
      </c>
      <c r="P2389" s="37" t="s">
        <v>107</v>
      </c>
      <c r="Q2389" s="39" t="s">
        <v>1023</v>
      </c>
      <c r="R2389" s="37" t="s">
        <v>109</v>
      </c>
      <c r="S2389" s="39" t="s">
        <v>106</v>
      </c>
      <c r="T2389" s="37" t="s">
        <v>121</v>
      </c>
      <c r="U2389" s="37" t="s">
        <v>111</v>
      </c>
      <c r="V2389" s="39">
        <v>60</v>
      </c>
      <c r="W2389" s="37" t="s">
        <v>112</v>
      </c>
      <c r="X2389" s="39"/>
      <c r="Y2389" s="39"/>
      <c r="Z2389" s="39"/>
      <c r="AA2389" s="419">
        <v>0</v>
      </c>
      <c r="AB2389" s="644">
        <v>90</v>
      </c>
      <c r="AC2389" s="644">
        <v>10</v>
      </c>
      <c r="AD2389" s="42" t="s">
        <v>128</v>
      </c>
      <c r="AE2389" s="37" t="s">
        <v>114</v>
      </c>
      <c r="AF2389" s="42">
        <v>31</v>
      </c>
      <c r="AG2389" s="50">
        <v>13972.5</v>
      </c>
      <c r="AH2389" s="798">
        <f t="shared" si="98"/>
        <v>433147.5</v>
      </c>
      <c r="AI2389" s="798">
        <f t="shared" si="99"/>
        <v>485125.20000000007</v>
      </c>
      <c r="AJ2389" s="797"/>
      <c r="AK2389" s="798"/>
      <c r="AL2389" s="798"/>
      <c r="AM2389" s="35" t="s">
        <v>115</v>
      </c>
      <c r="AN2389" s="37"/>
      <c r="AO2389" s="37"/>
      <c r="AP2389" s="37"/>
      <c r="AQ2389" s="37"/>
      <c r="AR2389" s="37" t="s">
        <v>8363</v>
      </c>
      <c r="AS2389" s="37"/>
      <c r="AT2389" s="37"/>
      <c r="AU2389" s="37"/>
      <c r="AV2389" s="37"/>
      <c r="AW2389" s="37"/>
      <c r="AX2389" s="37"/>
      <c r="AY2389" s="35" t="s">
        <v>104</v>
      </c>
      <c r="AZ2389" s="35" t="s">
        <v>104</v>
      </c>
      <c r="BA2389" s="59">
        <v>22101720</v>
      </c>
      <c r="BB2389" s="221" t="s">
        <v>8748</v>
      </c>
      <c r="BD2389" s="1077">
        <v>2357</v>
      </c>
    </row>
    <row r="2390" spans="1:56" s="213" customFormat="1" ht="13.15" customHeight="1">
      <c r="A2390" s="35" t="s">
        <v>846</v>
      </c>
      <c r="B2390" s="276"/>
      <c r="C2390" s="276"/>
      <c r="D2390" s="121">
        <v>210001322</v>
      </c>
      <c r="E2390" s="450" t="s">
        <v>8749</v>
      </c>
      <c r="F2390" s="276"/>
      <c r="G2390" s="276"/>
      <c r="H2390" s="37" t="s">
        <v>8364</v>
      </c>
      <c r="I2390" s="37" t="s">
        <v>8360</v>
      </c>
      <c r="J2390" s="37" t="s">
        <v>8365</v>
      </c>
      <c r="K2390" s="283" t="s">
        <v>7658</v>
      </c>
      <c r="L2390" s="39"/>
      <c r="M2390" s="37"/>
      <c r="N2390" s="83" t="s">
        <v>105</v>
      </c>
      <c r="O2390" s="39" t="s">
        <v>106</v>
      </c>
      <c r="P2390" s="37" t="s">
        <v>107</v>
      </c>
      <c r="Q2390" s="39" t="s">
        <v>1023</v>
      </c>
      <c r="R2390" s="37" t="s">
        <v>109</v>
      </c>
      <c r="S2390" s="39" t="s">
        <v>106</v>
      </c>
      <c r="T2390" s="37" t="s">
        <v>121</v>
      </c>
      <c r="U2390" s="37" t="s">
        <v>111</v>
      </c>
      <c r="V2390" s="39">
        <v>60</v>
      </c>
      <c r="W2390" s="37" t="s">
        <v>112</v>
      </c>
      <c r="X2390" s="39"/>
      <c r="Y2390" s="39"/>
      <c r="Z2390" s="39"/>
      <c r="AA2390" s="419">
        <v>0</v>
      </c>
      <c r="AB2390" s="644">
        <v>90</v>
      </c>
      <c r="AC2390" s="644">
        <v>10</v>
      </c>
      <c r="AD2390" s="42" t="s">
        <v>128</v>
      </c>
      <c r="AE2390" s="37" t="s">
        <v>114</v>
      </c>
      <c r="AF2390" s="42">
        <v>8</v>
      </c>
      <c r="AG2390" s="50">
        <v>9515.1</v>
      </c>
      <c r="AH2390" s="798">
        <f t="shared" si="98"/>
        <v>76120.800000000003</v>
      </c>
      <c r="AI2390" s="798">
        <f t="shared" si="99"/>
        <v>85255.296000000017</v>
      </c>
      <c r="AJ2390" s="797"/>
      <c r="AK2390" s="798"/>
      <c r="AL2390" s="798"/>
      <c r="AM2390" s="35" t="s">
        <v>115</v>
      </c>
      <c r="AN2390" s="37"/>
      <c r="AO2390" s="37"/>
      <c r="AP2390" s="37"/>
      <c r="AQ2390" s="37"/>
      <c r="AR2390" s="37" t="s">
        <v>8366</v>
      </c>
      <c r="AS2390" s="37"/>
      <c r="AT2390" s="37"/>
      <c r="AU2390" s="37"/>
      <c r="AV2390" s="37"/>
      <c r="AW2390" s="37"/>
      <c r="AX2390" s="37"/>
      <c r="AY2390" s="35" t="s">
        <v>104</v>
      </c>
      <c r="AZ2390" s="35" t="s">
        <v>104</v>
      </c>
      <c r="BA2390" s="59">
        <v>22101721</v>
      </c>
      <c r="BB2390" s="221" t="s">
        <v>8749</v>
      </c>
      <c r="BD2390" s="1077">
        <v>2358</v>
      </c>
    </row>
    <row r="2391" spans="1:56" s="213" customFormat="1" ht="13.15" customHeight="1">
      <c r="A2391" s="35" t="s">
        <v>846</v>
      </c>
      <c r="B2391" s="276"/>
      <c r="C2391" s="276"/>
      <c r="D2391" s="121">
        <v>210001324</v>
      </c>
      <c r="E2391" s="450" t="s">
        <v>8750</v>
      </c>
      <c r="F2391" s="276"/>
      <c r="G2391" s="276"/>
      <c r="H2391" s="37" t="s">
        <v>8364</v>
      </c>
      <c r="I2391" s="37" t="s">
        <v>8360</v>
      </c>
      <c r="J2391" s="37" t="s">
        <v>8365</v>
      </c>
      <c r="K2391" s="283" t="s">
        <v>7658</v>
      </c>
      <c r="L2391" s="39"/>
      <c r="M2391" s="37"/>
      <c r="N2391" s="83" t="s">
        <v>105</v>
      </c>
      <c r="O2391" s="39" t="s">
        <v>106</v>
      </c>
      <c r="P2391" s="37" t="s">
        <v>107</v>
      </c>
      <c r="Q2391" s="39" t="s">
        <v>1023</v>
      </c>
      <c r="R2391" s="37" t="s">
        <v>109</v>
      </c>
      <c r="S2391" s="39" t="s">
        <v>106</v>
      </c>
      <c r="T2391" s="37" t="s">
        <v>121</v>
      </c>
      <c r="U2391" s="37" t="s">
        <v>111</v>
      </c>
      <c r="V2391" s="39">
        <v>60</v>
      </c>
      <c r="W2391" s="37" t="s">
        <v>112</v>
      </c>
      <c r="X2391" s="39"/>
      <c r="Y2391" s="39"/>
      <c r="Z2391" s="39"/>
      <c r="AA2391" s="419">
        <v>0</v>
      </c>
      <c r="AB2391" s="644">
        <v>90</v>
      </c>
      <c r="AC2391" s="644">
        <v>10</v>
      </c>
      <c r="AD2391" s="42" t="s">
        <v>128</v>
      </c>
      <c r="AE2391" s="37" t="s">
        <v>114</v>
      </c>
      <c r="AF2391" s="42">
        <v>14</v>
      </c>
      <c r="AG2391" s="50">
        <v>9563.4</v>
      </c>
      <c r="AH2391" s="798">
        <f t="shared" si="98"/>
        <v>133887.6</v>
      </c>
      <c r="AI2391" s="798">
        <f t="shared" si="99"/>
        <v>149954.11200000002</v>
      </c>
      <c r="AJ2391" s="797"/>
      <c r="AK2391" s="798"/>
      <c r="AL2391" s="798"/>
      <c r="AM2391" s="35" t="s">
        <v>115</v>
      </c>
      <c r="AN2391" s="37"/>
      <c r="AO2391" s="37"/>
      <c r="AP2391" s="37"/>
      <c r="AQ2391" s="37"/>
      <c r="AR2391" s="37" t="s">
        <v>8367</v>
      </c>
      <c r="AS2391" s="37"/>
      <c r="AT2391" s="37"/>
      <c r="AU2391" s="37"/>
      <c r="AV2391" s="37"/>
      <c r="AW2391" s="37"/>
      <c r="AX2391" s="37"/>
      <c r="AY2391" s="35" t="s">
        <v>104</v>
      </c>
      <c r="AZ2391" s="35" t="s">
        <v>104</v>
      </c>
      <c r="BA2391" s="59">
        <v>22101722</v>
      </c>
      <c r="BB2391" s="221" t="s">
        <v>8750</v>
      </c>
      <c r="BD2391" s="1077">
        <v>2359</v>
      </c>
    </row>
    <row r="2392" spans="1:56" s="213" customFormat="1" ht="13.15" customHeight="1">
      <c r="A2392" s="35" t="s">
        <v>846</v>
      </c>
      <c r="B2392" s="276"/>
      <c r="C2392" s="276"/>
      <c r="D2392" s="121">
        <v>210000926</v>
      </c>
      <c r="E2392" s="450" t="s">
        <v>8751</v>
      </c>
      <c r="F2392" s="276"/>
      <c r="G2392" s="276"/>
      <c r="H2392" s="37" t="s">
        <v>8368</v>
      </c>
      <c r="I2392" s="37" t="s">
        <v>8369</v>
      </c>
      <c r="J2392" s="37" t="s">
        <v>8370</v>
      </c>
      <c r="K2392" s="107" t="s">
        <v>103</v>
      </c>
      <c r="L2392" s="39"/>
      <c r="M2392" s="37"/>
      <c r="N2392" s="83" t="s">
        <v>105</v>
      </c>
      <c r="O2392" s="39" t="s">
        <v>106</v>
      </c>
      <c r="P2392" s="37" t="s">
        <v>107</v>
      </c>
      <c r="Q2392" s="39" t="s">
        <v>1155</v>
      </c>
      <c r="R2392" s="37" t="s">
        <v>109</v>
      </c>
      <c r="S2392" s="39" t="s">
        <v>106</v>
      </c>
      <c r="T2392" s="37" t="s">
        <v>121</v>
      </c>
      <c r="U2392" s="37" t="s">
        <v>111</v>
      </c>
      <c r="V2392" s="39">
        <v>60</v>
      </c>
      <c r="W2392" s="37" t="s">
        <v>112</v>
      </c>
      <c r="X2392" s="39"/>
      <c r="Y2392" s="39"/>
      <c r="Z2392" s="39"/>
      <c r="AA2392" s="419">
        <v>0</v>
      </c>
      <c r="AB2392" s="644">
        <v>90</v>
      </c>
      <c r="AC2392" s="644">
        <v>10</v>
      </c>
      <c r="AD2392" s="42" t="s">
        <v>128</v>
      </c>
      <c r="AE2392" s="37" t="s">
        <v>114</v>
      </c>
      <c r="AF2392" s="42">
        <v>30</v>
      </c>
      <c r="AG2392" s="50">
        <v>6634.61</v>
      </c>
      <c r="AH2392" s="798">
        <f t="shared" si="98"/>
        <v>199038.3</v>
      </c>
      <c r="AI2392" s="798">
        <f t="shared" si="99"/>
        <v>222922.89600000001</v>
      </c>
      <c r="AJ2392" s="797"/>
      <c r="AK2392" s="798"/>
      <c r="AL2392" s="798"/>
      <c r="AM2392" s="35" t="s">
        <v>115</v>
      </c>
      <c r="AN2392" s="37"/>
      <c r="AO2392" s="37"/>
      <c r="AP2392" s="37"/>
      <c r="AQ2392" s="37"/>
      <c r="AR2392" s="37" t="s">
        <v>8371</v>
      </c>
      <c r="AS2392" s="37"/>
      <c r="AT2392" s="37"/>
      <c r="AU2392" s="37"/>
      <c r="AV2392" s="37"/>
      <c r="AW2392" s="37"/>
      <c r="AX2392" s="37"/>
      <c r="AY2392" s="35" t="s">
        <v>104</v>
      </c>
      <c r="AZ2392" s="35" t="s">
        <v>104</v>
      </c>
      <c r="BA2392" s="59">
        <v>22101723</v>
      </c>
      <c r="BB2392" s="221" t="s">
        <v>8751</v>
      </c>
      <c r="BD2392" s="1077">
        <v>2360</v>
      </c>
    </row>
    <row r="2393" spans="1:56" s="213" customFormat="1" ht="13.15" customHeight="1">
      <c r="A2393" s="35" t="s">
        <v>846</v>
      </c>
      <c r="B2393" s="276"/>
      <c r="C2393" s="276"/>
      <c r="D2393" s="121">
        <v>210004887</v>
      </c>
      <c r="E2393" s="450" t="s">
        <v>8752</v>
      </c>
      <c r="F2393" s="276"/>
      <c r="G2393" s="276"/>
      <c r="H2393" s="37" t="s">
        <v>8368</v>
      </c>
      <c r="I2393" s="37" t="s">
        <v>8369</v>
      </c>
      <c r="J2393" s="37" t="s">
        <v>8370</v>
      </c>
      <c r="K2393" s="107" t="s">
        <v>103</v>
      </c>
      <c r="L2393" s="39"/>
      <c r="M2393" s="37"/>
      <c r="N2393" s="83" t="s">
        <v>105</v>
      </c>
      <c r="O2393" s="39" t="s">
        <v>106</v>
      </c>
      <c r="P2393" s="37" t="s">
        <v>107</v>
      </c>
      <c r="Q2393" s="39" t="s">
        <v>1023</v>
      </c>
      <c r="R2393" s="37" t="s">
        <v>109</v>
      </c>
      <c r="S2393" s="39" t="s">
        <v>106</v>
      </c>
      <c r="T2393" s="37" t="s">
        <v>121</v>
      </c>
      <c r="U2393" s="37" t="s">
        <v>111</v>
      </c>
      <c r="V2393" s="39">
        <v>60</v>
      </c>
      <c r="W2393" s="37" t="s">
        <v>112</v>
      </c>
      <c r="X2393" s="39"/>
      <c r="Y2393" s="39"/>
      <c r="Z2393" s="39"/>
      <c r="AA2393" s="419">
        <v>0</v>
      </c>
      <c r="AB2393" s="644">
        <v>90</v>
      </c>
      <c r="AC2393" s="644">
        <v>10</v>
      </c>
      <c r="AD2393" s="42" t="s">
        <v>128</v>
      </c>
      <c r="AE2393" s="37" t="s">
        <v>114</v>
      </c>
      <c r="AF2393" s="42">
        <v>11</v>
      </c>
      <c r="AG2393" s="50">
        <v>21881.63</v>
      </c>
      <c r="AH2393" s="798">
        <f t="shared" si="98"/>
        <v>240697.93000000002</v>
      </c>
      <c r="AI2393" s="798">
        <f t="shared" si="99"/>
        <v>269581.68160000007</v>
      </c>
      <c r="AJ2393" s="797"/>
      <c r="AK2393" s="798"/>
      <c r="AL2393" s="798"/>
      <c r="AM2393" s="35" t="s">
        <v>115</v>
      </c>
      <c r="AN2393" s="37"/>
      <c r="AO2393" s="37"/>
      <c r="AP2393" s="37"/>
      <c r="AQ2393" s="37"/>
      <c r="AR2393" s="37" t="s">
        <v>8372</v>
      </c>
      <c r="AS2393" s="37"/>
      <c r="AT2393" s="37"/>
      <c r="AU2393" s="37"/>
      <c r="AV2393" s="37"/>
      <c r="AW2393" s="37"/>
      <c r="AX2393" s="37"/>
      <c r="AY2393" s="35" t="s">
        <v>104</v>
      </c>
      <c r="AZ2393" s="35" t="s">
        <v>104</v>
      </c>
      <c r="BA2393" s="59">
        <v>22101724</v>
      </c>
      <c r="BB2393" s="221" t="s">
        <v>8752</v>
      </c>
      <c r="BD2393" s="1077">
        <v>2361</v>
      </c>
    </row>
    <row r="2394" spans="1:56" s="213" customFormat="1" ht="13.15" customHeight="1">
      <c r="A2394" s="35" t="s">
        <v>846</v>
      </c>
      <c r="B2394" s="276"/>
      <c r="C2394" s="276"/>
      <c r="D2394" s="121">
        <v>210036162</v>
      </c>
      <c r="E2394" s="450" t="s">
        <v>8753</v>
      </c>
      <c r="F2394" s="276"/>
      <c r="G2394" s="276"/>
      <c r="H2394" s="37" t="s">
        <v>8368</v>
      </c>
      <c r="I2394" s="37" t="s">
        <v>8369</v>
      </c>
      <c r="J2394" s="37" t="s">
        <v>8370</v>
      </c>
      <c r="K2394" s="107" t="s">
        <v>103</v>
      </c>
      <c r="L2394" s="39"/>
      <c r="M2394" s="37"/>
      <c r="N2394" s="83" t="s">
        <v>105</v>
      </c>
      <c r="O2394" s="39" t="s">
        <v>106</v>
      </c>
      <c r="P2394" s="37" t="s">
        <v>107</v>
      </c>
      <c r="Q2394" s="39" t="s">
        <v>1023</v>
      </c>
      <c r="R2394" s="37" t="s">
        <v>109</v>
      </c>
      <c r="S2394" s="39" t="s">
        <v>106</v>
      </c>
      <c r="T2394" s="37" t="s">
        <v>121</v>
      </c>
      <c r="U2394" s="37" t="s">
        <v>111</v>
      </c>
      <c r="V2394" s="39">
        <v>60</v>
      </c>
      <c r="W2394" s="37" t="s">
        <v>112</v>
      </c>
      <c r="X2394" s="39"/>
      <c r="Y2394" s="39"/>
      <c r="Z2394" s="39"/>
      <c r="AA2394" s="419">
        <v>0</v>
      </c>
      <c r="AB2394" s="644">
        <v>90</v>
      </c>
      <c r="AC2394" s="644">
        <v>10</v>
      </c>
      <c r="AD2394" s="42" t="s">
        <v>128</v>
      </c>
      <c r="AE2394" s="37" t="s">
        <v>114</v>
      </c>
      <c r="AF2394" s="42">
        <v>2</v>
      </c>
      <c r="AG2394" s="50">
        <v>19800</v>
      </c>
      <c r="AH2394" s="798">
        <f t="shared" si="98"/>
        <v>39600</v>
      </c>
      <c r="AI2394" s="798">
        <f t="shared" si="99"/>
        <v>44352.000000000007</v>
      </c>
      <c r="AJ2394" s="797"/>
      <c r="AK2394" s="798"/>
      <c r="AL2394" s="798"/>
      <c r="AM2394" s="35" t="s">
        <v>115</v>
      </c>
      <c r="AN2394" s="37"/>
      <c r="AO2394" s="37"/>
      <c r="AP2394" s="37"/>
      <c r="AQ2394" s="37"/>
      <c r="AR2394" s="37" t="s">
        <v>8373</v>
      </c>
      <c r="AS2394" s="37"/>
      <c r="AT2394" s="37"/>
      <c r="AU2394" s="37"/>
      <c r="AV2394" s="37"/>
      <c r="AW2394" s="37"/>
      <c r="AX2394" s="37"/>
      <c r="AY2394" s="35" t="s">
        <v>104</v>
      </c>
      <c r="AZ2394" s="35" t="s">
        <v>104</v>
      </c>
      <c r="BA2394" s="59">
        <v>22101725</v>
      </c>
      <c r="BB2394" s="221" t="s">
        <v>8753</v>
      </c>
      <c r="BD2394" s="1077">
        <v>2362</v>
      </c>
    </row>
    <row r="2395" spans="1:56" s="213" customFormat="1" ht="13.15" customHeight="1">
      <c r="A2395" s="1311" t="s">
        <v>348</v>
      </c>
      <c r="B2395" s="276"/>
      <c r="C2395" s="276"/>
      <c r="D2395" s="946">
        <v>210001049</v>
      </c>
      <c r="E2395" s="450" t="s">
        <v>8754</v>
      </c>
      <c r="F2395" s="276"/>
      <c r="G2395" s="276"/>
      <c r="H2395" s="1229" t="s">
        <v>8374</v>
      </c>
      <c r="I2395" s="1229" t="s">
        <v>783</v>
      </c>
      <c r="J2395" s="1229" t="s">
        <v>8375</v>
      </c>
      <c r="K2395" s="283" t="s">
        <v>103</v>
      </c>
      <c r="L2395" s="1312"/>
      <c r="M2395" s="1229" t="s">
        <v>120</v>
      </c>
      <c r="N2395" s="83" t="s">
        <v>83</v>
      </c>
      <c r="O2395" s="1312" t="s">
        <v>106</v>
      </c>
      <c r="P2395" s="59" t="s">
        <v>107</v>
      </c>
      <c r="Q2395" s="1312" t="s">
        <v>2134</v>
      </c>
      <c r="R2395" s="1229" t="s">
        <v>109</v>
      </c>
      <c r="S2395" s="1312" t="s">
        <v>106</v>
      </c>
      <c r="T2395" s="1229" t="s">
        <v>121</v>
      </c>
      <c r="U2395" s="1229" t="s">
        <v>111</v>
      </c>
      <c r="V2395" s="177">
        <v>60</v>
      </c>
      <c r="W2395" s="59" t="s">
        <v>112</v>
      </c>
      <c r="X2395" s="1312"/>
      <c r="Y2395" s="1312"/>
      <c r="Z2395" s="1312"/>
      <c r="AA2395" s="419">
        <v>30</v>
      </c>
      <c r="AB2395" s="644">
        <v>60</v>
      </c>
      <c r="AC2395" s="644">
        <v>10</v>
      </c>
      <c r="AD2395" s="1313" t="s">
        <v>128</v>
      </c>
      <c r="AE2395" s="1229" t="s">
        <v>114</v>
      </c>
      <c r="AF2395" s="42">
        <v>55</v>
      </c>
      <c r="AG2395" s="50">
        <v>454.3</v>
      </c>
      <c r="AH2395" s="798">
        <f t="shared" si="98"/>
        <v>24986.5</v>
      </c>
      <c r="AI2395" s="798">
        <f t="shared" si="99"/>
        <v>27984.880000000001</v>
      </c>
      <c r="AJ2395" s="797"/>
      <c r="AK2395" s="798"/>
      <c r="AL2395" s="798"/>
      <c r="AM2395" s="1311" t="s">
        <v>115</v>
      </c>
      <c r="AN2395" s="1229"/>
      <c r="AO2395" s="1229"/>
      <c r="AP2395" s="1229"/>
      <c r="AQ2395" s="1229"/>
      <c r="AR2395" s="1229" t="s">
        <v>8376</v>
      </c>
      <c r="AS2395" s="1229"/>
      <c r="AT2395" s="1229"/>
      <c r="AU2395" s="1229"/>
      <c r="AV2395" s="1229"/>
      <c r="AW2395" s="1229"/>
      <c r="AX2395" s="1229"/>
      <c r="AY2395" s="1311" t="s">
        <v>104</v>
      </c>
      <c r="AZ2395" s="1311" t="s">
        <v>104</v>
      </c>
      <c r="BA2395" s="59">
        <v>22101726</v>
      </c>
      <c r="BB2395" s="221" t="s">
        <v>8754</v>
      </c>
      <c r="BD2395" s="1077">
        <v>2363</v>
      </c>
    </row>
    <row r="2396" spans="1:56" s="213" customFormat="1" ht="13.15" customHeight="1">
      <c r="A2396" s="1311" t="s">
        <v>348</v>
      </c>
      <c r="B2396" s="276"/>
      <c r="C2396" s="276"/>
      <c r="D2396" s="946">
        <v>210001282</v>
      </c>
      <c r="E2396" s="450" t="s">
        <v>8755</v>
      </c>
      <c r="F2396" s="276"/>
      <c r="G2396" s="276"/>
      <c r="H2396" s="1229" t="s">
        <v>8377</v>
      </c>
      <c r="I2396" s="1229" t="s">
        <v>783</v>
      </c>
      <c r="J2396" s="1229" t="s">
        <v>8378</v>
      </c>
      <c r="K2396" s="283" t="s">
        <v>103</v>
      </c>
      <c r="L2396" s="1312"/>
      <c r="M2396" s="1229" t="s">
        <v>120</v>
      </c>
      <c r="N2396" s="83" t="s">
        <v>83</v>
      </c>
      <c r="O2396" s="1312" t="s">
        <v>106</v>
      </c>
      <c r="P2396" s="59" t="s">
        <v>107</v>
      </c>
      <c r="Q2396" s="1312" t="s">
        <v>2134</v>
      </c>
      <c r="R2396" s="1229" t="s">
        <v>109</v>
      </c>
      <c r="S2396" s="1312" t="s">
        <v>106</v>
      </c>
      <c r="T2396" s="1229" t="s">
        <v>121</v>
      </c>
      <c r="U2396" s="1229" t="s">
        <v>111</v>
      </c>
      <c r="V2396" s="177">
        <v>60</v>
      </c>
      <c r="W2396" s="59" t="s">
        <v>112</v>
      </c>
      <c r="X2396" s="1312"/>
      <c r="Y2396" s="1312"/>
      <c r="Z2396" s="1312"/>
      <c r="AA2396" s="419">
        <v>30</v>
      </c>
      <c r="AB2396" s="644">
        <v>60</v>
      </c>
      <c r="AC2396" s="644">
        <v>10</v>
      </c>
      <c r="AD2396" s="1313" t="s">
        <v>128</v>
      </c>
      <c r="AE2396" s="1229" t="s">
        <v>114</v>
      </c>
      <c r="AF2396" s="42">
        <v>65</v>
      </c>
      <c r="AG2396" s="50">
        <v>1170.4000000000001</v>
      </c>
      <c r="AH2396" s="798">
        <f t="shared" si="98"/>
        <v>76076</v>
      </c>
      <c r="AI2396" s="798">
        <f t="shared" si="99"/>
        <v>85205.12000000001</v>
      </c>
      <c r="AJ2396" s="797"/>
      <c r="AK2396" s="798"/>
      <c r="AL2396" s="798"/>
      <c r="AM2396" s="1311" t="s">
        <v>115</v>
      </c>
      <c r="AN2396" s="1229"/>
      <c r="AO2396" s="1229"/>
      <c r="AP2396" s="1229"/>
      <c r="AQ2396" s="1229"/>
      <c r="AR2396" s="1229" t="s">
        <v>8379</v>
      </c>
      <c r="AS2396" s="1229"/>
      <c r="AT2396" s="1229"/>
      <c r="AU2396" s="1229"/>
      <c r="AV2396" s="1229"/>
      <c r="AW2396" s="1229"/>
      <c r="AX2396" s="1229"/>
      <c r="AY2396" s="1311" t="s">
        <v>104</v>
      </c>
      <c r="AZ2396" s="1311" t="s">
        <v>104</v>
      </c>
      <c r="BA2396" s="59">
        <v>22101727</v>
      </c>
      <c r="BB2396" s="221" t="s">
        <v>8755</v>
      </c>
      <c r="BD2396" s="1077">
        <v>2364</v>
      </c>
    </row>
    <row r="2397" spans="1:56" s="213" customFormat="1" ht="13.15" customHeight="1">
      <c r="A2397" s="35" t="s">
        <v>846</v>
      </c>
      <c r="B2397" s="276"/>
      <c r="C2397" s="276"/>
      <c r="D2397" s="121">
        <v>210024546</v>
      </c>
      <c r="E2397" s="450" t="s">
        <v>8756</v>
      </c>
      <c r="F2397" s="276"/>
      <c r="G2397" s="276"/>
      <c r="H2397" s="37" t="s">
        <v>8380</v>
      </c>
      <c r="I2397" s="37" t="s">
        <v>8381</v>
      </c>
      <c r="J2397" s="37" t="s">
        <v>8382</v>
      </c>
      <c r="K2397" s="107" t="s">
        <v>103</v>
      </c>
      <c r="L2397" s="39"/>
      <c r="M2397" s="37"/>
      <c r="N2397" s="83" t="s">
        <v>105</v>
      </c>
      <c r="O2397" s="39" t="s">
        <v>106</v>
      </c>
      <c r="P2397" s="37" t="s">
        <v>107</v>
      </c>
      <c r="Q2397" s="39" t="s">
        <v>1023</v>
      </c>
      <c r="R2397" s="37" t="s">
        <v>109</v>
      </c>
      <c r="S2397" s="39" t="s">
        <v>106</v>
      </c>
      <c r="T2397" s="37" t="s">
        <v>121</v>
      </c>
      <c r="U2397" s="37" t="s">
        <v>111</v>
      </c>
      <c r="V2397" s="39">
        <v>60</v>
      </c>
      <c r="W2397" s="37" t="s">
        <v>112</v>
      </c>
      <c r="X2397" s="39"/>
      <c r="Y2397" s="39"/>
      <c r="Z2397" s="39"/>
      <c r="AA2397" s="419">
        <v>0</v>
      </c>
      <c r="AB2397" s="644">
        <v>90</v>
      </c>
      <c r="AC2397" s="644">
        <v>10</v>
      </c>
      <c r="AD2397" s="42" t="s">
        <v>128</v>
      </c>
      <c r="AE2397" s="37" t="s">
        <v>114</v>
      </c>
      <c r="AF2397" s="42">
        <v>10</v>
      </c>
      <c r="AG2397" s="50">
        <v>5060</v>
      </c>
      <c r="AH2397" s="798">
        <f t="shared" si="98"/>
        <v>50600</v>
      </c>
      <c r="AI2397" s="798">
        <f t="shared" si="99"/>
        <v>56672.000000000007</v>
      </c>
      <c r="AJ2397" s="797"/>
      <c r="AK2397" s="798"/>
      <c r="AL2397" s="798"/>
      <c r="AM2397" s="35" t="s">
        <v>115</v>
      </c>
      <c r="AN2397" s="37"/>
      <c r="AO2397" s="37"/>
      <c r="AP2397" s="37"/>
      <c r="AQ2397" s="37"/>
      <c r="AR2397" s="37" t="s">
        <v>8383</v>
      </c>
      <c r="AS2397" s="37"/>
      <c r="AT2397" s="37"/>
      <c r="AU2397" s="37"/>
      <c r="AV2397" s="37"/>
      <c r="AW2397" s="37"/>
      <c r="AX2397" s="37"/>
      <c r="AY2397" s="35" t="s">
        <v>104</v>
      </c>
      <c r="AZ2397" s="35" t="s">
        <v>104</v>
      </c>
      <c r="BA2397" s="59">
        <v>22101728</v>
      </c>
      <c r="BB2397" s="221" t="s">
        <v>8756</v>
      </c>
      <c r="BD2397" s="1077">
        <v>2365</v>
      </c>
    </row>
    <row r="2398" spans="1:56" s="213" customFormat="1" ht="13.15" customHeight="1">
      <c r="A2398" s="35" t="s">
        <v>846</v>
      </c>
      <c r="B2398" s="276"/>
      <c r="C2398" s="276"/>
      <c r="D2398" s="121">
        <v>210024547</v>
      </c>
      <c r="E2398" s="450" t="s">
        <v>8757</v>
      </c>
      <c r="F2398" s="276"/>
      <c r="G2398" s="276"/>
      <c r="H2398" s="37" t="s">
        <v>8380</v>
      </c>
      <c r="I2398" s="37" t="s">
        <v>8381</v>
      </c>
      <c r="J2398" s="37" t="s">
        <v>8382</v>
      </c>
      <c r="K2398" s="107" t="s">
        <v>103</v>
      </c>
      <c r="L2398" s="39"/>
      <c r="M2398" s="37"/>
      <c r="N2398" s="83" t="s">
        <v>105</v>
      </c>
      <c r="O2398" s="39" t="s">
        <v>106</v>
      </c>
      <c r="P2398" s="37" t="s">
        <v>107</v>
      </c>
      <c r="Q2398" s="39" t="s">
        <v>1023</v>
      </c>
      <c r="R2398" s="37" t="s">
        <v>109</v>
      </c>
      <c r="S2398" s="39" t="s">
        <v>106</v>
      </c>
      <c r="T2398" s="37" t="s">
        <v>121</v>
      </c>
      <c r="U2398" s="37" t="s">
        <v>111</v>
      </c>
      <c r="V2398" s="39">
        <v>60</v>
      </c>
      <c r="W2398" s="37" t="s">
        <v>112</v>
      </c>
      <c r="X2398" s="39"/>
      <c r="Y2398" s="39"/>
      <c r="Z2398" s="39"/>
      <c r="AA2398" s="419">
        <v>0</v>
      </c>
      <c r="AB2398" s="644">
        <v>90</v>
      </c>
      <c r="AC2398" s="644">
        <v>10</v>
      </c>
      <c r="AD2398" s="42" t="s">
        <v>128</v>
      </c>
      <c r="AE2398" s="37" t="s">
        <v>114</v>
      </c>
      <c r="AF2398" s="42">
        <v>40</v>
      </c>
      <c r="AG2398" s="50">
        <v>7820</v>
      </c>
      <c r="AH2398" s="798">
        <f t="shared" si="98"/>
        <v>312800</v>
      </c>
      <c r="AI2398" s="798">
        <f t="shared" si="99"/>
        <v>350336.00000000006</v>
      </c>
      <c r="AJ2398" s="797"/>
      <c r="AK2398" s="798"/>
      <c r="AL2398" s="798"/>
      <c r="AM2398" s="35" t="s">
        <v>115</v>
      </c>
      <c r="AN2398" s="37"/>
      <c r="AO2398" s="37"/>
      <c r="AP2398" s="37"/>
      <c r="AQ2398" s="37"/>
      <c r="AR2398" s="37" t="s">
        <v>8384</v>
      </c>
      <c r="AS2398" s="37"/>
      <c r="AT2398" s="37"/>
      <c r="AU2398" s="37"/>
      <c r="AV2398" s="37"/>
      <c r="AW2398" s="37"/>
      <c r="AX2398" s="37"/>
      <c r="AY2398" s="35" t="s">
        <v>104</v>
      </c>
      <c r="AZ2398" s="35" t="s">
        <v>104</v>
      </c>
      <c r="BA2398" s="59">
        <v>22101729</v>
      </c>
      <c r="BB2398" s="221" t="s">
        <v>8757</v>
      </c>
      <c r="BD2398" s="1077">
        <v>2366</v>
      </c>
    </row>
    <row r="2399" spans="1:56" s="213" customFormat="1" ht="13.15" customHeight="1">
      <c r="A2399" s="35" t="s">
        <v>5033</v>
      </c>
      <c r="B2399" s="276"/>
      <c r="C2399" s="276"/>
      <c r="D2399" s="121">
        <v>120011543</v>
      </c>
      <c r="E2399" s="450" t="s">
        <v>8758</v>
      </c>
      <c r="F2399" s="276"/>
      <c r="G2399" s="276"/>
      <c r="H2399" s="37" t="s">
        <v>8385</v>
      </c>
      <c r="I2399" s="37" t="s">
        <v>8386</v>
      </c>
      <c r="J2399" s="37" t="s">
        <v>8387</v>
      </c>
      <c r="K2399" s="107" t="s">
        <v>7658</v>
      </c>
      <c r="L2399" s="39"/>
      <c r="M2399" s="37"/>
      <c r="N2399" s="83" t="s">
        <v>105</v>
      </c>
      <c r="O2399" s="39" t="s">
        <v>106</v>
      </c>
      <c r="P2399" s="37" t="s">
        <v>107</v>
      </c>
      <c r="Q2399" s="39" t="s">
        <v>2134</v>
      </c>
      <c r="R2399" s="37" t="s">
        <v>109</v>
      </c>
      <c r="S2399" s="39" t="s">
        <v>106</v>
      </c>
      <c r="T2399" s="37" t="s">
        <v>121</v>
      </c>
      <c r="U2399" s="37" t="s">
        <v>111</v>
      </c>
      <c r="V2399" s="39">
        <v>60</v>
      </c>
      <c r="W2399" s="37" t="s">
        <v>112</v>
      </c>
      <c r="X2399" s="39"/>
      <c r="Y2399" s="39"/>
      <c r="Z2399" s="39"/>
      <c r="AA2399" s="419">
        <v>0</v>
      </c>
      <c r="AB2399" s="644">
        <v>90</v>
      </c>
      <c r="AC2399" s="644">
        <v>10</v>
      </c>
      <c r="AD2399" s="42" t="s">
        <v>128</v>
      </c>
      <c r="AE2399" s="37" t="s">
        <v>114</v>
      </c>
      <c r="AF2399" s="42">
        <v>2</v>
      </c>
      <c r="AG2399" s="50">
        <v>263500</v>
      </c>
      <c r="AH2399" s="798">
        <f t="shared" si="98"/>
        <v>527000</v>
      </c>
      <c r="AI2399" s="798">
        <f t="shared" si="99"/>
        <v>590240</v>
      </c>
      <c r="AJ2399" s="797"/>
      <c r="AK2399" s="798"/>
      <c r="AL2399" s="798"/>
      <c r="AM2399" s="35" t="s">
        <v>115</v>
      </c>
      <c r="AN2399" s="37"/>
      <c r="AO2399" s="37"/>
      <c r="AP2399" s="37"/>
      <c r="AQ2399" s="37"/>
      <c r="AR2399" s="37"/>
      <c r="AS2399" s="37"/>
      <c r="AT2399" s="37"/>
      <c r="AU2399" s="37"/>
      <c r="AV2399" s="37"/>
      <c r="AW2399" s="37"/>
      <c r="AX2399" s="37"/>
      <c r="AY2399" s="35"/>
      <c r="AZ2399" s="35"/>
      <c r="BA2399" s="59">
        <v>22101730</v>
      </c>
      <c r="BB2399" s="221" t="s">
        <v>8758</v>
      </c>
      <c r="BD2399" s="1077">
        <v>2367</v>
      </c>
    </row>
    <row r="2400" spans="1:56" s="213" customFormat="1" ht="13.15" customHeight="1">
      <c r="A2400" s="35" t="s">
        <v>846</v>
      </c>
      <c r="B2400" s="276"/>
      <c r="C2400" s="276"/>
      <c r="D2400" s="121">
        <v>150002639</v>
      </c>
      <c r="E2400" s="450" t="s">
        <v>8759</v>
      </c>
      <c r="F2400" s="276"/>
      <c r="G2400" s="276"/>
      <c r="H2400" s="37" t="s">
        <v>8388</v>
      </c>
      <c r="I2400" s="37" t="s">
        <v>8389</v>
      </c>
      <c r="J2400" s="37" t="s">
        <v>8390</v>
      </c>
      <c r="K2400" s="107" t="s">
        <v>103</v>
      </c>
      <c r="L2400" s="39"/>
      <c r="M2400" s="37" t="s">
        <v>120</v>
      </c>
      <c r="N2400" s="83" t="s">
        <v>83</v>
      </c>
      <c r="O2400" s="39" t="s">
        <v>106</v>
      </c>
      <c r="P2400" s="37" t="s">
        <v>107</v>
      </c>
      <c r="Q2400" s="39" t="s">
        <v>1155</v>
      </c>
      <c r="R2400" s="37" t="s">
        <v>109</v>
      </c>
      <c r="S2400" s="39" t="s">
        <v>106</v>
      </c>
      <c r="T2400" s="37" t="s">
        <v>121</v>
      </c>
      <c r="U2400" s="37" t="s">
        <v>111</v>
      </c>
      <c r="V2400" s="39">
        <v>60</v>
      </c>
      <c r="W2400" s="37" t="s">
        <v>112</v>
      </c>
      <c r="X2400" s="39"/>
      <c r="Y2400" s="39"/>
      <c r="Z2400" s="39"/>
      <c r="AA2400" s="419">
        <v>30</v>
      </c>
      <c r="AB2400" s="644">
        <v>60</v>
      </c>
      <c r="AC2400" s="644">
        <v>10</v>
      </c>
      <c r="AD2400" s="42" t="s">
        <v>122</v>
      </c>
      <c r="AE2400" s="37" t="s">
        <v>114</v>
      </c>
      <c r="AF2400" s="42">
        <v>1</v>
      </c>
      <c r="AG2400" s="50">
        <v>2305410</v>
      </c>
      <c r="AH2400" s="798">
        <f t="shared" ref="AH2400:AH2426" si="100">AF2400*AG2400</f>
        <v>2305410</v>
      </c>
      <c r="AI2400" s="798">
        <f t="shared" si="99"/>
        <v>2582059.2000000002</v>
      </c>
      <c r="AJ2400" s="797"/>
      <c r="AK2400" s="798"/>
      <c r="AL2400" s="798"/>
      <c r="AM2400" s="35" t="s">
        <v>115</v>
      </c>
      <c r="AN2400" s="37"/>
      <c r="AO2400" s="37"/>
      <c r="AP2400" s="37"/>
      <c r="AQ2400" s="37"/>
      <c r="AR2400" s="37" t="s">
        <v>8391</v>
      </c>
      <c r="AS2400" s="37"/>
      <c r="AT2400" s="37"/>
      <c r="AU2400" s="37"/>
      <c r="AV2400" s="37"/>
      <c r="AW2400" s="37"/>
      <c r="AX2400" s="37"/>
      <c r="AY2400" s="35" t="s">
        <v>104</v>
      </c>
      <c r="AZ2400" s="35" t="s">
        <v>104</v>
      </c>
      <c r="BA2400" s="59">
        <v>22101732</v>
      </c>
      <c r="BB2400" s="221" t="s">
        <v>8759</v>
      </c>
      <c r="BD2400" s="1077">
        <v>2368</v>
      </c>
    </row>
    <row r="2401" spans="1:56" s="213" customFormat="1" ht="13.15" customHeight="1">
      <c r="A2401" s="35" t="s">
        <v>846</v>
      </c>
      <c r="B2401" s="276"/>
      <c r="C2401" s="276"/>
      <c r="D2401" s="121">
        <v>120003770</v>
      </c>
      <c r="E2401" s="450" t="s">
        <v>8760</v>
      </c>
      <c r="F2401" s="276"/>
      <c r="G2401" s="276"/>
      <c r="H2401" s="37" t="s">
        <v>8392</v>
      </c>
      <c r="I2401" s="37" t="s">
        <v>8393</v>
      </c>
      <c r="J2401" s="37" t="s">
        <v>8394</v>
      </c>
      <c r="K2401" s="107" t="s">
        <v>103</v>
      </c>
      <c r="L2401" s="39"/>
      <c r="M2401" s="37"/>
      <c r="N2401" s="83" t="s">
        <v>105</v>
      </c>
      <c r="O2401" s="39" t="s">
        <v>106</v>
      </c>
      <c r="P2401" s="37" t="s">
        <v>107</v>
      </c>
      <c r="Q2401" s="39" t="s">
        <v>1155</v>
      </c>
      <c r="R2401" s="37" t="s">
        <v>109</v>
      </c>
      <c r="S2401" s="39" t="s">
        <v>106</v>
      </c>
      <c r="T2401" s="37" t="s">
        <v>121</v>
      </c>
      <c r="U2401" s="37" t="s">
        <v>111</v>
      </c>
      <c r="V2401" s="39">
        <v>60</v>
      </c>
      <c r="W2401" s="37" t="s">
        <v>112</v>
      </c>
      <c r="X2401" s="39"/>
      <c r="Y2401" s="39"/>
      <c r="Z2401" s="39"/>
      <c r="AA2401" s="419">
        <v>0</v>
      </c>
      <c r="AB2401" s="644">
        <v>90</v>
      </c>
      <c r="AC2401" s="644">
        <v>10</v>
      </c>
      <c r="AD2401" s="42" t="s">
        <v>128</v>
      </c>
      <c r="AE2401" s="37" t="s">
        <v>114</v>
      </c>
      <c r="AF2401" s="42">
        <v>9</v>
      </c>
      <c r="AG2401" s="50">
        <v>42000</v>
      </c>
      <c r="AH2401" s="798">
        <f t="shared" si="100"/>
        <v>378000</v>
      </c>
      <c r="AI2401" s="798">
        <f t="shared" si="99"/>
        <v>423360.00000000006</v>
      </c>
      <c r="AJ2401" s="797"/>
      <c r="AK2401" s="798"/>
      <c r="AL2401" s="798"/>
      <c r="AM2401" s="35" t="s">
        <v>115</v>
      </c>
      <c r="AN2401" s="37"/>
      <c r="AO2401" s="37"/>
      <c r="AP2401" s="37"/>
      <c r="AQ2401" s="37"/>
      <c r="AR2401" s="37" t="s">
        <v>8395</v>
      </c>
      <c r="AS2401" s="37"/>
      <c r="AT2401" s="37"/>
      <c r="AU2401" s="37"/>
      <c r="AV2401" s="37"/>
      <c r="AW2401" s="37"/>
      <c r="AX2401" s="37"/>
      <c r="AY2401" s="35" t="s">
        <v>104</v>
      </c>
      <c r="AZ2401" s="35" t="s">
        <v>104</v>
      </c>
      <c r="BA2401" s="59">
        <v>22101733</v>
      </c>
      <c r="BB2401" s="221" t="s">
        <v>8760</v>
      </c>
      <c r="BD2401" s="1077">
        <v>2369</v>
      </c>
    </row>
    <row r="2402" spans="1:56" s="213" customFormat="1" ht="13.15" customHeight="1">
      <c r="A2402" s="35" t="s">
        <v>8008</v>
      </c>
      <c r="B2402" s="276"/>
      <c r="C2402" s="276"/>
      <c r="D2402" s="121">
        <v>250007657</v>
      </c>
      <c r="E2402" s="450" t="s">
        <v>8761</v>
      </c>
      <c r="F2402" s="276"/>
      <c r="G2402" s="276"/>
      <c r="H2402" s="37" t="s">
        <v>8396</v>
      </c>
      <c r="I2402" s="37" t="s">
        <v>260</v>
      </c>
      <c r="J2402" s="37" t="s">
        <v>8397</v>
      </c>
      <c r="K2402" s="107" t="s">
        <v>103</v>
      </c>
      <c r="L2402" s="39"/>
      <c r="M2402" s="37"/>
      <c r="N2402" s="83" t="s">
        <v>105</v>
      </c>
      <c r="O2402" s="39" t="s">
        <v>106</v>
      </c>
      <c r="P2402" s="37" t="s">
        <v>107</v>
      </c>
      <c r="Q2402" s="39" t="s">
        <v>2134</v>
      </c>
      <c r="R2402" s="37" t="s">
        <v>109</v>
      </c>
      <c r="S2402" s="39" t="s">
        <v>106</v>
      </c>
      <c r="T2402" s="37" t="s">
        <v>121</v>
      </c>
      <c r="U2402" s="37" t="s">
        <v>111</v>
      </c>
      <c r="V2402" s="39">
        <v>60</v>
      </c>
      <c r="W2402" s="37" t="s">
        <v>112</v>
      </c>
      <c r="X2402" s="39"/>
      <c r="Y2402" s="39"/>
      <c r="Z2402" s="39"/>
      <c r="AA2402" s="419">
        <v>0</v>
      </c>
      <c r="AB2402" s="644">
        <v>90</v>
      </c>
      <c r="AC2402" s="644">
        <v>10</v>
      </c>
      <c r="AD2402" s="42" t="s">
        <v>128</v>
      </c>
      <c r="AE2402" s="37" t="s">
        <v>114</v>
      </c>
      <c r="AF2402" s="42">
        <v>30</v>
      </c>
      <c r="AG2402" s="50">
        <v>60000</v>
      </c>
      <c r="AH2402" s="798">
        <f t="shared" si="100"/>
        <v>1800000</v>
      </c>
      <c r="AI2402" s="798">
        <f t="shared" si="99"/>
        <v>2016000.0000000002</v>
      </c>
      <c r="AJ2402" s="797"/>
      <c r="AK2402" s="798"/>
      <c r="AL2402" s="798"/>
      <c r="AM2402" s="35" t="s">
        <v>115</v>
      </c>
      <c r="AN2402" s="37"/>
      <c r="AO2402" s="37"/>
      <c r="AP2402" s="37"/>
      <c r="AQ2402" s="37"/>
      <c r="AR2402" s="37" t="s">
        <v>8398</v>
      </c>
      <c r="AS2402" s="37"/>
      <c r="AT2402" s="37"/>
      <c r="AU2402" s="37"/>
      <c r="AV2402" s="37"/>
      <c r="AW2402" s="37"/>
      <c r="AX2402" s="37"/>
      <c r="AY2402" s="35"/>
      <c r="AZ2402" s="35"/>
      <c r="BA2402" s="59">
        <v>22101734</v>
      </c>
      <c r="BB2402" s="221" t="s">
        <v>8761</v>
      </c>
      <c r="BD2402" s="1077">
        <v>2370</v>
      </c>
    </row>
    <row r="2403" spans="1:56" s="213" customFormat="1" ht="13.15" customHeight="1">
      <c r="A2403" s="1311" t="s">
        <v>348</v>
      </c>
      <c r="B2403" s="276"/>
      <c r="C2403" s="276"/>
      <c r="D2403" s="946">
        <v>220033818</v>
      </c>
      <c r="E2403" s="450" t="s">
        <v>8762</v>
      </c>
      <c r="F2403" s="276"/>
      <c r="G2403" s="276"/>
      <c r="H2403" s="1229" t="s">
        <v>8399</v>
      </c>
      <c r="I2403" s="1229" t="s">
        <v>260</v>
      </c>
      <c r="J2403" s="1229" t="s">
        <v>8400</v>
      </c>
      <c r="K2403" s="283" t="s">
        <v>103</v>
      </c>
      <c r="L2403" s="1312"/>
      <c r="M2403" s="1229"/>
      <c r="N2403" s="1029" t="s">
        <v>105</v>
      </c>
      <c r="O2403" s="1312" t="s">
        <v>106</v>
      </c>
      <c r="P2403" s="1229" t="s">
        <v>107</v>
      </c>
      <c r="Q2403" s="1312" t="s">
        <v>2134</v>
      </c>
      <c r="R2403" s="1229" t="s">
        <v>109</v>
      </c>
      <c r="S2403" s="1312" t="s">
        <v>106</v>
      </c>
      <c r="T2403" s="1229" t="s">
        <v>121</v>
      </c>
      <c r="U2403" s="1229" t="s">
        <v>111</v>
      </c>
      <c r="V2403" s="47">
        <v>60</v>
      </c>
      <c r="W2403" s="59" t="s">
        <v>112</v>
      </c>
      <c r="X2403" s="1312"/>
      <c r="Y2403" s="1312"/>
      <c r="Z2403" s="1312"/>
      <c r="AA2403" s="419"/>
      <c r="AB2403" s="644">
        <v>90</v>
      </c>
      <c r="AC2403" s="644">
        <v>10</v>
      </c>
      <c r="AD2403" s="1313" t="s">
        <v>128</v>
      </c>
      <c r="AE2403" s="1229" t="s">
        <v>114</v>
      </c>
      <c r="AF2403" s="1313">
        <v>4</v>
      </c>
      <c r="AG2403" s="1314">
        <v>5192.25</v>
      </c>
      <c r="AH2403" s="798">
        <f t="shared" si="100"/>
        <v>20769</v>
      </c>
      <c r="AI2403" s="798">
        <f t="shared" si="99"/>
        <v>23261.280000000002</v>
      </c>
      <c r="AJ2403" s="797"/>
      <c r="AK2403" s="798"/>
      <c r="AL2403" s="798"/>
      <c r="AM2403" s="1311" t="s">
        <v>115</v>
      </c>
      <c r="AN2403" s="1229"/>
      <c r="AO2403" s="1229"/>
      <c r="AP2403" s="1229"/>
      <c r="AQ2403" s="1229"/>
      <c r="AR2403" s="1229" t="s">
        <v>8401</v>
      </c>
      <c r="AS2403" s="1229"/>
      <c r="AT2403" s="1229"/>
      <c r="AU2403" s="1229"/>
      <c r="AV2403" s="1229"/>
      <c r="AW2403" s="1229"/>
      <c r="AX2403" s="1229"/>
      <c r="AY2403" s="1311" t="s">
        <v>104</v>
      </c>
      <c r="AZ2403" s="1311" t="s">
        <v>104</v>
      </c>
      <c r="BA2403" s="59">
        <v>22101735</v>
      </c>
      <c r="BB2403" s="221" t="s">
        <v>8762</v>
      </c>
      <c r="BD2403" s="1077">
        <v>2371</v>
      </c>
    </row>
    <row r="2404" spans="1:56" s="213" customFormat="1" ht="13.15" customHeight="1">
      <c r="A2404" s="1311" t="s">
        <v>348</v>
      </c>
      <c r="B2404" s="276"/>
      <c r="C2404" s="276"/>
      <c r="D2404" s="946">
        <v>220033819</v>
      </c>
      <c r="E2404" s="450" t="s">
        <v>8763</v>
      </c>
      <c r="F2404" s="276"/>
      <c r="G2404" s="276"/>
      <c r="H2404" s="1229" t="s">
        <v>8399</v>
      </c>
      <c r="I2404" s="1229" t="s">
        <v>260</v>
      </c>
      <c r="J2404" s="1229" t="s">
        <v>8400</v>
      </c>
      <c r="K2404" s="283" t="s">
        <v>103</v>
      </c>
      <c r="L2404" s="1312"/>
      <c r="M2404" s="1229"/>
      <c r="N2404" s="1029" t="s">
        <v>105</v>
      </c>
      <c r="O2404" s="1312" t="s">
        <v>106</v>
      </c>
      <c r="P2404" s="1229" t="s">
        <v>107</v>
      </c>
      <c r="Q2404" s="1312" t="s">
        <v>2134</v>
      </c>
      <c r="R2404" s="1229" t="s">
        <v>109</v>
      </c>
      <c r="S2404" s="1312" t="s">
        <v>106</v>
      </c>
      <c r="T2404" s="1229" t="s">
        <v>121</v>
      </c>
      <c r="U2404" s="1229" t="s">
        <v>111</v>
      </c>
      <c r="V2404" s="47">
        <v>60</v>
      </c>
      <c r="W2404" s="59" t="s">
        <v>112</v>
      </c>
      <c r="X2404" s="1312"/>
      <c r="Y2404" s="1312"/>
      <c r="Z2404" s="1312"/>
      <c r="AA2404" s="419"/>
      <c r="AB2404" s="644">
        <v>90</v>
      </c>
      <c r="AC2404" s="644">
        <v>10</v>
      </c>
      <c r="AD2404" s="1313" t="s">
        <v>128</v>
      </c>
      <c r="AE2404" s="1229" t="s">
        <v>114</v>
      </c>
      <c r="AF2404" s="1313">
        <v>12</v>
      </c>
      <c r="AG2404" s="1314">
        <v>1159.2</v>
      </c>
      <c r="AH2404" s="798">
        <f t="shared" si="100"/>
        <v>13910.400000000001</v>
      </c>
      <c r="AI2404" s="798">
        <f t="shared" si="99"/>
        <v>15579.648000000003</v>
      </c>
      <c r="AJ2404" s="797"/>
      <c r="AK2404" s="798"/>
      <c r="AL2404" s="798"/>
      <c r="AM2404" s="1311" t="s">
        <v>115</v>
      </c>
      <c r="AN2404" s="1229"/>
      <c r="AO2404" s="1229"/>
      <c r="AP2404" s="1229"/>
      <c r="AQ2404" s="1229"/>
      <c r="AR2404" s="1229" t="s">
        <v>8402</v>
      </c>
      <c r="AS2404" s="1229"/>
      <c r="AT2404" s="1229"/>
      <c r="AU2404" s="1229"/>
      <c r="AV2404" s="1229"/>
      <c r="AW2404" s="1229"/>
      <c r="AX2404" s="1229"/>
      <c r="AY2404" s="1311" t="s">
        <v>104</v>
      </c>
      <c r="AZ2404" s="1311" t="s">
        <v>104</v>
      </c>
      <c r="BA2404" s="59">
        <v>22101736</v>
      </c>
      <c r="BB2404" s="221" t="s">
        <v>8763</v>
      </c>
      <c r="BD2404" s="1077">
        <v>2372</v>
      </c>
    </row>
    <row r="2405" spans="1:56" s="213" customFormat="1" ht="13.15" customHeight="1">
      <c r="A2405" s="1311" t="s">
        <v>348</v>
      </c>
      <c r="B2405" s="276"/>
      <c r="C2405" s="276"/>
      <c r="D2405" s="946">
        <v>220034501</v>
      </c>
      <c r="E2405" s="450" t="s">
        <v>8764</v>
      </c>
      <c r="F2405" s="276"/>
      <c r="G2405" s="276"/>
      <c r="H2405" s="1229" t="s">
        <v>8403</v>
      </c>
      <c r="I2405" s="1229" t="s">
        <v>260</v>
      </c>
      <c r="J2405" s="1229" t="s">
        <v>8404</v>
      </c>
      <c r="K2405" s="283" t="s">
        <v>103</v>
      </c>
      <c r="L2405" s="1312"/>
      <c r="M2405" s="1229"/>
      <c r="N2405" s="1029" t="s">
        <v>105</v>
      </c>
      <c r="O2405" s="1312" t="s">
        <v>106</v>
      </c>
      <c r="P2405" s="1229" t="s">
        <v>107</v>
      </c>
      <c r="Q2405" s="1312" t="s">
        <v>2134</v>
      </c>
      <c r="R2405" s="1229" t="s">
        <v>109</v>
      </c>
      <c r="S2405" s="1312" t="s">
        <v>106</v>
      </c>
      <c r="T2405" s="1229" t="s">
        <v>121</v>
      </c>
      <c r="U2405" s="1229" t="s">
        <v>111</v>
      </c>
      <c r="V2405" s="47">
        <v>60</v>
      </c>
      <c r="W2405" s="59" t="s">
        <v>112</v>
      </c>
      <c r="X2405" s="1312"/>
      <c r="Y2405" s="1312"/>
      <c r="Z2405" s="1312"/>
      <c r="AA2405" s="419"/>
      <c r="AB2405" s="644">
        <v>90</v>
      </c>
      <c r="AC2405" s="644">
        <v>10</v>
      </c>
      <c r="AD2405" s="1313" t="s">
        <v>128</v>
      </c>
      <c r="AE2405" s="1229" t="s">
        <v>114</v>
      </c>
      <c r="AF2405" s="1313">
        <v>6</v>
      </c>
      <c r="AG2405" s="1314">
        <v>3562.13</v>
      </c>
      <c r="AH2405" s="798">
        <f t="shared" si="100"/>
        <v>21372.78</v>
      </c>
      <c r="AI2405" s="798">
        <f t="shared" si="99"/>
        <v>23937.513600000002</v>
      </c>
      <c r="AJ2405" s="797"/>
      <c r="AK2405" s="798"/>
      <c r="AL2405" s="798"/>
      <c r="AM2405" s="1311" t="s">
        <v>115</v>
      </c>
      <c r="AN2405" s="1229"/>
      <c r="AO2405" s="1229"/>
      <c r="AP2405" s="1229"/>
      <c r="AQ2405" s="1229"/>
      <c r="AR2405" s="1229" t="s">
        <v>8405</v>
      </c>
      <c r="AS2405" s="1229"/>
      <c r="AT2405" s="1229"/>
      <c r="AU2405" s="1229"/>
      <c r="AV2405" s="1229"/>
      <c r="AW2405" s="1229"/>
      <c r="AX2405" s="1229"/>
      <c r="AY2405" s="1311" t="s">
        <v>104</v>
      </c>
      <c r="AZ2405" s="1311" t="s">
        <v>104</v>
      </c>
      <c r="BA2405" s="59">
        <v>22101737</v>
      </c>
      <c r="BB2405" s="221" t="s">
        <v>8764</v>
      </c>
      <c r="BD2405" s="1077">
        <v>2373</v>
      </c>
    </row>
    <row r="2406" spans="1:56" s="213" customFormat="1" ht="13.15" customHeight="1">
      <c r="A2406" s="1311" t="s">
        <v>348</v>
      </c>
      <c r="B2406" s="276"/>
      <c r="C2406" s="276"/>
      <c r="D2406" s="946">
        <v>220033820</v>
      </c>
      <c r="E2406" s="450" t="s">
        <v>8765</v>
      </c>
      <c r="F2406" s="276"/>
      <c r="G2406" s="276"/>
      <c r="H2406" s="1229" t="s">
        <v>8406</v>
      </c>
      <c r="I2406" s="1229" t="s">
        <v>260</v>
      </c>
      <c r="J2406" s="1229" t="s">
        <v>8407</v>
      </c>
      <c r="K2406" s="283" t="s">
        <v>103</v>
      </c>
      <c r="L2406" s="1312"/>
      <c r="M2406" s="1229"/>
      <c r="N2406" s="1029" t="s">
        <v>105</v>
      </c>
      <c r="O2406" s="1312" t="s">
        <v>106</v>
      </c>
      <c r="P2406" s="1229" t="s">
        <v>107</v>
      </c>
      <c r="Q2406" s="1312" t="s">
        <v>2134</v>
      </c>
      <c r="R2406" s="1229" t="s">
        <v>109</v>
      </c>
      <c r="S2406" s="1312" t="s">
        <v>106</v>
      </c>
      <c r="T2406" s="1229" t="s">
        <v>121</v>
      </c>
      <c r="U2406" s="1229" t="s">
        <v>111</v>
      </c>
      <c r="V2406" s="47">
        <v>60</v>
      </c>
      <c r="W2406" s="59" t="s">
        <v>112</v>
      </c>
      <c r="X2406" s="1312"/>
      <c r="Y2406" s="1312"/>
      <c r="Z2406" s="1312"/>
      <c r="AA2406" s="419"/>
      <c r="AB2406" s="644">
        <v>90</v>
      </c>
      <c r="AC2406" s="644">
        <v>10</v>
      </c>
      <c r="AD2406" s="1313" t="s">
        <v>128</v>
      </c>
      <c r="AE2406" s="1229" t="s">
        <v>114</v>
      </c>
      <c r="AF2406" s="1313">
        <v>13</v>
      </c>
      <c r="AG2406" s="1314">
        <v>1619.2</v>
      </c>
      <c r="AH2406" s="798">
        <f t="shared" si="100"/>
        <v>21049.600000000002</v>
      </c>
      <c r="AI2406" s="798">
        <f t="shared" si="99"/>
        <v>23575.552000000003</v>
      </c>
      <c r="AJ2406" s="797"/>
      <c r="AK2406" s="798"/>
      <c r="AL2406" s="798"/>
      <c r="AM2406" s="1311" t="s">
        <v>115</v>
      </c>
      <c r="AN2406" s="1229"/>
      <c r="AO2406" s="1229"/>
      <c r="AP2406" s="1229"/>
      <c r="AQ2406" s="1229"/>
      <c r="AR2406" s="1229" t="s">
        <v>8408</v>
      </c>
      <c r="AS2406" s="1229"/>
      <c r="AT2406" s="1229"/>
      <c r="AU2406" s="1229"/>
      <c r="AV2406" s="1229"/>
      <c r="AW2406" s="1229"/>
      <c r="AX2406" s="1229"/>
      <c r="AY2406" s="1311" t="s">
        <v>104</v>
      </c>
      <c r="AZ2406" s="1311" t="s">
        <v>104</v>
      </c>
      <c r="BA2406" s="59">
        <v>22101738</v>
      </c>
      <c r="BB2406" s="221" t="s">
        <v>8765</v>
      </c>
      <c r="BD2406" s="1077">
        <v>2374</v>
      </c>
    </row>
    <row r="2407" spans="1:56" s="213" customFormat="1" ht="13.15" customHeight="1">
      <c r="A2407" s="1311" t="s">
        <v>348</v>
      </c>
      <c r="B2407" s="276"/>
      <c r="C2407" s="276"/>
      <c r="D2407" s="946">
        <v>210026795</v>
      </c>
      <c r="E2407" s="450" t="s">
        <v>8766</v>
      </c>
      <c r="F2407" s="276"/>
      <c r="G2407" s="276"/>
      <c r="H2407" s="1229" t="s">
        <v>8409</v>
      </c>
      <c r="I2407" s="1229" t="s">
        <v>260</v>
      </c>
      <c r="J2407" s="1229" t="s">
        <v>8410</v>
      </c>
      <c r="K2407" s="283" t="s">
        <v>103</v>
      </c>
      <c r="L2407" s="1312"/>
      <c r="M2407" s="1229"/>
      <c r="N2407" s="1029" t="s">
        <v>105</v>
      </c>
      <c r="O2407" s="1312" t="s">
        <v>106</v>
      </c>
      <c r="P2407" s="1229" t="s">
        <v>107</v>
      </c>
      <c r="Q2407" s="1312" t="s">
        <v>2134</v>
      </c>
      <c r="R2407" s="1229" t="s">
        <v>109</v>
      </c>
      <c r="S2407" s="1312" t="s">
        <v>106</v>
      </c>
      <c r="T2407" s="1229" t="s">
        <v>121</v>
      </c>
      <c r="U2407" s="1229" t="s">
        <v>111</v>
      </c>
      <c r="V2407" s="47">
        <v>60</v>
      </c>
      <c r="W2407" s="59" t="s">
        <v>112</v>
      </c>
      <c r="X2407" s="1312"/>
      <c r="Y2407" s="1312"/>
      <c r="Z2407" s="1312"/>
      <c r="AA2407" s="419"/>
      <c r="AB2407" s="644">
        <v>90</v>
      </c>
      <c r="AC2407" s="644">
        <v>10</v>
      </c>
      <c r="AD2407" s="1313" t="s">
        <v>128</v>
      </c>
      <c r="AE2407" s="1229" t="s">
        <v>114</v>
      </c>
      <c r="AF2407" s="1313">
        <v>29</v>
      </c>
      <c r="AG2407" s="1314">
        <v>114047.7</v>
      </c>
      <c r="AH2407" s="798">
        <f t="shared" si="100"/>
        <v>3307383.3</v>
      </c>
      <c r="AI2407" s="798">
        <f t="shared" si="99"/>
        <v>3704269.2960000001</v>
      </c>
      <c r="AJ2407" s="797"/>
      <c r="AK2407" s="798"/>
      <c r="AL2407" s="798"/>
      <c r="AM2407" s="1311" t="s">
        <v>115</v>
      </c>
      <c r="AN2407" s="1229"/>
      <c r="AO2407" s="1229"/>
      <c r="AP2407" s="1229"/>
      <c r="AQ2407" s="1229"/>
      <c r="AR2407" s="1229" t="s">
        <v>8411</v>
      </c>
      <c r="AS2407" s="1229"/>
      <c r="AT2407" s="1229"/>
      <c r="AU2407" s="1229"/>
      <c r="AV2407" s="1229"/>
      <c r="AW2407" s="1229"/>
      <c r="AX2407" s="1229"/>
      <c r="AY2407" s="1311" t="s">
        <v>104</v>
      </c>
      <c r="AZ2407" s="1311" t="s">
        <v>104</v>
      </c>
      <c r="BA2407" s="59">
        <v>22101739</v>
      </c>
      <c r="BB2407" s="221" t="s">
        <v>8766</v>
      </c>
      <c r="BD2407" s="1077">
        <v>2375</v>
      </c>
    </row>
    <row r="2408" spans="1:56" s="213" customFormat="1" ht="13.15" customHeight="1">
      <c r="A2408" s="51" t="s">
        <v>978</v>
      </c>
      <c r="B2408" s="276"/>
      <c r="C2408" s="276"/>
      <c r="D2408" s="946">
        <v>220035713</v>
      </c>
      <c r="E2408" s="450" t="s">
        <v>8767</v>
      </c>
      <c r="F2408" s="276"/>
      <c r="G2408" s="276"/>
      <c r="H2408" s="59" t="s">
        <v>8412</v>
      </c>
      <c r="I2408" s="59" t="s">
        <v>8413</v>
      </c>
      <c r="J2408" s="59" t="s">
        <v>8414</v>
      </c>
      <c r="K2408" s="283" t="s">
        <v>103</v>
      </c>
      <c r="L2408" s="177"/>
      <c r="M2408" s="59" t="s">
        <v>120</v>
      </c>
      <c r="N2408" s="83" t="s">
        <v>83</v>
      </c>
      <c r="O2408" s="177" t="s">
        <v>106</v>
      </c>
      <c r="P2408" s="59" t="s">
        <v>107</v>
      </c>
      <c r="Q2408" s="177" t="s">
        <v>2134</v>
      </c>
      <c r="R2408" s="59" t="s">
        <v>109</v>
      </c>
      <c r="S2408" s="177" t="s">
        <v>106</v>
      </c>
      <c r="T2408" s="59" t="s">
        <v>121</v>
      </c>
      <c r="U2408" s="59" t="s">
        <v>111</v>
      </c>
      <c r="V2408" s="177">
        <v>60</v>
      </c>
      <c r="W2408" s="59" t="s">
        <v>112</v>
      </c>
      <c r="X2408" s="177"/>
      <c r="Y2408" s="177"/>
      <c r="Z2408" s="177"/>
      <c r="AA2408" s="419">
        <v>30</v>
      </c>
      <c r="AB2408" s="644">
        <v>60</v>
      </c>
      <c r="AC2408" s="644">
        <v>10</v>
      </c>
      <c r="AD2408" s="429" t="s">
        <v>128</v>
      </c>
      <c r="AE2408" s="59" t="s">
        <v>114</v>
      </c>
      <c r="AF2408" s="429">
        <v>270</v>
      </c>
      <c r="AG2408" s="431">
        <v>2300</v>
      </c>
      <c r="AH2408" s="798">
        <f t="shared" si="100"/>
        <v>621000</v>
      </c>
      <c r="AI2408" s="798">
        <f t="shared" si="99"/>
        <v>695520.00000000012</v>
      </c>
      <c r="AJ2408" s="797"/>
      <c r="AK2408" s="798"/>
      <c r="AL2408" s="798"/>
      <c r="AM2408" s="51" t="s">
        <v>115</v>
      </c>
      <c r="AN2408" s="59"/>
      <c r="AO2408" s="59"/>
      <c r="AP2408" s="59"/>
      <c r="AQ2408" s="59"/>
      <c r="AR2408" s="59" t="s">
        <v>8415</v>
      </c>
      <c r="AS2408" s="59"/>
      <c r="AT2408" s="59"/>
      <c r="AU2408" s="59"/>
      <c r="AV2408" s="59"/>
      <c r="AW2408" s="59"/>
      <c r="AX2408" s="59"/>
      <c r="AY2408" s="51" t="s">
        <v>104</v>
      </c>
      <c r="AZ2408" s="51" t="s">
        <v>104</v>
      </c>
      <c r="BA2408" s="59">
        <v>22101740</v>
      </c>
      <c r="BB2408" s="221" t="s">
        <v>8767</v>
      </c>
      <c r="BD2408" s="1077">
        <v>2376</v>
      </c>
    </row>
    <row r="2409" spans="1:56" s="344" customFormat="1" ht="13.15" customHeight="1">
      <c r="A2409" s="1311" t="s">
        <v>348</v>
      </c>
      <c r="B2409" s="276"/>
      <c r="C2409" s="276"/>
      <c r="D2409" s="946">
        <v>210010223</v>
      </c>
      <c r="E2409" s="450" t="s">
        <v>8768</v>
      </c>
      <c r="F2409" s="276"/>
      <c r="G2409" s="276"/>
      <c r="H2409" s="1229" t="s">
        <v>8416</v>
      </c>
      <c r="I2409" s="1229" t="s">
        <v>797</v>
      </c>
      <c r="J2409" s="1229" t="s">
        <v>8417</v>
      </c>
      <c r="K2409" s="283" t="s">
        <v>103</v>
      </c>
      <c r="L2409" s="1312"/>
      <c r="M2409" s="1229"/>
      <c r="N2409" s="1029" t="s">
        <v>105</v>
      </c>
      <c r="O2409" s="1312" t="s">
        <v>106</v>
      </c>
      <c r="P2409" s="1229" t="s">
        <v>107</v>
      </c>
      <c r="Q2409" s="1312" t="s">
        <v>2134</v>
      </c>
      <c r="R2409" s="1229" t="s">
        <v>109</v>
      </c>
      <c r="S2409" s="1312" t="s">
        <v>106</v>
      </c>
      <c r="T2409" s="1229" t="s">
        <v>121</v>
      </c>
      <c r="U2409" s="1229" t="s">
        <v>111</v>
      </c>
      <c r="V2409" s="177">
        <v>60</v>
      </c>
      <c r="W2409" s="59" t="s">
        <v>112</v>
      </c>
      <c r="X2409" s="1312"/>
      <c r="Y2409" s="1312"/>
      <c r="Z2409" s="1312"/>
      <c r="AA2409" s="419"/>
      <c r="AB2409" s="644">
        <v>90</v>
      </c>
      <c r="AC2409" s="644">
        <v>10</v>
      </c>
      <c r="AD2409" s="1313" t="s">
        <v>178</v>
      </c>
      <c r="AE2409" s="1229" t="s">
        <v>114</v>
      </c>
      <c r="AF2409" s="1313">
        <v>1</v>
      </c>
      <c r="AG2409" s="1314">
        <v>568962</v>
      </c>
      <c r="AH2409" s="798">
        <f t="shared" si="100"/>
        <v>568962</v>
      </c>
      <c r="AI2409" s="798">
        <f t="shared" si="99"/>
        <v>637237.44000000006</v>
      </c>
      <c r="AJ2409" s="797"/>
      <c r="AK2409" s="798"/>
      <c r="AL2409" s="798"/>
      <c r="AM2409" s="1311" t="s">
        <v>115</v>
      </c>
      <c r="AN2409" s="1229"/>
      <c r="AO2409" s="1229"/>
      <c r="AP2409" s="1229"/>
      <c r="AQ2409" s="1229"/>
      <c r="AR2409" s="1229" t="s">
        <v>8418</v>
      </c>
      <c r="AS2409" s="1229"/>
      <c r="AT2409" s="1229"/>
      <c r="AU2409" s="1229"/>
      <c r="AV2409" s="1229"/>
      <c r="AW2409" s="1229"/>
      <c r="AX2409" s="1229"/>
      <c r="AY2409" s="1311" t="s">
        <v>104</v>
      </c>
      <c r="AZ2409" s="1311" t="s">
        <v>104</v>
      </c>
      <c r="BA2409" s="1518">
        <v>22101742</v>
      </c>
      <c r="BB2409" s="221" t="s">
        <v>8768</v>
      </c>
      <c r="BC2409" s="213"/>
      <c r="BD2409" s="1077">
        <v>2377</v>
      </c>
    </row>
    <row r="2410" spans="1:56" s="344" customFormat="1" ht="13.15" customHeight="1">
      <c r="A2410" s="1311" t="s">
        <v>348</v>
      </c>
      <c r="B2410" s="276"/>
      <c r="C2410" s="276"/>
      <c r="D2410" s="946">
        <v>210014057</v>
      </c>
      <c r="E2410" s="450" t="s">
        <v>8769</v>
      </c>
      <c r="F2410" s="276"/>
      <c r="G2410" s="276"/>
      <c r="H2410" s="1229" t="s">
        <v>8419</v>
      </c>
      <c r="I2410" s="1229" t="s">
        <v>797</v>
      </c>
      <c r="J2410" s="1229" t="s">
        <v>8420</v>
      </c>
      <c r="K2410" s="283" t="s">
        <v>103</v>
      </c>
      <c r="L2410" s="1312"/>
      <c r="M2410" s="1229"/>
      <c r="N2410" s="1029" t="s">
        <v>105</v>
      </c>
      <c r="O2410" s="1312" t="s">
        <v>106</v>
      </c>
      <c r="P2410" s="1229" t="s">
        <v>107</v>
      </c>
      <c r="Q2410" s="1312" t="s">
        <v>2134</v>
      </c>
      <c r="R2410" s="1229" t="s">
        <v>109</v>
      </c>
      <c r="S2410" s="1312" t="s">
        <v>106</v>
      </c>
      <c r="T2410" s="1229" t="s">
        <v>121</v>
      </c>
      <c r="U2410" s="1229" t="s">
        <v>111</v>
      </c>
      <c r="V2410" s="177">
        <v>60</v>
      </c>
      <c r="W2410" s="59" t="s">
        <v>112</v>
      </c>
      <c r="X2410" s="1312"/>
      <c r="Y2410" s="1312"/>
      <c r="Z2410" s="1312"/>
      <c r="AA2410" s="419"/>
      <c r="AB2410" s="644">
        <v>90</v>
      </c>
      <c r="AC2410" s="644">
        <v>10</v>
      </c>
      <c r="AD2410" s="1313" t="s">
        <v>178</v>
      </c>
      <c r="AE2410" s="1229" t="s">
        <v>114</v>
      </c>
      <c r="AF2410" s="1313">
        <v>1</v>
      </c>
      <c r="AG2410" s="1314">
        <v>458228.67</v>
      </c>
      <c r="AH2410" s="798">
        <f t="shared" si="100"/>
        <v>458228.67</v>
      </c>
      <c r="AI2410" s="798">
        <f t="shared" si="99"/>
        <v>513216.11040000001</v>
      </c>
      <c r="AJ2410" s="797"/>
      <c r="AK2410" s="798"/>
      <c r="AL2410" s="798"/>
      <c r="AM2410" s="1311" t="s">
        <v>115</v>
      </c>
      <c r="AN2410" s="1229"/>
      <c r="AO2410" s="1229"/>
      <c r="AP2410" s="1229"/>
      <c r="AQ2410" s="1229"/>
      <c r="AR2410" s="1229" t="s">
        <v>8421</v>
      </c>
      <c r="AS2410" s="1229"/>
      <c r="AT2410" s="1229"/>
      <c r="AU2410" s="1229"/>
      <c r="AV2410" s="1229"/>
      <c r="AW2410" s="1229"/>
      <c r="AX2410" s="1229"/>
      <c r="AY2410" s="1311" t="s">
        <v>104</v>
      </c>
      <c r="AZ2410" s="1311" t="s">
        <v>104</v>
      </c>
      <c r="BA2410" s="1518">
        <v>22101743</v>
      </c>
      <c r="BB2410" s="221" t="s">
        <v>8769</v>
      </c>
      <c r="BC2410" s="213"/>
      <c r="BD2410" s="1077">
        <v>2378</v>
      </c>
    </row>
    <row r="2411" spans="1:56" s="344" customFormat="1" ht="13.15" customHeight="1">
      <c r="A2411" s="35" t="s">
        <v>846</v>
      </c>
      <c r="B2411" s="276"/>
      <c r="C2411" s="276"/>
      <c r="D2411" s="121">
        <v>210034748</v>
      </c>
      <c r="E2411" s="450" t="s">
        <v>8770</v>
      </c>
      <c r="F2411" s="276"/>
      <c r="G2411" s="276"/>
      <c r="H2411" s="37" t="s">
        <v>8422</v>
      </c>
      <c r="I2411" s="37" t="s">
        <v>2891</v>
      </c>
      <c r="J2411" s="37" t="s">
        <v>8423</v>
      </c>
      <c r="K2411" s="107" t="s">
        <v>103</v>
      </c>
      <c r="L2411" s="39" t="s">
        <v>104</v>
      </c>
      <c r="M2411" s="37" t="s">
        <v>120</v>
      </c>
      <c r="N2411" s="83" t="s">
        <v>83</v>
      </c>
      <c r="O2411" s="39" t="s">
        <v>106</v>
      </c>
      <c r="P2411" s="37" t="s">
        <v>107</v>
      </c>
      <c r="Q2411" s="39" t="s">
        <v>1023</v>
      </c>
      <c r="R2411" s="37" t="s">
        <v>109</v>
      </c>
      <c r="S2411" s="39" t="s">
        <v>106</v>
      </c>
      <c r="T2411" s="37" t="s">
        <v>121</v>
      </c>
      <c r="U2411" s="37" t="s">
        <v>111</v>
      </c>
      <c r="V2411" s="39">
        <v>60</v>
      </c>
      <c r="W2411" s="37" t="s">
        <v>112</v>
      </c>
      <c r="X2411" s="39"/>
      <c r="Y2411" s="39"/>
      <c r="Z2411" s="39"/>
      <c r="AA2411" s="419">
        <v>30</v>
      </c>
      <c r="AB2411" s="644">
        <v>60</v>
      </c>
      <c r="AC2411" s="644">
        <v>10</v>
      </c>
      <c r="AD2411" s="42" t="s">
        <v>128</v>
      </c>
      <c r="AE2411" s="37" t="s">
        <v>114</v>
      </c>
      <c r="AF2411" s="42">
        <v>5</v>
      </c>
      <c r="AG2411" s="50">
        <v>19987</v>
      </c>
      <c r="AH2411" s="798">
        <f t="shared" si="100"/>
        <v>99935</v>
      </c>
      <c r="AI2411" s="798">
        <f t="shared" si="99"/>
        <v>111927.20000000001</v>
      </c>
      <c r="AJ2411" s="797"/>
      <c r="AK2411" s="798"/>
      <c r="AL2411" s="798"/>
      <c r="AM2411" s="35" t="s">
        <v>115</v>
      </c>
      <c r="AN2411" s="37"/>
      <c r="AO2411" s="37"/>
      <c r="AP2411" s="37"/>
      <c r="AQ2411" s="37"/>
      <c r="AR2411" s="37" t="s">
        <v>8424</v>
      </c>
      <c r="AS2411" s="37"/>
      <c r="AT2411" s="37"/>
      <c r="AU2411" s="37"/>
      <c r="AV2411" s="37"/>
      <c r="AW2411" s="37"/>
      <c r="AX2411" s="37"/>
      <c r="AY2411" s="35" t="s">
        <v>104</v>
      </c>
      <c r="AZ2411" s="35" t="s">
        <v>104</v>
      </c>
      <c r="BA2411" s="1518">
        <v>22101744</v>
      </c>
      <c r="BB2411" s="221" t="s">
        <v>8770</v>
      </c>
      <c r="BC2411" s="213"/>
      <c r="BD2411" s="1077">
        <v>2379</v>
      </c>
    </row>
    <row r="2412" spans="1:56" s="344" customFormat="1" ht="13.15" customHeight="1">
      <c r="A2412" s="35" t="s">
        <v>846</v>
      </c>
      <c r="B2412" s="276"/>
      <c r="C2412" s="276"/>
      <c r="D2412" s="121">
        <v>210034749</v>
      </c>
      <c r="E2412" s="450" t="s">
        <v>8771</v>
      </c>
      <c r="F2412" s="276"/>
      <c r="G2412" s="276"/>
      <c r="H2412" s="37" t="s">
        <v>8422</v>
      </c>
      <c r="I2412" s="37" t="s">
        <v>2891</v>
      </c>
      <c r="J2412" s="37" t="s">
        <v>8423</v>
      </c>
      <c r="K2412" s="107" t="s">
        <v>103</v>
      </c>
      <c r="L2412" s="39" t="s">
        <v>104</v>
      </c>
      <c r="M2412" s="37" t="s">
        <v>120</v>
      </c>
      <c r="N2412" s="83" t="s">
        <v>83</v>
      </c>
      <c r="O2412" s="39" t="s">
        <v>106</v>
      </c>
      <c r="P2412" s="37" t="s">
        <v>107</v>
      </c>
      <c r="Q2412" s="39" t="s">
        <v>1023</v>
      </c>
      <c r="R2412" s="37" t="s">
        <v>109</v>
      </c>
      <c r="S2412" s="39" t="s">
        <v>106</v>
      </c>
      <c r="T2412" s="37" t="s">
        <v>121</v>
      </c>
      <c r="U2412" s="37" t="s">
        <v>111</v>
      </c>
      <c r="V2412" s="39">
        <v>60</v>
      </c>
      <c r="W2412" s="37" t="s">
        <v>112</v>
      </c>
      <c r="X2412" s="39"/>
      <c r="Y2412" s="39"/>
      <c r="Z2412" s="39"/>
      <c r="AA2412" s="419">
        <v>30</v>
      </c>
      <c r="AB2412" s="644">
        <v>60</v>
      </c>
      <c r="AC2412" s="644">
        <v>10</v>
      </c>
      <c r="AD2412" s="42" t="s">
        <v>128</v>
      </c>
      <c r="AE2412" s="37" t="s">
        <v>114</v>
      </c>
      <c r="AF2412" s="42">
        <v>20</v>
      </c>
      <c r="AG2412" s="50">
        <v>3032.25</v>
      </c>
      <c r="AH2412" s="798">
        <f t="shared" si="100"/>
        <v>60645</v>
      </c>
      <c r="AI2412" s="798">
        <f t="shared" si="99"/>
        <v>67922.400000000009</v>
      </c>
      <c r="AJ2412" s="797"/>
      <c r="AK2412" s="798"/>
      <c r="AL2412" s="798"/>
      <c r="AM2412" s="35" t="s">
        <v>115</v>
      </c>
      <c r="AN2412" s="37"/>
      <c r="AO2412" s="37"/>
      <c r="AP2412" s="37"/>
      <c r="AQ2412" s="37"/>
      <c r="AR2412" s="37" t="s">
        <v>8425</v>
      </c>
      <c r="AS2412" s="37"/>
      <c r="AT2412" s="37"/>
      <c r="AU2412" s="37"/>
      <c r="AV2412" s="37"/>
      <c r="AW2412" s="37"/>
      <c r="AX2412" s="37"/>
      <c r="AY2412" s="35" t="s">
        <v>104</v>
      </c>
      <c r="AZ2412" s="35" t="s">
        <v>104</v>
      </c>
      <c r="BA2412" s="1518">
        <v>22101745</v>
      </c>
      <c r="BB2412" s="221" t="s">
        <v>8771</v>
      </c>
      <c r="BC2412" s="213"/>
      <c r="BD2412" s="1077">
        <v>2380</v>
      </c>
    </row>
    <row r="2413" spans="1:56" s="344" customFormat="1" ht="13.15" customHeight="1">
      <c r="A2413" s="35" t="s">
        <v>846</v>
      </c>
      <c r="B2413" s="276"/>
      <c r="C2413" s="276"/>
      <c r="D2413" s="121">
        <v>210034750</v>
      </c>
      <c r="E2413" s="450" t="s">
        <v>8772</v>
      </c>
      <c r="F2413" s="276"/>
      <c r="G2413" s="276"/>
      <c r="H2413" s="37" t="s">
        <v>8426</v>
      </c>
      <c r="I2413" s="37" t="s">
        <v>2891</v>
      </c>
      <c r="J2413" s="37" t="s">
        <v>8427</v>
      </c>
      <c r="K2413" s="107" t="s">
        <v>103</v>
      </c>
      <c r="L2413" s="39" t="s">
        <v>104</v>
      </c>
      <c r="M2413" s="37"/>
      <c r="N2413" s="83" t="s">
        <v>105</v>
      </c>
      <c r="O2413" s="39" t="s">
        <v>106</v>
      </c>
      <c r="P2413" s="37" t="s">
        <v>107</v>
      </c>
      <c r="Q2413" s="39" t="s">
        <v>1023</v>
      </c>
      <c r="R2413" s="37" t="s">
        <v>109</v>
      </c>
      <c r="S2413" s="39" t="s">
        <v>106</v>
      </c>
      <c r="T2413" s="37" t="s">
        <v>121</v>
      </c>
      <c r="U2413" s="37" t="s">
        <v>111</v>
      </c>
      <c r="V2413" s="39">
        <v>60</v>
      </c>
      <c r="W2413" s="37" t="s">
        <v>112</v>
      </c>
      <c r="X2413" s="39"/>
      <c r="Y2413" s="39"/>
      <c r="Z2413" s="39"/>
      <c r="AA2413" s="419">
        <v>0</v>
      </c>
      <c r="AB2413" s="644">
        <v>90</v>
      </c>
      <c r="AC2413" s="644">
        <v>10</v>
      </c>
      <c r="AD2413" s="42" t="s">
        <v>128</v>
      </c>
      <c r="AE2413" s="37" t="s">
        <v>114</v>
      </c>
      <c r="AF2413" s="42">
        <v>10</v>
      </c>
      <c r="AG2413" s="50">
        <v>14350</v>
      </c>
      <c r="AH2413" s="798">
        <f t="shared" si="100"/>
        <v>143500</v>
      </c>
      <c r="AI2413" s="798">
        <f t="shared" si="99"/>
        <v>160720.00000000003</v>
      </c>
      <c r="AJ2413" s="797"/>
      <c r="AK2413" s="798"/>
      <c r="AL2413" s="798"/>
      <c r="AM2413" s="35" t="s">
        <v>115</v>
      </c>
      <c r="AN2413" s="37"/>
      <c r="AO2413" s="37"/>
      <c r="AP2413" s="37"/>
      <c r="AQ2413" s="37"/>
      <c r="AR2413" s="37" t="s">
        <v>8428</v>
      </c>
      <c r="AS2413" s="37"/>
      <c r="AT2413" s="37"/>
      <c r="AU2413" s="37"/>
      <c r="AV2413" s="37"/>
      <c r="AW2413" s="37"/>
      <c r="AX2413" s="37"/>
      <c r="AY2413" s="35" t="s">
        <v>104</v>
      </c>
      <c r="AZ2413" s="35" t="s">
        <v>104</v>
      </c>
      <c r="BA2413" s="1518">
        <v>22101746</v>
      </c>
      <c r="BB2413" s="221" t="s">
        <v>8772</v>
      </c>
      <c r="BC2413" s="213"/>
      <c r="BD2413" s="1077">
        <v>2381</v>
      </c>
    </row>
    <row r="2414" spans="1:56" s="344" customFormat="1" ht="13.15" customHeight="1">
      <c r="A2414" s="35" t="s">
        <v>846</v>
      </c>
      <c r="B2414" s="276"/>
      <c r="C2414" s="276"/>
      <c r="D2414" s="121">
        <v>210034751</v>
      </c>
      <c r="E2414" s="450" t="s">
        <v>8773</v>
      </c>
      <c r="F2414" s="276"/>
      <c r="G2414" s="276"/>
      <c r="H2414" s="37" t="s">
        <v>8429</v>
      </c>
      <c r="I2414" s="37" t="s">
        <v>8430</v>
      </c>
      <c r="J2414" s="37" t="s">
        <v>8431</v>
      </c>
      <c r="K2414" s="107" t="s">
        <v>103</v>
      </c>
      <c r="L2414" s="39" t="s">
        <v>104</v>
      </c>
      <c r="M2414" s="37" t="s">
        <v>120</v>
      </c>
      <c r="N2414" s="83" t="s">
        <v>83</v>
      </c>
      <c r="O2414" s="39" t="s">
        <v>106</v>
      </c>
      <c r="P2414" s="37" t="s">
        <v>107</v>
      </c>
      <c r="Q2414" s="39" t="s">
        <v>1155</v>
      </c>
      <c r="R2414" s="37" t="s">
        <v>109</v>
      </c>
      <c r="S2414" s="39" t="s">
        <v>106</v>
      </c>
      <c r="T2414" s="37" t="s">
        <v>121</v>
      </c>
      <c r="U2414" s="37" t="s">
        <v>111</v>
      </c>
      <c r="V2414" s="39">
        <v>60</v>
      </c>
      <c r="W2414" s="37" t="s">
        <v>112</v>
      </c>
      <c r="X2414" s="39"/>
      <c r="Y2414" s="39"/>
      <c r="Z2414" s="39"/>
      <c r="AA2414" s="419">
        <v>30</v>
      </c>
      <c r="AB2414" s="644">
        <v>60</v>
      </c>
      <c r="AC2414" s="644">
        <v>10</v>
      </c>
      <c r="AD2414" s="42" t="s">
        <v>128</v>
      </c>
      <c r="AE2414" s="37" t="s">
        <v>114</v>
      </c>
      <c r="AF2414" s="42">
        <v>7</v>
      </c>
      <c r="AG2414" s="50">
        <v>31800</v>
      </c>
      <c r="AH2414" s="798">
        <f t="shared" si="100"/>
        <v>222600</v>
      </c>
      <c r="AI2414" s="798">
        <f t="shared" si="99"/>
        <v>249312.00000000003</v>
      </c>
      <c r="AJ2414" s="797"/>
      <c r="AK2414" s="798"/>
      <c r="AL2414" s="798"/>
      <c r="AM2414" s="35" t="s">
        <v>115</v>
      </c>
      <c r="AN2414" s="37"/>
      <c r="AO2414" s="37"/>
      <c r="AP2414" s="37"/>
      <c r="AQ2414" s="37"/>
      <c r="AR2414" s="37" t="s">
        <v>8432</v>
      </c>
      <c r="AS2414" s="37"/>
      <c r="AT2414" s="37"/>
      <c r="AU2414" s="37"/>
      <c r="AV2414" s="37"/>
      <c r="AW2414" s="37"/>
      <c r="AX2414" s="37"/>
      <c r="AY2414" s="35" t="s">
        <v>104</v>
      </c>
      <c r="AZ2414" s="35" t="s">
        <v>104</v>
      </c>
      <c r="BA2414" s="1518">
        <v>22101747</v>
      </c>
      <c r="BB2414" s="221" t="s">
        <v>8773</v>
      </c>
      <c r="BC2414" s="213"/>
      <c r="BD2414" s="1077">
        <v>2382</v>
      </c>
    </row>
    <row r="2415" spans="1:56" s="344" customFormat="1" ht="13.15" customHeight="1">
      <c r="A2415" s="35" t="s">
        <v>846</v>
      </c>
      <c r="B2415" s="276"/>
      <c r="C2415" s="276"/>
      <c r="D2415" s="121">
        <v>210034752</v>
      </c>
      <c r="E2415" s="450" t="s">
        <v>8774</v>
      </c>
      <c r="F2415" s="276"/>
      <c r="G2415" s="276"/>
      <c r="H2415" s="37" t="s">
        <v>8429</v>
      </c>
      <c r="I2415" s="37" t="s">
        <v>8430</v>
      </c>
      <c r="J2415" s="37" t="s">
        <v>8431</v>
      </c>
      <c r="K2415" s="107" t="s">
        <v>103</v>
      </c>
      <c r="L2415" s="39" t="s">
        <v>104</v>
      </c>
      <c r="M2415" s="37" t="s">
        <v>120</v>
      </c>
      <c r="N2415" s="83" t="s">
        <v>83</v>
      </c>
      <c r="O2415" s="39" t="s">
        <v>106</v>
      </c>
      <c r="P2415" s="37" t="s">
        <v>107</v>
      </c>
      <c r="Q2415" s="39" t="s">
        <v>1155</v>
      </c>
      <c r="R2415" s="37" t="s">
        <v>109</v>
      </c>
      <c r="S2415" s="39" t="s">
        <v>106</v>
      </c>
      <c r="T2415" s="37" t="s">
        <v>121</v>
      </c>
      <c r="U2415" s="37" t="s">
        <v>111</v>
      </c>
      <c r="V2415" s="39">
        <v>60</v>
      </c>
      <c r="W2415" s="37" t="s">
        <v>112</v>
      </c>
      <c r="X2415" s="39"/>
      <c r="Y2415" s="39"/>
      <c r="Z2415" s="39"/>
      <c r="AA2415" s="419">
        <v>30</v>
      </c>
      <c r="AB2415" s="644">
        <v>60</v>
      </c>
      <c r="AC2415" s="644">
        <v>10</v>
      </c>
      <c r="AD2415" s="42" t="s">
        <v>128</v>
      </c>
      <c r="AE2415" s="37" t="s">
        <v>114</v>
      </c>
      <c r="AF2415" s="42">
        <v>7</v>
      </c>
      <c r="AG2415" s="50">
        <v>34500</v>
      </c>
      <c r="AH2415" s="798">
        <f t="shared" si="100"/>
        <v>241500</v>
      </c>
      <c r="AI2415" s="798">
        <f t="shared" si="99"/>
        <v>270480</v>
      </c>
      <c r="AJ2415" s="797"/>
      <c r="AK2415" s="798"/>
      <c r="AL2415" s="798"/>
      <c r="AM2415" s="35" t="s">
        <v>115</v>
      </c>
      <c r="AN2415" s="37"/>
      <c r="AO2415" s="37"/>
      <c r="AP2415" s="37"/>
      <c r="AQ2415" s="37"/>
      <c r="AR2415" s="37" t="s">
        <v>8433</v>
      </c>
      <c r="AS2415" s="37"/>
      <c r="AT2415" s="37"/>
      <c r="AU2415" s="37"/>
      <c r="AV2415" s="37"/>
      <c r="AW2415" s="37"/>
      <c r="AX2415" s="37"/>
      <c r="AY2415" s="35" t="s">
        <v>104</v>
      </c>
      <c r="AZ2415" s="35" t="s">
        <v>104</v>
      </c>
      <c r="BA2415" s="1518">
        <v>22101748</v>
      </c>
      <c r="BB2415" s="221" t="s">
        <v>8774</v>
      </c>
      <c r="BC2415" s="213"/>
      <c r="BD2415" s="1077">
        <v>2383</v>
      </c>
    </row>
    <row r="2416" spans="1:56" s="344" customFormat="1" ht="13.15" customHeight="1">
      <c r="A2416" s="1311" t="s">
        <v>348</v>
      </c>
      <c r="B2416" s="276"/>
      <c r="C2416" s="276"/>
      <c r="D2416" s="946">
        <v>250003656</v>
      </c>
      <c r="E2416" s="450" t="s">
        <v>8775</v>
      </c>
      <c r="F2416" s="276"/>
      <c r="G2416" s="276"/>
      <c r="H2416" s="1229" t="s">
        <v>8434</v>
      </c>
      <c r="I2416" s="1229" t="s">
        <v>8435</v>
      </c>
      <c r="J2416" s="1229" t="s">
        <v>8436</v>
      </c>
      <c r="K2416" s="283" t="s">
        <v>103</v>
      </c>
      <c r="L2416" s="1312"/>
      <c r="M2416" s="1229"/>
      <c r="N2416" s="1029" t="s">
        <v>105</v>
      </c>
      <c r="O2416" s="1312" t="s">
        <v>106</v>
      </c>
      <c r="P2416" s="1229" t="s">
        <v>107</v>
      </c>
      <c r="Q2416" s="1312" t="s">
        <v>2134</v>
      </c>
      <c r="R2416" s="1229" t="s">
        <v>109</v>
      </c>
      <c r="S2416" s="1312" t="s">
        <v>106</v>
      </c>
      <c r="T2416" s="1229" t="s">
        <v>121</v>
      </c>
      <c r="U2416" s="1229" t="s">
        <v>111</v>
      </c>
      <c r="V2416" s="177">
        <v>60</v>
      </c>
      <c r="W2416" s="59" t="s">
        <v>112</v>
      </c>
      <c r="X2416" s="1312"/>
      <c r="Y2416" s="1312"/>
      <c r="Z2416" s="1312"/>
      <c r="AA2416" s="419"/>
      <c r="AB2416" s="644">
        <v>90</v>
      </c>
      <c r="AC2416" s="644">
        <v>10</v>
      </c>
      <c r="AD2416" s="1313" t="s">
        <v>128</v>
      </c>
      <c r="AE2416" s="1229" t="s">
        <v>114</v>
      </c>
      <c r="AF2416" s="1313">
        <v>70</v>
      </c>
      <c r="AG2416" s="1314">
        <v>9518.5499999999993</v>
      </c>
      <c r="AH2416" s="798">
        <f t="shared" si="100"/>
        <v>666298.5</v>
      </c>
      <c r="AI2416" s="798">
        <f t="shared" si="99"/>
        <v>746254.32000000007</v>
      </c>
      <c r="AJ2416" s="797"/>
      <c r="AK2416" s="798"/>
      <c r="AL2416" s="798"/>
      <c r="AM2416" s="1311" t="s">
        <v>115</v>
      </c>
      <c r="AN2416" s="1229"/>
      <c r="AO2416" s="1229"/>
      <c r="AP2416" s="1229"/>
      <c r="AQ2416" s="1229"/>
      <c r="AR2416" s="1229" t="s">
        <v>8437</v>
      </c>
      <c r="AS2416" s="1229"/>
      <c r="AT2416" s="1229"/>
      <c r="AU2416" s="1229"/>
      <c r="AV2416" s="1229"/>
      <c r="AW2416" s="1229"/>
      <c r="AX2416" s="1229"/>
      <c r="AY2416" s="1311" t="s">
        <v>104</v>
      </c>
      <c r="AZ2416" s="1311" t="s">
        <v>104</v>
      </c>
      <c r="BA2416" s="1518">
        <v>22101749</v>
      </c>
      <c r="BB2416" s="221" t="s">
        <v>8775</v>
      </c>
      <c r="BC2416" s="213"/>
      <c r="BD2416" s="1077">
        <v>2384</v>
      </c>
    </row>
    <row r="2417" spans="1:241" s="344" customFormat="1" ht="13.15" customHeight="1">
      <c r="A2417" s="1311" t="s">
        <v>348</v>
      </c>
      <c r="B2417" s="276"/>
      <c r="C2417" s="276"/>
      <c r="D2417" s="946">
        <v>220019915</v>
      </c>
      <c r="E2417" s="450" t="s">
        <v>8776</v>
      </c>
      <c r="F2417" s="276"/>
      <c r="G2417" s="276"/>
      <c r="H2417" s="1229" t="s">
        <v>833</v>
      </c>
      <c r="I2417" s="1229" t="s">
        <v>834</v>
      </c>
      <c r="J2417" s="1229" t="s">
        <v>835</v>
      </c>
      <c r="K2417" s="283" t="s">
        <v>149</v>
      </c>
      <c r="L2417" s="1312"/>
      <c r="M2417" s="1229" t="s">
        <v>120</v>
      </c>
      <c r="N2417" s="83" t="s">
        <v>83</v>
      </c>
      <c r="O2417" s="1312" t="s">
        <v>106</v>
      </c>
      <c r="P2417" s="59" t="s">
        <v>107</v>
      </c>
      <c r="Q2417" s="1312" t="s">
        <v>2134</v>
      </c>
      <c r="R2417" s="1229" t="s">
        <v>109</v>
      </c>
      <c r="S2417" s="1312" t="s">
        <v>106</v>
      </c>
      <c r="T2417" s="1229" t="s">
        <v>121</v>
      </c>
      <c r="U2417" s="1229" t="s">
        <v>111</v>
      </c>
      <c r="V2417" s="177">
        <v>60</v>
      </c>
      <c r="W2417" s="59" t="s">
        <v>112</v>
      </c>
      <c r="X2417" s="1312"/>
      <c r="Y2417" s="1312"/>
      <c r="Z2417" s="1312"/>
      <c r="AA2417" s="419">
        <v>30</v>
      </c>
      <c r="AB2417" s="644">
        <v>60</v>
      </c>
      <c r="AC2417" s="644">
        <v>10</v>
      </c>
      <c r="AD2417" s="1313" t="s">
        <v>122</v>
      </c>
      <c r="AE2417" s="1229" t="s">
        <v>114</v>
      </c>
      <c r="AF2417" s="1313">
        <v>97</v>
      </c>
      <c r="AG2417" s="1314">
        <v>26357.1</v>
      </c>
      <c r="AH2417" s="798">
        <f t="shared" si="100"/>
        <v>2556638.6999999997</v>
      </c>
      <c r="AI2417" s="798">
        <f t="shared" si="99"/>
        <v>2863435.344</v>
      </c>
      <c r="AJ2417" s="797"/>
      <c r="AK2417" s="798"/>
      <c r="AL2417" s="798"/>
      <c r="AM2417" s="1311" t="s">
        <v>115</v>
      </c>
      <c r="AN2417" s="1229"/>
      <c r="AO2417" s="1229"/>
      <c r="AP2417" s="1229"/>
      <c r="AQ2417" s="1229"/>
      <c r="AR2417" s="1229" t="s">
        <v>8438</v>
      </c>
      <c r="AS2417" s="1229"/>
      <c r="AT2417" s="1229"/>
      <c r="AU2417" s="1229"/>
      <c r="AV2417" s="1229"/>
      <c r="AW2417" s="1229"/>
      <c r="AX2417" s="1229"/>
      <c r="AY2417" s="1311" t="s">
        <v>104</v>
      </c>
      <c r="AZ2417" s="1311" t="s">
        <v>104</v>
      </c>
      <c r="BA2417" s="1518">
        <v>22101750</v>
      </c>
      <c r="BB2417" s="221" t="s">
        <v>8776</v>
      </c>
      <c r="BC2417" s="213"/>
      <c r="BD2417" s="1077">
        <v>2385</v>
      </c>
    </row>
    <row r="2418" spans="1:241" s="344" customFormat="1" ht="13.15" customHeight="1">
      <c r="A2418" s="1311" t="s">
        <v>348</v>
      </c>
      <c r="B2418" s="276"/>
      <c r="C2418" s="276"/>
      <c r="D2418" s="946">
        <v>220034729</v>
      </c>
      <c r="E2418" s="450" t="s">
        <v>8777</v>
      </c>
      <c r="F2418" s="276"/>
      <c r="G2418" s="276"/>
      <c r="H2418" s="1229" t="s">
        <v>2951</v>
      </c>
      <c r="I2418" s="1229" t="s">
        <v>834</v>
      </c>
      <c r="J2418" s="1229" t="s">
        <v>2952</v>
      </c>
      <c r="K2418" s="283" t="s">
        <v>149</v>
      </c>
      <c r="L2418" s="1312"/>
      <c r="M2418" s="1229"/>
      <c r="N2418" s="1029" t="s">
        <v>105</v>
      </c>
      <c r="O2418" s="1312" t="s">
        <v>106</v>
      </c>
      <c r="P2418" s="1229" t="s">
        <v>107</v>
      </c>
      <c r="Q2418" s="1312" t="s">
        <v>2134</v>
      </c>
      <c r="R2418" s="1229" t="s">
        <v>109</v>
      </c>
      <c r="S2418" s="1312" t="s">
        <v>106</v>
      </c>
      <c r="T2418" s="1229" t="s">
        <v>121</v>
      </c>
      <c r="U2418" s="1229" t="s">
        <v>111</v>
      </c>
      <c r="V2418" s="177">
        <v>60</v>
      </c>
      <c r="W2418" s="59" t="s">
        <v>112</v>
      </c>
      <c r="X2418" s="1312"/>
      <c r="Y2418" s="1312"/>
      <c r="Z2418" s="1312"/>
      <c r="AA2418" s="419"/>
      <c r="AB2418" s="644">
        <v>90</v>
      </c>
      <c r="AC2418" s="644">
        <v>10</v>
      </c>
      <c r="AD2418" s="1313" t="s">
        <v>128</v>
      </c>
      <c r="AE2418" s="1229" t="s">
        <v>114</v>
      </c>
      <c r="AF2418" s="1313">
        <v>35</v>
      </c>
      <c r="AG2418" s="1314">
        <v>6991.96</v>
      </c>
      <c r="AH2418" s="798">
        <f t="shared" si="100"/>
        <v>244718.6</v>
      </c>
      <c r="AI2418" s="798">
        <f t="shared" si="99"/>
        <v>274084.83200000005</v>
      </c>
      <c r="AJ2418" s="797"/>
      <c r="AK2418" s="798"/>
      <c r="AL2418" s="798"/>
      <c r="AM2418" s="1311" t="s">
        <v>115</v>
      </c>
      <c r="AN2418" s="1229"/>
      <c r="AO2418" s="1229"/>
      <c r="AP2418" s="1229"/>
      <c r="AQ2418" s="1229"/>
      <c r="AR2418" s="1229" t="s">
        <v>8439</v>
      </c>
      <c r="AS2418" s="1229"/>
      <c r="AT2418" s="1229"/>
      <c r="AU2418" s="1229"/>
      <c r="AV2418" s="1229"/>
      <c r="AW2418" s="1229"/>
      <c r="AX2418" s="1229"/>
      <c r="AY2418" s="1311" t="s">
        <v>104</v>
      </c>
      <c r="AZ2418" s="1311" t="s">
        <v>104</v>
      </c>
      <c r="BA2418" s="1518">
        <v>22101751</v>
      </c>
      <c r="BB2418" s="221" t="s">
        <v>8777</v>
      </c>
      <c r="BC2418" s="213"/>
      <c r="BD2418" s="1077">
        <v>2386</v>
      </c>
    </row>
    <row r="2419" spans="1:241" s="344" customFormat="1" ht="13.15" customHeight="1">
      <c r="A2419" s="35" t="s">
        <v>8008</v>
      </c>
      <c r="B2419" s="276"/>
      <c r="C2419" s="276"/>
      <c r="D2419" s="121">
        <v>270001668</v>
      </c>
      <c r="E2419" s="450" t="s">
        <v>8778</v>
      </c>
      <c r="F2419" s="276"/>
      <c r="G2419" s="276"/>
      <c r="H2419" s="37" t="s">
        <v>8440</v>
      </c>
      <c r="I2419" s="37" t="s">
        <v>8441</v>
      </c>
      <c r="J2419" s="37" t="s">
        <v>2263</v>
      </c>
      <c r="K2419" s="107" t="s">
        <v>103</v>
      </c>
      <c r="L2419" s="39"/>
      <c r="M2419" s="37"/>
      <c r="N2419" s="83" t="s">
        <v>105</v>
      </c>
      <c r="O2419" s="39" t="s">
        <v>106</v>
      </c>
      <c r="P2419" s="37" t="s">
        <v>107</v>
      </c>
      <c r="Q2419" s="39" t="s">
        <v>2134</v>
      </c>
      <c r="R2419" s="37" t="s">
        <v>109</v>
      </c>
      <c r="S2419" s="39" t="s">
        <v>106</v>
      </c>
      <c r="T2419" s="37" t="s">
        <v>121</v>
      </c>
      <c r="U2419" s="37" t="s">
        <v>111</v>
      </c>
      <c r="V2419" s="39">
        <v>60</v>
      </c>
      <c r="W2419" s="37" t="s">
        <v>112</v>
      </c>
      <c r="X2419" s="39"/>
      <c r="Y2419" s="39"/>
      <c r="Z2419" s="39"/>
      <c r="AA2419" s="419">
        <v>0</v>
      </c>
      <c r="AB2419" s="644">
        <v>90</v>
      </c>
      <c r="AC2419" s="644">
        <v>10</v>
      </c>
      <c r="AD2419" s="42" t="s">
        <v>128</v>
      </c>
      <c r="AE2419" s="37" t="s">
        <v>114</v>
      </c>
      <c r="AF2419" s="42">
        <v>150</v>
      </c>
      <c r="AG2419" s="50">
        <v>134</v>
      </c>
      <c r="AH2419" s="798">
        <f t="shared" si="100"/>
        <v>20100</v>
      </c>
      <c r="AI2419" s="798">
        <f t="shared" si="99"/>
        <v>22512.000000000004</v>
      </c>
      <c r="AJ2419" s="797"/>
      <c r="AK2419" s="798"/>
      <c r="AL2419" s="798"/>
      <c r="AM2419" s="35" t="s">
        <v>115</v>
      </c>
      <c r="AN2419" s="37"/>
      <c r="AO2419" s="37"/>
      <c r="AP2419" s="37"/>
      <c r="AQ2419" s="37"/>
      <c r="AR2419" s="37" t="s">
        <v>8442</v>
      </c>
      <c r="AS2419" s="37"/>
      <c r="AT2419" s="37"/>
      <c r="AU2419" s="37"/>
      <c r="AV2419" s="37"/>
      <c r="AW2419" s="37"/>
      <c r="AX2419" s="37"/>
      <c r="AY2419" s="35"/>
      <c r="AZ2419" s="35"/>
      <c r="BA2419" s="1518">
        <v>22101752</v>
      </c>
      <c r="BB2419" s="221" t="s">
        <v>8778</v>
      </c>
      <c r="BC2419" s="213"/>
      <c r="BD2419" s="1077">
        <v>2387</v>
      </c>
    </row>
    <row r="2420" spans="1:241" s="344" customFormat="1" ht="13.15" customHeight="1">
      <c r="A2420" s="35" t="s">
        <v>846</v>
      </c>
      <c r="B2420" s="276"/>
      <c r="C2420" s="276"/>
      <c r="D2420" s="121">
        <v>210016320</v>
      </c>
      <c r="E2420" s="450" t="s">
        <v>8779</v>
      </c>
      <c r="F2420" s="276"/>
      <c r="G2420" s="276"/>
      <c r="H2420" s="37" t="s">
        <v>8443</v>
      </c>
      <c r="I2420" s="37" t="s">
        <v>8444</v>
      </c>
      <c r="J2420" s="37" t="s">
        <v>8445</v>
      </c>
      <c r="K2420" s="107" t="s">
        <v>103</v>
      </c>
      <c r="L2420" s="39" t="s">
        <v>104</v>
      </c>
      <c r="M2420" s="37" t="s">
        <v>120</v>
      </c>
      <c r="N2420" s="83" t="s">
        <v>83</v>
      </c>
      <c r="O2420" s="39" t="s">
        <v>106</v>
      </c>
      <c r="P2420" s="37" t="s">
        <v>107</v>
      </c>
      <c r="Q2420" s="39" t="s">
        <v>3118</v>
      </c>
      <c r="R2420" s="37" t="s">
        <v>109</v>
      </c>
      <c r="S2420" s="39" t="s">
        <v>106</v>
      </c>
      <c r="T2420" s="37" t="s">
        <v>121</v>
      </c>
      <c r="U2420" s="37" t="s">
        <v>111</v>
      </c>
      <c r="V2420" s="39">
        <v>60</v>
      </c>
      <c r="W2420" s="37" t="s">
        <v>112</v>
      </c>
      <c r="X2420" s="39"/>
      <c r="Y2420" s="39"/>
      <c r="Z2420" s="39"/>
      <c r="AA2420" s="419">
        <v>30</v>
      </c>
      <c r="AB2420" s="644">
        <v>60</v>
      </c>
      <c r="AC2420" s="644">
        <v>10</v>
      </c>
      <c r="AD2420" s="42" t="s">
        <v>128</v>
      </c>
      <c r="AE2420" s="37" t="s">
        <v>114</v>
      </c>
      <c r="AF2420" s="42">
        <v>6</v>
      </c>
      <c r="AG2420" s="50">
        <v>38740</v>
      </c>
      <c r="AH2420" s="798">
        <f t="shared" si="100"/>
        <v>232440</v>
      </c>
      <c r="AI2420" s="798">
        <f t="shared" si="99"/>
        <v>260332.80000000002</v>
      </c>
      <c r="AJ2420" s="797"/>
      <c r="AK2420" s="798"/>
      <c r="AL2420" s="798"/>
      <c r="AM2420" s="35" t="s">
        <v>115</v>
      </c>
      <c r="AN2420" s="37"/>
      <c r="AO2420" s="37"/>
      <c r="AP2420" s="37"/>
      <c r="AQ2420" s="37"/>
      <c r="AR2420" s="37" t="s">
        <v>8446</v>
      </c>
      <c r="AS2420" s="37"/>
      <c r="AT2420" s="37"/>
      <c r="AU2420" s="37"/>
      <c r="AV2420" s="37"/>
      <c r="AW2420" s="37"/>
      <c r="AX2420" s="37"/>
      <c r="AY2420" s="35" t="s">
        <v>104</v>
      </c>
      <c r="AZ2420" s="35" t="s">
        <v>104</v>
      </c>
      <c r="BA2420" s="1518">
        <v>22101753</v>
      </c>
      <c r="BB2420" s="221" t="s">
        <v>8779</v>
      </c>
      <c r="BC2420" s="213"/>
      <c r="BD2420" s="1077">
        <v>2388</v>
      </c>
    </row>
    <row r="2421" spans="1:241" s="344" customFormat="1" ht="13.15" customHeight="1">
      <c r="A2421" s="35" t="s">
        <v>846</v>
      </c>
      <c r="B2421" s="276"/>
      <c r="C2421" s="276"/>
      <c r="D2421" s="121">
        <v>210037038</v>
      </c>
      <c r="E2421" s="450" t="s">
        <v>8780</v>
      </c>
      <c r="F2421" s="276"/>
      <c r="G2421" s="276"/>
      <c r="H2421" s="37" t="s">
        <v>8447</v>
      </c>
      <c r="I2421" s="37" t="s">
        <v>8448</v>
      </c>
      <c r="J2421" s="37" t="s">
        <v>8449</v>
      </c>
      <c r="K2421" s="107" t="s">
        <v>103</v>
      </c>
      <c r="L2421" s="39"/>
      <c r="M2421" s="37" t="s">
        <v>120</v>
      </c>
      <c r="N2421" s="83" t="s">
        <v>83</v>
      </c>
      <c r="O2421" s="39" t="s">
        <v>106</v>
      </c>
      <c r="P2421" s="37" t="s">
        <v>107</v>
      </c>
      <c r="Q2421" s="39" t="s">
        <v>1155</v>
      </c>
      <c r="R2421" s="37" t="s">
        <v>109</v>
      </c>
      <c r="S2421" s="39" t="s">
        <v>106</v>
      </c>
      <c r="T2421" s="37" t="s">
        <v>121</v>
      </c>
      <c r="U2421" s="37" t="s">
        <v>111</v>
      </c>
      <c r="V2421" s="39">
        <v>60</v>
      </c>
      <c r="W2421" s="37" t="s">
        <v>112</v>
      </c>
      <c r="X2421" s="39"/>
      <c r="Y2421" s="39"/>
      <c r="Z2421" s="39"/>
      <c r="AA2421" s="419">
        <v>30</v>
      </c>
      <c r="AB2421" s="644">
        <v>60</v>
      </c>
      <c r="AC2421" s="644">
        <v>10</v>
      </c>
      <c r="AD2421" s="42" t="s">
        <v>128</v>
      </c>
      <c r="AE2421" s="37" t="s">
        <v>114</v>
      </c>
      <c r="AF2421" s="42">
        <v>4</v>
      </c>
      <c r="AG2421" s="50">
        <v>351210</v>
      </c>
      <c r="AH2421" s="798">
        <f t="shared" si="100"/>
        <v>1404840</v>
      </c>
      <c r="AI2421" s="798">
        <f t="shared" si="99"/>
        <v>1573420.8</v>
      </c>
      <c r="AJ2421" s="797"/>
      <c r="AK2421" s="798"/>
      <c r="AL2421" s="798"/>
      <c r="AM2421" s="35" t="s">
        <v>115</v>
      </c>
      <c r="AN2421" s="37"/>
      <c r="AO2421" s="37"/>
      <c r="AP2421" s="37"/>
      <c r="AQ2421" s="37"/>
      <c r="AR2421" s="37"/>
      <c r="AS2421" s="37"/>
      <c r="AT2421" s="37"/>
      <c r="AU2421" s="37"/>
      <c r="AV2421" s="37"/>
      <c r="AW2421" s="37"/>
      <c r="AX2421" s="37"/>
      <c r="AY2421" s="35" t="s">
        <v>104</v>
      </c>
      <c r="AZ2421" s="35" t="s">
        <v>104</v>
      </c>
      <c r="BA2421" s="1518">
        <v>22101754</v>
      </c>
      <c r="BB2421" s="221" t="s">
        <v>8780</v>
      </c>
      <c r="BC2421" s="213"/>
      <c r="BD2421" s="1077">
        <v>2389</v>
      </c>
    </row>
    <row r="2422" spans="1:241" s="344" customFormat="1" ht="13.15" customHeight="1">
      <c r="A2422" s="35" t="s">
        <v>846</v>
      </c>
      <c r="B2422" s="276"/>
      <c r="C2422" s="276"/>
      <c r="D2422" s="121">
        <v>120001277</v>
      </c>
      <c r="E2422" s="450" t="s">
        <v>8781</v>
      </c>
      <c r="F2422" s="276"/>
      <c r="G2422" s="276"/>
      <c r="H2422" s="37" t="s">
        <v>7376</v>
      </c>
      <c r="I2422" s="37" t="s">
        <v>7358</v>
      </c>
      <c r="J2422" s="37" t="s">
        <v>7377</v>
      </c>
      <c r="K2422" s="107" t="s">
        <v>149</v>
      </c>
      <c r="L2422" s="39" t="s">
        <v>104</v>
      </c>
      <c r="M2422" s="37" t="s">
        <v>120</v>
      </c>
      <c r="N2422" s="83" t="s">
        <v>83</v>
      </c>
      <c r="O2422" s="39" t="s">
        <v>106</v>
      </c>
      <c r="P2422" s="37" t="s">
        <v>107</v>
      </c>
      <c r="Q2422" s="39" t="s">
        <v>2134</v>
      </c>
      <c r="R2422" s="37" t="s">
        <v>109</v>
      </c>
      <c r="S2422" s="39" t="s">
        <v>106</v>
      </c>
      <c r="T2422" s="37" t="s">
        <v>121</v>
      </c>
      <c r="U2422" s="37" t="s">
        <v>111</v>
      </c>
      <c r="V2422" s="39">
        <v>60</v>
      </c>
      <c r="W2422" s="37" t="s">
        <v>112</v>
      </c>
      <c r="X2422" s="39"/>
      <c r="Y2422" s="39"/>
      <c r="Z2422" s="39"/>
      <c r="AA2422" s="419">
        <v>30</v>
      </c>
      <c r="AB2422" s="644">
        <v>60</v>
      </c>
      <c r="AC2422" s="644">
        <v>10</v>
      </c>
      <c r="AD2422" s="42" t="s">
        <v>128</v>
      </c>
      <c r="AE2422" s="37" t="s">
        <v>114</v>
      </c>
      <c r="AF2422" s="42">
        <v>5</v>
      </c>
      <c r="AG2422" s="50">
        <v>988000</v>
      </c>
      <c r="AH2422" s="798">
        <f t="shared" si="100"/>
        <v>4940000</v>
      </c>
      <c r="AI2422" s="798">
        <f t="shared" si="99"/>
        <v>5532800.0000000009</v>
      </c>
      <c r="AJ2422" s="797"/>
      <c r="AK2422" s="798"/>
      <c r="AL2422" s="798"/>
      <c r="AM2422" s="35" t="s">
        <v>115</v>
      </c>
      <c r="AN2422" s="37"/>
      <c r="AO2422" s="37"/>
      <c r="AP2422" s="37"/>
      <c r="AQ2422" s="37"/>
      <c r="AR2422" s="37" t="s">
        <v>8450</v>
      </c>
      <c r="AS2422" s="37"/>
      <c r="AT2422" s="37"/>
      <c r="AU2422" s="37"/>
      <c r="AV2422" s="37"/>
      <c r="AW2422" s="37"/>
      <c r="AX2422" s="37"/>
      <c r="AY2422" s="35" t="s">
        <v>104</v>
      </c>
      <c r="AZ2422" s="35" t="s">
        <v>104</v>
      </c>
      <c r="BA2422" s="1518">
        <v>22101755</v>
      </c>
      <c r="BB2422" s="221" t="s">
        <v>8781</v>
      </c>
      <c r="BC2422" s="213"/>
      <c r="BD2422" s="1077">
        <v>2390</v>
      </c>
    </row>
    <row r="2423" spans="1:241" s="344" customFormat="1" ht="13.15" customHeight="1">
      <c r="A2423" s="35" t="s">
        <v>846</v>
      </c>
      <c r="B2423" s="276"/>
      <c r="C2423" s="276"/>
      <c r="D2423" s="121">
        <v>120006957</v>
      </c>
      <c r="E2423" s="450" t="s">
        <v>8782</v>
      </c>
      <c r="F2423" s="276"/>
      <c r="G2423" s="276"/>
      <c r="H2423" s="37" t="s">
        <v>7376</v>
      </c>
      <c r="I2423" s="37" t="s">
        <v>7358</v>
      </c>
      <c r="J2423" s="37" t="s">
        <v>7377</v>
      </c>
      <c r="K2423" s="107" t="s">
        <v>149</v>
      </c>
      <c r="L2423" s="39" t="s">
        <v>104</v>
      </c>
      <c r="M2423" s="37" t="s">
        <v>120</v>
      </c>
      <c r="N2423" s="83" t="s">
        <v>83</v>
      </c>
      <c r="O2423" s="39" t="s">
        <v>106</v>
      </c>
      <c r="P2423" s="37" t="s">
        <v>107</v>
      </c>
      <c r="Q2423" s="39" t="s">
        <v>2134</v>
      </c>
      <c r="R2423" s="37" t="s">
        <v>109</v>
      </c>
      <c r="S2423" s="39" t="s">
        <v>106</v>
      </c>
      <c r="T2423" s="37" t="s">
        <v>121</v>
      </c>
      <c r="U2423" s="37" t="s">
        <v>111</v>
      </c>
      <c r="V2423" s="39">
        <v>60</v>
      </c>
      <c r="W2423" s="37" t="s">
        <v>112</v>
      </c>
      <c r="X2423" s="39"/>
      <c r="Y2423" s="39"/>
      <c r="Z2423" s="39"/>
      <c r="AA2423" s="419">
        <v>30</v>
      </c>
      <c r="AB2423" s="644">
        <v>60</v>
      </c>
      <c r="AC2423" s="644">
        <v>10</v>
      </c>
      <c r="AD2423" s="42" t="s">
        <v>128</v>
      </c>
      <c r="AE2423" s="37" t="s">
        <v>114</v>
      </c>
      <c r="AF2423" s="42">
        <v>1</v>
      </c>
      <c r="AG2423" s="50">
        <v>146000</v>
      </c>
      <c r="AH2423" s="798">
        <f t="shared" si="100"/>
        <v>146000</v>
      </c>
      <c r="AI2423" s="798">
        <f t="shared" si="99"/>
        <v>163520.00000000003</v>
      </c>
      <c r="AJ2423" s="797"/>
      <c r="AK2423" s="798"/>
      <c r="AL2423" s="798"/>
      <c r="AM2423" s="35" t="s">
        <v>115</v>
      </c>
      <c r="AN2423" s="37"/>
      <c r="AO2423" s="37"/>
      <c r="AP2423" s="37"/>
      <c r="AQ2423" s="37"/>
      <c r="AR2423" s="37" t="s">
        <v>8451</v>
      </c>
      <c r="AS2423" s="37"/>
      <c r="AT2423" s="37"/>
      <c r="AU2423" s="37"/>
      <c r="AV2423" s="37"/>
      <c r="AW2423" s="37"/>
      <c r="AX2423" s="37"/>
      <c r="AY2423" s="35" t="s">
        <v>104</v>
      </c>
      <c r="AZ2423" s="35" t="s">
        <v>104</v>
      </c>
      <c r="BA2423" s="1518">
        <v>22101756</v>
      </c>
      <c r="BB2423" s="221" t="s">
        <v>8782</v>
      </c>
      <c r="BC2423" s="213"/>
      <c r="BD2423" s="1077">
        <v>2391</v>
      </c>
    </row>
    <row r="2424" spans="1:241" s="344" customFormat="1" ht="13.15" customHeight="1">
      <c r="A2424" s="35" t="s">
        <v>846</v>
      </c>
      <c r="B2424" s="276"/>
      <c r="C2424" s="276"/>
      <c r="D2424" s="121">
        <v>120003973</v>
      </c>
      <c r="E2424" s="450" t="s">
        <v>8783</v>
      </c>
      <c r="F2424" s="276"/>
      <c r="G2424" s="276"/>
      <c r="H2424" s="37" t="s">
        <v>8452</v>
      </c>
      <c r="I2424" s="37" t="s">
        <v>7358</v>
      </c>
      <c r="J2424" s="37" t="s">
        <v>8453</v>
      </c>
      <c r="K2424" s="107" t="s">
        <v>149</v>
      </c>
      <c r="L2424" s="39" t="s">
        <v>104</v>
      </c>
      <c r="M2424" s="37"/>
      <c r="N2424" s="83" t="s">
        <v>105</v>
      </c>
      <c r="O2424" s="39" t="s">
        <v>106</v>
      </c>
      <c r="P2424" s="37" t="s">
        <v>107</v>
      </c>
      <c r="Q2424" s="39" t="s">
        <v>2134</v>
      </c>
      <c r="R2424" s="37" t="s">
        <v>109</v>
      </c>
      <c r="S2424" s="39" t="s">
        <v>106</v>
      </c>
      <c r="T2424" s="37" t="s">
        <v>121</v>
      </c>
      <c r="U2424" s="37" t="s">
        <v>111</v>
      </c>
      <c r="V2424" s="39">
        <v>60</v>
      </c>
      <c r="W2424" s="37" t="s">
        <v>112</v>
      </c>
      <c r="X2424" s="39"/>
      <c r="Y2424" s="39"/>
      <c r="Z2424" s="39"/>
      <c r="AA2424" s="419">
        <v>0</v>
      </c>
      <c r="AB2424" s="644">
        <v>90</v>
      </c>
      <c r="AC2424" s="644">
        <v>10</v>
      </c>
      <c r="AD2424" s="42" t="s">
        <v>128</v>
      </c>
      <c r="AE2424" s="37" t="s">
        <v>114</v>
      </c>
      <c r="AF2424" s="42">
        <v>2</v>
      </c>
      <c r="AG2424" s="50">
        <v>567545.30000000005</v>
      </c>
      <c r="AH2424" s="798">
        <f t="shared" si="100"/>
        <v>1135090.6000000001</v>
      </c>
      <c r="AI2424" s="798">
        <f t="shared" si="99"/>
        <v>1271301.4720000003</v>
      </c>
      <c r="AJ2424" s="797"/>
      <c r="AK2424" s="798"/>
      <c r="AL2424" s="798"/>
      <c r="AM2424" s="35" t="s">
        <v>115</v>
      </c>
      <c r="AN2424" s="37"/>
      <c r="AO2424" s="37"/>
      <c r="AP2424" s="37"/>
      <c r="AQ2424" s="37"/>
      <c r="AR2424" s="37" t="s">
        <v>8454</v>
      </c>
      <c r="AS2424" s="37"/>
      <c r="AT2424" s="37"/>
      <c r="AU2424" s="37"/>
      <c r="AV2424" s="37"/>
      <c r="AW2424" s="37"/>
      <c r="AX2424" s="37"/>
      <c r="AY2424" s="35" t="s">
        <v>104</v>
      </c>
      <c r="AZ2424" s="35" t="s">
        <v>104</v>
      </c>
      <c r="BA2424" s="1518">
        <v>22101757</v>
      </c>
      <c r="BB2424" s="221" t="s">
        <v>8783</v>
      </c>
      <c r="BC2424" s="213"/>
      <c r="BD2424" s="1077">
        <v>2392</v>
      </c>
    </row>
    <row r="2425" spans="1:241" s="344" customFormat="1" ht="13.15" customHeight="1">
      <c r="A2425" s="35" t="s">
        <v>846</v>
      </c>
      <c r="B2425" s="276"/>
      <c r="C2425" s="276"/>
      <c r="D2425" s="121">
        <v>120011542</v>
      </c>
      <c r="E2425" s="450" t="s">
        <v>8784</v>
      </c>
      <c r="F2425" s="276"/>
      <c r="G2425" s="276"/>
      <c r="H2425" s="37" t="s">
        <v>8455</v>
      </c>
      <c r="I2425" s="37" t="s">
        <v>7358</v>
      </c>
      <c r="J2425" s="37" t="s">
        <v>8456</v>
      </c>
      <c r="K2425" s="107" t="s">
        <v>149</v>
      </c>
      <c r="L2425" s="39"/>
      <c r="M2425" s="37"/>
      <c r="N2425" s="83" t="s">
        <v>105</v>
      </c>
      <c r="O2425" s="39" t="s">
        <v>106</v>
      </c>
      <c r="P2425" s="37" t="s">
        <v>107</v>
      </c>
      <c r="Q2425" s="39" t="s">
        <v>2134</v>
      </c>
      <c r="R2425" s="37" t="s">
        <v>109</v>
      </c>
      <c r="S2425" s="39" t="s">
        <v>106</v>
      </c>
      <c r="T2425" s="37" t="s">
        <v>121</v>
      </c>
      <c r="U2425" s="37" t="s">
        <v>111</v>
      </c>
      <c r="V2425" s="39">
        <v>60</v>
      </c>
      <c r="W2425" s="37" t="s">
        <v>112</v>
      </c>
      <c r="X2425" s="39"/>
      <c r="Y2425" s="39"/>
      <c r="Z2425" s="39"/>
      <c r="AA2425" s="419">
        <v>0</v>
      </c>
      <c r="AB2425" s="644">
        <v>90</v>
      </c>
      <c r="AC2425" s="644">
        <v>10</v>
      </c>
      <c r="AD2425" s="42" t="s">
        <v>128</v>
      </c>
      <c r="AE2425" s="37" t="s">
        <v>114</v>
      </c>
      <c r="AF2425" s="42">
        <v>1</v>
      </c>
      <c r="AG2425" s="50">
        <v>20000000</v>
      </c>
      <c r="AH2425" s="798">
        <f t="shared" si="100"/>
        <v>20000000</v>
      </c>
      <c r="AI2425" s="798">
        <f t="shared" si="99"/>
        <v>22400000.000000004</v>
      </c>
      <c r="AJ2425" s="797"/>
      <c r="AK2425" s="798"/>
      <c r="AL2425" s="798"/>
      <c r="AM2425" s="35" t="s">
        <v>115</v>
      </c>
      <c r="AN2425" s="37"/>
      <c r="AO2425" s="37"/>
      <c r="AP2425" s="37"/>
      <c r="AQ2425" s="37"/>
      <c r="AR2425" s="37"/>
      <c r="AS2425" s="37"/>
      <c r="AT2425" s="37"/>
      <c r="AU2425" s="37"/>
      <c r="AV2425" s="37"/>
      <c r="AW2425" s="37"/>
      <c r="AX2425" s="37"/>
      <c r="AY2425" s="35" t="s">
        <v>104</v>
      </c>
      <c r="AZ2425" s="35" t="s">
        <v>104</v>
      </c>
      <c r="BA2425" s="1518">
        <v>22101758</v>
      </c>
      <c r="BB2425" s="221" t="s">
        <v>8784</v>
      </c>
      <c r="BC2425" s="213"/>
      <c r="BD2425" s="1077">
        <v>2393</v>
      </c>
    </row>
    <row r="2426" spans="1:241" s="344" customFormat="1" ht="13.15" customHeight="1">
      <c r="A2426" s="35" t="s">
        <v>846</v>
      </c>
      <c r="B2426" s="276"/>
      <c r="C2426" s="276"/>
      <c r="D2426" s="121">
        <v>210030792</v>
      </c>
      <c r="E2426" s="450" t="s">
        <v>8785</v>
      </c>
      <c r="F2426" s="276"/>
      <c r="G2426" s="276"/>
      <c r="H2426" s="37" t="s">
        <v>8457</v>
      </c>
      <c r="I2426" s="37" t="s">
        <v>8458</v>
      </c>
      <c r="J2426" s="37" t="s">
        <v>8459</v>
      </c>
      <c r="K2426" s="107" t="s">
        <v>103</v>
      </c>
      <c r="L2426" s="39" t="s">
        <v>104</v>
      </c>
      <c r="M2426" s="37"/>
      <c r="N2426" s="83" t="s">
        <v>105</v>
      </c>
      <c r="O2426" s="39" t="s">
        <v>106</v>
      </c>
      <c r="P2426" s="37" t="s">
        <v>107</v>
      </c>
      <c r="Q2426" s="39" t="s">
        <v>3118</v>
      </c>
      <c r="R2426" s="37" t="s">
        <v>109</v>
      </c>
      <c r="S2426" s="39" t="s">
        <v>106</v>
      </c>
      <c r="T2426" s="37" t="s">
        <v>121</v>
      </c>
      <c r="U2426" s="37" t="s">
        <v>111</v>
      </c>
      <c r="V2426" s="39">
        <v>60</v>
      </c>
      <c r="W2426" s="37" t="s">
        <v>112</v>
      </c>
      <c r="X2426" s="39"/>
      <c r="Y2426" s="39"/>
      <c r="Z2426" s="39"/>
      <c r="AA2426" s="419">
        <v>0</v>
      </c>
      <c r="AB2426" s="644">
        <v>90</v>
      </c>
      <c r="AC2426" s="644">
        <v>10</v>
      </c>
      <c r="AD2426" s="42" t="s">
        <v>128</v>
      </c>
      <c r="AE2426" s="37" t="s">
        <v>114</v>
      </c>
      <c r="AF2426" s="42">
        <v>3</v>
      </c>
      <c r="AG2426" s="50">
        <v>10706.38</v>
      </c>
      <c r="AH2426" s="798">
        <f t="shared" si="100"/>
        <v>32119.14</v>
      </c>
      <c r="AI2426" s="798">
        <f t="shared" si="99"/>
        <v>35973.436800000003</v>
      </c>
      <c r="AJ2426" s="797"/>
      <c r="AK2426" s="798"/>
      <c r="AL2426" s="798"/>
      <c r="AM2426" s="35" t="s">
        <v>115</v>
      </c>
      <c r="AN2426" s="37"/>
      <c r="AO2426" s="37"/>
      <c r="AP2426" s="37"/>
      <c r="AQ2426" s="37"/>
      <c r="AR2426" s="37" t="s">
        <v>8460</v>
      </c>
      <c r="AS2426" s="37"/>
      <c r="AT2426" s="37"/>
      <c r="AU2426" s="37"/>
      <c r="AV2426" s="37"/>
      <c r="AW2426" s="37"/>
      <c r="AX2426" s="37"/>
      <c r="AY2426" s="35" t="s">
        <v>104</v>
      </c>
      <c r="AZ2426" s="35" t="s">
        <v>104</v>
      </c>
      <c r="BA2426" s="1518">
        <v>22101759</v>
      </c>
      <c r="BB2426" s="221" t="s">
        <v>8785</v>
      </c>
      <c r="BC2426" s="213"/>
      <c r="BD2426" s="1077">
        <v>2394</v>
      </c>
    </row>
    <row r="2427" spans="1:241" s="214" customFormat="1" ht="14.25" customHeight="1">
      <c r="A2427" s="1259" t="s">
        <v>8807</v>
      </c>
      <c r="B2427" s="1446"/>
      <c r="C2427" s="1446"/>
      <c r="D2427" s="1447">
        <v>260000117</v>
      </c>
      <c r="E2427" s="1775" t="s">
        <v>8859</v>
      </c>
      <c r="F2427" s="1448"/>
      <c r="G2427" s="1449"/>
      <c r="H2427" s="1258" t="s">
        <v>8808</v>
      </c>
      <c r="I2427" s="1258" t="s">
        <v>310</v>
      </c>
      <c r="J2427" s="1258" t="s">
        <v>8809</v>
      </c>
      <c r="K2427" s="1258" t="s">
        <v>312</v>
      </c>
      <c r="L2427" s="1450" t="s">
        <v>4402</v>
      </c>
      <c r="M2427" s="1451"/>
      <c r="N2427" s="1450" t="s">
        <v>314</v>
      </c>
      <c r="O2427" s="1260" t="s">
        <v>106</v>
      </c>
      <c r="P2427" s="1258" t="s">
        <v>107</v>
      </c>
      <c r="Q2427" s="793" t="s">
        <v>2134</v>
      </c>
      <c r="R2427" s="1258" t="s">
        <v>109</v>
      </c>
      <c r="S2427" s="1260" t="s">
        <v>106</v>
      </c>
      <c r="T2427" s="1258" t="s">
        <v>121</v>
      </c>
      <c r="U2427" s="1258" t="s">
        <v>315</v>
      </c>
      <c r="V2427" s="1260">
        <v>15</v>
      </c>
      <c r="W2427" s="1258" t="s">
        <v>112</v>
      </c>
      <c r="X2427" s="1260"/>
      <c r="Y2427" s="1260"/>
      <c r="Z2427" s="1260"/>
      <c r="AA2427" s="1258">
        <v>0</v>
      </c>
      <c r="AB2427" s="1258">
        <v>100</v>
      </c>
      <c r="AC2427" s="1258">
        <v>0</v>
      </c>
      <c r="AD2427" s="1261" t="s">
        <v>178</v>
      </c>
      <c r="AE2427" s="1258" t="s">
        <v>114</v>
      </c>
      <c r="AF2427" s="1261">
        <v>2490</v>
      </c>
      <c r="AG2427" s="1262">
        <v>192410.72</v>
      </c>
      <c r="AH2427" s="1452">
        <v>479102692.80000001</v>
      </c>
      <c r="AI2427" s="1452">
        <v>536595015.94</v>
      </c>
      <c r="AJ2427" s="1453"/>
      <c r="AK2427" s="1452"/>
      <c r="AL2427" s="1452"/>
      <c r="AM2427" s="1259" t="s">
        <v>115</v>
      </c>
      <c r="AN2427" s="1258"/>
      <c r="AO2427" s="1258"/>
      <c r="AP2427" s="1258"/>
      <c r="AQ2427" s="1258"/>
      <c r="AR2427" s="1258" t="s">
        <v>8810</v>
      </c>
      <c r="AS2427" s="1258"/>
      <c r="AT2427" s="1258"/>
      <c r="AU2427" s="1258"/>
      <c r="AV2427" s="1258"/>
      <c r="AW2427" s="1258"/>
      <c r="AX2427" s="1258"/>
      <c r="AY2427" s="1259" t="s">
        <v>104</v>
      </c>
      <c r="AZ2427" s="1259" t="s">
        <v>104</v>
      </c>
      <c r="BA2427" s="1454" t="s">
        <v>104</v>
      </c>
      <c r="BB2427" s="213"/>
      <c r="BC2427" s="213"/>
      <c r="BD2427" s="213"/>
      <c r="BE2427" s="213"/>
      <c r="BF2427" s="213"/>
      <c r="BG2427" s="213"/>
      <c r="BH2427" s="213"/>
      <c r="BI2427" s="213"/>
      <c r="BJ2427" s="213"/>
      <c r="BK2427" s="213"/>
      <c r="BL2427" s="213"/>
      <c r="BM2427" s="213"/>
      <c r="BN2427" s="213"/>
      <c r="BO2427" s="213"/>
      <c r="BP2427" s="213"/>
      <c r="BQ2427" s="213"/>
      <c r="BR2427" s="213"/>
      <c r="BS2427" s="213"/>
      <c r="BT2427" s="213"/>
      <c r="BU2427" s="213"/>
      <c r="BV2427" s="213"/>
      <c r="BW2427" s="213"/>
      <c r="BX2427" s="213"/>
      <c r="BY2427" s="213"/>
      <c r="BZ2427" s="213"/>
      <c r="CA2427" s="213"/>
      <c r="CB2427" s="213"/>
      <c r="CC2427" s="213"/>
      <c r="CD2427" s="213"/>
      <c r="CE2427" s="213"/>
      <c r="CF2427" s="213"/>
      <c r="CG2427" s="213"/>
      <c r="CH2427" s="213"/>
      <c r="CI2427" s="213"/>
      <c r="CJ2427" s="213"/>
      <c r="CK2427" s="213"/>
      <c r="CL2427" s="213"/>
      <c r="CM2427" s="213"/>
      <c r="CN2427" s="213"/>
      <c r="CO2427" s="213"/>
      <c r="CP2427" s="213"/>
      <c r="CQ2427" s="213"/>
      <c r="CR2427" s="213"/>
      <c r="CS2427" s="213"/>
      <c r="CT2427" s="213"/>
      <c r="CU2427" s="213"/>
      <c r="CV2427" s="213"/>
      <c r="CW2427" s="213"/>
      <c r="CX2427" s="213"/>
      <c r="CY2427" s="213"/>
      <c r="CZ2427" s="213"/>
      <c r="DA2427" s="213"/>
      <c r="DB2427" s="213"/>
      <c r="DC2427" s="213"/>
      <c r="DD2427" s="213"/>
      <c r="DE2427" s="213"/>
      <c r="DF2427" s="213"/>
      <c r="DG2427" s="213"/>
      <c r="DH2427" s="213"/>
      <c r="DI2427" s="213"/>
      <c r="DJ2427" s="213"/>
      <c r="DK2427" s="213"/>
      <c r="DL2427" s="213"/>
      <c r="DM2427" s="213"/>
      <c r="DN2427" s="213"/>
      <c r="DO2427" s="213"/>
      <c r="DP2427" s="213"/>
      <c r="DQ2427" s="213"/>
      <c r="DR2427" s="213"/>
      <c r="DS2427" s="213"/>
      <c r="DT2427" s="213"/>
      <c r="DU2427" s="213"/>
      <c r="DV2427" s="213"/>
      <c r="DW2427" s="213"/>
      <c r="DX2427" s="213"/>
      <c r="DY2427" s="213"/>
      <c r="DZ2427" s="213"/>
      <c r="EA2427" s="213"/>
      <c r="EB2427" s="213"/>
      <c r="EC2427" s="213"/>
      <c r="ED2427" s="213"/>
      <c r="EE2427" s="213"/>
      <c r="EF2427" s="213"/>
      <c r="EG2427" s="213"/>
      <c r="EH2427" s="213"/>
      <c r="EI2427" s="213"/>
      <c r="EJ2427" s="213"/>
      <c r="EK2427" s="213"/>
      <c r="EL2427" s="213"/>
      <c r="EM2427" s="213"/>
      <c r="EN2427" s="213"/>
      <c r="EO2427" s="213"/>
      <c r="EP2427" s="213"/>
      <c r="EQ2427" s="213"/>
      <c r="ER2427" s="213"/>
      <c r="ES2427" s="213"/>
      <c r="ET2427" s="213"/>
      <c r="EU2427" s="213"/>
      <c r="EV2427" s="213"/>
      <c r="EW2427" s="213"/>
      <c r="EX2427" s="213"/>
      <c r="EY2427" s="213"/>
      <c r="EZ2427" s="213"/>
      <c r="FA2427" s="213"/>
      <c r="FB2427" s="213"/>
      <c r="FC2427" s="213"/>
      <c r="FD2427" s="213"/>
      <c r="FE2427" s="213"/>
      <c r="FF2427" s="213"/>
      <c r="FG2427" s="213"/>
      <c r="FH2427" s="213"/>
      <c r="FI2427" s="213"/>
      <c r="FJ2427" s="213"/>
      <c r="FK2427" s="213"/>
      <c r="FL2427" s="213"/>
      <c r="FM2427" s="213"/>
      <c r="FN2427" s="213"/>
      <c r="FO2427" s="213"/>
      <c r="FP2427" s="213"/>
      <c r="FQ2427" s="213"/>
      <c r="FR2427" s="213"/>
      <c r="FS2427" s="213"/>
      <c r="FT2427" s="213"/>
      <c r="FU2427" s="213"/>
      <c r="FV2427" s="213"/>
      <c r="FW2427" s="213"/>
      <c r="FX2427" s="213"/>
      <c r="FY2427" s="213"/>
      <c r="FZ2427" s="213"/>
      <c r="GA2427" s="213"/>
      <c r="GB2427" s="213"/>
      <c r="GC2427" s="213"/>
      <c r="GD2427" s="213"/>
      <c r="GE2427" s="213"/>
      <c r="GF2427" s="213"/>
      <c r="GG2427" s="213"/>
      <c r="GH2427" s="213"/>
      <c r="GI2427" s="213"/>
      <c r="GJ2427" s="213"/>
      <c r="GK2427" s="213"/>
      <c r="GL2427" s="213"/>
      <c r="GM2427" s="213"/>
      <c r="GN2427" s="213"/>
      <c r="GO2427" s="213"/>
      <c r="GP2427" s="213"/>
      <c r="GQ2427" s="213"/>
      <c r="GR2427" s="213"/>
      <c r="GS2427" s="213"/>
      <c r="GT2427" s="213"/>
      <c r="GU2427" s="213"/>
      <c r="GV2427" s="213"/>
      <c r="GW2427" s="213"/>
      <c r="GX2427" s="213"/>
      <c r="GY2427" s="213"/>
      <c r="GZ2427" s="213"/>
      <c r="HA2427" s="213"/>
      <c r="HB2427" s="213"/>
      <c r="HC2427" s="213"/>
      <c r="HD2427" s="213"/>
      <c r="HE2427" s="213"/>
      <c r="HF2427" s="213"/>
      <c r="HG2427" s="213"/>
      <c r="HH2427" s="213"/>
      <c r="HI2427" s="213"/>
      <c r="HJ2427" s="213"/>
      <c r="HK2427" s="213"/>
      <c r="HL2427" s="213"/>
      <c r="HM2427" s="213"/>
      <c r="HN2427" s="213"/>
      <c r="HO2427" s="213"/>
      <c r="HP2427" s="213"/>
      <c r="HQ2427" s="213"/>
      <c r="HR2427" s="213"/>
      <c r="HS2427" s="213"/>
      <c r="HT2427" s="213"/>
      <c r="HU2427" s="213"/>
      <c r="HV2427" s="213"/>
      <c r="HW2427" s="213"/>
      <c r="HX2427" s="213"/>
      <c r="HY2427" s="213"/>
      <c r="HZ2427" s="213"/>
      <c r="IA2427" s="213"/>
      <c r="IB2427" s="213"/>
      <c r="IC2427" s="213"/>
      <c r="ID2427" s="213"/>
      <c r="IE2427" s="213"/>
      <c r="IF2427" s="213"/>
      <c r="IG2427" s="213"/>
    </row>
    <row r="2428" spans="1:241" s="344" customFormat="1" ht="13.15" customHeight="1">
      <c r="A2428" s="70"/>
      <c r="B2428" s="68"/>
      <c r="C2428" s="68"/>
      <c r="D2428" s="68"/>
      <c r="E2428" s="1096"/>
      <c r="F2428" s="68"/>
      <c r="G2428" s="68"/>
      <c r="H2428" s="68" t="s">
        <v>946</v>
      </c>
      <c r="I2428" s="68"/>
      <c r="J2428" s="68"/>
      <c r="K2428" s="68"/>
      <c r="L2428" s="68"/>
      <c r="M2428" s="68"/>
      <c r="N2428" s="68"/>
      <c r="O2428" s="68"/>
      <c r="P2428" s="68"/>
      <c r="Q2428" s="70"/>
      <c r="R2428" s="68"/>
      <c r="S2428" s="68"/>
      <c r="T2428" s="68"/>
      <c r="U2428" s="68"/>
      <c r="V2428" s="68"/>
      <c r="W2428" s="68"/>
      <c r="X2428" s="68"/>
      <c r="Y2428" s="68"/>
      <c r="Z2428" s="68"/>
      <c r="AA2428" s="68"/>
      <c r="AB2428" s="68"/>
      <c r="AC2428" s="68"/>
      <c r="AD2428" s="68"/>
      <c r="AE2428" s="68"/>
      <c r="AF2428" s="68"/>
      <c r="AG2428" s="68"/>
      <c r="AH2428" s="69">
        <f>SUM(AH2429:AH2664)</f>
        <v>29118688787.443089</v>
      </c>
      <c r="AI2428" s="69">
        <f t="shared" ref="AI2428:AL2428" si="101">SUM(AI2429:AI2664)</f>
        <v>32612931441.936253</v>
      </c>
      <c r="AJ2428" s="69">
        <f t="shared" si="101"/>
        <v>0</v>
      </c>
      <c r="AK2428" s="69">
        <f t="shared" si="101"/>
        <v>133452798</v>
      </c>
      <c r="AL2428" s="69">
        <f t="shared" si="101"/>
        <v>149467133.76000002</v>
      </c>
      <c r="AM2428" s="70"/>
      <c r="AN2428" s="68"/>
      <c r="AO2428" s="1236"/>
      <c r="AP2428" s="68"/>
      <c r="AQ2428" s="68"/>
      <c r="AR2428" s="68"/>
      <c r="AS2428" s="68"/>
      <c r="AT2428" s="68"/>
      <c r="AU2428" s="68"/>
      <c r="AV2428" s="68"/>
      <c r="AW2428" s="68"/>
      <c r="AX2428" s="68"/>
      <c r="AY2428" s="68"/>
      <c r="AZ2428" s="101"/>
      <c r="BA2428" s="136"/>
      <c r="BB2428" s="136"/>
      <c r="BC2428" s="136"/>
      <c r="BD2428" s="1077">
        <v>2395</v>
      </c>
    </row>
    <row r="2429" spans="1:241" s="344" customFormat="1" ht="12.75" customHeight="1">
      <c r="A2429" s="71" t="s">
        <v>8484</v>
      </c>
      <c r="B2429" s="72" t="s">
        <v>947</v>
      </c>
      <c r="C2429" s="72"/>
      <c r="D2429" s="681"/>
      <c r="E2429" s="73" t="s">
        <v>1584</v>
      </c>
      <c r="F2429" s="150">
        <v>22200000</v>
      </c>
      <c r="G2429" s="37" t="s">
        <v>1574</v>
      </c>
      <c r="H2429" s="74" t="s">
        <v>948</v>
      </c>
      <c r="I2429" s="71" t="s">
        <v>949</v>
      </c>
      <c r="J2429" s="71" t="s">
        <v>950</v>
      </c>
      <c r="K2429" s="75" t="s">
        <v>149</v>
      </c>
      <c r="L2429" s="73"/>
      <c r="M2429" s="73"/>
      <c r="N2429" s="75">
        <v>100</v>
      </c>
      <c r="O2429" s="71">
        <v>230000000</v>
      </c>
      <c r="P2429" s="71" t="s">
        <v>951</v>
      </c>
      <c r="Q2429" s="35" t="s">
        <v>108</v>
      </c>
      <c r="R2429" s="75" t="s">
        <v>109</v>
      </c>
      <c r="S2429" s="71">
        <v>230000000</v>
      </c>
      <c r="T2429" s="71" t="s">
        <v>952</v>
      </c>
      <c r="U2429" s="73"/>
      <c r="V2429" s="73"/>
      <c r="W2429" s="73"/>
      <c r="X2429" s="35"/>
      <c r="Y2429" s="73" t="s">
        <v>433</v>
      </c>
      <c r="Z2429" s="73" t="s">
        <v>434</v>
      </c>
      <c r="AA2429" s="77">
        <v>0</v>
      </c>
      <c r="AB2429" s="77">
        <v>90</v>
      </c>
      <c r="AC2429" s="77">
        <v>10</v>
      </c>
      <c r="AD2429" s="73"/>
      <c r="AE2429" s="73" t="s">
        <v>114</v>
      </c>
      <c r="AF2429" s="73"/>
      <c r="AG2429" s="73"/>
      <c r="AH2429" s="78">
        <v>0</v>
      </c>
      <c r="AI2429" s="79">
        <f t="shared" ref="AI2429:AI2463" si="102">AH2429*1.12</f>
        <v>0</v>
      </c>
      <c r="AJ2429" s="80"/>
      <c r="AK2429" s="80"/>
      <c r="AL2429" s="80"/>
      <c r="AM2429" s="81" t="s">
        <v>115</v>
      </c>
      <c r="AN2429" s="73" t="s">
        <v>953</v>
      </c>
      <c r="AO2429" s="83" t="s">
        <v>954</v>
      </c>
      <c r="AP2429" s="71"/>
      <c r="AQ2429" s="71"/>
      <c r="AR2429" s="71"/>
      <c r="AS2429" s="71"/>
      <c r="AT2429" s="71"/>
      <c r="AU2429" s="71"/>
      <c r="AV2429" s="71"/>
      <c r="AW2429" s="71"/>
      <c r="AX2429" s="71"/>
      <c r="AY2429" s="71"/>
      <c r="AZ2429" s="103"/>
      <c r="BA2429" s="269"/>
      <c r="BB2429" s="1"/>
      <c r="BC2429" s="1"/>
      <c r="BD2429" s="1077">
        <v>2396</v>
      </c>
    </row>
    <row r="2430" spans="1:241" s="344" customFormat="1" ht="13.15" customHeight="1">
      <c r="A2430" s="71" t="s">
        <v>8484</v>
      </c>
      <c r="B2430" s="72" t="s">
        <v>947</v>
      </c>
      <c r="C2430" s="72"/>
      <c r="D2430" s="681"/>
      <c r="E2430" s="73" t="s">
        <v>4439</v>
      </c>
      <c r="F2430" s="150">
        <v>22200000</v>
      </c>
      <c r="G2430" s="37" t="s">
        <v>4440</v>
      </c>
      <c r="H2430" s="74" t="s">
        <v>948</v>
      </c>
      <c r="I2430" s="71" t="s">
        <v>949</v>
      </c>
      <c r="J2430" s="71" t="s">
        <v>950</v>
      </c>
      <c r="K2430" s="75" t="s">
        <v>149</v>
      </c>
      <c r="L2430" s="73"/>
      <c r="M2430" s="73"/>
      <c r="N2430" s="75">
        <v>100</v>
      </c>
      <c r="O2430" s="71">
        <v>230000000</v>
      </c>
      <c r="P2430" s="71" t="s">
        <v>951</v>
      </c>
      <c r="Q2430" s="76" t="s">
        <v>433</v>
      </c>
      <c r="R2430" s="75" t="s">
        <v>109</v>
      </c>
      <c r="S2430" s="71">
        <v>230000000</v>
      </c>
      <c r="T2430" s="71" t="s">
        <v>952</v>
      </c>
      <c r="U2430" s="73"/>
      <c r="V2430" s="73"/>
      <c r="W2430" s="73"/>
      <c r="X2430" s="73" t="s">
        <v>434</v>
      </c>
      <c r="Y2430" s="73"/>
      <c r="Z2430" s="73"/>
      <c r="AA2430" s="77">
        <v>0</v>
      </c>
      <c r="AB2430" s="77">
        <v>90</v>
      </c>
      <c r="AC2430" s="77">
        <v>10</v>
      </c>
      <c r="AD2430" s="73"/>
      <c r="AE2430" s="73" t="s">
        <v>114</v>
      </c>
      <c r="AF2430" s="73"/>
      <c r="AG2430" s="73"/>
      <c r="AH2430" s="78">
        <v>3000000</v>
      </c>
      <c r="AI2430" s="79">
        <f t="shared" si="102"/>
        <v>3360000.0000000005</v>
      </c>
      <c r="AJ2430" s="80"/>
      <c r="AK2430" s="80"/>
      <c r="AL2430" s="80"/>
      <c r="AM2430" s="35" t="s">
        <v>115</v>
      </c>
      <c r="AN2430" s="73" t="s">
        <v>953</v>
      </c>
      <c r="AO2430" s="83" t="s">
        <v>954</v>
      </c>
      <c r="AP2430" s="71"/>
      <c r="AQ2430" s="71"/>
      <c r="AR2430" s="71"/>
      <c r="AS2430" s="71"/>
      <c r="AT2430" s="71"/>
      <c r="AU2430" s="71"/>
      <c r="AV2430" s="71"/>
      <c r="AW2430" s="71"/>
      <c r="AX2430" s="71"/>
      <c r="AY2430" s="71" t="s">
        <v>4441</v>
      </c>
      <c r="AZ2430" s="103"/>
      <c r="BA2430" s="269"/>
      <c r="BB2430" s="1"/>
      <c r="BC2430" s="1"/>
      <c r="BD2430" s="1077">
        <v>2397</v>
      </c>
    </row>
    <row r="2431" spans="1:241" s="344" customFormat="1" ht="13.15" customHeight="1">
      <c r="A2431" s="71" t="s">
        <v>8484</v>
      </c>
      <c r="B2431" s="72" t="s">
        <v>955</v>
      </c>
      <c r="C2431" s="72"/>
      <c r="D2431" s="681"/>
      <c r="E2431" s="73" t="s">
        <v>1583</v>
      </c>
      <c r="F2431" s="150">
        <v>22200001</v>
      </c>
      <c r="G2431" s="37" t="s">
        <v>1575</v>
      </c>
      <c r="H2431" s="74" t="s">
        <v>948</v>
      </c>
      <c r="I2431" s="71" t="s">
        <v>949</v>
      </c>
      <c r="J2431" s="71" t="s">
        <v>950</v>
      </c>
      <c r="K2431" s="75" t="s">
        <v>149</v>
      </c>
      <c r="L2431" s="73"/>
      <c r="M2431" s="73"/>
      <c r="N2431" s="75">
        <v>100</v>
      </c>
      <c r="O2431" s="71">
        <v>230000000</v>
      </c>
      <c r="P2431" s="71" t="s">
        <v>951</v>
      </c>
      <c r="Q2431" s="35" t="s">
        <v>150</v>
      </c>
      <c r="R2431" s="75" t="s">
        <v>109</v>
      </c>
      <c r="S2431" s="71">
        <v>230000000</v>
      </c>
      <c r="T2431" s="71" t="s">
        <v>956</v>
      </c>
      <c r="U2431" s="73"/>
      <c r="V2431" s="73"/>
      <c r="W2431" s="73"/>
      <c r="X2431" s="35"/>
      <c r="Y2431" s="73" t="s">
        <v>433</v>
      </c>
      <c r="Z2431" s="73" t="s">
        <v>434</v>
      </c>
      <c r="AA2431" s="77">
        <v>0</v>
      </c>
      <c r="AB2431" s="77">
        <v>90</v>
      </c>
      <c r="AC2431" s="77">
        <v>10</v>
      </c>
      <c r="AD2431" s="73"/>
      <c r="AE2431" s="73" t="s">
        <v>114</v>
      </c>
      <c r="AF2431" s="73"/>
      <c r="AG2431" s="73"/>
      <c r="AH2431" s="78">
        <v>43200000</v>
      </c>
      <c r="AI2431" s="79">
        <f t="shared" si="102"/>
        <v>48384000.000000007</v>
      </c>
      <c r="AJ2431" s="80"/>
      <c r="AK2431" s="80"/>
      <c r="AL2431" s="80"/>
      <c r="AM2431" s="81" t="s">
        <v>115</v>
      </c>
      <c r="AN2431" s="73" t="s">
        <v>957</v>
      </c>
      <c r="AO2431" s="83" t="s">
        <v>958</v>
      </c>
      <c r="AP2431" s="71"/>
      <c r="AQ2431" s="71"/>
      <c r="AR2431" s="71"/>
      <c r="AS2431" s="71"/>
      <c r="AT2431" s="71"/>
      <c r="AU2431" s="71"/>
      <c r="AV2431" s="71"/>
      <c r="AW2431" s="71"/>
      <c r="AX2431" s="71"/>
      <c r="AY2431" s="71"/>
      <c r="AZ2431" s="103"/>
      <c r="BA2431" s="269"/>
      <c r="BB2431" s="1"/>
      <c r="BC2431" s="1"/>
      <c r="BD2431" s="1077">
        <v>2398</v>
      </c>
    </row>
    <row r="2432" spans="1:241" s="344" customFormat="1" ht="13.15" customHeight="1">
      <c r="A2432" s="71" t="s">
        <v>8484</v>
      </c>
      <c r="B2432" s="72" t="s">
        <v>959</v>
      </c>
      <c r="C2432" s="72"/>
      <c r="D2432" s="681"/>
      <c r="E2432" s="73" t="s">
        <v>1585</v>
      </c>
      <c r="F2432" s="150">
        <v>22200002</v>
      </c>
      <c r="G2432" s="37" t="s">
        <v>1576</v>
      </c>
      <c r="H2432" s="74" t="s">
        <v>948</v>
      </c>
      <c r="I2432" s="71" t="s">
        <v>949</v>
      </c>
      <c r="J2432" s="71" t="s">
        <v>950</v>
      </c>
      <c r="K2432" s="75" t="s">
        <v>149</v>
      </c>
      <c r="L2432" s="73"/>
      <c r="M2432" s="73"/>
      <c r="N2432" s="75">
        <v>100</v>
      </c>
      <c r="O2432" s="71">
        <v>230000000</v>
      </c>
      <c r="P2432" s="71" t="s">
        <v>951</v>
      </c>
      <c r="Q2432" s="35" t="s">
        <v>150</v>
      </c>
      <c r="R2432" s="75" t="s">
        <v>109</v>
      </c>
      <c r="S2432" s="71">
        <v>230000000</v>
      </c>
      <c r="T2432" s="71" t="s">
        <v>956</v>
      </c>
      <c r="U2432" s="73"/>
      <c r="V2432" s="73"/>
      <c r="W2432" s="73"/>
      <c r="X2432" s="35"/>
      <c r="Y2432" s="73" t="s">
        <v>433</v>
      </c>
      <c r="Z2432" s="73" t="s">
        <v>434</v>
      </c>
      <c r="AA2432" s="77">
        <v>0</v>
      </c>
      <c r="AB2432" s="77">
        <v>90</v>
      </c>
      <c r="AC2432" s="77">
        <v>10</v>
      </c>
      <c r="AD2432" s="73"/>
      <c r="AE2432" s="73" t="s">
        <v>114</v>
      </c>
      <c r="AF2432" s="73"/>
      <c r="AG2432" s="73"/>
      <c r="AH2432" s="78">
        <v>46800000</v>
      </c>
      <c r="AI2432" s="79">
        <f t="shared" si="102"/>
        <v>52416000.000000007</v>
      </c>
      <c r="AJ2432" s="80"/>
      <c r="AK2432" s="80"/>
      <c r="AL2432" s="80"/>
      <c r="AM2432" s="81" t="s">
        <v>115</v>
      </c>
      <c r="AN2432" s="73" t="s">
        <v>960</v>
      </c>
      <c r="AO2432" s="83" t="s">
        <v>961</v>
      </c>
      <c r="AP2432" s="71"/>
      <c r="AQ2432" s="71"/>
      <c r="AR2432" s="71"/>
      <c r="AS2432" s="71"/>
      <c r="AT2432" s="71"/>
      <c r="AU2432" s="71"/>
      <c r="AV2432" s="71"/>
      <c r="AW2432" s="71"/>
      <c r="AX2432" s="71"/>
      <c r="AY2432" s="71" t="s">
        <v>962</v>
      </c>
      <c r="AZ2432" s="103"/>
      <c r="BA2432" s="1"/>
      <c r="BB2432" s="1"/>
      <c r="BC2432" s="1"/>
      <c r="BD2432" s="1077">
        <v>2399</v>
      </c>
    </row>
    <row r="2433" spans="1:56" s="344" customFormat="1" ht="13.15" customHeight="1">
      <c r="A2433" s="71" t="s">
        <v>8484</v>
      </c>
      <c r="B2433" s="72" t="s">
        <v>959</v>
      </c>
      <c r="C2433" s="83"/>
      <c r="D2433" s="681"/>
      <c r="E2433" s="73" t="s">
        <v>1582</v>
      </c>
      <c r="F2433" s="150">
        <v>22200003</v>
      </c>
      <c r="G2433" s="37" t="s">
        <v>1577</v>
      </c>
      <c r="H2433" s="84" t="s">
        <v>948</v>
      </c>
      <c r="I2433" s="73" t="s">
        <v>949</v>
      </c>
      <c r="J2433" s="73" t="s">
        <v>950</v>
      </c>
      <c r="K2433" s="77" t="s">
        <v>149</v>
      </c>
      <c r="L2433" s="73"/>
      <c r="M2433" s="73"/>
      <c r="N2433" s="77">
        <v>100</v>
      </c>
      <c r="O2433" s="73">
        <v>230000000</v>
      </c>
      <c r="P2433" s="73" t="s">
        <v>951</v>
      </c>
      <c r="Q2433" s="35" t="s">
        <v>150</v>
      </c>
      <c r="R2433" s="77" t="s">
        <v>109</v>
      </c>
      <c r="S2433" s="73">
        <v>230000000</v>
      </c>
      <c r="T2433" s="73" t="s">
        <v>956</v>
      </c>
      <c r="U2433" s="73"/>
      <c r="V2433" s="73"/>
      <c r="W2433" s="73"/>
      <c r="X2433" s="35"/>
      <c r="Y2433" s="73" t="s">
        <v>433</v>
      </c>
      <c r="Z2433" s="73" t="s">
        <v>434</v>
      </c>
      <c r="AA2433" s="77">
        <v>0</v>
      </c>
      <c r="AB2433" s="77">
        <v>90</v>
      </c>
      <c r="AC2433" s="77">
        <v>10</v>
      </c>
      <c r="AD2433" s="73"/>
      <c r="AE2433" s="73" t="s">
        <v>114</v>
      </c>
      <c r="AF2433" s="73"/>
      <c r="AG2433" s="73"/>
      <c r="AH2433" s="78">
        <v>292099650</v>
      </c>
      <c r="AI2433" s="79">
        <f t="shared" si="102"/>
        <v>327151608.00000006</v>
      </c>
      <c r="AJ2433" s="85"/>
      <c r="AK2433" s="85"/>
      <c r="AL2433" s="85"/>
      <c r="AM2433" s="81" t="s">
        <v>115</v>
      </c>
      <c r="AN2433" s="73" t="s">
        <v>963</v>
      </c>
      <c r="AO2433" s="83" t="s">
        <v>964</v>
      </c>
      <c r="AP2433" s="73"/>
      <c r="AQ2433" s="73"/>
      <c r="AR2433" s="73"/>
      <c r="AS2433" s="73"/>
      <c r="AT2433" s="73"/>
      <c r="AU2433" s="73"/>
      <c r="AV2433" s="73"/>
      <c r="AW2433" s="73"/>
      <c r="AX2433" s="73"/>
      <c r="AY2433" s="73" t="s">
        <v>965</v>
      </c>
      <c r="AZ2433" s="124"/>
      <c r="BA2433" s="790"/>
      <c r="BB2433" s="82"/>
      <c r="BC2433" s="82"/>
      <c r="BD2433" s="1077">
        <v>2400</v>
      </c>
    </row>
    <row r="2434" spans="1:56" s="344" customFormat="1" ht="13.15" customHeight="1">
      <c r="A2434" s="71" t="s">
        <v>8484</v>
      </c>
      <c r="B2434" s="72" t="s">
        <v>966</v>
      </c>
      <c r="C2434" s="72"/>
      <c r="D2434" s="681"/>
      <c r="E2434" s="73" t="s">
        <v>1600</v>
      </c>
      <c r="F2434" s="150">
        <v>22200004</v>
      </c>
      <c r="G2434" s="37" t="s">
        <v>1578</v>
      </c>
      <c r="H2434" s="74" t="s">
        <v>967</v>
      </c>
      <c r="I2434" s="71" t="s">
        <v>968</v>
      </c>
      <c r="J2434" s="71" t="s">
        <v>968</v>
      </c>
      <c r="K2434" s="75" t="s">
        <v>149</v>
      </c>
      <c r="L2434" s="73"/>
      <c r="M2434" s="73"/>
      <c r="N2434" s="75">
        <v>100</v>
      </c>
      <c r="O2434" s="71">
        <v>230000000</v>
      </c>
      <c r="P2434" s="71" t="s">
        <v>951</v>
      </c>
      <c r="Q2434" s="35" t="s">
        <v>150</v>
      </c>
      <c r="R2434" s="75" t="s">
        <v>109</v>
      </c>
      <c r="S2434" s="71">
        <v>230000000</v>
      </c>
      <c r="T2434" s="71" t="s">
        <v>956</v>
      </c>
      <c r="U2434" s="73"/>
      <c r="V2434" s="73"/>
      <c r="W2434" s="73"/>
      <c r="X2434" s="35"/>
      <c r="Y2434" s="73" t="s">
        <v>433</v>
      </c>
      <c r="Z2434" s="73" t="s">
        <v>434</v>
      </c>
      <c r="AA2434" s="77">
        <v>0</v>
      </c>
      <c r="AB2434" s="77">
        <v>90</v>
      </c>
      <c r="AC2434" s="77">
        <v>10</v>
      </c>
      <c r="AD2434" s="73"/>
      <c r="AE2434" s="73" t="s">
        <v>114</v>
      </c>
      <c r="AF2434" s="73"/>
      <c r="AG2434" s="73"/>
      <c r="AH2434" s="78">
        <v>116659000</v>
      </c>
      <c r="AI2434" s="79">
        <f t="shared" si="102"/>
        <v>130658080.00000001</v>
      </c>
      <c r="AJ2434" s="80"/>
      <c r="AK2434" s="80"/>
      <c r="AL2434" s="80"/>
      <c r="AM2434" s="81" t="s">
        <v>115</v>
      </c>
      <c r="AN2434" s="73" t="s">
        <v>969</v>
      </c>
      <c r="AO2434" s="83" t="s">
        <v>970</v>
      </c>
      <c r="AP2434" s="71"/>
      <c r="AQ2434" s="71"/>
      <c r="AR2434" s="71"/>
      <c r="AS2434" s="71"/>
      <c r="AT2434" s="71"/>
      <c r="AU2434" s="71"/>
      <c r="AV2434" s="71"/>
      <c r="AW2434" s="71"/>
      <c r="AX2434" s="71"/>
      <c r="AY2434" s="71" t="s">
        <v>971</v>
      </c>
      <c r="AZ2434" s="103"/>
      <c r="BA2434" s="269"/>
      <c r="BB2434" s="1"/>
      <c r="BC2434" s="1"/>
      <c r="BD2434" s="1077">
        <v>2401</v>
      </c>
    </row>
    <row r="2435" spans="1:56" s="344" customFormat="1" ht="13.15" customHeight="1">
      <c r="A2435" s="71" t="s">
        <v>8484</v>
      </c>
      <c r="B2435" s="72" t="s">
        <v>972</v>
      </c>
      <c r="C2435" s="72"/>
      <c r="D2435" s="681"/>
      <c r="E2435" s="73" t="s">
        <v>1596</v>
      </c>
      <c r="F2435" s="150">
        <v>22200005</v>
      </c>
      <c r="G2435" s="37" t="s">
        <v>1579</v>
      </c>
      <c r="H2435" s="74" t="s">
        <v>973</v>
      </c>
      <c r="I2435" s="71" t="s">
        <v>974</v>
      </c>
      <c r="J2435" s="71" t="s">
        <v>974</v>
      </c>
      <c r="K2435" s="75" t="s">
        <v>149</v>
      </c>
      <c r="L2435" s="87"/>
      <c r="M2435" s="87"/>
      <c r="N2435" s="75">
        <v>100</v>
      </c>
      <c r="O2435" s="71">
        <v>230000000</v>
      </c>
      <c r="P2435" s="71" t="s">
        <v>951</v>
      </c>
      <c r="Q2435" s="35" t="s">
        <v>150</v>
      </c>
      <c r="R2435" s="75" t="s">
        <v>109</v>
      </c>
      <c r="S2435" s="71">
        <v>230000000</v>
      </c>
      <c r="T2435" s="73" t="s">
        <v>956</v>
      </c>
      <c r="U2435" s="87"/>
      <c r="V2435" s="87"/>
      <c r="W2435" s="87"/>
      <c r="X2435" s="35"/>
      <c r="Y2435" s="73" t="s">
        <v>433</v>
      </c>
      <c r="Z2435" s="73" t="s">
        <v>434</v>
      </c>
      <c r="AA2435" s="77">
        <v>0</v>
      </c>
      <c r="AB2435" s="77">
        <v>90</v>
      </c>
      <c r="AC2435" s="77">
        <v>10</v>
      </c>
      <c r="AD2435" s="73"/>
      <c r="AE2435" s="73" t="s">
        <v>114</v>
      </c>
      <c r="AF2435" s="73"/>
      <c r="AG2435" s="73"/>
      <c r="AH2435" s="78">
        <v>55173000</v>
      </c>
      <c r="AI2435" s="79">
        <f t="shared" si="102"/>
        <v>61793760.000000007</v>
      </c>
      <c r="AJ2435" s="80"/>
      <c r="AK2435" s="80"/>
      <c r="AL2435" s="80"/>
      <c r="AM2435" s="81" t="s">
        <v>115</v>
      </c>
      <c r="AN2435" s="73" t="s">
        <v>975</v>
      </c>
      <c r="AO2435" s="83" t="s">
        <v>976</v>
      </c>
      <c r="AP2435" s="86"/>
      <c r="AQ2435" s="86"/>
      <c r="AR2435" s="86"/>
      <c r="AS2435" s="86"/>
      <c r="AT2435" s="86"/>
      <c r="AU2435" s="86"/>
      <c r="AV2435" s="86"/>
      <c r="AW2435" s="86"/>
      <c r="AX2435" s="86"/>
      <c r="AY2435" s="71" t="s">
        <v>977</v>
      </c>
      <c r="AZ2435" s="103"/>
      <c r="BA2435" s="269"/>
      <c r="BB2435" s="1"/>
      <c r="BC2435" s="1"/>
      <c r="BD2435" s="1077">
        <v>2402</v>
      </c>
    </row>
    <row r="2436" spans="1:56" s="344" customFormat="1" ht="13.15" customHeight="1">
      <c r="A2436" s="71" t="s">
        <v>978</v>
      </c>
      <c r="B2436" s="71"/>
      <c r="C2436" s="72"/>
      <c r="D2436" s="86"/>
      <c r="E2436" s="73" t="s">
        <v>1606</v>
      </c>
      <c r="F2436" s="150">
        <v>22200006</v>
      </c>
      <c r="G2436" s="37" t="s">
        <v>1580</v>
      </c>
      <c r="H2436" s="88" t="s">
        <v>979</v>
      </c>
      <c r="I2436" s="39" t="s">
        <v>980</v>
      </c>
      <c r="J2436" s="40" t="s">
        <v>981</v>
      </c>
      <c r="K2436" s="40" t="s">
        <v>402</v>
      </c>
      <c r="L2436" s="40"/>
      <c r="M2436" s="40"/>
      <c r="N2436" s="40">
        <v>40</v>
      </c>
      <c r="O2436" s="40">
        <v>230000000</v>
      </c>
      <c r="P2436" s="40" t="s">
        <v>982</v>
      </c>
      <c r="Q2436" s="39" t="s">
        <v>150</v>
      </c>
      <c r="R2436" s="40" t="s">
        <v>109</v>
      </c>
      <c r="S2436" s="40">
        <v>230000000</v>
      </c>
      <c r="T2436" s="76" t="s">
        <v>983</v>
      </c>
      <c r="U2436" s="40"/>
      <c r="V2436" s="40"/>
      <c r="W2436" s="40"/>
      <c r="X2436" s="40"/>
      <c r="Y2436" s="73" t="s">
        <v>433</v>
      </c>
      <c r="Z2436" s="73" t="s">
        <v>434</v>
      </c>
      <c r="AA2436" s="40">
        <v>30</v>
      </c>
      <c r="AB2436" s="40">
        <v>60</v>
      </c>
      <c r="AC2436" s="40">
        <v>10</v>
      </c>
      <c r="AD2436" s="40"/>
      <c r="AE2436" s="40" t="s">
        <v>114</v>
      </c>
      <c r="AF2436" s="40"/>
      <c r="AG2436" s="40"/>
      <c r="AH2436" s="306">
        <v>0</v>
      </c>
      <c r="AI2436" s="79">
        <f t="shared" si="102"/>
        <v>0</v>
      </c>
      <c r="AJ2436" s="94"/>
      <c r="AK2436" s="772"/>
      <c r="AL2436" s="772"/>
      <c r="AM2436" s="81" t="s">
        <v>115</v>
      </c>
      <c r="AN2436" s="88" t="s">
        <v>984</v>
      </c>
      <c r="AO2436" s="88" t="s">
        <v>985</v>
      </c>
      <c r="AP2436" s="88"/>
      <c r="AQ2436" s="88"/>
      <c r="AR2436" s="88"/>
      <c r="AS2436" s="88"/>
      <c r="AT2436" s="88"/>
      <c r="AU2436" s="88"/>
      <c r="AV2436" s="88"/>
      <c r="AW2436" s="88"/>
      <c r="AX2436" s="88"/>
      <c r="AY2436" s="88"/>
      <c r="AZ2436" s="103"/>
      <c r="BA2436" s="269"/>
      <c r="BB2436" s="1"/>
      <c r="BC2436" s="1"/>
      <c r="BD2436" s="1077">
        <v>2403</v>
      </c>
    </row>
    <row r="2437" spans="1:56" s="344" customFormat="1" ht="13.15" customHeight="1">
      <c r="A2437" s="71" t="s">
        <v>978</v>
      </c>
      <c r="B2437" s="71"/>
      <c r="C2437" s="72"/>
      <c r="D2437" s="86"/>
      <c r="E2437" s="73" t="s">
        <v>3911</v>
      </c>
      <c r="F2437" s="150">
        <v>22200006</v>
      </c>
      <c r="G2437" s="37" t="s">
        <v>1580</v>
      </c>
      <c r="H2437" s="88" t="s">
        <v>979</v>
      </c>
      <c r="I2437" s="39" t="s">
        <v>980</v>
      </c>
      <c r="J2437" s="40" t="s">
        <v>981</v>
      </c>
      <c r="K2437" s="40" t="s">
        <v>402</v>
      </c>
      <c r="L2437" s="40"/>
      <c r="M2437" s="40"/>
      <c r="N2437" s="40">
        <v>40</v>
      </c>
      <c r="O2437" s="40">
        <v>230000000</v>
      </c>
      <c r="P2437" s="88" t="s">
        <v>982</v>
      </c>
      <c r="Q2437" s="71" t="s">
        <v>108</v>
      </c>
      <c r="R2437" s="40" t="s">
        <v>109</v>
      </c>
      <c r="S2437" s="40">
        <v>230000000</v>
      </c>
      <c r="T2437" s="35" t="s">
        <v>983</v>
      </c>
      <c r="U2437" s="40"/>
      <c r="V2437" s="40"/>
      <c r="W2437" s="40"/>
      <c r="X2437" s="40" t="s">
        <v>434</v>
      </c>
      <c r="Y2437" s="73"/>
      <c r="Z2437" s="73"/>
      <c r="AA2437" s="40">
        <v>30</v>
      </c>
      <c r="AB2437" s="40">
        <v>60</v>
      </c>
      <c r="AC2437" s="40">
        <v>10</v>
      </c>
      <c r="AD2437" s="40"/>
      <c r="AE2437" s="40" t="s">
        <v>114</v>
      </c>
      <c r="AF2437" s="40"/>
      <c r="AG2437" s="40"/>
      <c r="AH2437" s="306">
        <v>119835000</v>
      </c>
      <c r="AI2437" s="79">
        <f t="shared" si="102"/>
        <v>134215200.00000001</v>
      </c>
      <c r="AJ2437" s="94"/>
      <c r="AK2437" s="772"/>
      <c r="AL2437" s="772"/>
      <c r="AM2437" s="81" t="s">
        <v>115</v>
      </c>
      <c r="AN2437" s="88" t="s">
        <v>984</v>
      </c>
      <c r="AO2437" s="88" t="s">
        <v>985</v>
      </c>
      <c r="AP2437" s="88"/>
      <c r="AQ2437" s="88"/>
      <c r="AR2437" s="88"/>
      <c r="AS2437" s="88"/>
      <c r="AT2437" s="88"/>
      <c r="AU2437" s="88"/>
      <c r="AV2437" s="88"/>
      <c r="AW2437" s="88"/>
      <c r="AX2437" s="88"/>
      <c r="AY2437" s="88"/>
      <c r="AZ2437" s="103"/>
      <c r="BA2437" s="269"/>
      <c r="BB2437" s="1"/>
      <c r="BC2437" s="221"/>
      <c r="BD2437" s="1077">
        <v>2404</v>
      </c>
    </row>
    <row r="2438" spans="1:56" s="344" customFormat="1" ht="13.15" customHeight="1">
      <c r="A2438" s="73" t="s">
        <v>978</v>
      </c>
      <c r="B2438" s="73"/>
      <c r="C2438" s="83"/>
      <c r="D2438" s="87"/>
      <c r="E2438" s="73" t="s">
        <v>3731</v>
      </c>
      <c r="F2438" s="150">
        <v>22200007</v>
      </c>
      <c r="G2438" s="37" t="s">
        <v>1581</v>
      </c>
      <c r="H2438" s="88" t="s">
        <v>986</v>
      </c>
      <c r="I2438" s="88" t="s">
        <v>987</v>
      </c>
      <c r="J2438" s="88" t="s">
        <v>988</v>
      </c>
      <c r="K2438" s="40" t="s">
        <v>402</v>
      </c>
      <c r="L2438" s="40"/>
      <c r="M2438" s="88"/>
      <c r="N2438" s="40">
        <v>50</v>
      </c>
      <c r="O2438" s="40">
        <v>231010000</v>
      </c>
      <c r="P2438" s="40" t="s">
        <v>982</v>
      </c>
      <c r="Q2438" s="39" t="s">
        <v>150</v>
      </c>
      <c r="R2438" s="40" t="s">
        <v>109</v>
      </c>
      <c r="S2438" s="40">
        <v>230000000</v>
      </c>
      <c r="T2438" s="95" t="s">
        <v>991</v>
      </c>
      <c r="U2438" s="88"/>
      <c r="V2438" s="88"/>
      <c r="W2438" s="88"/>
      <c r="X2438" s="40"/>
      <c r="Y2438" s="73" t="s">
        <v>433</v>
      </c>
      <c r="Z2438" s="73" t="s">
        <v>434</v>
      </c>
      <c r="AA2438" s="92">
        <v>0</v>
      </c>
      <c r="AB2438" s="92">
        <v>90</v>
      </c>
      <c r="AC2438" s="92">
        <v>10</v>
      </c>
      <c r="AD2438" s="88"/>
      <c r="AE2438" s="40" t="s">
        <v>114</v>
      </c>
      <c r="AF2438" s="89"/>
      <c r="AG2438" s="90"/>
      <c r="AH2438" s="43">
        <v>83108165</v>
      </c>
      <c r="AI2438" s="79">
        <f t="shared" si="102"/>
        <v>93081144.800000012</v>
      </c>
      <c r="AJ2438" s="43"/>
      <c r="AK2438" s="43"/>
      <c r="AL2438" s="265"/>
      <c r="AM2438" s="81" t="s">
        <v>115</v>
      </c>
      <c r="AN2438" s="88" t="s">
        <v>992</v>
      </c>
      <c r="AO2438" s="88" t="s">
        <v>992</v>
      </c>
      <c r="AP2438" s="87"/>
      <c r="AQ2438" s="87"/>
      <c r="AR2438" s="87"/>
      <c r="AS2438" s="87"/>
      <c r="AT2438" s="87"/>
      <c r="AU2438" s="87"/>
      <c r="AV2438" s="87"/>
      <c r="AW2438" s="87"/>
      <c r="AX2438" s="87"/>
      <c r="AY2438" s="73"/>
      <c r="AZ2438" s="124"/>
      <c r="BA2438" s="790"/>
      <c r="BB2438" s="82"/>
      <c r="BC2438" s="82"/>
      <c r="BD2438" s="1077">
        <v>2405</v>
      </c>
    </row>
    <row r="2439" spans="1:56" s="344" customFormat="1" ht="13.15" customHeight="1">
      <c r="A2439" s="71" t="s">
        <v>978</v>
      </c>
      <c r="B2439" s="71"/>
      <c r="C2439" s="72"/>
      <c r="D2439" s="86"/>
      <c r="E2439" s="73" t="s">
        <v>3732</v>
      </c>
      <c r="F2439" s="150">
        <v>22200008</v>
      </c>
      <c r="G2439" s="37" t="s">
        <v>1582</v>
      </c>
      <c r="H2439" s="88" t="s">
        <v>993</v>
      </c>
      <c r="I2439" s="88" t="s">
        <v>994</v>
      </c>
      <c r="J2439" s="88" t="s">
        <v>995</v>
      </c>
      <c r="K2439" s="40" t="s">
        <v>402</v>
      </c>
      <c r="L2439" s="40"/>
      <c r="M2439" s="88"/>
      <c r="N2439" s="40">
        <v>50</v>
      </c>
      <c r="O2439" s="40">
        <v>231010000</v>
      </c>
      <c r="P2439" s="40" t="s">
        <v>982</v>
      </c>
      <c r="Q2439" s="39" t="s">
        <v>150</v>
      </c>
      <c r="R2439" s="40" t="s">
        <v>109</v>
      </c>
      <c r="S2439" s="40">
        <v>230000000</v>
      </c>
      <c r="T2439" s="95" t="s">
        <v>991</v>
      </c>
      <c r="U2439" s="88"/>
      <c r="V2439" s="88"/>
      <c r="W2439" s="88"/>
      <c r="X2439" s="40"/>
      <c r="Y2439" s="73" t="s">
        <v>433</v>
      </c>
      <c r="Z2439" s="73" t="s">
        <v>434</v>
      </c>
      <c r="AA2439" s="92">
        <v>0</v>
      </c>
      <c r="AB2439" s="92">
        <v>90</v>
      </c>
      <c r="AC2439" s="92">
        <v>10</v>
      </c>
      <c r="AD2439" s="88"/>
      <c r="AE2439" s="40" t="s">
        <v>114</v>
      </c>
      <c r="AF2439" s="89"/>
      <c r="AG2439" s="90"/>
      <c r="AH2439" s="43">
        <v>0</v>
      </c>
      <c r="AI2439" s="79">
        <f t="shared" si="102"/>
        <v>0</v>
      </c>
      <c r="AJ2439" s="43"/>
      <c r="AK2439" s="43"/>
      <c r="AL2439" s="265"/>
      <c r="AM2439" s="81" t="s">
        <v>115</v>
      </c>
      <c r="AN2439" s="88" t="s">
        <v>996</v>
      </c>
      <c r="AO2439" s="88" t="s">
        <v>996</v>
      </c>
      <c r="AP2439" s="86"/>
      <c r="AQ2439" s="86"/>
      <c r="AR2439" s="86"/>
      <c r="AS2439" s="86"/>
      <c r="AT2439" s="86"/>
      <c r="AU2439" s="86"/>
      <c r="AV2439" s="86"/>
      <c r="AW2439" s="86"/>
      <c r="AX2439" s="86"/>
      <c r="AY2439" s="71"/>
      <c r="AZ2439" s="103"/>
      <c r="BA2439" s="269"/>
      <c r="BB2439" s="1"/>
      <c r="BC2439" s="1"/>
      <c r="BD2439" s="1077">
        <v>2406</v>
      </c>
    </row>
    <row r="2440" spans="1:56" s="344" customFormat="1" ht="13.15" customHeight="1">
      <c r="A2440" s="71" t="s">
        <v>978</v>
      </c>
      <c r="B2440" s="71"/>
      <c r="C2440" s="72"/>
      <c r="D2440" s="86"/>
      <c r="E2440" s="73" t="s">
        <v>3917</v>
      </c>
      <c r="F2440" s="150">
        <v>22200008</v>
      </c>
      <c r="G2440" s="37" t="s">
        <v>1582</v>
      </c>
      <c r="H2440" s="88" t="s">
        <v>993</v>
      </c>
      <c r="I2440" s="88" t="s">
        <v>994</v>
      </c>
      <c r="J2440" s="88" t="s">
        <v>995</v>
      </c>
      <c r="K2440" s="40" t="s">
        <v>402</v>
      </c>
      <c r="L2440" s="40"/>
      <c r="M2440" s="88"/>
      <c r="N2440" s="40">
        <v>50</v>
      </c>
      <c r="O2440" s="40">
        <v>231010000</v>
      </c>
      <c r="P2440" s="88" t="s">
        <v>982</v>
      </c>
      <c r="Q2440" s="276" t="s">
        <v>2134</v>
      </c>
      <c r="R2440" s="40" t="s">
        <v>109</v>
      </c>
      <c r="S2440" s="40">
        <v>230000000</v>
      </c>
      <c r="T2440" s="718" t="s">
        <v>991</v>
      </c>
      <c r="U2440" s="88"/>
      <c r="V2440" s="88"/>
      <c r="W2440" s="88"/>
      <c r="X2440" s="40" t="s">
        <v>434</v>
      </c>
      <c r="Y2440" s="73"/>
      <c r="Z2440" s="73"/>
      <c r="AA2440" s="92">
        <v>0</v>
      </c>
      <c r="AB2440" s="92">
        <v>90</v>
      </c>
      <c r="AC2440" s="92">
        <v>10</v>
      </c>
      <c r="AD2440" s="88"/>
      <c r="AE2440" s="40" t="s">
        <v>114</v>
      </c>
      <c r="AF2440" s="89"/>
      <c r="AG2440" s="90"/>
      <c r="AH2440" s="43">
        <v>109687498</v>
      </c>
      <c r="AI2440" s="79">
        <f t="shared" si="102"/>
        <v>122849997.76000001</v>
      </c>
      <c r="AJ2440" s="43"/>
      <c r="AK2440" s="43"/>
      <c r="AL2440" s="265"/>
      <c r="AM2440" s="81" t="s">
        <v>115</v>
      </c>
      <c r="AN2440" s="704" t="s">
        <v>3918</v>
      </c>
      <c r="AO2440" s="88" t="s">
        <v>996</v>
      </c>
      <c r="AP2440" s="86"/>
      <c r="AQ2440" s="86"/>
      <c r="AR2440" s="86"/>
      <c r="AS2440" s="86"/>
      <c r="AT2440" s="86"/>
      <c r="AU2440" s="86"/>
      <c r="AV2440" s="86"/>
      <c r="AW2440" s="86"/>
      <c r="AX2440" s="86"/>
      <c r="AY2440" s="71"/>
      <c r="AZ2440" s="103"/>
      <c r="BA2440" s="269"/>
      <c r="BB2440" s="1"/>
      <c r="BC2440" s="221"/>
      <c r="BD2440" s="1077">
        <v>2407</v>
      </c>
    </row>
    <row r="2441" spans="1:56" s="344" customFormat="1" ht="13.15" customHeight="1">
      <c r="A2441" s="71" t="s">
        <v>978</v>
      </c>
      <c r="B2441" s="71"/>
      <c r="C2441" s="72"/>
      <c r="D2441" s="86"/>
      <c r="E2441" s="73" t="s">
        <v>3733</v>
      </c>
      <c r="F2441" s="150">
        <v>22200009</v>
      </c>
      <c r="G2441" s="37" t="s">
        <v>1583</v>
      </c>
      <c r="H2441" s="88" t="s">
        <v>993</v>
      </c>
      <c r="I2441" s="88" t="s">
        <v>994</v>
      </c>
      <c r="J2441" s="88" t="s">
        <v>995</v>
      </c>
      <c r="K2441" s="307" t="s">
        <v>402</v>
      </c>
      <c r="L2441" s="40"/>
      <c r="M2441" s="88"/>
      <c r="N2441" s="92">
        <v>50</v>
      </c>
      <c r="O2441" s="40">
        <v>230000000</v>
      </c>
      <c r="P2441" s="40" t="s">
        <v>982</v>
      </c>
      <c r="Q2441" s="39" t="s">
        <v>150</v>
      </c>
      <c r="R2441" s="40" t="s">
        <v>109</v>
      </c>
      <c r="S2441" s="308">
        <v>230000000</v>
      </c>
      <c r="T2441" s="95" t="s">
        <v>997</v>
      </c>
      <c r="U2441" s="88"/>
      <c r="V2441" s="88"/>
      <c r="W2441" s="88"/>
      <c r="X2441" s="40"/>
      <c r="Y2441" s="73" t="s">
        <v>433</v>
      </c>
      <c r="Z2441" s="73" t="s">
        <v>434</v>
      </c>
      <c r="AA2441" s="92">
        <v>0</v>
      </c>
      <c r="AB2441" s="92">
        <v>90</v>
      </c>
      <c r="AC2441" s="92">
        <v>10</v>
      </c>
      <c r="AD2441" s="88"/>
      <c r="AE2441" s="40" t="s">
        <v>114</v>
      </c>
      <c r="AF2441" s="89"/>
      <c r="AG2441" s="90"/>
      <c r="AH2441" s="43">
        <v>0</v>
      </c>
      <c r="AI2441" s="79">
        <f t="shared" si="102"/>
        <v>0</v>
      </c>
      <c r="AJ2441" s="43"/>
      <c r="AK2441" s="94"/>
      <c r="AL2441" s="94"/>
      <c r="AM2441" s="81" t="s">
        <v>115</v>
      </c>
      <c r="AN2441" s="88" t="s">
        <v>998</v>
      </c>
      <c r="AO2441" s="88" t="s">
        <v>999</v>
      </c>
      <c r="AP2441" s="86"/>
      <c r="AQ2441" s="86"/>
      <c r="AR2441" s="86"/>
      <c r="AS2441" s="86"/>
      <c r="AT2441" s="86"/>
      <c r="AU2441" s="86"/>
      <c r="AV2441" s="86"/>
      <c r="AW2441" s="86"/>
      <c r="AX2441" s="86"/>
      <c r="AY2441" s="71"/>
      <c r="AZ2441" s="103"/>
      <c r="BA2441" s="269"/>
      <c r="BB2441" s="1"/>
      <c r="BC2441" s="1"/>
      <c r="BD2441" s="1077">
        <v>2408</v>
      </c>
    </row>
    <row r="2442" spans="1:56" s="344" customFormat="1" ht="13.15" customHeight="1">
      <c r="A2442" s="71" t="s">
        <v>978</v>
      </c>
      <c r="B2442" s="71"/>
      <c r="C2442" s="72"/>
      <c r="D2442" s="86"/>
      <c r="E2442" s="73" t="s">
        <v>3915</v>
      </c>
      <c r="F2442" s="150">
        <v>22200009</v>
      </c>
      <c r="G2442" s="37" t="s">
        <v>1583</v>
      </c>
      <c r="H2442" s="88" t="s">
        <v>993</v>
      </c>
      <c r="I2442" s="88" t="s">
        <v>994</v>
      </c>
      <c r="J2442" s="88" t="s">
        <v>995</v>
      </c>
      <c r="K2442" s="307" t="s">
        <v>402</v>
      </c>
      <c r="L2442" s="40"/>
      <c r="M2442" s="88"/>
      <c r="N2442" s="92">
        <v>50</v>
      </c>
      <c r="O2442" s="40">
        <v>230000000</v>
      </c>
      <c r="P2442" s="88" t="s">
        <v>982</v>
      </c>
      <c r="Q2442" s="276" t="s">
        <v>2134</v>
      </c>
      <c r="R2442" s="40" t="s">
        <v>109</v>
      </c>
      <c r="S2442" s="308">
        <v>230000000</v>
      </c>
      <c r="T2442" s="718" t="s">
        <v>997</v>
      </c>
      <c r="U2442" s="88"/>
      <c r="V2442" s="88"/>
      <c r="W2442" s="88"/>
      <c r="X2442" s="40" t="s">
        <v>434</v>
      </c>
      <c r="Y2442" s="73"/>
      <c r="Z2442" s="73"/>
      <c r="AA2442" s="92">
        <v>0</v>
      </c>
      <c r="AB2442" s="92">
        <v>90</v>
      </c>
      <c r="AC2442" s="92">
        <v>10</v>
      </c>
      <c r="AD2442" s="88"/>
      <c r="AE2442" s="40" t="s">
        <v>114</v>
      </c>
      <c r="AF2442" s="89"/>
      <c r="AG2442" s="90"/>
      <c r="AH2442" s="43">
        <v>176155812</v>
      </c>
      <c r="AI2442" s="79">
        <f t="shared" si="102"/>
        <v>197294509.44000003</v>
      </c>
      <c r="AJ2442" s="43"/>
      <c r="AK2442" s="94"/>
      <c r="AL2442" s="94"/>
      <c r="AM2442" s="81" t="s">
        <v>115</v>
      </c>
      <c r="AN2442" s="88" t="s">
        <v>998</v>
      </c>
      <c r="AO2442" s="88" t="s">
        <v>3916</v>
      </c>
      <c r="AP2442" s="86"/>
      <c r="AQ2442" s="86"/>
      <c r="AR2442" s="86"/>
      <c r="AS2442" s="86"/>
      <c r="AT2442" s="86"/>
      <c r="AU2442" s="86"/>
      <c r="AV2442" s="86"/>
      <c r="AW2442" s="86"/>
      <c r="AX2442" s="86"/>
      <c r="AY2442" s="71"/>
      <c r="AZ2442" s="103"/>
      <c r="BA2442" s="269"/>
      <c r="BB2442" s="1"/>
      <c r="BC2442" s="221"/>
      <c r="BD2442" s="1077">
        <v>2409</v>
      </c>
    </row>
    <row r="2443" spans="1:56" s="344" customFormat="1" ht="13.15" customHeight="1">
      <c r="A2443" s="71" t="s">
        <v>978</v>
      </c>
      <c r="B2443" s="71"/>
      <c r="C2443" s="72"/>
      <c r="D2443" s="86"/>
      <c r="E2443" s="73" t="s">
        <v>3734</v>
      </c>
      <c r="F2443" s="150">
        <v>22200010</v>
      </c>
      <c r="G2443" s="37" t="s">
        <v>1584</v>
      </c>
      <c r="H2443" s="88" t="s">
        <v>986</v>
      </c>
      <c r="I2443" s="88" t="s">
        <v>987</v>
      </c>
      <c r="J2443" s="88" t="s">
        <v>988</v>
      </c>
      <c r="K2443" s="40" t="s">
        <v>402</v>
      </c>
      <c r="L2443" s="40"/>
      <c r="M2443" s="88"/>
      <c r="N2443" s="40">
        <v>50</v>
      </c>
      <c r="O2443" s="40">
        <v>231010000</v>
      </c>
      <c r="P2443" s="40" t="s">
        <v>982</v>
      </c>
      <c r="Q2443" s="39" t="s">
        <v>150</v>
      </c>
      <c r="R2443" s="40" t="s">
        <v>109</v>
      </c>
      <c r="S2443" s="40">
        <v>230000000</v>
      </c>
      <c r="T2443" s="95" t="s">
        <v>997</v>
      </c>
      <c r="U2443" s="88"/>
      <c r="V2443" s="88"/>
      <c r="W2443" s="88"/>
      <c r="X2443" s="40"/>
      <c r="Y2443" s="73" t="s">
        <v>433</v>
      </c>
      <c r="Z2443" s="73" t="s">
        <v>434</v>
      </c>
      <c r="AA2443" s="92">
        <v>0</v>
      </c>
      <c r="AB2443" s="92">
        <v>90</v>
      </c>
      <c r="AC2443" s="92">
        <v>10</v>
      </c>
      <c r="AD2443" s="88"/>
      <c r="AE2443" s="40" t="s">
        <v>114</v>
      </c>
      <c r="AF2443" s="89"/>
      <c r="AG2443" s="90"/>
      <c r="AH2443" s="43">
        <v>138596024</v>
      </c>
      <c r="AI2443" s="79">
        <f t="shared" si="102"/>
        <v>155227546.88000003</v>
      </c>
      <c r="AJ2443" s="43"/>
      <c r="AK2443" s="43"/>
      <c r="AL2443" s="265"/>
      <c r="AM2443" s="81" t="s">
        <v>115</v>
      </c>
      <c r="AN2443" s="88" t="s">
        <v>1000</v>
      </c>
      <c r="AO2443" s="88" t="s">
        <v>1000</v>
      </c>
      <c r="AP2443" s="86"/>
      <c r="AQ2443" s="86"/>
      <c r="AR2443" s="86"/>
      <c r="AS2443" s="86"/>
      <c r="AT2443" s="86"/>
      <c r="AU2443" s="86"/>
      <c r="AV2443" s="86"/>
      <c r="AW2443" s="86"/>
      <c r="AX2443" s="86"/>
      <c r="AY2443" s="71"/>
      <c r="AZ2443" s="103"/>
      <c r="BA2443" s="269"/>
      <c r="BB2443" s="1"/>
      <c r="BC2443" s="1"/>
      <c r="BD2443" s="1077">
        <v>2410</v>
      </c>
    </row>
    <row r="2444" spans="1:56" s="344" customFormat="1" ht="13.15" customHeight="1">
      <c r="A2444" s="71" t="s">
        <v>978</v>
      </c>
      <c r="B2444" s="71"/>
      <c r="C2444" s="72"/>
      <c r="D2444" s="86"/>
      <c r="E2444" s="73" t="s">
        <v>1590</v>
      </c>
      <c r="F2444" s="150">
        <v>22200011</v>
      </c>
      <c r="G2444" s="37" t="s">
        <v>1585</v>
      </c>
      <c r="H2444" s="88" t="s">
        <v>1001</v>
      </c>
      <c r="I2444" s="88" t="s">
        <v>1002</v>
      </c>
      <c r="J2444" s="88" t="s">
        <v>1003</v>
      </c>
      <c r="K2444" s="307" t="s">
        <v>402</v>
      </c>
      <c r="L2444" s="40"/>
      <c r="M2444" s="88"/>
      <c r="N2444" s="92">
        <v>50</v>
      </c>
      <c r="O2444" s="40">
        <v>230000000</v>
      </c>
      <c r="P2444" s="40" t="s">
        <v>982</v>
      </c>
      <c r="Q2444" s="39" t="s">
        <v>150</v>
      </c>
      <c r="R2444" s="40" t="s">
        <v>109</v>
      </c>
      <c r="S2444" s="308">
        <v>230000000</v>
      </c>
      <c r="T2444" s="95" t="s">
        <v>997</v>
      </c>
      <c r="U2444" s="88"/>
      <c r="V2444" s="88"/>
      <c r="W2444" s="88"/>
      <c r="X2444" s="40"/>
      <c r="Y2444" s="73" t="s">
        <v>433</v>
      </c>
      <c r="Z2444" s="73" t="s">
        <v>434</v>
      </c>
      <c r="AA2444" s="92">
        <v>0</v>
      </c>
      <c r="AB2444" s="92">
        <v>90</v>
      </c>
      <c r="AC2444" s="92">
        <v>10</v>
      </c>
      <c r="AD2444" s="88"/>
      <c r="AE2444" s="40" t="s">
        <v>114</v>
      </c>
      <c r="AF2444" s="89"/>
      <c r="AG2444" s="90"/>
      <c r="AH2444" s="43">
        <v>90591613</v>
      </c>
      <c r="AI2444" s="79">
        <f t="shared" si="102"/>
        <v>101462606.56</v>
      </c>
      <c r="AJ2444" s="43"/>
      <c r="AK2444" s="94"/>
      <c r="AL2444" s="94"/>
      <c r="AM2444" s="81" t="s">
        <v>115</v>
      </c>
      <c r="AN2444" s="88" t="s">
        <v>1004</v>
      </c>
      <c r="AO2444" s="88" t="s">
        <v>1004</v>
      </c>
      <c r="AP2444" s="86"/>
      <c r="AQ2444" s="86"/>
      <c r="AR2444" s="86"/>
      <c r="AS2444" s="86"/>
      <c r="AT2444" s="86"/>
      <c r="AU2444" s="86"/>
      <c r="AV2444" s="86"/>
      <c r="AW2444" s="86"/>
      <c r="AX2444" s="86"/>
      <c r="AY2444" s="71"/>
      <c r="AZ2444" s="103"/>
      <c r="BA2444" s="1"/>
      <c r="BB2444" s="1"/>
      <c r="BC2444" s="1"/>
      <c r="BD2444" s="1077">
        <v>2411</v>
      </c>
    </row>
    <row r="2445" spans="1:56" s="344" customFormat="1" ht="13.15" customHeight="1">
      <c r="A2445" s="71" t="s">
        <v>978</v>
      </c>
      <c r="B2445" s="71"/>
      <c r="C2445" s="72"/>
      <c r="D2445" s="86"/>
      <c r="E2445" s="73" t="s">
        <v>1589</v>
      </c>
      <c r="F2445" s="150">
        <v>22200012</v>
      </c>
      <c r="G2445" s="37" t="s">
        <v>1586</v>
      </c>
      <c r="H2445" s="88" t="s">
        <v>1001</v>
      </c>
      <c r="I2445" s="88" t="s">
        <v>1002</v>
      </c>
      <c r="J2445" s="88" t="s">
        <v>1003</v>
      </c>
      <c r="K2445" s="307" t="s">
        <v>402</v>
      </c>
      <c r="L2445" s="40"/>
      <c r="M2445" s="88"/>
      <c r="N2445" s="92">
        <v>50</v>
      </c>
      <c r="O2445" s="40">
        <v>230000000</v>
      </c>
      <c r="P2445" s="40" t="s">
        <v>982</v>
      </c>
      <c r="Q2445" s="39" t="s">
        <v>150</v>
      </c>
      <c r="R2445" s="40" t="s">
        <v>109</v>
      </c>
      <c r="S2445" s="308">
        <v>230000000</v>
      </c>
      <c r="T2445" s="95" t="s">
        <v>997</v>
      </c>
      <c r="U2445" s="88"/>
      <c r="V2445" s="88"/>
      <c r="W2445" s="88"/>
      <c r="X2445" s="40"/>
      <c r="Y2445" s="73" t="s">
        <v>433</v>
      </c>
      <c r="Z2445" s="73" t="s">
        <v>434</v>
      </c>
      <c r="AA2445" s="92">
        <v>0</v>
      </c>
      <c r="AB2445" s="92">
        <v>90</v>
      </c>
      <c r="AC2445" s="92">
        <v>10</v>
      </c>
      <c r="AD2445" s="88"/>
      <c r="AE2445" s="40" t="s">
        <v>114</v>
      </c>
      <c r="AF2445" s="89"/>
      <c r="AG2445" s="90"/>
      <c r="AH2445" s="43">
        <v>113939295</v>
      </c>
      <c r="AI2445" s="79">
        <f t="shared" si="102"/>
        <v>127612010.40000001</v>
      </c>
      <c r="AJ2445" s="43"/>
      <c r="AK2445" s="94"/>
      <c r="AL2445" s="94"/>
      <c r="AM2445" s="81" t="s">
        <v>115</v>
      </c>
      <c r="AN2445" s="88" t="s">
        <v>1005</v>
      </c>
      <c r="AO2445" s="88" t="s">
        <v>1005</v>
      </c>
      <c r="AP2445" s="86"/>
      <c r="AQ2445" s="86"/>
      <c r="AR2445" s="86"/>
      <c r="AS2445" s="86"/>
      <c r="AT2445" s="86"/>
      <c r="AU2445" s="86"/>
      <c r="AV2445" s="86"/>
      <c r="AW2445" s="86"/>
      <c r="AX2445" s="86"/>
      <c r="AY2445" s="71"/>
      <c r="AZ2445" s="103"/>
      <c r="BA2445" s="269"/>
      <c r="BB2445" s="1"/>
      <c r="BC2445" s="1"/>
      <c r="BD2445" s="1077">
        <v>2412</v>
      </c>
    </row>
    <row r="2446" spans="1:56" s="344" customFormat="1" ht="13.15" customHeight="1">
      <c r="A2446" s="71" t="s">
        <v>978</v>
      </c>
      <c r="B2446" s="71"/>
      <c r="C2446" s="72"/>
      <c r="D2446" s="86"/>
      <c r="E2446" s="73" t="s">
        <v>1588</v>
      </c>
      <c r="F2446" s="150">
        <v>22200013</v>
      </c>
      <c r="G2446" s="37" t="s">
        <v>1587</v>
      </c>
      <c r="H2446" s="88" t="s">
        <v>1001</v>
      </c>
      <c r="I2446" s="88" t="s">
        <v>1002</v>
      </c>
      <c r="J2446" s="88" t="s">
        <v>1003</v>
      </c>
      <c r="K2446" s="307" t="s">
        <v>402</v>
      </c>
      <c r="L2446" s="40"/>
      <c r="M2446" s="88"/>
      <c r="N2446" s="92">
        <v>50</v>
      </c>
      <c r="O2446" s="40">
        <v>230000000</v>
      </c>
      <c r="P2446" s="40" t="s">
        <v>982</v>
      </c>
      <c r="Q2446" s="39" t="s">
        <v>150</v>
      </c>
      <c r="R2446" s="40" t="s">
        <v>109</v>
      </c>
      <c r="S2446" s="308">
        <v>230000000</v>
      </c>
      <c r="T2446" s="95" t="s">
        <v>997</v>
      </c>
      <c r="U2446" s="88"/>
      <c r="V2446" s="88"/>
      <c r="W2446" s="88"/>
      <c r="X2446" s="40"/>
      <c r="Y2446" s="73" t="s">
        <v>433</v>
      </c>
      <c r="Z2446" s="73" t="s">
        <v>434</v>
      </c>
      <c r="AA2446" s="92">
        <v>0</v>
      </c>
      <c r="AB2446" s="92">
        <v>90</v>
      </c>
      <c r="AC2446" s="92">
        <v>10</v>
      </c>
      <c r="AD2446" s="88"/>
      <c r="AE2446" s="40" t="s">
        <v>114</v>
      </c>
      <c r="AF2446" s="89"/>
      <c r="AG2446" s="90"/>
      <c r="AH2446" s="43">
        <v>64971221</v>
      </c>
      <c r="AI2446" s="79">
        <f t="shared" si="102"/>
        <v>72767767.520000011</v>
      </c>
      <c r="AJ2446" s="43"/>
      <c r="AK2446" s="94"/>
      <c r="AL2446" s="94"/>
      <c r="AM2446" s="81" t="s">
        <v>115</v>
      </c>
      <c r="AN2446" s="88" t="s">
        <v>1006</v>
      </c>
      <c r="AO2446" s="88" t="s">
        <v>1007</v>
      </c>
      <c r="AP2446" s="86"/>
      <c r="AQ2446" s="86"/>
      <c r="AR2446" s="86"/>
      <c r="AS2446" s="86"/>
      <c r="AT2446" s="86"/>
      <c r="AU2446" s="86"/>
      <c r="AV2446" s="86"/>
      <c r="AW2446" s="86"/>
      <c r="AX2446" s="86"/>
      <c r="AY2446" s="71"/>
      <c r="AZ2446" s="103"/>
      <c r="BA2446" s="269"/>
      <c r="BB2446" s="1"/>
      <c r="BC2446" s="1"/>
      <c r="BD2446" s="1077">
        <v>2413</v>
      </c>
    </row>
    <row r="2447" spans="1:56" s="344" customFormat="1" ht="13.15" customHeight="1">
      <c r="A2447" s="71" t="s">
        <v>978</v>
      </c>
      <c r="B2447" s="71"/>
      <c r="C2447" s="72"/>
      <c r="D2447" s="86"/>
      <c r="E2447" s="73" t="s">
        <v>1591</v>
      </c>
      <c r="F2447" s="150">
        <v>22200014</v>
      </c>
      <c r="G2447" s="37" t="s">
        <v>1588</v>
      </c>
      <c r="H2447" s="88" t="s">
        <v>1008</v>
      </c>
      <c r="I2447" s="88" t="s">
        <v>1002</v>
      </c>
      <c r="J2447" s="88" t="s">
        <v>1009</v>
      </c>
      <c r="K2447" s="40" t="s">
        <v>402</v>
      </c>
      <c r="L2447" s="40"/>
      <c r="M2447" s="88"/>
      <c r="N2447" s="40">
        <v>50</v>
      </c>
      <c r="O2447" s="40">
        <v>231010000</v>
      </c>
      <c r="P2447" s="40" t="s">
        <v>982</v>
      </c>
      <c r="Q2447" s="39" t="s">
        <v>150</v>
      </c>
      <c r="R2447" s="40" t="s">
        <v>109</v>
      </c>
      <c r="S2447" s="40">
        <v>230000000</v>
      </c>
      <c r="T2447" s="95" t="s">
        <v>997</v>
      </c>
      <c r="U2447" s="88"/>
      <c r="V2447" s="88"/>
      <c r="W2447" s="88"/>
      <c r="X2447" s="40"/>
      <c r="Y2447" s="73" t="s">
        <v>433</v>
      </c>
      <c r="Z2447" s="73" t="s">
        <v>434</v>
      </c>
      <c r="AA2447" s="92">
        <v>0</v>
      </c>
      <c r="AB2447" s="92">
        <v>90</v>
      </c>
      <c r="AC2447" s="92">
        <v>10</v>
      </c>
      <c r="AD2447" s="88"/>
      <c r="AE2447" s="40" t="s">
        <v>114</v>
      </c>
      <c r="AF2447" s="89"/>
      <c r="AG2447" s="90"/>
      <c r="AH2447" s="43">
        <v>41855567</v>
      </c>
      <c r="AI2447" s="79">
        <f t="shared" si="102"/>
        <v>46878235.040000007</v>
      </c>
      <c r="AJ2447" s="43"/>
      <c r="AK2447" s="43"/>
      <c r="AL2447" s="265"/>
      <c r="AM2447" s="81" t="s">
        <v>115</v>
      </c>
      <c r="AN2447" s="88" t="s">
        <v>1010</v>
      </c>
      <c r="AO2447" s="88" t="s">
        <v>1011</v>
      </c>
      <c r="AP2447" s="86"/>
      <c r="AQ2447" s="86"/>
      <c r="AR2447" s="86"/>
      <c r="AS2447" s="86"/>
      <c r="AT2447" s="86"/>
      <c r="AU2447" s="86"/>
      <c r="AV2447" s="86"/>
      <c r="AW2447" s="86"/>
      <c r="AX2447" s="86"/>
      <c r="AY2447" s="71"/>
      <c r="AZ2447" s="103"/>
      <c r="BA2447" s="269"/>
      <c r="BB2447" s="1"/>
      <c r="BC2447" s="1"/>
      <c r="BD2447" s="1077">
        <v>2414</v>
      </c>
    </row>
    <row r="2448" spans="1:56" s="344" customFormat="1" ht="13.15" customHeight="1">
      <c r="A2448" s="71" t="s">
        <v>978</v>
      </c>
      <c r="B2448" s="71"/>
      <c r="C2448" s="72"/>
      <c r="D2448" s="86"/>
      <c r="E2448" s="73" t="s">
        <v>3735</v>
      </c>
      <c r="F2448" s="150">
        <v>22200015</v>
      </c>
      <c r="G2448" s="37" t="s">
        <v>1589</v>
      </c>
      <c r="H2448" s="309" t="s">
        <v>986</v>
      </c>
      <c r="I2448" s="88" t="s">
        <v>987</v>
      </c>
      <c r="J2448" s="88" t="s">
        <v>988</v>
      </c>
      <c r="K2448" s="40" t="s">
        <v>402</v>
      </c>
      <c r="L2448" s="40"/>
      <c r="M2448" s="88"/>
      <c r="N2448" s="40">
        <v>50</v>
      </c>
      <c r="O2448" s="40">
        <v>231010000</v>
      </c>
      <c r="P2448" s="40" t="s">
        <v>982</v>
      </c>
      <c r="Q2448" s="39" t="s">
        <v>150</v>
      </c>
      <c r="R2448" s="40" t="s">
        <v>109</v>
      </c>
      <c r="S2448" s="40">
        <v>230000000</v>
      </c>
      <c r="T2448" s="95" t="s">
        <v>1012</v>
      </c>
      <c r="U2448" s="88"/>
      <c r="V2448" s="88"/>
      <c r="W2448" s="88"/>
      <c r="X2448" s="40"/>
      <c r="Y2448" s="73" t="s">
        <v>433</v>
      </c>
      <c r="Z2448" s="73" t="s">
        <v>434</v>
      </c>
      <c r="AA2448" s="92">
        <v>0</v>
      </c>
      <c r="AB2448" s="92">
        <v>90</v>
      </c>
      <c r="AC2448" s="92">
        <v>10</v>
      </c>
      <c r="AD2448" s="88"/>
      <c r="AE2448" s="40" t="s">
        <v>114</v>
      </c>
      <c r="AF2448" s="89"/>
      <c r="AG2448" s="90"/>
      <c r="AH2448" s="43">
        <v>51962015</v>
      </c>
      <c r="AI2448" s="79">
        <f t="shared" si="102"/>
        <v>58197456.800000004</v>
      </c>
      <c r="AJ2448" s="43"/>
      <c r="AK2448" s="43"/>
      <c r="AL2448" s="265"/>
      <c r="AM2448" s="81" t="s">
        <v>115</v>
      </c>
      <c r="AN2448" s="88" t="s">
        <v>1013</v>
      </c>
      <c r="AO2448" s="88" t="s">
        <v>1013</v>
      </c>
      <c r="AP2448" s="86"/>
      <c r="AQ2448" s="86"/>
      <c r="AR2448" s="86"/>
      <c r="AS2448" s="86"/>
      <c r="AT2448" s="86"/>
      <c r="AU2448" s="86"/>
      <c r="AV2448" s="86"/>
      <c r="AW2448" s="86"/>
      <c r="AX2448" s="86"/>
      <c r="AY2448" s="71"/>
      <c r="AZ2448" s="103"/>
      <c r="BA2448" s="269"/>
      <c r="BB2448" s="1"/>
      <c r="BC2448" s="1"/>
      <c r="BD2448" s="1077">
        <v>2415</v>
      </c>
    </row>
    <row r="2449" spans="1:56" s="344" customFormat="1" ht="13.15" customHeight="1">
      <c r="A2449" s="71" t="s">
        <v>978</v>
      </c>
      <c r="B2449" s="71"/>
      <c r="C2449" s="72"/>
      <c r="D2449" s="86"/>
      <c r="E2449" s="73" t="s">
        <v>3736</v>
      </c>
      <c r="F2449" s="150">
        <v>22200016</v>
      </c>
      <c r="G2449" s="37" t="s">
        <v>1590</v>
      </c>
      <c r="H2449" s="309" t="s">
        <v>986</v>
      </c>
      <c r="I2449" s="88" t="s">
        <v>987</v>
      </c>
      <c r="J2449" s="88" t="s">
        <v>988</v>
      </c>
      <c r="K2449" s="40" t="s">
        <v>402</v>
      </c>
      <c r="L2449" s="40"/>
      <c r="M2449" s="88"/>
      <c r="N2449" s="40">
        <v>50</v>
      </c>
      <c r="O2449" s="40">
        <v>231010000</v>
      </c>
      <c r="P2449" s="40" t="s">
        <v>982</v>
      </c>
      <c r="Q2449" s="39" t="s">
        <v>150</v>
      </c>
      <c r="R2449" s="40" t="s">
        <v>109</v>
      </c>
      <c r="S2449" s="40">
        <v>230000000</v>
      </c>
      <c r="T2449" s="95" t="s">
        <v>1012</v>
      </c>
      <c r="U2449" s="88"/>
      <c r="V2449" s="88"/>
      <c r="W2449" s="88"/>
      <c r="X2449" s="40"/>
      <c r="Y2449" s="73" t="s">
        <v>433</v>
      </c>
      <c r="Z2449" s="73" t="s">
        <v>434</v>
      </c>
      <c r="AA2449" s="92">
        <v>0</v>
      </c>
      <c r="AB2449" s="92">
        <v>90</v>
      </c>
      <c r="AC2449" s="92">
        <v>10</v>
      </c>
      <c r="AD2449" s="88"/>
      <c r="AE2449" s="40" t="s">
        <v>114</v>
      </c>
      <c r="AF2449" s="89"/>
      <c r="AG2449" s="90"/>
      <c r="AH2449" s="43">
        <v>121881849</v>
      </c>
      <c r="AI2449" s="79">
        <f t="shared" si="102"/>
        <v>136507670.88000003</v>
      </c>
      <c r="AJ2449" s="43"/>
      <c r="AK2449" s="43"/>
      <c r="AL2449" s="265"/>
      <c r="AM2449" s="81" t="s">
        <v>115</v>
      </c>
      <c r="AN2449" s="88" t="s">
        <v>1014</v>
      </c>
      <c r="AO2449" s="88" t="s">
        <v>1014</v>
      </c>
      <c r="AP2449" s="86"/>
      <c r="AQ2449" s="86"/>
      <c r="AR2449" s="86"/>
      <c r="AS2449" s="86"/>
      <c r="AT2449" s="86"/>
      <c r="AU2449" s="86"/>
      <c r="AV2449" s="86"/>
      <c r="AW2449" s="86"/>
      <c r="AX2449" s="86"/>
      <c r="AY2449" s="71"/>
      <c r="AZ2449" s="103"/>
      <c r="BA2449" s="269"/>
      <c r="BB2449" s="1"/>
      <c r="BC2449" s="1"/>
      <c r="BD2449" s="1077">
        <v>2416</v>
      </c>
    </row>
    <row r="2450" spans="1:56" s="344" customFormat="1" ht="13.15" customHeight="1">
      <c r="A2450" s="71" t="s">
        <v>978</v>
      </c>
      <c r="B2450" s="71"/>
      <c r="C2450" s="72"/>
      <c r="D2450" s="86"/>
      <c r="E2450" s="73" t="s">
        <v>1587</v>
      </c>
      <c r="F2450" s="150">
        <v>22200017</v>
      </c>
      <c r="G2450" s="37" t="s">
        <v>1591</v>
      </c>
      <c r="H2450" s="309" t="s">
        <v>1001</v>
      </c>
      <c r="I2450" s="88" t="s">
        <v>1002</v>
      </c>
      <c r="J2450" s="88" t="s">
        <v>1003</v>
      </c>
      <c r="K2450" s="307" t="s">
        <v>402</v>
      </c>
      <c r="L2450" s="40"/>
      <c r="M2450" s="88"/>
      <c r="N2450" s="92">
        <v>50</v>
      </c>
      <c r="O2450" s="40">
        <v>230000000</v>
      </c>
      <c r="P2450" s="40" t="s">
        <v>982</v>
      </c>
      <c r="Q2450" s="39" t="s">
        <v>150</v>
      </c>
      <c r="R2450" s="40" t="s">
        <v>109</v>
      </c>
      <c r="S2450" s="308">
        <v>230000000</v>
      </c>
      <c r="T2450" s="95" t="s">
        <v>1012</v>
      </c>
      <c r="U2450" s="88"/>
      <c r="V2450" s="88"/>
      <c r="W2450" s="88"/>
      <c r="X2450" s="40"/>
      <c r="Y2450" s="73" t="s">
        <v>433</v>
      </c>
      <c r="Z2450" s="73" t="s">
        <v>434</v>
      </c>
      <c r="AA2450" s="92">
        <v>0</v>
      </c>
      <c r="AB2450" s="92">
        <v>90</v>
      </c>
      <c r="AC2450" s="92">
        <v>10</v>
      </c>
      <c r="AD2450" s="88"/>
      <c r="AE2450" s="40" t="s">
        <v>114</v>
      </c>
      <c r="AF2450" s="89"/>
      <c r="AG2450" s="90"/>
      <c r="AH2450" s="43">
        <v>121921119</v>
      </c>
      <c r="AI2450" s="79">
        <f t="shared" si="102"/>
        <v>136551653.28</v>
      </c>
      <c r="AJ2450" s="43"/>
      <c r="AK2450" s="772"/>
      <c r="AL2450" s="94"/>
      <c r="AM2450" s="81" t="s">
        <v>115</v>
      </c>
      <c r="AN2450" s="88" t="s">
        <v>1015</v>
      </c>
      <c r="AO2450" s="88" t="s">
        <v>1016</v>
      </c>
      <c r="AP2450" s="86"/>
      <c r="AQ2450" s="86"/>
      <c r="AR2450" s="86"/>
      <c r="AS2450" s="86"/>
      <c r="AT2450" s="86"/>
      <c r="AU2450" s="86"/>
      <c r="AV2450" s="86"/>
      <c r="AW2450" s="86"/>
      <c r="AX2450" s="86"/>
      <c r="AY2450" s="71"/>
      <c r="AZ2450" s="103"/>
      <c r="BA2450" s="1"/>
      <c r="BB2450" s="1"/>
      <c r="BC2450" s="1"/>
      <c r="BD2450" s="1077">
        <v>2417</v>
      </c>
    </row>
    <row r="2451" spans="1:56" s="344" customFormat="1" ht="13.15" customHeight="1">
      <c r="A2451" s="71" t="s">
        <v>978</v>
      </c>
      <c r="B2451" s="71"/>
      <c r="C2451" s="72"/>
      <c r="D2451" s="86"/>
      <c r="E2451" s="73" t="s">
        <v>1592</v>
      </c>
      <c r="F2451" s="150">
        <v>22200018</v>
      </c>
      <c r="G2451" s="37" t="s">
        <v>1592</v>
      </c>
      <c r="H2451" s="309" t="s">
        <v>1008</v>
      </c>
      <c r="I2451" s="88" t="s">
        <v>1002</v>
      </c>
      <c r="J2451" s="88" t="s">
        <v>1009</v>
      </c>
      <c r="K2451" s="40" t="s">
        <v>402</v>
      </c>
      <c r="L2451" s="40"/>
      <c r="M2451" s="88"/>
      <c r="N2451" s="40">
        <v>50</v>
      </c>
      <c r="O2451" s="40">
        <v>231010000</v>
      </c>
      <c r="P2451" s="40" t="s">
        <v>982</v>
      </c>
      <c r="Q2451" s="39" t="s">
        <v>150</v>
      </c>
      <c r="R2451" s="40" t="s">
        <v>109</v>
      </c>
      <c r="S2451" s="40">
        <v>230000000</v>
      </c>
      <c r="T2451" s="95" t="s">
        <v>1012</v>
      </c>
      <c r="U2451" s="88"/>
      <c r="V2451" s="88"/>
      <c r="W2451" s="88"/>
      <c r="X2451" s="40"/>
      <c r="Y2451" s="73" t="s">
        <v>433</v>
      </c>
      <c r="Z2451" s="73" t="s">
        <v>434</v>
      </c>
      <c r="AA2451" s="92">
        <v>0</v>
      </c>
      <c r="AB2451" s="92">
        <v>90</v>
      </c>
      <c r="AC2451" s="92">
        <v>10</v>
      </c>
      <c r="AD2451" s="88"/>
      <c r="AE2451" s="40" t="s">
        <v>114</v>
      </c>
      <c r="AF2451" s="89"/>
      <c r="AG2451" s="90"/>
      <c r="AH2451" s="43">
        <v>29137413</v>
      </c>
      <c r="AI2451" s="79">
        <f t="shared" si="102"/>
        <v>32633902.560000002</v>
      </c>
      <c r="AJ2451" s="43"/>
      <c r="AK2451" s="772"/>
      <c r="AL2451" s="94"/>
      <c r="AM2451" s="81" t="s">
        <v>115</v>
      </c>
      <c r="AN2451" s="88" t="s">
        <v>1010</v>
      </c>
      <c r="AO2451" s="88" t="s">
        <v>1017</v>
      </c>
      <c r="AP2451" s="86"/>
      <c r="AQ2451" s="86"/>
      <c r="AR2451" s="86"/>
      <c r="AS2451" s="86"/>
      <c r="AT2451" s="86"/>
      <c r="AU2451" s="86"/>
      <c r="AV2451" s="86"/>
      <c r="AW2451" s="86"/>
      <c r="AX2451" s="86"/>
      <c r="AY2451" s="71"/>
      <c r="AZ2451" s="103"/>
      <c r="BA2451" s="269"/>
      <c r="BB2451" s="1"/>
      <c r="BC2451" s="1"/>
      <c r="BD2451" s="1077">
        <v>2418</v>
      </c>
    </row>
    <row r="2452" spans="1:56" s="213" customFormat="1" ht="13.15" customHeight="1">
      <c r="A2452" s="71" t="s">
        <v>978</v>
      </c>
      <c r="B2452" s="71"/>
      <c r="C2452" s="72"/>
      <c r="D2452" s="86"/>
      <c r="E2452" s="73" t="s">
        <v>3737</v>
      </c>
      <c r="F2452" s="150">
        <v>22200019</v>
      </c>
      <c r="G2452" s="37" t="s">
        <v>1593</v>
      </c>
      <c r="H2452" s="309" t="s">
        <v>986</v>
      </c>
      <c r="I2452" s="88" t="s">
        <v>987</v>
      </c>
      <c r="J2452" s="88" t="s">
        <v>988</v>
      </c>
      <c r="K2452" s="40" t="s">
        <v>402</v>
      </c>
      <c r="L2452" s="40"/>
      <c r="M2452" s="88"/>
      <c r="N2452" s="40">
        <v>50</v>
      </c>
      <c r="O2452" s="40">
        <v>231010000</v>
      </c>
      <c r="P2452" s="40" t="s">
        <v>982</v>
      </c>
      <c r="Q2452" s="39" t="s">
        <v>150</v>
      </c>
      <c r="R2452" s="40" t="s">
        <v>109</v>
      </c>
      <c r="S2452" s="40">
        <v>230000000</v>
      </c>
      <c r="T2452" s="95" t="s">
        <v>990</v>
      </c>
      <c r="U2452" s="88"/>
      <c r="V2452" s="88"/>
      <c r="W2452" s="88"/>
      <c r="X2452" s="40"/>
      <c r="Y2452" s="73" t="s">
        <v>433</v>
      </c>
      <c r="Z2452" s="73" t="s">
        <v>434</v>
      </c>
      <c r="AA2452" s="92">
        <v>0</v>
      </c>
      <c r="AB2452" s="92">
        <v>90</v>
      </c>
      <c r="AC2452" s="92">
        <v>10</v>
      </c>
      <c r="AD2452" s="88"/>
      <c r="AE2452" s="40" t="s">
        <v>114</v>
      </c>
      <c r="AF2452" s="89"/>
      <c r="AG2452" s="90"/>
      <c r="AH2452" s="43">
        <v>47419109</v>
      </c>
      <c r="AI2452" s="79">
        <f t="shared" si="102"/>
        <v>53109402.080000006</v>
      </c>
      <c r="AJ2452" s="43"/>
      <c r="AK2452" s="772"/>
      <c r="AL2452" s="94"/>
      <c r="AM2452" s="81" t="s">
        <v>115</v>
      </c>
      <c r="AN2452" s="88" t="s">
        <v>1018</v>
      </c>
      <c r="AO2452" s="88" t="s">
        <v>1018</v>
      </c>
      <c r="AP2452" s="86"/>
      <c r="AQ2452" s="86"/>
      <c r="AR2452" s="86"/>
      <c r="AS2452" s="86"/>
      <c r="AT2452" s="86"/>
      <c r="AU2452" s="86"/>
      <c r="AV2452" s="86"/>
      <c r="AW2452" s="86"/>
      <c r="AX2452" s="86"/>
      <c r="AY2452" s="71"/>
      <c r="AZ2452" s="269"/>
      <c r="BA2452" s="1"/>
      <c r="BB2452" s="1"/>
      <c r="BC2452" s="1"/>
      <c r="BD2452" s="1077">
        <v>2419</v>
      </c>
    </row>
    <row r="2453" spans="1:56" s="344" customFormat="1" ht="13.15" customHeight="1">
      <c r="A2453" s="71" t="s">
        <v>978</v>
      </c>
      <c r="B2453" s="71"/>
      <c r="C2453" s="72"/>
      <c r="D2453" s="86"/>
      <c r="E2453" s="73" t="s">
        <v>1609</v>
      </c>
      <c r="F2453" s="150">
        <v>22200020</v>
      </c>
      <c r="G2453" s="37" t="s">
        <v>1594</v>
      </c>
      <c r="H2453" s="309" t="s">
        <v>986</v>
      </c>
      <c r="I2453" s="88" t="s">
        <v>987</v>
      </c>
      <c r="J2453" s="88" t="s">
        <v>988</v>
      </c>
      <c r="K2453" s="40" t="s">
        <v>402</v>
      </c>
      <c r="L2453" s="40"/>
      <c r="M2453" s="88"/>
      <c r="N2453" s="40">
        <v>50</v>
      </c>
      <c r="O2453" s="40">
        <v>231010000</v>
      </c>
      <c r="P2453" s="40" t="s">
        <v>982</v>
      </c>
      <c r="Q2453" s="39" t="s">
        <v>150</v>
      </c>
      <c r="R2453" s="40" t="s">
        <v>109</v>
      </c>
      <c r="S2453" s="40">
        <v>230000000</v>
      </c>
      <c r="T2453" s="95" t="s">
        <v>990</v>
      </c>
      <c r="U2453" s="88"/>
      <c r="V2453" s="88"/>
      <c r="W2453" s="88"/>
      <c r="X2453" s="40"/>
      <c r="Y2453" s="73" t="s">
        <v>433</v>
      </c>
      <c r="Z2453" s="73" t="s">
        <v>434</v>
      </c>
      <c r="AA2453" s="92">
        <v>0</v>
      </c>
      <c r="AB2453" s="92">
        <v>90</v>
      </c>
      <c r="AC2453" s="92">
        <v>10</v>
      </c>
      <c r="AD2453" s="88"/>
      <c r="AE2453" s="40" t="s">
        <v>114</v>
      </c>
      <c r="AF2453" s="89"/>
      <c r="AG2453" s="90"/>
      <c r="AH2453" s="43">
        <v>91423478</v>
      </c>
      <c r="AI2453" s="79">
        <f t="shared" si="102"/>
        <v>102394295.36000001</v>
      </c>
      <c r="AJ2453" s="43"/>
      <c r="AK2453" s="43"/>
      <c r="AL2453" s="265"/>
      <c r="AM2453" s="81" t="s">
        <v>115</v>
      </c>
      <c r="AN2453" s="88" t="s">
        <v>1019</v>
      </c>
      <c r="AO2453" s="88" t="s">
        <v>1019</v>
      </c>
      <c r="AP2453" s="86"/>
      <c r="AQ2453" s="86"/>
      <c r="AR2453" s="86"/>
      <c r="AS2453" s="86"/>
      <c r="AT2453" s="86"/>
      <c r="AU2453" s="86"/>
      <c r="AV2453" s="86"/>
      <c r="AW2453" s="86"/>
      <c r="AX2453" s="86"/>
      <c r="AY2453" s="71"/>
      <c r="AZ2453" s="103"/>
      <c r="BA2453" s="269"/>
      <c r="BB2453" s="1"/>
      <c r="BC2453" s="1"/>
      <c r="BD2453" s="1077">
        <v>2420</v>
      </c>
    </row>
    <row r="2454" spans="1:56" s="344" customFormat="1" ht="13.15" customHeight="1">
      <c r="A2454" s="71" t="s">
        <v>978</v>
      </c>
      <c r="B2454" s="71"/>
      <c r="C2454" s="72"/>
      <c r="D2454" s="86"/>
      <c r="E2454" s="73" t="s">
        <v>3738</v>
      </c>
      <c r="F2454" s="150">
        <v>22200021</v>
      </c>
      <c r="G2454" s="37" t="s">
        <v>1595</v>
      </c>
      <c r="H2454" s="309" t="s">
        <v>2091</v>
      </c>
      <c r="I2454" s="88" t="s">
        <v>1021</v>
      </c>
      <c r="J2454" s="88" t="s">
        <v>1022</v>
      </c>
      <c r="K2454" s="40" t="s">
        <v>402</v>
      </c>
      <c r="L2454" s="40"/>
      <c r="M2454" s="88"/>
      <c r="N2454" s="40">
        <v>40</v>
      </c>
      <c r="O2454" s="40">
        <v>230000000</v>
      </c>
      <c r="P2454" s="40" t="s">
        <v>989</v>
      </c>
      <c r="Q2454" s="39" t="s">
        <v>150</v>
      </c>
      <c r="R2454" s="40" t="s">
        <v>109</v>
      </c>
      <c r="S2454" s="40">
        <v>230000000</v>
      </c>
      <c r="T2454" s="95" t="s">
        <v>997</v>
      </c>
      <c r="U2454" s="88"/>
      <c r="V2454" s="88"/>
      <c r="W2454" s="88"/>
      <c r="X2454" s="40"/>
      <c r="Y2454" s="73" t="s">
        <v>433</v>
      </c>
      <c r="Z2454" s="73" t="s">
        <v>1023</v>
      </c>
      <c r="AA2454" s="92" t="s">
        <v>105</v>
      </c>
      <c r="AB2454" s="92" t="s">
        <v>284</v>
      </c>
      <c r="AC2454" s="92">
        <v>10</v>
      </c>
      <c r="AD2454" s="88"/>
      <c r="AE2454" s="40" t="s">
        <v>114</v>
      </c>
      <c r="AF2454" s="89"/>
      <c r="AG2454" s="90"/>
      <c r="AH2454" s="43">
        <v>0</v>
      </c>
      <c r="AI2454" s="79">
        <f t="shared" si="102"/>
        <v>0</v>
      </c>
      <c r="AJ2454" s="43"/>
      <c r="AK2454" s="43"/>
      <c r="AL2454" s="265"/>
      <c r="AM2454" s="81" t="s">
        <v>115</v>
      </c>
      <c r="AN2454" s="96" t="s">
        <v>1024</v>
      </c>
      <c r="AO2454" s="88" t="s">
        <v>1024</v>
      </c>
      <c r="AP2454" s="86"/>
      <c r="AQ2454" s="86"/>
      <c r="AR2454" s="86"/>
      <c r="AS2454" s="86"/>
      <c r="AT2454" s="86"/>
      <c r="AU2454" s="86"/>
      <c r="AV2454" s="86"/>
      <c r="AW2454" s="86"/>
      <c r="AX2454" s="86"/>
      <c r="AY2454" s="71"/>
      <c r="AZ2454" s="103"/>
      <c r="BA2454" s="1"/>
      <c r="BB2454" s="1"/>
      <c r="BC2454" s="1"/>
      <c r="BD2454" s="1077">
        <v>2421</v>
      </c>
    </row>
    <row r="2455" spans="1:56" s="344" customFormat="1" ht="13.15" customHeight="1">
      <c r="A2455" s="71" t="s">
        <v>978</v>
      </c>
      <c r="B2455" s="71"/>
      <c r="C2455" s="72"/>
      <c r="D2455" s="86"/>
      <c r="E2455" s="73" t="s">
        <v>3921</v>
      </c>
      <c r="F2455" s="150">
        <v>22200021</v>
      </c>
      <c r="G2455" s="37" t="s">
        <v>1595</v>
      </c>
      <c r="H2455" s="309" t="s">
        <v>2091</v>
      </c>
      <c r="I2455" s="88" t="s">
        <v>1021</v>
      </c>
      <c r="J2455" s="88" t="s">
        <v>1022</v>
      </c>
      <c r="K2455" s="40" t="s">
        <v>402</v>
      </c>
      <c r="L2455" s="40"/>
      <c r="M2455" s="88"/>
      <c r="N2455" s="40">
        <v>40</v>
      </c>
      <c r="O2455" s="40">
        <v>230000000</v>
      </c>
      <c r="P2455" s="88" t="s">
        <v>989</v>
      </c>
      <c r="Q2455" s="71" t="s">
        <v>108</v>
      </c>
      <c r="R2455" s="40" t="s">
        <v>109</v>
      </c>
      <c r="S2455" s="40">
        <v>230000000</v>
      </c>
      <c r="T2455" s="718" t="s">
        <v>997</v>
      </c>
      <c r="U2455" s="88"/>
      <c r="V2455" s="88"/>
      <c r="W2455" s="88"/>
      <c r="X2455" s="40" t="s">
        <v>1023</v>
      </c>
      <c r="Y2455" s="73"/>
      <c r="Z2455" s="73"/>
      <c r="AA2455" s="92" t="s">
        <v>105</v>
      </c>
      <c r="AB2455" s="92" t="s">
        <v>284</v>
      </c>
      <c r="AC2455" s="92">
        <v>10</v>
      </c>
      <c r="AD2455" s="88"/>
      <c r="AE2455" s="40" t="s">
        <v>114</v>
      </c>
      <c r="AF2455" s="89"/>
      <c r="AG2455" s="90"/>
      <c r="AH2455" s="43">
        <v>30000000</v>
      </c>
      <c r="AI2455" s="79">
        <f t="shared" si="102"/>
        <v>33600000</v>
      </c>
      <c r="AJ2455" s="43"/>
      <c r="AK2455" s="43"/>
      <c r="AL2455" s="265"/>
      <c r="AM2455" s="81" t="s">
        <v>115</v>
      </c>
      <c r="AN2455" s="103" t="s">
        <v>3922</v>
      </c>
      <c r="AO2455" s="88" t="s">
        <v>1024</v>
      </c>
      <c r="AP2455" s="86"/>
      <c r="AQ2455" s="86"/>
      <c r="AR2455" s="86"/>
      <c r="AS2455" s="86"/>
      <c r="AT2455" s="86"/>
      <c r="AU2455" s="86"/>
      <c r="AV2455" s="86"/>
      <c r="AW2455" s="86"/>
      <c r="AX2455" s="86"/>
      <c r="AY2455" s="86"/>
      <c r="AZ2455" s="103"/>
      <c r="BA2455" s="1"/>
      <c r="BB2455" s="1"/>
      <c r="BC2455" s="221"/>
      <c r="BD2455" s="1077">
        <v>2422</v>
      </c>
    </row>
    <row r="2456" spans="1:56" s="344" customFormat="1" ht="13.15" customHeight="1">
      <c r="A2456" s="71" t="s">
        <v>978</v>
      </c>
      <c r="B2456" s="71"/>
      <c r="C2456" s="72"/>
      <c r="D2456" s="86"/>
      <c r="E2456" s="73" t="s">
        <v>3739</v>
      </c>
      <c r="F2456" s="150">
        <v>22200022</v>
      </c>
      <c r="G2456" s="37" t="s">
        <v>1596</v>
      </c>
      <c r="H2456" s="309" t="s">
        <v>2091</v>
      </c>
      <c r="I2456" s="88" t="s">
        <v>1021</v>
      </c>
      <c r="J2456" s="88" t="s">
        <v>1022</v>
      </c>
      <c r="K2456" s="40" t="s">
        <v>402</v>
      </c>
      <c r="L2456" s="40"/>
      <c r="M2456" s="88"/>
      <c r="N2456" s="40">
        <v>40</v>
      </c>
      <c r="O2456" s="40">
        <v>230000000</v>
      </c>
      <c r="P2456" s="40" t="s">
        <v>989</v>
      </c>
      <c r="Q2456" s="39" t="s">
        <v>150</v>
      </c>
      <c r="R2456" s="40" t="s">
        <v>109</v>
      </c>
      <c r="S2456" s="40">
        <v>230000000</v>
      </c>
      <c r="T2456" s="95" t="s">
        <v>997</v>
      </c>
      <c r="U2456" s="88"/>
      <c r="V2456" s="88"/>
      <c r="W2456" s="88"/>
      <c r="X2456" s="40"/>
      <c r="Y2456" s="73" t="s">
        <v>433</v>
      </c>
      <c r="Z2456" s="73" t="s">
        <v>1023</v>
      </c>
      <c r="AA2456" s="92" t="s">
        <v>105</v>
      </c>
      <c r="AB2456" s="92" t="s">
        <v>284</v>
      </c>
      <c r="AC2456" s="92">
        <v>10</v>
      </c>
      <c r="AD2456" s="88"/>
      <c r="AE2456" s="40" t="s">
        <v>114</v>
      </c>
      <c r="AF2456" s="89"/>
      <c r="AG2456" s="90"/>
      <c r="AH2456" s="43">
        <v>0</v>
      </c>
      <c r="AI2456" s="79">
        <f t="shared" si="102"/>
        <v>0</v>
      </c>
      <c r="AJ2456" s="43"/>
      <c r="AK2456" s="43"/>
      <c r="AL2456" s="265"/>
      <c r="AM2456" s="81" t="s">
        <v>115</v>
      </c>
      <c r="AN2456" s="96" t="s">
        <v>1027</v>
      </c>
      <c r="AO2456" s="88" t="s">
        <v>1027</v>
      </c>
      <c r="AP2456" s="86"/>
      <c r="AQ2456" s="86"/>
      <c r="AR2456" s="86"/>
      <c r="AS2456" s="86"/>
      <c r="AT2456" s="86"/>
      <c r="AU2456" s="86"/>
      <c r="AV2456" s="86"/>
      <c r="AW2456" s="86"/>
      <c r="AX2456" s="86"/>
      <c r="AY2456" s="71"/>
      <c r="AZ2456" s="103"/>
      <c r="BA2456" s="1"/>
      <c r="BB2456" s="1"/>
      <c r="BC2456" s="1"/>
      <c r="BD2456" s="1077">
        <v>2423</v>
      </c>
    </row>
    <row r="2457" spans="1:56" s="344" customFormat="1" ht="13.15" customHeight="1">
      <c r="A2457" s="71" t="s">
        <v>978</v>
      </c>
      <c r="B2457" s="71"/>
      <c r="C2457" s="72"/>
      <c r="D2457" s="86"/>
      <c r="E2457" s="73" t="s">
        <v>3923</v>
      </c>
      <c r="F2457" s="150">
        <v>22200022</v>
      </c>
      <c r="G2457" s="37" t="s">
        <v>1596</v>
      </c>
      <c r="H2457" s="309" t="s">
        <v>2091</v>
      </c>
      <c r="I2457" s="88" t="s">
        <v>1021</v>
      </c>
      <c r="J2457" s="88" t="s">
        <v>1022</v>
      </c>
      <c r="K2457" s="40" t="s">
        <v>402</v>
      </c>
      <c r="L2457" s="40"/>
      <c r="M2457" s="88"/>
      <c r="N2457" s="40">
        <v>40</v>
      </c>
      <c r="O2457" s="40">
        <v>230000000</v>
      </c>
      <c r="P2457" s="88" t="s">
        <v>989</v>
      </c>
      <c r="Q2457" s="71" t="s">
        <v>108</v>
      </c>
      <c r="R2457" s="40" t="s">
        <v>109</v>
      </c>
      <c r="S2457" s="40">
        <v>230000000</v>
      </c>
      <c r="T2457" s="718" t="s">
        <v>997</v>
      </c>
      <c r="U2457" s="88"/>
      <c r="V2457" s="88"/>
      <c r="W2457" s="88"/>
      <c r="X2457" s="40" t="s">
        <v>1023</v>
      </c>
      <c r="Y2457" s="73"/>
      <c r="Z2457" s="73"/>
      <c r="AA2457" s="92" t="s">
        <v>105</v>
      </c>
      <c r="AB2457" s="92" t="s">
        <v>284</v>
      </c>
      <c r="AC2457" s="92">
        <v>10</v>
      </c>
      <c r="AD2457" s="88"/>
      <c r="AE2457" s="40" t="s">
        <v>114</v>
      </c>
      <c r="AF2457" s="89"/>
      <c r="AG2457" s="90"/>
      <c r="AH2457" s="43">
        <v>35000000</v>
      </c>
      <c r="AI2457" s="79">
        <f t="shared" si="102"/>
        <v>39200000.000000007</v>
      </c>
      <c r="AJ2457" s="43"/>
      <c r="AK2457" s="43"/>
      <c r="AL2457" s="265"/>
      <c r="AM2457" s="81" t="s">
        <v>115</v>
      </c>
      <c r="AN2457" s="103" t="s">
        <v>3924</v>
      </c>
      <c r="AO2457" s="88" t="s">
        <v>1027</v>
      </c>
      <c r="AP2457" s="86"/>
      <c r="AQ2457" s="86"/>
      <c r="AR2457" s="86"/>
      <c r="AS2457" s="86"/>
      <c r="AT2457" s="86"/>
      <c r="AU2457" s="86"/>
      <c r="AV2457" s="86"/>
      <c r="AW2457" s="86"/>
      <c r="AX2457" s="86"/>
      <c r="AY2457" s="86"/>
      <c r="AZ2457" s="103"/>
      <c r="BA2457" s="1"/>
      <c r="BB2457" s="1"/>
      <c r="BC2457" s="221"/>
      <c r="BD2457" s="1077">
        <v>2424</v>
      </c>
    </row>
    <row r="2458" spans="1:56" s="344" customFormat="1" ht="13.15" customHeight="1">
      <c r="A2458" s="71" t="s">
        <v>978</v>
      </c>
      <c r="B2458" s="71"/>
      <c r="C2458" s="72"/>
      <c r="D2458" s="86"/>
      <c r="E2458" s="73" t="s">
        <v>3740</v>
      </c>
      <c r="F2458" s="150">
        <v>22200023</v>
      </c>
      <c r="G2458" s="37" t="s">
        <v>1597</v>
      </c>
      <c r="H2458" s="309" t="s">
        <v>986</v>
      </c>
      <c r="I2458" s="88" t="s">
        <v>987</v>
      </c>
      <c r="J2458" s="88" t="s">
        <v>988</v>
      </c>
      <c r="K2458" s="40" t="s">
        <v>402</v>
      </c>
      <c r="L2458" s="40"/>
      <c r="M2458" s="88"/>
      <c r="N2458" s="40">
        <v>50</v>
      </c>
      <c r="O2458" s="40">
        <v>231010000</v>
      </c>
      <c r="P2458" s="40" t="s">
        <v>982</v>
      </c>
      <c r="Q2458" s="39" t="s">
        <v>150</v>
      </c>
      <c r="R2458" s="40" t="s">
        <v>109</v>
      </c>
      <c r="S2458" s="40">
        <v>230000000</v>
      </c>
      <c r="T2458" s="95" t="s">
        <v>997</v>
      </c>
      <c r="U2458" s="88"/>
      <c r="V2458" s="88"/>
      <c r="W2458" s="88"/>
      <c r="X2458" s="40"/>
      <c r="Y2458" s="73" t="s">
        <v>433</v>
      </c>
      <c r="Z2458" s="73" t="s">
        <v>434</v>
      </c>
      <c r="AA2458" s="92">
        <v>0</v>
      </c>
      <c r="AB2458" s="92">
        <v>90</v>
      </c>
      <c r="AC2458" s="92">
        <v>10</v>
      </c>
      <c r="AD2458" s="88"/>
      <c r="AE2458" s="40" t="s">
        <v>114</v>
      </c>
      <c r="AF2458" s="89"/>
      <c r="AG2458" s="90"/>
      <c r="AH2458" s="43">
        <v>0</v>
      </c>
      <c r="AI2458" s="79">
        <f t="shared" si="102"/>
        <v>0</v>
      </c>
      <c r="AJ2458" s="43"/>
      <c r="AK2458" s="79"/>
      <c r="AL2458" s="43"/>
      <c r="AM2458" s="81" t="s">
        <v>115</v>
      </c>
      <c r="AN2458" s="88" t="s">
        <v>1020</v>
      </c>
      <c r="AO2458" s="88" t="s">
        <v>1020</v>
      </c>
      <c r="AP2458" s="86"/>
      <c r="AQ2458" s="86"/>
      <c r="AR2458" s="86"/>
      <c r="AS2458" s="86"/>
      <c r="AT2458" s="86"/>
      <c r="AU2458" s="86"/>
      <c r="AV2458" s="86"/>
      <c r="AW2458" s="86"/>
      <c r="AX2458" s="86"/>
      <c r="AY2458" s="71"/>
      <c r="AZ2458" s="103"/>
      <c r="BA2458" s="1"/>
      <c r="BB2458" s="1"/>
      <c r="BC2458" s="1"/>
      <c r="BD2458" s="1077">
        <v>2425</v>
      </c>
    </row>
    <row r="2459" spans="1:56" s="344" customFormat="1" ht="13.15" customHeight="1">
      <c r="A2459" s="71" t="s">
        <v>978</v>
      </c>
      <c r="B2459" s="71"/>
      <c r="C2459" s="72"/>
      <c r="D2459" s="86"/>
      <c r="E2459" s="73" t="s">
        <v>3912</v>
      </c>
      <c r="F2459" s="150">
        <v>22200023</v>
      </c>
      <c r="G2459" s="37" t="s">
        <v>1597</v>
      </c>
      <c r="H2459" s="309" t="s">
        <v>986</v>
      </c>
      <c r="I2459" s="88" t="s">
        <v>987</v>
      </c>
      <c r="J2459" s="88" t="s">
        <v>988</v>
      </c>
      <c r="K2459" s="40" t="s">
        <v>402</v>
      </c>
      <c r="L2459" s="40"/>
      <c r="M2459" s="88"/>
      <c r="N2459" s="40">
        <v>50</v>
      </c>
      <c r="O2459" s="40">
        <v>231010000</v>
      </c>
      <c r="P2459" s="88" t="s">
        <v>982</v>
      </c>
      <c r="Q2459" s="71" t="s">
        <v>108</v>
      </c>
      <c r="R2459" s="40" t="s">
        <v>109</v>
      </c>
      <c r="S2459" s="40">
        <v>230000000</v>
      </c>
      <c r="T2459" s="718" t="s">
        <v>997</v>
      </c>
      <c r="U2459" s="88"/>
      <c r="V2459" s="88"/>
      <c r="W2459" s="88"/>
      <c r="X2459" s="40" t="s">
        <v>434</v>
      </c>
      <c r="Y2459" s="73"/>
      <c r="Z2459" s="73"/>
      <c r="AA2459" s="92">
        <v>0</v>
      </c>
      <c r="AB2459" s="92">
        <v>90</v>
      </c>
      <c r="AC2459" s="92">
        <v>10</v>
      </c>
      <c r="AD2459" s="88"/>
      <c r="AE2459" s="40" t="s">
        <v>114</v>
      </c>
      <c r="AF2459" s="89"/>
      <c r="AG2459" s="90"/>
      <c r="AH2459" s="43">
        <v>55166304</v>
      </c>
      <c r="AI2459" s="79">
        <f t="shared" si="102"/>
        <v>61786260.480000004</v>
      </c>
      <c r="AJ2459" s="43"/>
      <c r="AK2459" s="79"/>
      <c r="AL2459" s="43"/>
      <c r="AM2459" s="81" t="s">
        <v>115</v>
      </c>
      <c r="AN2459" s="103" t="s">
        <v>3913</v>
      </c>
      <c r="AO2459" s="88" t="s">
        <v>3914</v>
      </c>
      <c r="AP2459" s="86"/>
      <c r="AQ2459" s="86"/>
      <c r="AR2459" s="86"/>
      <c r="AS2459" s="86"/>
      <c r="AT2459" s="86"/>
      <c r="AU2459" s="86"/>
      <c r="AV2459" s="86"/>
      <c r="AW2459" s="86"/>
      <c r="AX2459" s="86"/>
      <c r="AY2459" s="71"/>
      <c r="AZ2459" s="103"/>
      <c r="BA2459" s="1"/>
      <c r="BB2459" s="1"/>
      <c r="BC2459" s="221"/>
      <c r="BD2459" s="1077">
        <v>2426</v>
      </c>
    </row>
    <row r="2460" spans="1:56" s="344" customFormat="1" ht="13.15" customHeight="1">
      <c r="A2460" s="71" t="s">
        <v>978</v>
      </c>
      <c r="B2460" s="71"/>
      <c r="C2460" s="72"/>
      <c r="D2460" s="86"/>
      <c r="E2460" s="73" t="s">
        <v>3741</v>
      </c>
      <c r="F2460" s="150">
        <v>22200024</v>
      </c>
      <c r="G2460" s="37" t="s">
        <v>1598</v>
      </c>
      <c r="H2460" s="309" t="s">
        <v>2091</v>
      </c>
      <c r="I2460" s="88" t="s">
        <v>1021</v>
      </c>
      <c r="J2460" s="88" t="s">
        <v>1022</v>
      </c>
      <c r="K2460" s="40" t="s">
        <v>402</v>
      </c>
      <c r="L2460" s="40"/>
      <c r="M2460" s="88"/>
      <c r="N2460" s="40">
        <v>40</v>
      </c>
      <c r="O2460" s="40">
        <v>230000000</v>
      </c>
      <c r="P2460" s="40" t="s">
        <v>989</v>
      </c>
      <c r="Q2460" s="39" t="s">
        <v>150</v>
      </c>
      <c r="R2460" s="40" t="s">
        <v>109</v>
      </c>
      <c r="S2460" s="40" t="s">
        <v>106</v>
      </c>
      <c r="T2460" s="95" t="s">
        <v>1025</v>
      </c>
      <c r="U2460" s="88"/>
      <c r="V2460" s="88"/>
      <c r="W2460" s="88"/>
      <c r="X2460" s="40"/>
      <c r="Y2460" s="73" t="s">
        <v>433</v>
      </c>
      <c r="Z2460" s="73" t="s">
        <v>1023</v>
      </c>
      <c r="AA2460" s="92">
        <v>0</v>
      </c>
      <c r="AB2460" s="92" t="s">
        <v>284</v>
      </c>
      <c r="AC2460" s="92">
        <v>10</v>
      </c>
      <c r="AD2460" s="88"/>
      <c r="AE2460" s="40" t="s">
        <v>114</v>
      </c>
      <c r="AF2460" s="89"/>
      <c r="AG2460" s="90"/>
      <c r="AH2460" s="43">
        <v>0</v>
      </c>
      <c r="AI2460" s="79">
        <f t="shared" si="102"/>
        <v>0</v>
      </c>
      <c r="AJ2460" s="43"/>
      <c r="AK2460" s="79"/>
      <c r="AL2460" s="43"/>
      <c r="AM2460" s="81" t="s">
        <v>115</v>
      </c>
      <c r="AN2460" s="96" t="s">
        <v>1026</v>
      </c>
      <c r="AO2460" s="88" t="s">
        <v>1026</v>
      </c>
      <c r="AP2460" s="86"/>
      <c r="AQ2460" s="86"/>
      <c r="AR2460" s="86"/>
      <c r="AS2460" s="86"/>
      <c r="AT2460" s="86"/>
      <c r="AU2460" s="86"/>
      <c r="AV2460" s="86"/>
      <c r="AW2460" s="86"/>
      <c r="AX2460" s="86"/>
      <c r="AY2460" s="71"/>
      <c r="AZ2460" s="103"/>
      <c r="BA2460" s="1"/>
      <c r="BB2460" s="1"/>
      <c r="BC2460" s="1"/>
      <c r="BD2460" s="1077">
        <v>2427</v>
      </c>
    </row>
    <row r="2461" spans="1:56" s="344" customFormat="1" ht="13.15" customHeight="1">
      <c r="A2461" s="71" t="s">
        <v>978</v>
      </c>
      <c r="B2461" s="71"/>
      <c r="C2461" s="554" t="s">
        <v>2124</v>
      </c>
      <c r="D2461" s="86"/>
      <c r="E2461" s="73" t="s">
        <v>3919</v>
      </c>
      <c r="F2461" s="150">
        <v>22200024</v>
      </c>
      <c r="G2461" s="37" t="s">
        <v>1598</v>
      </c>
      <c r="H2461" s="309" t="s">
        <v>2091</v>
      </c>
      <c r="I2461" s="88" t="s">
        <v>1021</v>
      </c>
      <c r="J2461" s="88" t="s">
        <v>1022</v>
      </c>
      <c r="K2461" s="40" t="s">
        <v>402</v>
      </c>
      <c r="L2461" s="40"/>
      <c r="M2461" s="88"/>
      <c r="N2461" s="40">
        <v>40</v>
      </c>
      <c r="O2461" s="40">
        <v>230000000</v>
      </c>
      <c r="P2461" s="88" t="s">
        <v>989</v>
      </c>
      <c r="Q2461" s="71" t="s">
        <v>108</v>
      </c>
      <c r="R2461" s="40" t="s">
        <v>109</v>
      </c>
      <c r="S2461" s="40" t="s">
        <v>106</v>
      </c>
      <c r="T2461" s="718" t="s">
        <v>1025</v>
      </c>
      <c r="U2461" s="88"/>
      <c r="V2461" s="88"/>
      <c r="W2461" s="88"/>
      <c r="X2461" s="40" t="s">
        <v>1023</v>
      </c>
      <c r="Y2461" s="73"/>
      <c r="Z2461" s="73"/>
      <c r="AA2461" s="92">
        <v>0</v>
      </c>
      <c r="AB2461" s="92" t="s">
        <v>284</v>
      </c>
      <c r="AC2461" s="92">
        <v>10</v>
      </c>
      <c r="AD2461" s="88"/>
      <c r="AE2461" s="40" t="s">
        <v>114</v>
      </c>
      <c r="AF2461" s="89"/>
      <c r="AG2461" s="90"/>
      <c r="AH2461" s="43">
        <v>20000000</v>
      </c>
      <c r="AI2461" s="79">
        <f t="shared" si="102"/>
        <v>22400000.000000004</v>
      </c>
      <c r="AJ2461" s="43"/>
      <c r="AK2461" s="79"/>
      <c r="AL2461" s="43"/>
      <c r="AM2461" s="81" t="s">
        <v>115</v>
      </c>
      <c r="AN2461" s="103" t="s">
        <v>3920</v>
      </c>
      <c r="AO2461" s="88" t="s">
        <v>1026</v>
      </c>
      <c r="AP2461" s="86"/>
      <c r="AQ2461" s="86"/>
      <c r="AR2461" s="86"/>
      <c r="AS2461" s="86"/>
      <c r="AT2461" s="86"/>
      <c r="AU2461" s="86"/>
      <c r="AV2461" s="86"/>
      <c r="AW2461" s="86"/>
      <c r="AX2461" s="86"/>
      <c r="AY2461" s="71"/>
      <c r="AZ2461" s="103"/>
      <c r="BA2461" s="1"/>
      <c r="BB2461" s="1"/>
      <c r="BC2461" s="221"/>
      <c r="BD2461" s="1077">
        <v>2428</v>
      </c>
    </row>
    <row r="2462" spans="1:56" s="344" customFormat="1" ht="13.15" customHeight="1">
      <c r="A2462" s="97" t="s">
        <v>1028</v>
      </c>
      <c r="B2462" s="153" t="s">
        <v>1029</v>
      </c>
      <c r="C2462" s="36" t="s">
        <v>2123</v>
      </c>
      <c r="D2462" s="97"/>
      <c r="E2462" s="103" t="s">
        <v>1579</v>
      </c>
      <c r="F2462" s="150">
        <v>22200025</v>
      </c>
      <c r="G2462" s="37" t="s">
        <v>1599</v>
      </c>
      <c r="H2462" s="309" t="s">
        <v>1030</v>
      </c>
      <c r="I2462" s="73" t="s">
        <v>1031</v>
      </c>
      <c r="J2462" s="73" t="s">
        <v>1032</v>
      </c>
      <c r="K2462" s="101" t="s">
        <v>402</v>
      </c>
      <c r="L2462" s="103"/>
      <c r="M2462" s="103"/>
      <c r="N2462" s="713">
        <v>100</v>
      </c>
      <c r="O2462" s="97" t="s">
        <v>1033</v>
      </c>
      <c r="P2462" s="100" t="s">
        <v>1034</v>
      </c>
      <c r="Q2462" s="39" t="s">
        <v>150</v>
      </c>
      <c r="R2462" s="101" t="s">
        <v>109</v>
      </c>
      <c r="S2462" s="209">
        <v>230000000</v>
      </c>
      <c r="T2462" s="201" t="s">
        <v>956</v>
      </c>
      <c r="U2462" s="97"/>
      <c r="V2462" s="101"/>
      <c r="W2462" s="101"/>
      <c r="X2462" s="97"/>
      <c r="Y2462" s="101" t="s">
        <v>433</v>
      </c>
      <c r="Z2462" s="101" t="s">
        <v>434</v>
      </c>
      <c r="AA2462" s="101">
        <v>0</v>
      </c>
      <c r="AB2462" s="101">
        <v>100</v>
      </c>
      <c r="AC2462" s="101">
        <v>0</v>
      </c>
      <c r="AD2462" s="737"/>
      <c r="AE2462" s="103" t="s">
        <v>114</v>
      </c>
      <c r="AF2462" s="743"/>
      <c r="AG2462" s="749"/>
      <c r="AH2462" s="758">
        <v>0</v>
      </c>
      <c r="AI2462" s="79">
        <f t="shared" si="102"/>
        <v>0</v>
      </c>
      <c r="AJ2462" s="103"/>
      <c r="AK2462" s="103"/>
      <c r="AL2462" s="103"/>
      <c r="AM2462" s="775" t="s">
        <v>1035</v>
      </c>
      <c r="AN2462" s="102" t="s">
        <v>1036</v>
      </c>
      <c r="AO2462" s="141" t="s">
        <v>1037</v>
      </c>
      <c r="AP2462" s="103"/>
      <c r="AQ2462" s="103"/>
      <c r="AR2462" s="310"/>
      <c r="AS2462" s="310"/>
      <c r="AT2462" s="310"/>
      <c r="AU2462" s="310"/>
      <c r="AV2462" s="310"/>
      <c r="AW2462" s="310"/>
      <c r="AX2462" s="310"/>
      <c r="AY2462" s="310"/>
      <c r="AZ2462" s="103"/>
      <c r="BA2462" s="1"/>
      <c r="BB2462" s="1"/>
      <c r="BC2462" s="1"/>
      <c r="BD2462" s="1077">
        <v>2429</v>
      </c>
    </row>
    <row r="2463" spans="1:56" s="344" customFormat="1" ht="13.15" customHeight="1">
      <c r="A2463" s="482" t="s">
        <v>1028</v>
      </c>
      <c r="B2463" s="311" t="s">
        <v>1029</v>
      </c>
      <c r="C2463" s="311" t="s">
        <v>2123</v>
      </c>
      <c r="D2463" s="311"/>
      <c r="E2463" s="311" t="s">
        <v>3908</v>
      </c>
      <c r="F2463" s="519">
        <v>22200025</v>
      </c>
      <c r="G2463" s="519" t="s">
        <v>1599</v>
      </c>
      <c r="H2463" s="205" t="s">
        <v>1030</v>
      </c>
      <c r="I2463" s="205" t="s">
        <v>1031</v>
      </c>
      <c r="J2463" s="205" t="s">
        <v>1032</v>
      </c>
      <c r="K2463" s="205" t="s">
        <v>402</v>
      </c>
      <c r="L2463" s="520"/>
      <c r="M2463" s="205"/>
      <c r="N2463" s="520">
        <v>100</v>
      </c>
      <c r="O2463" s="520" t="s">
        <v>1033</v>
      </c>
      <c r="P2463" s="84" t="s">
        <v>1034</v>
      </c>
      <c r="Q2463" s="71" t="s">
        <v>108</v>
      </c>
      <c r="R2463" s="205" t="s">
        <v>109</v>
      </c>
      <c r="S2463" s="520">
        <v>230000000</v>
      </c>
      <c r="T2463" s="205" t="s">
        <v>956</v>
      </c>
      <c r="U2463" s="205"/>
      <c r="V2463" s="520"/>
      <c r="W2463" s="205"/>
      <c r="X2463" s="520" t="s">
        <v>434</v>
      </c>
      <c r="Y2463" s="520"/>
      <c r="Z2463" s="520"/>
      <c r="AA2463" s="582">
        <v>0</v>
      </c>
      <c r="AB2463" s="205">
        <v>90</v>
      </c>
      <c r="AC2463" s="205">
        <v>10</v>
      </c>
      <c r="AD2463" s="521"/>
      <c r="AE2463" s="205" t="s">
        <v>114</v>
      </c>
      <c r="AF2463" s="522"/>
      <c r="AG2463" s="522"/>
      <c r="AH2463" s="43">
        <v>0</v>
      </c>
      <c r="AI2463" s="44">
        <f t="shared" si="102"/>
        <v>0</v>
      </c>
      <c r="AJ2463" s="312"/>
      <c r="AK2463" s="312"/>
      <c r="AL2463" s="312"/>
      <c r="AM2463" s="594" t="s">
        <v>1035</v>
      </c>
      <c r="AN2463" s="205" t="s">
        <v>1036</v>
      </c>
      <c r="AO2463" s="205" t="s">
        <v>1037</v>
      </c>
      <c r="AP2463" s="205"/>
      <c r="AQ2463" s="205"/>
      <c r="AR2463" s="205"/>
      <c r="AS2463" s="205"/>
      <c r="AT2463" s="205"/>
      <c r="AU2463" s="205"/>
      <c r="AV2463" s="205"/>
      <c r="AW2463" s="205"/>
      <c r="AX2463" s="205"/>
      <c r="AY2463" s="83"/>
      <c r="AZ2463" s="102"/>
      <c r="BA2463" s="216"/>
      <c r="BB2463" s="216"/>
      <c r="BC2463" s="221"/>
      <c r="BD2463" s="1077">
        <v>2430</v>
      </c>
    </row>
    <row r="2464" spans="1:56" s="344" customFormat="1" ht="13.15" customHeight="1">
      <c r="A2464" s="482" t="s">
        <v>1028</v>
      </c>
      <c r="B2464" s="311" t="s">
        <v>1029</v>
      </c>
      <c r="C2464" s="311" t="s">
        <v>2123</v>
      </c>
      <c r="D2464" s="311"/>
      <c r="E2464" s="686" t="s">
        <v>4098</v>
      </c>
      <c r="F2464" s="519">
        <v>22200025</v>
      </c>
      <c r="G2464" s="519" t="s">
        <v>1599</v>
      </c>
      <c r="H2464" s="205" t="s">
        <v>1030</v>
      </c>
      <c r="I2464" s="205" t="s">
        <v>1031</v>
      </c>
      <c r="J2464" s="205" t="s">
        <v>1032</v>
      </c>
      <c r="K2464" s="205" t="s">
        <v>149</v>
      </c>
      <c r="L2464" s="520"/>
      <c r="M2464" s="205"/>
      <c r="N2464" s="520">
        <v>100</v>
      </c>
      <c r="O2464" s="122">
        <v>230000000</v>
      </c>
      <c r="P2464" s="73" t="s">
        <v>951</v>
      </c>
      <c r="Q2464" s="416" t="s">
        <v>1092</v>
      </c>
      <c r="R2464" s="205" t="s">
        <v>109</v>
      </c>
      <c r="S2464" s="520">
        <v>230000000</v>
      </c>
      <c r="T2464" s="205" t="s">
        <v>956</v>
      </c>
      <c r="U2464" s="205"/>
      <c r="V2464" s="520"/>
      <c r="W2464" s="205"/>
      <c r="X2464" s="520" t="s">
        <v>434</v>
      </c>
      <c r="Y2464" s="520"/>
      <c r="Z2464" s="520"/>
      <c r="AA2464" s="501">
        <v>0</v>
      </c>
      <c r="AB2464" s="102">
        <v>90</v>
      </c>
      <c r="AC2464" s="102">
        <v>10</v>
      </c>
      <c r="AD2464" s="521"/>
      <c r="AE2464" s="205" t="s">
        <v>114</v>
      </c>
      <c r="AF2464" s="522"/>
      <c r="AG2464" s="522"/>
      <c r="AH2464" s="752">
        <v>0</v>
      </c>
      <c r="AI2464" s="752">
        <v>0</v>
      </c>
      <c r="AJ2464" s="312"/>
      <c r="AK2464" s="312"/>
      <c r="AL2464" s="312"/>
      <c r="AM2464" s="35" t="s">
        <v>115</v>
      </c>
      <c r="AN2464" s="205" t="s">
        <v>1036</v>
      </c>
      <c r="AO2464" s="205" t="s">
        <v>1037</v>
      </c>
      <c r="AP2464" s="205"/>
      <c r="AQ2464" s="205"/>
      <c r="AR2464" s="205"/>
      <c r="AS2464" s="205"/>
      <c r="AT2464" s="205"/>
      <c r="AU2464" s="205"/>
      <c r="AV2464" s="205"/>
      <c r="AW2464" s="205"/>
      <c r="AX2464" s="205"/>
      <c r="AY2464" s="83"/>
      <c r="AZ2464" s="102" t="s">
        <v>4099</v>
      </c>
      <c r="BA2464" s="216"/>
      <c r="BB2464" s="216"/>
      <c r="BC2464" s="221"/>
      <c r="BD2464" s="1077">
        <v>2431</v>
      </c>
    </row>
    <row r="2465" spans="1:56" s="344" customFormat="1" ht="13.15" customHeight="1">
      <c r="A2465" s="482" t="s">
        <v>1028</v>
      </c>
      <c r="B2465" s="311" t="s">
        <v>1029</v>
      </c>
      <c r="C2465" s="311" t="s">
        <v>2123</v>
      </c>
      <c r="D2465" s="311"/>
      <c r="E2465" s="311" t="s">
        <v>4429</v>
      </c>
      <c r="F2465" s="519">
        <v>22200025</v>
      </c>
      <c r="G2465" s="519" t="s">
        <v>1599</v>
      </c>
      <c r="H2465" s="205" t="s">
        <v>1030</v>
      </c>
      <c r="I2465" s="205" t="s">
        <v>1031</v>
      </c>
      <c r="J2465" s="205" t="s">
        <v>1032</v>
      </c>
      <c r="K2465" s="205" t="s">
        <v>149</v>
      </c>
      <c r="L2465" s="520"/>
      <c r="M2465" s="205"/>
      <c r="N2465" s="520">
        <v>100</v>
      </c>
      <c r="O2465" s="122">
        <v>230000000</v>
      </c>
      <c r="P2465" s="73" t="s">
        <v>951</v>
      </c>
      <c r="Q2465" s="416" t="s">
        <v>2149</v>
      </c>
      <c r="R2465" s="205" t="s">
        <v>109</v>
      </c>
      <c r="S2465" s="520">
        <v>230000000</v>
      </c>
      <c r="T2465" s="205" t="s">
        <v>956</v>
      </c>
      <c r="U2465" s="205"/>
      <c r="V2465" s="520"/>
      <c r="W2465" s="205"/>
      <c r="X2465" s="520" t="s">
        <v>434</v>
      </c>
      <c r="Y2465" s="520"/>
      <c r="Z2465" s="520"/>
      <c r="AA2465" s="729">
        <v>0</v>
      </c>
      <c r="AB2465" s="734">
        <v>90</v>
      </c>
      <c r="AC2465" s="734">
        <v>10</v>
      </c>
      <c r="AD2465" s="521"/>
      <c r="AE2465" s="205" t="s">
        <v>114</v>
      </c>
      <c r="AF2465" s="522"/>
      <c r="AG2465" s="522"/>
      <c r="AH2465" s="759">
        <v>0</v>
      </c>
      <c r="AI2465" s="759">
        <v>0</v>
      </c>
      <c r="AJ2465" s="312"/>
      <c r="AK2465" s="312"/>
      <c r="AL2465" s="312"/>
      <c r="AM2465" s="35" t="s">
        <v>115</v>
      </c>
      <c r="AN2465" s="205" t="s">
        <v>1036</v>
      </c>
      <c r="AO2465" s="205" t="s">
        <v>1037</v>
      </c>
      <c r="AP2465" s="205"/>
      <c r="AQ2465" s="205"/>
      <c r="AR2465" s="205"/>
      <c r="AS2465" s="205"/>
      <c r="AT2465" s="205"/>
      <c r="AU2465" s="205"/>
      <c r="AV2465" s="205"/>
      <c r="AW2465" s="205"/>
      <c r="AX2465" s="205"/>
      <c r="AY2465" s="83" t="s">
        <v>4428</v>
      </c>
      <c r="AZ2465" s="44"/>
      <c r="BA2465" s="340"/>
      <c r="BB2465" s="340"/>
      <c r="BC2465" s="340"/>
      <c r="BD2465" s="1077">
        <v>2432</v>
      </c>
    </row>
    <row r="2466" spans="1:56" s="344" customFormat="1" ht="13.15" customHeight="1">
      <c r="A2466" s="120" t="s">
        <v>1028</v>
      </c>
      <c r="B2466" s="1030" t="s">
        <v>1029</v>
      </c>
      <c r="C2466" s="1030" t="s">
        <v>2090</v>
      </c>
      <c r="D2466" s="1030"/>
      <c r="E2466" s="1030" t="s">
        <v>7575</v>
      </c>
      <c r="F2466" s="1031">
        <v>22200025</v>
      </c>
      <c r="G2466" s="1031" t="s">
        <v>1599</v>
      </c>
      <c r="H2466" s="141" t="s">
        <v>1030</v>
      </c>
      <c r="I2466" s="141" t="s">
        <v>1031</v>
      </c>
      <c r="J2466" s="141" t="s">
        <v>1032</v>
      </c>
      <c r="K2466" s="141" t="s">
        <v>149</v>
      </c>
      <c r="L2466" s="1032"/>
      <c r="M2466" s="141"/>
      <c r="N2466" s="1032">
        <v>100</v>
      </c>
      <c r="O2466" s="367">
        <v>230000000</v>
      </c>
      <c r="P2466" s="83" t="s">
        <v>951</v>
      </c>
      <c r="Q2466" s="72" t="s">
        <v>2149</v>
      </c>
      <c r="R2466" s="141" t="s">
        <v>109</v>
      </c>
      <c r="S2466" s="1032">
        <v>230000000</v>
      </c>
      <c r="T2466" s="141" t="s">
        <v>956</v>
      </c>
      <c r="U2466" s="141"/>
      <c r="V2466" s="1032"/>
      <c r="W2466" s="141"/>
      <c r="X2466" s="1032" t="s">
        <v>434</v>
      </c>
      <c r="Y2466" s="1032"/>
      <c r="Z2466" s="1032"/>
      <c r="AA2466" s="1033">
        <v>0</v>
      </c>
      <c r="AB2466" s="141">
        <v>90</v>
      </c>
      <c r="AC2466" s="141">
        <v>10</v>
      </c>
      <c r="AD2466" s="1034"/>
      <c r="AE2466" s="141" t="s">
        <v>114</v>
      </c>
      <c r="AF2466" s="649"/>
      <c r="AG2466" s="649"/>
      <c r="AH2466" s="649">
        <v>533884089</v>
      </c>
      <c r="AI2466" s="649">
        <f>AH2466*1.12</f>
        <v>597950179.68000007</v>
      </c>
      <c r="AJ2466" s="1035"/>
      <c r="AK2466" s="1035"/>
      <c r="AL2466" s="1035"/>
      <c r="AM2466" s="83" t="s">
        <v>115</v>
      </c>
      <c r="AN2466" s="141" t="s">
        <v>1036</v>
      </c>
      <c r="AO2466" s="141" t="s">
        <v>1037</v>
      </c>
      <c r="AP2466" s="141"/>
      <c r="AQ2466" s="141"/>
      <c r="AR2466" s="141"/>
      <c r="AS2466" s="141"/>
      <c r="AT2466" s="141"/>
      <c r="AU2466" s="141"/>
      <c r="AV2466" s="141"/>
      <c r="AW2466" s="141"/>
      <c r="AX2466" s="141"/>
      <c r="AY2466" s="83"/>
      <c r="AZ2466" s="1036" t="s">
        <v>7576</v>
      </c>
      <c r="BA2466" s="1"/>
      <c r="BB2466" s="1"/>
      <c r="BC2466" s="1"/>
      <c r="BD2466" s="1077">
        <v>2433</v>
      </c>
    </row>
    <row r="2467" spans="1:56" s="344" customFormat="1" ht="13.15" customHeight="1">
      <c r="A2467" s="73" t="s">
        <v>8487</v>
      </c>
      <c r="B2467" s="83" t="s">
        <v>1038</v>
      </c>
      <c r="C2467" s="100"/>
      <c r="D2467" s="100"/>
      <c r="E2467" s="100" t="s">
        <v>1586</v>
      </c>
      <c r="F2467" s="150">
        <v>22200026</v>
      </c>
      <c r="G2467" s="37" t="s">
        <v>1600</v>
      </c>
      <c r="H2467" s="309" t="s">
        <v>2092</v>
      </c>
      <c r="I2467" s="100" t="s">
        <v>1039</v>
      </c>
      <c r="J2467" s="100" t="s">
        <v>1040</v>
      </c>
      <c r="K2467" s="1129" t="s">
        <v>149</v>
      </c>
      <c r="L2467" s="73"/>
      <c r="M2467" s="73"/>
      <c r="N2467" s="77">
        <v>45</v>
      </c>
      <c r="O2467" s="73">
        <v>230000000</v>
      </c>
      <c r="P2467" s="122" t="s">
        <v>951</v>
      </c>
      <c r="Q2467" s="73" t="s">
        <v>150</v>
      </c>
      <c r="R2467" s="77" t="s">
        <v>109</v>
      </c>
      <c r="S2467" s="73">
        <v>230000000</v>
      </c>
      <c r="T2467" s="123" t="s">
        <v>956</v>
      </c>
      <c r="U2467" s="100"/>
      <c r="V2467" s="73"/>
      <c r="W2467" s="73"/>
      <c r="X2467" s="73"/>
      <c r="Y2467" s="73" t="s">
        <v>433</v>
      </c>
      <c r="Z2467" s="73" t="s">
        <v>434</v>
      </c>
      <c r="AA2467" s="77">
        <v>0</v>
      </c>
      <c r="AB2467" s="77">
        <v>90</v>
      </c>
      <c r="AC2467" s="77">
        <v>10</v>
      </c>
      <c r="AD2467" s="73"/>
      <c r="AE2467" s="73" t="s">
        <v>114</v>
      </c>
      <c r="AF2467" s="128"/>
      <c r="AG2467" s="128"/>
      <c r="AH2467" s="127">
        <v>63969818</v>
      </c>
      <c r="AI2467" s="79">
        <f>AH2467*1.12</f>
        <v>71646196.160000011</v>
      </c>
      <c r="AJ2467" s="128"/>
      <c r="AK2467" s="128"/>
      <c r="AL2467" s="128"/>
      <c r="AM2467" s="81" t="s">
        <v>115</v>
      </c>
      <c r="AN2467" s="1227" t="s">
        <v>1041</v>
      </c>
      <c r="AO2467" s="116" t="s">
        <v>1042</v>
      </c>
      <c r="AP2467" s="83"/>
      <c r="AQ2467" s="83"/>
      <c r="AR2467" s="107"/>
      <c r="AS2467" s="107"/>
      <c r="AT2467" s="107"/>
      <c r="AU2467" s="107"/>
      <c r="AV2467" s="107"/>
      <c r="AW2467" s="107"/>
      <c r="AX2467" s="107"/>
      <c r="AY2467" s="107"/>
      <c r="AZ2467" s="103"/>
      <c r="BA2467" s="1"/>
      <c r="BB2467" s="1"/>
      <c r="BC2467" s="1"/>
      <c r="BD2467" s="1077">
        <v>2434</v>
      </c>
    </row>
    <row r="2468" spans="1:56" s="344" customFormat="1" ht="13.15" customHeight="1">
      <c r="A2468" s="73" t="s">
        <v>8487</v>
      </c>
      <c r="B2468" s="83" t="s">
        <v>1038</v>
      </c>
      <c r="C2468" s="100"/>
      <c r="D2468" s="100"/>
      <c r="E2468" s="100" t="s">
        <v>1595</v>
      </c>
      <c r="F2468" s="150">
        <v>22200027</v>
      </c>
      <c r="G2468" s="37" t="s">
        <v>1601</v>
      </c>
      <c r="H2468" s="309" t="s">
        <v>2093</v>
      </c>
      <c r="I2468" s="708" t="s">
        <v>1043</v>
      </c>
      <c r="J2468" s="708" t="s">
        <v>1043</v>
      </c>
      <c r="K2468" s="1129" t="s">
        <v>149</v>
      </c>
      <c r="L2468" s="100"/>
      <c r="M2468" s="100"/>
      <c r="N2468" s="77">
        <v>45</v>
      </c>
      <c r="O2468" s="73">
        <v>230000000</v>
      </c>
      <c r="P2468" s="122" t="s">
        <v>951</v>
      </c>
      <c r="Q2468" s="73" t="s">
        <v>150</v>
      </c>
      <c r="R2468" s="77" t="s">
        <v>109</v>
      </c>
      <c r="S2468" s="73">
        <v>230000000</v>
      </c>
      <c r="T2468" s="123" t="s">
        <v>956</v>
      </c>
      <c r="U2468" s="100"/>
      <c r="V2468" s="100"/>
      <c r="W2468" s="100"/>
      <c r="X2468" s="73"/>
      <c r="Y2468" s="100" t="s">
        <v>433</v>
      </c>
      <c r="Z2468" s="100" t="s">
        <v>434</v>
      </c>
      <c r="AA2468" s="77">
        <v>0</v>
      </c>
      <c r="AB2468" s="77">
        <v>90</v>
      </c>
      <c r="AC2468" s="77">
        <v>10</v>
      </c>
      <c r="AD2468" s="73"/>
      <c r="AE2468" s="73" t="s">
        <v>114</v>
      </c>
      <c r="AF2468" s="128"/>
      <c r="AG2468" s="128"/>
      <c r="AH2468" s="127">
        <v>70885300</v>
      </c>
      <c r="AI2468" s="79">
        <f>AH2468*1.12</f>
        <v>79391536.000000015</v>
      </c>
      <c r="AJ2468" s="128"/>
      <c r="AK2468" s="128"/>
      <c r="AL2468" s="128"/>
      <c r="AM2468" s="81" t="s">
        <v>115</v>
      </c>
      <c r="AN2468" s="73" t="s">
        <v>1044</v>
      </c>
      <c r="AO2468" s="107" t="s">
        <v>1045</v>
      </c>
      <c r="AP2468" s="107"/>
      <c r="AQ2468" s="107"/>
      <c r="AR2468" s="107"/>
      <c r="AS2468" s="107"/>
      <c r="AT2468" s="107"/>
      <c r="AU2468" s="107"/>
      <c r="AV2468" s="107"/>
      <c r="AW2468" s="107"/>
      <c r="AX2468" s="107"/>
      <c r="AY2468" s="107"/>
      <c r="AZ2468" s="103"/>
      <c r="BA2468" s="1"/>
      <c r="BB2468" s="1"/>
      <c r="BC2468" s="1"/>
      <c r="BD2468" s="1077">
        <v>2435</v>
      </c>
    </row>
    <row r="2469" spans="1:56" s="344" customFormat="1" ht="13.15" customHeight="1">
      <c r="A2469" s="494" t="s">
        <v>8487</v>
      </c>
      <c r="B2469" s="1032" t="s">
        <v>1038</v>
      </c>
      <c r="C2469" s="140"/>
      <c r="D2469" s="140"/>
      <c r="E2469" s="140" t="s">
        <v>1594</v>
      </c>
      <c r="F2469" s="150">
        <v>22200028</v>
      </c>
      <c r="G2469" s="37" t="s">
        <v>1602</v>
      </c>
      <c r="H2469" s="309" t="s">
        <v>2094</v>
      </c>
      <c r="I2469" s="102" t="s">
        <v>1046</v>
      </c>
      <c r="J2469" s="102" t="s">
        <v>1046</v>
      </c>
      <c r="K2469" s="1129" t="s">
        <v>149</v>
      </c>
      <c r="L2469" s="494"/>
      <c r="M2469" s="102"/>
      <c r="N2469" s="1146">
        <v>45</v>
      </c>
      <c r="O2469" s="494">
        <v>230000000</v>
      </c>
      <c r="P2469" s="102" t="s">
        <v>951</v>
      </c>
      <c r="Q2469" s="73" t="s">
        <v>150</v>
      </c>
      <c r="R2469" s="734" t="s">
        <v>109</v>
      </c>
      <c r="S2469" s="494">
        <v>230000000</v>
      </c>
      <c r="T2469" s="102" t="s">
        <v>956</v>
      </c>
      <c r="U2469" s="102"/>
      <c r="V2469" s="494"/>
      <c r="W2469" s="102"/>
      <c r="X2469" s="73"/>
      <c r="Y2469" s="100" t="s">
        <v>433</v>
      </c>
      <c r="Z2469" s="100" t="s">
        <v>434</v>
      </c>
      <c r="AA2469" s="729">
        <v>0</v>
      </c>
      <c r="AB2469" s="734">
        <v>90</v>
      </c>
      <c r="AC2469" s="734">
        <v>10</v>
      </c>
      <c r="AD2469" s="502"/>
      <c r="AE2469" s="102" t="s">
        <v>114</v>
      </c>
      <c r="AF2469" s="128"/>
      <c r="AG2469" s="128"/>
      <c r="AH2469" s="127">
        <v>14625000</v>
      </c>
      <c r="AI2469" s="79">
        <f>AH2469*1.12</f>
        <v>16380000.000000002</v>
      </c>
      <c r="AJ2469" s="128"/>
      <c r="AK2469" s="128"/>
      <c r="AL2469" s="128"/>
      <c r="AM2469" s="81" t="s">
        <v>115</v>
      </c>
      <c r="AN2469" s="102" t="s">
        <v>1047</v>
      </c>
      <c r="AO2469" s="141" t="s">
        <v>1048</v>
      </c>
      <c r="AP2469" s="141"/>
      <c r="AQ2469" s="141"/>
      <c r="AR2469" s="141"/>
      <c r="AS2469" s="141"/>
      <c r="AT2469" s="141"/>
      <c r="AU2469" s="141"/>
      <c r="AV2469" s="141"/>
      <c r="AW2469" s="141"/>
      <c r="AX2469" s="141"/>
      <c r="AY2469" s="141"/>
      <c r="AZ2469" s="103"/>
      <c r="BA2469" s="1"/>
      <c r="BB2469" s="1"/>
      <c r="BC2469" s="1"/>
      <c r="BD2469" s="1077">
        <v>2436</v>
      </c>
    </row>
    <row r="2470" spans="1:56" s="344" customFormat="1" ht="13.15" customHeight="1">
      <c r="A2470" s="86" t="s">
        <v>1049</v>
      </c>
      <c r="B2470" s="493" t="s">
        <v>1050</v>
      </c>
      <c r="C2470" s="73"/>
      <c r="D2470" s="72"/>
      <c r="E2470" s="73" t="s">
        <v>3742</v>
      </c>
      <c r="F2470" s="150">
        <v>22200029</v>
      </c>
      <c r="G2470" s="37" t="s">
        <v>1603</v>
      </c>
      <c r="H2470" s="309" t="s">
        <v>2095</v>
      </c>
      <c r="I2470" s="39" t="s">
        <v>1052</v>
      </c>
      <c r="J2470" s="39" t="s">
        <v>1052</v>
      </c>
      <c r="K2470" s="77" t="s">
        <v>103</v>
      </c>
      <c r="L2470" s="105"/>
      <c r="M2470" s="73"/>
      <c r="N2470" s="93" t="s">
        <v>314</v>
      </c>
      <c r="O2470" s="83">
        <v>230000000</v>
      </c>
      <c r="P2470" s="39" t="s">
        <v>951</v>
      </c>
      <c r="Q2470" s="83" t="s">
        <v>108</v>
      </c>
      <c r="R2470" s="93" t="s">
        <v>109</v>
      </c>
      <c r="S2470" s="83">
        <v>230000000</v>
      </c>
      <c r="T2470" s="123" t="s">
        <v>982</v>
      </c>
      <c r="U2470" s="105"/>
      <c r="V2470" s="73"/>
      <c r="W2470" s="73"/>
      <c r="X2470" s="73"/>
      <c r="Y2470" s="105" t="s">
        <v>433</v>
      </c>
      <c r="Z2470" s="73" t="s">
        <v>434</v>
      </c>
      <c r="AA2470" s="77" t="s">
        <v>105</v>
      </c>
      <c r="AB2470" s="77" t="s">
        <v>314</v>
      </c>
      <c r="AC2470" s="77" t="s">
        <v>105</v>
      </c>
      <c r="AD2470" s="105"/>
      <c r="AE2470" s="100" t="s">
        <v>114</v>
      </c>
      <c r="AF2470" s="85"/>
      <c r="AG2470" s="105"/>
      <c r="AH2470" s="79">
        <v>0</v>
      </c>
      <c r="AI2470" s="79">
        <v>0</v>
      </c>
      <c r="AJ2470" s="85"/>
      <c r="AK2470" s="80"/>
      <c r="AL2470" s="80"/>
      <c r="AM2470" s="81" t="s">
        <v>115</v>
      </c>
      <c r="AN2470" s="39" t="s">
        <v>1053</v>
      </c>
      <c r="AO2470" s="39" t="s">
        <v>1054</v>
      </c>
      <c r="AP2470" s="80"/>
      <c r="AQ2470" s="85"/>
      <c r="AR2470" s="85"/>
      <c r="AS2470" s="80"/>
      <c r="AT2470" s="80"/>
      <c r="AU2470" s="85"/>
      <c r="AV2470" s="85"/>
      <c r="AW2470" s="80"/>
      <c r="AX2470" s="80"/>
      <c r="AY2470" s="85"/>
      <c r="AZ2470" s="105"/>
      <c r="BA2470" s="138"/>
      <c r="BB2470" s="138"/>
      <c r="BC2470" s="138"/>
      <c r="BD2470" s="1077">
        <v>2437</v>
      </c>
    </row>
    <row r="2471" spans="1:56" s="344" customFormat="1" ht="13.15" customHeight="1">
      <c r="A2471" s="71" t="s">
        <v>1049</v>
      </c>
      <c r="B2471" s="72" t="s">
        <v>4442</v>
      </c>
      <c r="C2471" s="73"/>
      <c r="D2471" s="72"/>
      <c r="E2471" s="73" t="s">
        <v>4443</v>
      </c>
      <c r="F2471" s="150">
        <v>22200031</v>
      </c>
      <c r="G2471" s="37" t="s">
        <v>1603</v>
      </c>
      <c r="H2471" s="309" t="s">
        <v>4444</v>
      </c>
      <c r="I2471" s="39" t="s">
        <v>1052</v>
      </c>
      <c r="J2471" s="39" t="s">
        <v>1052</v>
      </c>
      <c r="K2471" s="77" t="s">
        <v>103</v>
      </c>
      <c r="L2471" s="105"/>
      <c r="M2471" s="73"/>
      <c r="N2471" s="93" t="s">
        <v>314</v>
      </c>
      <c r="O2471" s="83">
        <v>230000000</v>
      </c>
      <c r="P2471" s="39" t="s">
        <v>951</v>
      </c>
      <c r="Q2471" s="93" t="s">
        <v>433</v>
      </c>
      <c r="R2471" s="93" t="s">
        <v>109</v>
      </c>
      <c r="S2471" s="83">
        <v>230000000</v>
      </c>
      <c r="T2471" s="368" t="s">
        <v>982</v>
      </c>
      <c r="U2471" s="105"/>
      <c r="V2471" s="73"/>
      <c r="W2471" s="73"/>
      <c r="X2471" s="73" t="s">
        <v>434</v>
      </c>
      <c r="Y2471" s="105" t="s">
        <v>3252</v>
      </c>
      <c r="Z2471" s="73" t="s">
        <v>3252</v>
      </c>
      <c r="AA2471" s="77" t="s">
        <v>105</v>
      </c>
      <c r="AB2471" s="77" t="s">
        <v>314</v>
      </c>
      <c r="AC2471" s="77" t="s">
        <v>105</v>
      </c>
      <c r="AD2471" s="105"/>
      <c r="AE2471" s="100" t="s">
        <v>114</v>
      </c>
      <c r="AF2471" s="85"/>
      <c r="AG2471" s="105"/>
      <c r="AH2471" s="79">
        <v>7000000</v>
      </c>
      <c r="AI2471" s="79">
        <f>AH2471*1.12</f>
        <v>7840000.0000000009</v>
      </c>
      <c r="AJ2471" s="85"/>
      <c r="AK2471" s="80"/>
      <c r="AL2471" s="80"/>
      <c r="AM2471" s="81" t="s">
        <v>115</v>
      </c>
      <c r="AN2471" s="39" t="s">
        <v>1053</v>
      </c>
      <c r="AO2471" s="39" t="s">
        <v>1054</v>
      </c>
      <c r="AP2471" s="80"/>
      <c r="AQ2471" s="85"/>
      <c r="AR2471" s="85"/>
      <c r="AS2471" s="80"/>
      <c r="AT2471" s="80"/>
      <c r="AU2471" s="85"/>
      <c r="AV2471" s="85"/>
      <c r="AW2471" s="80"/>
      <c r="AX2471" s="80"/>
      <c r="AY2471" s="85"/>
      <c r="AZ2471" s="105"/>
      <c r="BA2471" s="138"/>
      <c r="BB2471" s="138"/>
      <c r="BC2471" s="138"/>
      <c r="BD2471" s="1077">
        <v>2438</v>
      </c>
    </row>
    <row r="2472" spans="1:56" s="344" customFormat="1" ht="13.15" customHeight="1">
      <c r="A2472" s="97" t="s">
        <v>1028</v>
      </c>
      <c r="B2472" s="153" t="s">
        <v>1055</v>
      </c>
      <c r="C2472" s="71"/>
      <c r="D2472" s="86"/>
      <c r="E2472" s="73" t="s">
        <v>1580</v>
      </c>
      <c r="F2472" s="150">
        <v>22200030</v>
      </c>
      <c r="G2472" s="37" t="s">
        <v>1604</v>
      </c>
      <c r="H2472" s="309" t="s">
        <v>2096</v>
      </c>
      <c r="I2472" s="515" t="s">
        <v>1056</v>
      </c>
      <c r="J2472" s="107" t="s">
        <v>1056</v>
      </c>
      <c r="K2472" s="108" t="s">
        <v>149</v>
      </c>
      <c r="L2472" s="47"/>
      <c r="M2472" s="87"/>
      <c r="N2472" s="108">
        <v>80</v>
      </c>
      <c r="O2472" s="109">
        <v>230000000</v>
      </c>
      <c r="P2472" s="110" t="s">
        <v>982</v>
      </c>
      <c r="Q2472" s="71" t="s">
        <v>150</v>
      </c>
      <c r="R2472" s="75" t="s">
        <v>109</v>
      </c>
      <c r="S2472" s="109">
        <v>230000000</v>
      </c>
      <c r="T2472" s="106" t="s">
        <v>1057</v>
      </c>
      <c r="U2472" s="87"/>
      <c r="V2472" s="87"/>
      <c r="W2472" s="87"/>
      <c r="X2472" s="75"/>
      <c r="Y2472" s="105" t="s">
        <v>433</v>
      </c>
      <c r="Z2472" s="73" t="s">
        <v>434</v>
      </c>
      <c r="AA2472" s="111">
        <v>0</v>
      </c>
      <c r="AB2472" s="112">
        <v>90</v>
      </c>
      <c r="AC2472" s="111">
        <v>10</v>
      </c>
      <c r="AD2472" s="87"/>
      <c r="AE2472" s="75" t="s">
        <v>114</v>
      </c>
      <c r="AF2472" s="87"/>
      <c r="AG2472" s="87"/>
      <c r="AH2472" s="113">
        <v>58070292.677488014</v>
      </c>
      <c r="AI2472" s="79">
        <f>AH2472*1.12</f>
        <v>65038727.798786581</v>
      </c>
      <c r="AJ2472" s="114"/>
      <c r="AK2472" s="114"/>
      <c r="AL2472" s="114"/>
      <c r="AM2472" s="81" t="s">
        <v>115</v>
      </c>
      <c r="AN2472" s="115" t="s">
        <v>1058</v>
      </c>
      <c r="AO2472" s="116" t="s">
        <v>1059</v>
      </c>
      <c r="AP2472" s="86"/>
      <c r="AQ2472" s="86"/>
      <c r="AR2472" s="86"/>
      <c r="AS2472" s="86"/>
      <c r="AT2472" s="86"/>
      <c r="AU2472" s="86"/>
      <c r="AV2472" s="86"/>
      <c r="AW2472" s="86"/>
      <c r="AX2472" s="86"/>
      <c r="AY2472" s="86"/>
      <c r="AZ2472" s="397"/>
      <c r="BA2472" s="117"/>
      <c r="BB2472" s="117"/>
      <c r="BC2472" s="117"/>
      <c r="BD2472" s="1077">
        <v>2439</v>
      </c>
    </row>
    <row r="2473" spans="1:56" s="344" customFormat="1" ht="13.15" customHeight="1">
      <c r="A2473" s="97" t="s">
        <v>1028</v>
      </c>
      <c r="B2473" s="153" t="s">
        <v>1055</v>
      </c>
      <c r="C2473" s="71" t="s">
        <v>2090</v>
      </c>
      <c r="D2473" s="86"/>
      <c r="E2473" s="73" t="s">
        <v>1574</v>
      </c>
      <c r="F2473" s="150">
        <v>22200031</v>
      </c>
      <c r="G2473" s="37" t="s">
        <v>1605</v>
      </c>
      <c r="H2473" s="309" t="s">
        <v>1060</v>
      </c>
      <c r="I2473" s="515" t="s">
        <v>1061</v>
      </c>
      <c r="J2473" s="107" t="s">
        <v>1062</v>
      </c>
      <c r="K2473" s="108" t="s">
        <v>149</v>
      </c>
      <c r="L2473" s="87"/>
      <c r="M2473" s="87"/>
      <c r="N2473" s="108">
        <v>80</v>
      </c>
      <c r="O2473" s="109">
        <v>230000000</v>
      </c>
      <c r="P2473" s="110" t="s">
        <v>951</v>
      </c>
      <c r="Q2473" s="71" t="s">
        <v>150</v>
      </c>
      <c r="R2473" s="75" t="s">
        <v>109</v>
      </c>
      <c r="S2473" s="109">
        <v>230000000</v>
      </c>
      <c r="T2473" s="106" t="s">
        <v>1057</v>
      </c>
      <c r="U2473" s="87"/>
      <c r="V2473" s="87"/>
      <c r="W2473" s="87"/>
      <c r="X2473" s="75"/>
      <c r="Y2473" s="105" t="s">
        <v>433</v>
      </c>
      <c r="Z2473" s="73" t="s">
        <v>434</v>
      </c>
      <c r="AA2473" s="111">
        <v>30</v>
      </c>
      <c r="AB2473" s="112">
        <v>65</v>
      </c>
      <c r="AC2473" s="111">
        <v>5</v>
      </c>
      <c r="AD2473" s="87"/>
      <c r="AE2473" s="75" t="s">
        <v>114</v>
      </c>
      <c r="AF2473" s="87"/>
      <c r="AG2473" s="87"/>
      <c r="AH2473" s="113">
        <v>0</v>
      </c>
      <c r="AI2473" s="79">
        <f>AH2473*1.12</f>
        <v>0</v>
      </c>
      <c r="AJ2473" s="114"/>
      <c r="AK2473" s="114"/>
      <c r="AL2473" s="114"/>
      <c r="AM2473" s="81" t="s">
        <v>115</v>
      </c>
      <c r="AN2473" s="115" t="s">
        <v>1197</v>
      </c>
      <c r="AO2473" s="146" t="s">
        <v>1198</v>
      </c>
      <c r="AP2473" s="86"/>
      <c r="AQ2473" s="86"/>
      <c r="AR2473" s="86"/>
      <c r="AS2473" s="86"/>
      <c r="AT2473" s="86"/>
      <c r="AU2473" s="86"/>
      <c r="AV2473" s="86"/>
      <c r="AW2473" s="86"/>
      <c r="AX2473" s="86"/>
      <c r="AY2473" s="86"/>
      <c r="AZ2473" s="397"/>
      <c r="BA2473" s="117"/>
      <c r="BB2473" s="117"/>
      <c r="BC2473" s="117"/>
      <c r="BD2473" s="1077">
        <v>2440</v>
      </c>
    </row>
    <row r="2474" spans="1:56" s="344" customFormat="1" ht="13.15" customHeight="1">
      <c r="A2474" s="97" t="s">
        <v>1028</v>
      </c>
      <c r="B2474" s="153" t="s">
        <v>1055</v>
      </c>
      <c r="C2474" s="71" t="s">
        <v>2090</v>
      </c>
      <c r="D2474" s="86"/>
      <c r="E2474" s="73" t="s">
        <v>3905</v>
      </c>
      <c r="F2474" s="150">
        <v>22200031</v>
      </c>
      <c r="G2474" s="37" t="s">
        <v>1605</v>
      </c>
      <c r="H2474" s="309" t="s">
        <v>1060</v>
      </c>
      <c r="I2474" s="515" t="s">
        <v>1061</v>
      </c>
      <c r="J2474" s="107" t="s">
        <v>1062</v>
      </c>
      <c r="K2474" s="108" t="s">
        <v>149</v>
      </c>
      <c r="L2474" s="87"/>
      <c r="M2474" s="87"/>
      <c r="N2474" s="108">
        <v>80</v>
      </c>
      <c r="O2474" s="109">
        <v>230000000</v>
      </c>
      <c r="P2474" s="715" t="s">
        <v>951</v>
      </c>
      <c r="Q2474" s="71" t="s">
        <v>108</v>
      </c>
      <c r="R2474" s="75" t="s">
        <v>109</v>
      </c>
      <c r="S2474" s="109">
        <v>230000000</v>
      </c>
      <c r="T2474" s="106" t="s">
        <v>1057</v>
      </c>
      <c r="U2474" s="87"/>
      <c r="V2474" s="87"/>
      <c r="W2474" s="87"/>
      <c r="X2474" s="75" t="s">
        <v>434</v>
      </c>
      <c r="Y2474" s="105"/>
      <c r="Z2474" s="73"/>
      <c r="AA2474" s="111">
        <v>30</v>
      </c>
      <c r="AB2474" s="112">
        <v>65</v>
      </c>
      <c r="AC2474" s="111">
        <v>5</v>
      </c>
      <c r="AD2474" s="87"/>
      <c r="AE2474" s="75" t="s">
        <v>114</v>
      </c>
      <c r="AF2474" s="87"/>
      <c r="AG2474" s="87"/>
      <c r="AH2474" s="43">
        <v>0</v>
      </c>
      <c r="AI2474" s="44">
        <f>AH2474*1.12</f>
        <v>0</v>
      </c>
      <c r="AJ2474" s="114"/>
      <c r="AK2474" s="114"/>
      <c r="AL2474" s="114"/>
      <c r="AM2474" s="81" t="s">
        <v>115</v>
      </c>
      <c r="AN2474" s="115" t="s">
        <v>1197</v>
      </c>
      <c r="AO2474" s="146" t="s">
        <v>1198</v>
      </c>
      <c r="AP2474" s="86"/>
      <c r="AQ2474" s="86"/>
      <c r="AR2474" s="86"/>
      <c r="AS2474" s="86"/>
      <c r="AT2474" s="86"/>
      <c r="AU2474" s="86"/>
      <c r="AV2474" s="86"/>
      <c r="AW2474" s="86"/>
      <c r="AX2474" s="86"/>
      <c r="AY2474" s="86" t="s">
        <v>3906</v>
      </c>
      <c r="AZ2474" s="398" t="s">
        <v>3907</v>
      </c>
      <c r="BA2474" s="218"/>
      <c r="BB2474" s="218"/>
      <c r="BC2474" s="221"/>
      <c r="BD2474" s="1077">
        <v>2441</v>
      </c>
    </row>
    <row r="2475" spans="1:56" s="344" customFormat="1" ht="13.15" customHeight="1">
      <c r="A2475" s="461" t="s">
        <v>1028</v>
      </c>
      <c r="B2475" s="462" t="s">
        <v>1055</v>
      </c>
      <c r="C2475" s="461" t="s">
        <v>2090</v>
      </c>
      <c r="D2475" s="448"/>
      <c r="E2475" s="76" t="s">
        <v>4092</v>
      </c>
      <c r="F2475" s="463">
        <v>22200031</v>
      </c>
      <c r="G2475" s="185" t="s">
        <v>1605</v>
      </c>
      <c r="H2475" s="702" t="s">
        <v>1060</v>
      </c>
      <c r="I2475" s="185" t="s">
        <v>1061</v>
      </c>
      <c r="J2475" s="185" t="s">
        <v>1062</v>
      </c>
      <c r="K2475" s="449" t="s">
        <v>149</v>
      </c>
      <c r="L2475" s="710"/>
      <c r="M2475" s="710"/>
      <c r="N2475" s="449">
        <v>80</v>
      </c>
      <c r="O2475" s="463">
        <v>230000000</v>
      </c>
      <c r="P2475" s="714" t="s">
        <v>951</v>
      </c>
      <c r="Q2475" s="416" t="s">
        <v>1092</v>
      </c>
      <c r="R2475" s="461" t="s">
        <v>109</v>
      </c>
      <c r="S2475" s="463">
        <v>230000000</v>
      </c>
      <c r="T2475" s="517" t="s">
        <v>1057</v>
      </c>
      <c r="U2475" s="710"/>
      <c r="V2475" s="710"/>
      <c r="W2475" s="710"/>
      <c r="X2475" s="461" t="s">
        <v>434</v>
      </c>
      <c r="Y2475" s="449"/>
      <c r="Z2475" s="96"/>
      <c r="AA2475" s="726">
        <v>30</v>
      </c>
      <c r="AB2475" s="36">
        <v>65</v>
      </c>
      <c r="AC2475" s="726">
        <v>5</v>
      </c>
      <c r="AD2475" s="710"/>
      <c r="AE2475" s="461" t="s">
        <v>114</v>
      </c>
      <c r="AF2475" s="710"/>
      <c r="AG2475" s="710"/>
      <c r="AH2475" s="757">
        <v>12295141322.865601</v>
      </c>
      <c r="AI2475" s="555">
        <v>13770558281.609474</v>
      </c>
      <c r="AJ2475" s="766"/>
      <c r="AK2475" s="766"/>
      <c r="AL2475" s="766"/>
      <c r="AM2475" s="96" t="s">
        <v>115</v>
      </c>
      <c r="AN2475" s="90" t="s">
        <v>4093</v>
      </c>
      <c r="AO2475" s="783" t="s">
        <v>1198</v>
      </c>
      <c r="AP2475" s="448"/>
      <c r="AQ2475" s="448"/>
      <c r="AR2475" s="448"/>
      <c r="AS2475" s="448"/>
      <c r="AT2475" s="448"/>
      <c r="AU2475" s="448"/>
      <c r="AV2475" s="448"/>
      <c r="AW2475" s="448"/>
      <c r="AX2475" s="448"/>
      <c r="AY2475" s="448" t="s">
        <v>3252</v>
      </c>
      <c r="AZ2475" s="449">
        <v>11.34</v>
      </c>
      <c r="BA2475" s="340"/>
      <c r="BB2475" s="340"/>
      <c r="BC2475" s="221"/>
      <c r="BD2475" s="1077">
        <v>2442</v>
      </c>
    </row>
    <row r="2476" spans="1:56" s="344" customFormat="1" ht="13.15" customHeight="1">
      <c r="A2476" s="97" t="s">
        <v>1028</v>
      </c>
      <c r="B2476" s="153" t="s">
        <v>1063</v>
      </c>
      <c r="C2476" s="71" t="s">
        <v>2124</v>
      </c>
      <c r="D2476" s="86"/>
      <c r="E2476" s="73" t="s">
        <v>1575</v>
      </c>
      <c r="F2476" s="150">
        <v>22200032</v>
      </c>
      <c r="G2476" s="37" t="s">
        <v>1606</v>
      </c>
      <c r="H2476" s="309" t="s">
        <v>2097</v>
      </c>
      <c r="I2476" s="515" t="s">
        <v>1064</v>
      </c>
      <c r="J2476" s="107" t="s">
        <v>1064</v>
      </c>
      <c r="K2476" s="108" t="s">
        <v>402</v>
      </c>
      <c r="L2476" s="87"/>
      <c r="M2476" s="87"/>
      <c r="N2476" s="108">
        <v>80</v>
      </c>
      <c r="O2476" s="109">
        <v>230000000</v>
      </c>
      <c r="P2476" s="110" t="s">
        <v>951</v>
      </c>
      <c r="Q2476" s="71" t="s">
        <v>108</v>
      </c>
      <c r="R2476" s="75" t="s">
        <v>109</v>
      </c>
      <c r="S2476" s="109">
        <v>230000000</v>
      </c>
      <c r="T2476" s="106" t="s">
        <v>1057</v>
      </c>
      <c r="U2476" s="87"/>
      <c r="V2476" s="87"/>
      <c r="W2476" s="87"/>
      <c r="X2476" s="75"/>
      <c r="Y2476" s="105" t="s">
        <v>433</v>
      </c>
      <c r="Z2476" s="73" t="s">
        <v>434</v>
      </c>
      <c r="AA2476" s="111">
        <v>30</v>
      </c>
      <c r="AB2476" s="112">
        <v>65</v>
      </c>
      <c r="AC2476" s="111">
        <v>5</v>
      </c>
      <c r="AD2476" s="87"/>
      <c r="AE2476" s="75" t="s">
        <v>114</v>
      </c>
      <c r="AF2476" s="87"/>
      <c r="AG2476" s="87"/>
      <c r="AH2476" s="113">
        <v>0</v>
      </c>
      <c r="AI2476" s="79">
        <f>AH2476*1.12</f>
        <v>0</v>
      </c>
      <c r="AJ2476" s="114"/>
      <c r="AK2476" s="114"/>
      <c r="AL2476" s="114"/>
      <c r="AM2476" s="81" t="s">
        <v>115</v>
      </c>
      <c r="AN2476" s="115" t="s">
        <v>1065</v>
      </c>
      <c r="AO2476" s="146" t="s">
        <v>1066</v>
      </c>
      <c r="AP2476" s="86"/>
      <c r="AQ2476" s="86"/>
      <c r="AR2476" s="86"/>
      <c r="AS2476" s="86"/>
      <c r="AT2476" s="86"/>
      <c r="AU2476" s="86"/>
      <c r="AV2476" s="86"/>
      <c r="AW2476" s="86"/>
      <c r="AX2476" s="86"/>
      <c r="AY2476" s="86"/>
      <c r="AZ2476" s="397"/>
      <c r="BA2476" s="117"/>
      <c r="BB2476" s="117"/>
      <c r="BC2476" s="117"/>
      <c r="BD2476" s="1077">
        <v>2443</v>
      </c>
    </row>
    <row r="2477" spans="1:56" s="344" customFormat="1" ht="13.15" customHeight="1">
      <c r="A2477" s="672" t="s">
        <v>1028</v>
      </c>
      <c r="B2477" s="74" t="s">
        <v>1038</v>
      </c>
      <c r="C2477" s="84" t="s">
        <v>7603</v>
      </c>
      <c r="D2477" s="337" t="s">
        <v>3252</v>
      </c>
      <c r="E2477" s="640" t="s">
        <v>4542</v>
      </c>
      <c r="F2477" s="337">
        <v>21000030</v>
      </c>
      <c r="G2477" s="185" t="s">
        <v>1606</v>
      </c>
      <c r="H2477" s="106" t="s">
        <v>2097</v>
      </c>
      <c r="I2477" s="106" t="s">
        <v>1064</v>
      </c>
      <c r="J2477" s="106" t="s">
        <v>1064</v>
      </c>
      <c r="K2477" s="121" t="s">
        <v>402</v>
      </c>
      <c r="L2477" s="74"/>
      <c r="M2477" s="84"/>
      <c r="N2477" s="547">
        <v>80</v>
      </c>
      <c r="O2477" s="84">
        <v>230000000</v>
      </c>
      <c r="P2477" s="577" t="s">
        <v>951</v>
      </c>
      <c r="Q2477" s="480" t="s">
        <v>2149</v>
      </c>
      <c r="R2477" s="84" t="s">
        <v>109</v>
      </c>
      <c r="S2477" s="337">
        <v>230000000</v>
      </c>
      <c r="T2477" s="577" t="s">
        <v>4543</v>
      </c>
      <c r="U2477" s="84"/>
      <c r="V2477" s="337"/>
      <c r="W2477" s="337"/>
      <c r="X2477" s="84" t="s">
        <v>434</v>
      </c>
      <c r="Y2477" s="84"/>
      <c r="Z2477" s="84"/>
      <c r="AA2477" s="337">
        <v>30</v>
      </c>
      <c r="AB2477" s="337">
        <v>65</v>
      </c>
      <c r="AC2477" s="337">
        <v>5</v>
      </c>
      <c r="AD2477" s="84"/>
      <c r="AE2477" s="84" t="s">
        <v>114</v>
      </c>
      <c r="AF2477" s="745"/>
      <c r="AG2477" s="78"/>
      <c r="AH2477" s="760">
        <v>1897816428</v>
      </c>
      <c r="AI2477" s="760">
        <f>AH2477*1.12</f>
        <v>2125554399.3600001</v>
      </c>
      <c r="AJ2477" s="771"/>
      <c r="AK2477" s="641"/>
      <c r="AL2477" s="641"/>
      <c r="AM2477" s="74" t="s">
        <v>115</v>
      </c>
      <c r="AN2477" s="88" t="s">
        <v>4544</v>
      </c>
      <c r="AO2477" s="84" t="s">
        <v>4545</v>
      </c>
      <c r="AP2477" s="554"/>
      <c r="AQ2477" s="554"/>
      <c r="AR2477" s="554"/>
      <c r="AS2477" s="554"/>
      <c r="AT2477" s="554"/>
      <c r="AU2477" s="554"/>
      <c r="AV2477" s="554"/>
      <c r="AW2477" s="554"/>
      <c r="AX2477" s="554"/>
      <c r="AY2477" s="626"/>
      <c r="AZ2477" s="626"/>
      <c r="BA2477" s="1"/>
      <c r="BB2477" s="1"/>
      <c r="BC2477" s="1"/>
      <c r="BD2477" s="1077">
        <v>2444</v>
      </c>
    </row>
    <row r="2478" spans="1:56" s="344" customFormat="1" ht="13.15" customHeight="1">
      <c r="A2478" s="97" t="s">
        <v>1028</v>
      </c>
      <c r="B2478" s="153" t="s">
        <v>1055</v>
      </c>
      <c r="C2478" s="71" t="s">
        <v>2090</v>
      </c>
      <c r="D2478" s="86"/>
      <c r="E2478" s="73" t="s">
        <v>3743</v>
      </c>
      <c r="F2478" s="150">
        <v>22200033</v>
      </c>
      <c r="G2478" s="37" t="s">
        <v>1607</v>
      </c>
      <c r="H2478" s="309" t="s">
        <v>1067</v>
      </c>
      <c r="I2478" s="515" t="s">
        <v>1068</v>
      </c>
      <c r="J2478" s="107" t="s">
        <v>1068</v>
      </c>
      <c r="K2478" s="108" t="s">
        <v>149</v>
      </c>
      <c r="L2478" s="87"/>
      <c r="M2478" s="87"/>
      <c r="N2478" s="108">
        <v>80</v>
      </c>
      <c r="O2478" s="109">
        <v>230000000</v>
      </c>
      <c r="P2478" s="110" t="s">
        <v>951</v>
      </c>
      <c r="Q2478" s="71" t="s">
        <v>150</v>
      </c>
      <c r="R2478" s="75" t="s">
        <v>109</v>
      </c>
      <c r="S2478" s="109">
        <v>230000000</v>
      </c>
      <c r="T2478" s="106" t="s">
        <v>1069</v>
      </c>
      <c r="U2478" s="87"/>
      <c r="V2478" s="87"/>
      <c r="W2478" s="87"/>
      <c r="X2478" s="75"/>
      <c r="Y2478" s="105" t="s">
        <v>433</v>
      </c>
      <c r="Z2478" s="73" t="s">
        <v>434</v>
      </c>
      <c r="AA2478" s="111">
        <v>0</v>
      </c>
      <c r="AB2478" s="112">
        <v>100</v>
      </c>
      <c r="AC2478" s="111">
        <v>0</v>
      </c>
      <c r="AD2478" s="87"/>
      <c r="AE2478" s="75" t="s">
        <v>114</v>
      </c>
      <c r="AF2478" s="87"/>
      <c r="AG2478" s="87"/>
      <c r="AH2478" s="43">
        <v>0</v>
      </c>
      <c r="AI2478" s="44">
        <v>0</v>
      </c>
      <c r="AJ2478" s="114"/>
      <c r="AK2478" s="114"/>
      <c r="AL2478" s="114"/>
      <c r="AM2478" s="81" t="s">
        <v>115</v>
      </c>
      <c r="AN2478" s="115" t="s">
        <v>1199</v>
      </c>
      <c r="AO2478" s="116" t="s">
        <v>1200</v>
      </c>
      <c r="AP2478" s="86"/>
      <c r="AQ2478" s="86"/>
      <c r="AR2478" s="86"/>
      <c r="AS2478" s="86"/>
      <c r="AT2478" s="86"/>
      <c r="AU2478" s="86"/>
      <c r="AV2478" s="86"/>
      <c r="AW2478" s="86"/>
      <c r="AX2478" s="86"/>
      <c r="AY2478" s="37" t="s">
        <v>3906</v>
      </c>
      <c r="AZ2478" s="41" t="s">
        <v>3945</v>
      </c>
      <c r="BA2478" s="117"/>
      <c r="BB2478" s="117"/>
      <c r="BC2478" s="117"/>
      <c r="BD2478" s="1077">
        <v>2445</v>
      </c>
    </row>
    <row r="2479" spans="1:56" s="213" customFormat="1" ht="13.15" customHeight="1">
      <c r="A2479" s="97" t="s">
        <v>1028</v>
      </c>
      <c r="B2479" s="153" t="s">
        <v>1055</v>
      </c>
      <c r="C2479" s="71" t="s">
        <v>2090</v>
      </c>
      <c r="D2479" s="86"/>
      <c r="E2479" s="73" t="s">
        <v>3744</v>
      </c>
      <c r="F2479" s="150">
        <v>22200034</v>
      </c>
      <c r="G2479" s="37" t="s">
        <v>1608</v>
      </c>
      <c r="H2479" s="309" t="s">
        <v>1067</v>
      </c>
      <c r="I2479" s="515" t="s">
        <v>1068</v>
      </c>
      <c r="J2479" s="107" t="s">
        <v>1068</v>
      </c>
      <c r="K2479" s="108" t="s">
        <v>149</v>
      </c>
      <c r="L2479" s="87"/>
      <c r="M2479" s="87"/>
      <c r="N2479" s="108">
        <v>80</v>
      </c>
      <c r="O2479" s="109">
        <v>230000000</v>
      </c>
      <c r="P2479" s="110" t="s">
        <v>951</v>
      </c>
      <c r="Q2479" s="71" t="s">
        <v>150</v>
      </c>
      <c r="R2479" s="75" t="s">
        <v>109</v>
      </c>
      <c r="S2479" s="109">
        <v>230000000</v>
      </c>
      <c r="T2479" s="106" t="s">
        <v>1069</v>
      </c>
      <c r="U2479" s="87"/>
      <c r="V2479" s="87"/>
      <c r="W2479" s="87"/>
      <c r="X2479" s="75"/>
      <c r="Y2479" s="105" t="s">
        <v>433</v>
      </c>
      <c r="Z2479" s="73" t="s">
        <v>434</v>
      </c>
      <c r="AA2479" s="111">
        <v>0</v>
      </c>
      <c r="AB2479" s="112">
        <v>100</v>
      </c>
      <c r="AC2479" s="111">
        <v>0</v>
      </c>
      <c r="AD2479" s="87"/>
      <c r="AE2479" s="75" t="s">
        <v>114</v>
      </c>
      <c r="AF2479" s="87"/>
      <c r="AG2479" s="87"/>
      <c r="AH2479" s="43">
        <v>0</v>
      </c>
      <c r="AI2479" s="44">
        <v>0</v>
      </c>
      <c r="AJ2479" s="114"/>
      <c r="AK2479" s="114"/>
      <c r="AL2479" s="114"/>
      <c r="AM2479" s="81" t="s">
        <v>115</v>
      </c>
      <c r="AN2479" s="115" t="s">
        <v>1070</v>
      </c>
      <c r="AO2479" s="116" t="s">
        <v>1071</v>
      </c>
      <c r="AP2479" s="86"/>
      <c r="AQ2479" s="86"/>
      <c r="AR2479" s="86"/>
      <c r="AS2479" s="86"/>
      <c r="AT2479" s="86"/>
      <c r="AU2479" s="86"/>
      <c r="AV2479" s="86"/>
      <c r="AW2479" s="86"/>
      <c r="AX2479" s="86"/>
      <c r="AY2479" s="37" t="s">
        <v>3906</v>
      </c>
      <c r="AZ2479" s="41" t="s">
        <v>3945</v>
      </c>
      <c r="BA2479" s="117"/>
      <c r="BB2479" s="117"/>
      <c r="BC2479" s="117"/>
      <c r="BD2479" s="1077">
        <v>2446</v>
      </c>
    </row>
    <row r="2480" spans="1:56" s="344" customFormat="1" ht="13.15" customHeight="1">
      <c r="A2480" s="72" t="s">
        <v>1186</v>
      </c>
      <c r="B2480" s="72"/>
      <c r="C2480" s="72" t="s">
        <v>2124</v>
      </c>
      <c r="D2480" s="72"/>
      <c r="E2480" s="72" t="s">
        <v>1605</v>
      </c>
      <c r="F2480" s="150">
        <v>22200035</v>
      </c>
      <c r="G2480" s="37" t="s">
        <v>1609</v>
      </c>
      <c r="H2480" s="309" t="s">
        <v>2098</v>
      </c>
      <c r="I2480" s="646" t="s">
        <v>1187</v>
      </c>
      <c r="J2480" s="72" t="s">
        <v>1187</v>
      </c>
      <c r="K2480" s="72" t="s">
        <v>402</v>
      </c>
      <c r="L2480" s="72"/>
      <c r="M2480" s="248"/>
      <c r="N2480" s="72">
        <v>60</v>
      </c>
      <c r="O2480" s="72">
        <v>230000000</v>
      </c>
      <c r="P2480" s="72" t="s">
        <v>951</v>
      </c>
      <c r="Q2480" s="72" t="s">
        <v>150</v>
      </c>
      <c r="R2480" s="72" t="s">
        <v>109</v>
      </c>
      <c r="S2480" s="646">
        <v>230000000</v>
      </c>
      <c r="T2480" s="72" t="s">
        <v>997</v>
      </c>
      <c r="U2480" s="72"/>
      <c r="V2480" s="72"/>
      <c r="W2480" s="72"/>
      <c r="X2480" s="72"/>
      <c r="Y2480" s="105" t="s">
        <v>433</v>
      </c>
      <c r="Z2480" s="73" t="s">
        <v>434</v>
      </c>
      <c r="AA2480" s="731">
        <v>0</v>
      </c>
      <c r="AB2480" s="731">
        <v>90</v>
      </c>
      <c r="AC2480" s="142">
        <v>10</v>
      </c>
      <c r="AD2480" s="72"/>
      <c r="AE2480" s="646" t="s">
        <v>114</v>
      </c>
      <c r="AF2480" s="744"/>
      <c r="AG2480" s="750"/>
      <c r="AH2480" s="750">
        <v>0</v>
      </c>
      <c r="AI2480" s="763">
        <f>AH2480*1.12</f>
        <v>0</v>
      </c>
      <c r="AJ2480" s="769"/>
      <c r="AK2480" s="769"/>
      <c r="AL2480" s="72"/>
      <c r="AM2480" s="83" t="s">
        <v>115</v>
      </c>
      <c r="AN2480" s="83" t="s">
        <v>1188</v>
      </c>
      <c r="AO2480" s="72" t="s">
        <v>1189</v>
      </c>
      <c r="AP2480" s="72"/>
      <c r="AQ2480" s="72"/>
      <c r="AR2480" s="72"/>
      <c r="AS2480" s="72"/>
      <c r="AT2480" s="72"/>
      <c r="AU2480" s="72"/>
      <c r="AV2480" s="72"/>
      <c r="AW2480" s="72"/>
      <c r="AX2480" s="72"/>
      <c r="AY2480" s="72" t="s">
        <v>1190</v>
      </c>
      <c r="AZ2480" s="72"/>
      <c r="BA2480" s="144"/>
      <c r="BB2480" s="144"/>
      <c r="BC2480" s="144"/>
      <c r="BD2480" s="1077">
        <v>2447</v>
      </c>
    </row>
    <row r="2481" spans="1:56" s="344" customFormat="1" ht="13.15" customHeight="1">
      <c r="A2481" s="143" t="s">
        <v>1186</v>
      </c>
      <c r="B2481" s="72"/>
      <c r="C2481" s="72" t="s">
        <v>2124</v>
      </c>
      <c r="D2481" s="143"/>
      <c r="E2481" s="143" t="s">
        <v>3909</v>
      </c>
      <c r="F2481" s="150">
        <v>22200035</v>
      </c>
      <c r="G2481" s="37" t="s">
        <v>1609</v>
      </c>
      <c r="H2481" s="309" t="s">
        <v>2098</v>
      </c>
      <c r="I2481" s="646" t="s">
        <v>1187</v>
      </c>
      <c r="J2481" s="72" t="s">
        <v>1187</v>
      </c>
      <c r="K2481" s="72" t="s">
        <v>402</v>
      </c>
      <c r="L2481" s="72"/>
      <c r="M2481" s="248"/>
      <c r="N2481" s="72">
        <v>60</v>
      </c>
      <c r="O2481" s="72">
        <v>230000000</v>
      </c>
      <c r="P2481" s="272" t="s">
        <v>951</v>
      </c>
      <c r="Q2481" s="72" t="s">
        <v>3910</v>
      </c>
      <c r="R2481" s="72" t="s">
        <v>109</v>
      </c>
      <c r="S2481" s="646">
        <v>230000000</v>
      </c>
      <c r="T2481" s="72" t="s">
        <v>997</v>
      </c>
      <c r="U2481" s="72"/>
      <c r="V2481" s="72"/>
      <c r="W2481" s="72"/>
      <c r="X2481" s="72" t="s">
        <v>434</v>
      </c>
      <c r="Y2481" s="105"/>
      <c r="Z2481" s="73"/>
      <c r="AA2481" s="731">
        <v>0</v>
      </c>
      <c r="AB2481" s="731">
        <v>90</v>
      </c>
      <c r="AC2481" s="142">
        <v>10</v>
      </c>
      <c r="AD2481" s="72"/>
      <c r="AE2481" s="646" t="s">
        <v>114</v>
      </c>
      <c r="AF2481" s="744"/>
      <c r="AG2481" s="750"/>
      <c r="AH2481" s="750">
        <v>26000000</v>
      </c>
      <c r="AI2481" s="763">
        <f>AH2481*1.12</f>
        <v>29120000.000000004</v>
      </c>
      <c r="AJ2481" s="769"/>
      <c r="AK2481" s="769"/>
      <c r="AL2481" s="72"/>
      <c r="AM2481" s="83" t="s">
        <v>115</v>
      </c>
      <c r="AN2481" s="83" t="s">
        <v>1188</v>
      </c>
      <c r="AO2481" s="72" t="s">
        <v>1189</v>
      </c>
      <c r="AP2481" s="72"/>
      <c r="AQ2481" s="72"/>
      <c r="AR2481" s="72"/>
      <c r="AS2481" s="72"/>
      <c r="AT2481" s="72"/>
      <c r="AU2481" s="72"/>
      <c r="AV2481" s="72"/>
      <c r="AW2481" s="72"/>
      <c r="AX2481" s="72"/>
      <c r="AY2481" s="143" t="s">
        <v>1190</v>
      </c>
      <c r="AZ2481" s="72"/>
      <c r="BA2481" s="144"/>
      <c r="BB2481" s="144"/>
      <c r="BC2481" s="221"/>
      <c r="BD2481" s="1077">
        <v>2448</v>
      </c>
    </row>
    <row r="2482" spans="1:56" s="344" customFormat="1" ht="13.15" customHeight="1">
      <c r="A2482" s="212" t="s">
        <v>1028</v>
      </c>
      <c r="B2482" s="71"/>
      <c r="C2482" s="71"/>
      <c r="D2482" s="212"/>
      <c r="E2482" s="247" t="s">
        <v>3768</v>
      </c>
      <c r="F2482" s="71"/>
      <c r="G2482" s="71"/>
      <c r="H2482" s="700" t="s">
        <v>3001</v>
      </c>
      <c r="I2482" s="700" t="s">
        <v>3002</v>
      </c>
      <c r="J2482" s="700" t="s">
        <v>3002</v>
      </c>
      <c r="K2482" s="35" t="s">
        <v>312</v>
      </c>
      <c r="L2482" s="35" t="s">
        <v>313</v>
      </c>
      <c r="M2482" s="73"/>
      <c r="N2482" s="77" t="s">
        <v>314</v>
      </c>
      <c r="O2482" s="77">
        <v>230000000</v>
      </c>
      <c r="P2482" s="73" t="s">
        <v>989</v>
      </c>
      <c r="Q2482" s="73" t="s">
        <v>433</v>
      </c>
      <c r="R2482" s="77" t="s">
        <v>109</v>
      </c>
      <c r="S2482" s="77">
        <v>230000000</v>
      </c>
      <c r="T2482" s="73" t="s">
        <v>3003</v>
      </c>
      <c r="U2482" s="77"/>
      <c r="V2482" s="84"/>
      <c r="W2482" s="77"/>
      <c r="X2482" s="77" t="s">
        <v>434</v>
      </c>
      <c r="Y2482" s="77"/>
      <c r="Z2482" s="77"/>
      <c r="AA2482" s="77" t="s">
        <v>105</v>
      </c>
      <c r="AB2482" s="77" t="s">
        <v>314</v>
      </c>
      <c r="AC2482" s="101">
        <v>0</v>
      </c>
      <c r="AD2482" s="84"/>
      <c r="AE2482" s="84" t="s">
        <v>114</v>
      </c>
      <c r="AF2482" s="84"/>
      <c r="AG2482" s="84"/>
      <c r="AH2482" s="79">
        <v>0</v>
      </c>
      <c r="AI2482" s="79">
        <v>0</v>
      </c>
      <c r="AJ2482" s="80"/>
      <c r="AK2482" s="80"/>
      <c r="AL2482" s="80"/>
      <c r="AM2482" s="199" t="s">
        <v>115</v>
      </c>
      <c r="AN2482" s="73" t="s">
        <v>3004</v>
      </c>
      <c r="AO2482" s="84" t="s">
        <v>3005</v>
      </c>
      <c r="AP2482" s="71"/>
      <c r="AQ2482" s="71"/>
      <c r="AR2482" s="71"/>
      <c r="AS2482" s="71"/>
      <c r="AT2482" s="71"/>
      <c r="AU2482" s="71"/>
      <c r="AV2482" s="71"/>
      <c r="AW2482" s="71"/>
      <c r="AX2482" s="71"/>
      <c r="AY2482" s="212"/>
      <c r="AZ2482" s="103"/>
      <c r="BA2482" s="1"/>
      <c r="BB2482" s="1"/>
      <c r="BC2482" s="1"/>
      <c r="BD2482" s="1077">
        <v>2449</v>
      </c>
    </row>
    <row r="2483" spans="1:56" s="344" customFormat="1" ht="13.15" customHeight="1">
      <c r="A2483" s="668" t="s">
        <v>1028</v>
      </c>
      <c r="B2483" s="74"/>
      <c r="C2483" s="74"/>
      <c r="D2483" s="668"/>
      <c r="E2483" s="1509" t="s">
        <v>4433</v>
      </c>
      <c r="F2483" s="74"/>
      <c r="G2483" s="74"/>
      <c r="H2483" s="700" t="s">
        <v>3001</v>
      </c>
      <c r="I2483" s="700" t="s">
        <v>3002</v>
      </c>
      <c r="J2483" s="700" t="s">
        <v>3002</v>
      </c>
      <c r="K2483" s="96" t="s">
        <v>312</v>
      </c>
      <c r="L2483" s="96" t="s">
        <v>4402</v>
      </c>
      <c r="M2483" s="84"/>
      <c r="N2483" s="73" t="s">
        <v>314</v>
      </c>
      <c r="O2483" s="73">
        <v>230000000</v>
      </c>
      <c r="P2483" s="84" t="s">
        <v>989</v>
      </c>
      <c r="Q2483" s="84" t="s">
        <v>2149</v>
      </c>
      <c r="R2483" s="84" t="s">
        <v>109</v>
      </c>
      <c r="S2483" s="84">
        <v>230000000</v>
      </c>
      <c r="T2483" s="84" t="s">
        <v>3003</v>
      </c>
      <c r="U2483" s="84"/>
      <c r="V2483" s="84"/>
      <c r="W2483" s="84"/>
      <c r="X2483" s="84" t="s">
        <v>434</v>
      </c>
      <c r="Y2483" s="84"/>
      <c r="Z2483" s="84"/>
      <c r="AA2483" s="84" t="s">
        <v>105</v>
      </c>
      <c r="AB2483" s="84" t="s">
        <v>314</v>
      </c>
      <c r="AC2483" s="201">
        <v>0</v>
      </c>
      <c r="AD2483" s="84"/>
      <c r="AE2483" s="84" t="s">
        <v>114</v>
      </c>
      <c r="AF2483" s="84"/>
      <c r="AG2483" s="84"/>
      <c r="AH2483" s="50">
        <v>0</v>
      </c>
      <c r="AI2483" s="45">
        <f>AH2483*1.12</f>
        <v>0</v>
      </c>
      <c r="AJ2483" s="770"/>
      <c r="AK2483" s="770"/>
      <c r="AL2483" s="770"/>
      <c r="AM2483" s="640" t="s">
        <v>115</v>
      </c>
      <c r="AN2483" s="84" t="s">
        <v>3004</v>
      </c>
      <c r="AO2483" s="84" t="s">
        <v>3005</v>
      </c>
      <c r="AP2483" s="74"/>
      <c r="AQ2483" s="74"/>
      <c r="AR2483" s="74"/>
      <c r="AS2483" s="74"/>
      <c r="AT2483" s="74"/>
      <c r="AU2483" s="74"/>
      <c r="AV2483" s="74"/>
      <c r="AW2483" s="74"/>
      <c r="AX2483" s="74"/>
      <c r="AY2483" s="668" t="s">
        <v>4432</v>
      </c>
      <c r="AZ2483" s="201"/>
      <c r="BA2483" s="1"/>
      <c r="BB2483" s="1"/>
      <c r="BC2483" s="1"/>
      <c r="BD2483" s="1077">
        <v>2450</v>
      </c>
    </row>
    <row r="2484" spans="1:56" s="344" customFormat="1" ht="13.15" customHeight="1">
      <c r="A2484" s="668" t="s">
        <v>1028</v>
      </c>
      <c r="B2484" s="74"/>
      <c r="C2484" s="74"/>
      <c r="D2484" s="668"/>
      <c r="E2484" s="1509" t="s">
        <v>7828</v>
      </c>
      <c r="F2484" s="74"/>
      <c r="G2484" s="74"/>
      <c r="H2484" s="700" t="s">
        <v>3001</v>
      </c>
      <c r="I2484" s="700" t="s">
        <v>3002</v>
      </c>
      <c r="J2484" s="700" t="s">
        <v>3002</v>
      </c>
      <c r="K2484" s="96" t="s">
        <v>312</v>
      </c>
      <c r="L2484" s="96" t="s">
        <v>4402</v>
      </c>
      <c r="M2484" s="84"/>
      <c r="N2484" s="73" t="s">
        <v>314</v>
      </c>
      <c r="O2484" s="73">
        <v>230000000</v>
      </c>
      <c r="P2484" s="84" t="s">
        <v>989</v>
      </c>
      <c r="Q2484" s="84" t="s">
        <v>2134</v>
      </c>
      <c r="R2484" s="73" t="s">
        <v>109</v>
      </c>
      <c r="S2484" s="84">
        <v>230000000</v>
      </c>
      <c r="T2484" s="84" t="s">
        <v>3003</v>
      </c>
      <c r="U2484" s="84"/>
      <c r="V2484" s="84"/>
      <c r="W2484" s="84"/>
      <c r="X2484" s="84" t="s">
        <v>434</v>
      </c>
      <c r="Y2484" s="84"/>
      <c r="Z2484" s="84"/>
      <c r="AA2484" s="84" t="s">
        <v>105</v>
      </c>
      <c r="AB2484" s="84" t="s">
        <v>314</v>
      </c>
      <c r="AC2484" s="201">
        <v>0</v>
      </c>
      <c r="AD2484" s="84"/>
      <c r="AE2484" s="84" t="s">
        <v>114</v>
      </c>
      <c r="AF2484" s="84"/>
      <c r="AG2484" s="84"/>
      <c r="AH2484" s="79">
        <v>56712260</v>
      </c>
      <c r="AI2484" s="79">
        <f>AH2484*1.12</f>
        <v>63517731.200000003</v>
      </c>
      <c r="AJ2484" s="79"/>
      <c r="AK2484" s="79"/>
      <c r="AL2484" s="79"/>
      <c r="AM2484" s="199" t="s">
        <v>115</v>
      </c>
      <c r="AN2484" s="84" t="s">
        <v>3004</v>
      </c>
      <c r="AO2484" s="84" t="s">
        <v>3005</v>
      </c>
      <c r="AP2484" s="640"/>
      <c r="AQ2484" s="84"/>
      <c r="AR2484" s="84"/>
      <c r="AS2484" s="74"/>
      <c r="AT2484" s="74"/>
      <c r="AU2484" s="74"/>
      <c r="AV2484" s="74"/>
      <c r="AW2484" s="74"/>
      <c r="AX2484" s="74"/>
      <c r="AY2484" s="668" t="s">
        <v>7829</v>
      </c>
      <c r="AZ2484" s="74"/>
      <c r="BA2484" s="269"/>
      <c r="BB2484" s="269"/>
      <c r="BC2484" s="221"/>
      <c r="BD2484" s="1077">
        <v>2451</v>
      </c>
    </row>
    <row r="2485" spans="1:56" s="344" customFormat="1" ht="13.15" customHeight="1">
      <c r="A2485" s="212" t="s">
        <v>1028</v>
      </c>
      <c r="B2485" s="71"/>
      <c r="C2485" s="71"/>
      <c r="D2485" s="212"/>
      <c r="E2485" s="247" t="s">
        <v>1578</v>
      </c>
      <c r="F2485" s="71"/>
      <c r="G2485" s="71"/>
      <c r="H2485" s="149" t="s">
        <v>3006</v>
      </c>
      <c r="I2485" s="700" t="s">
        <v>3007</v>
      </c>
      <c r="J2485" s="700" t="s">
        <v>3007</v>
      </c>
      <c r="K2485" s="73" t="s">
        <v>149</v>
      </c>
      <c r="L2485" s="73"/>
      <c r="M2485" s="73"/>
      <c r="N2485" s="77" t="s">
        <v>314</v>
      </c>
      <c r="O2485" s="77">
        <v>230000000</v>
      </c>
      <c r="P2485" s="73" t="s">
        <v>989</v>
      </c>
      <c r="Q2485" s="73" t="s">
        <v>2149</v>
      </c>
      <c r="R2485" s="77" t="s">
        <v>109</v>
      </c>
      <c r="S2485" s="77">
        <v>230000000</v>
      </c>
      <c r="T2485" s="73" t="s">
        <v>3003</v>
      </c>
      <c r="U2485" s="77"/>
      <c r="V2485" s="84"/>
      <c r="W2485" s="77"/>
      <c r="X2485" s="77" t="s">
        <v>434</v>
      </c>
      <c r="Y2485" s="77"/>
      <c r="Z2485" s="77"/>
      <c r="AA2485" s="77" t="s">
        <v>105</v>
      </c>
      <c r="AB2485" s="77" t="s">
        <v>314</v>
      </c>
      <c r="AC2485" s="101">
        <v>0</v>
      </c>
      <c r="AD2485" s="84"/>
      <c r="AE2485" s="84" t="s">
        <v>114</v>
      </c>
      <c r="AF2485" s="84"/>
      <c r="AG2485" s="84"/>
      <c r="AH2485" s="50">
        <v>0</v>
      </c>
      <c r="AI2485" s="45">
        <f>AH2485*1.12</f>
        <v>0</v>
      </c>
      <c r="AJ2485" s="80"/>
      <c r="AK2485" s="80"/>
      <c r="AL2485" s="80"/>
      <c r="AM2485" s="199" t="s">
        <v>115</v>
      </c>
      <c r="AN2485" s="71" t="s">
        <v>3008</v>
      </c>
      <c r="AO2485" s="74" t="s">
        <v>3009</v>
      </c>
      <c r="AP2485" s="71"/>
      <c r="AQ2485" s="71"/>
      <c r="AR2485" s="71"/>
      <c r="AS2485" s="71"/>
      <c r="AT2485" s="71"/>
      <c r="AU2485" s="71"/>
      <c r="AV2485" s="71"/>
      <c r="AW2485" s="71"/>
      <c r="AX2485" s="71"/>
      <c r="AY2485" s="71"/>
      <c r="AZ2485" s="103"/>
      <c r="BA2485" s="1"/>
      <c r="BB2485" s="1"/>
      <c r="BC2485" s="1"/>
      <c r="BD2485" s="1077">
        <v>2452</v>
      </c>
    </row>
    <row r="2486" spans="1:56" s="344" customFormat="1" ht="13.15" customHeight="1">
      <c r="A2486" s="212" t="s">
        <v>1028</v>
      </c>
      <c r="B2486" s="71"/>
      <c r="C2486" s="71" t="s">
        <v>2090</v>
      </c>
      <c r="D2486" s="212"/>
      <c r="E2486" s="247" t="s">
        <v>7835</v>
      </c>
      <c r="F2486" s="71"/>
      <c r="G2486" s="71"/>
      <c r="H2486" s="149" t="s">
        <v>3006</v>
      </c>
      <c r="I2486" s="700" t="s">
        <v>3007</v>
      </c>
      <c r="J2486" s="700" t="s">
        <v>3007</v>
      </c>
      <c r="K2486" s="73" t="s">
        <v>149</v>
      </c>
      <c r="L2486" s="73"/>
      <c r="M2486" s="73"/>
      <c r="N2486" s="84" t="s">
        <v>314</v>
      </c>
      <c r="O2486" s="84">
        <v>230000000</v>
      </c>
      <c r="P2486" s="84" t="s">
        <v>989</v>
      </c>
      <c r="Q2486" s="84" t="s">
        <v>2134</v>
      </c>
      <c r="R2486" s="84" t="s">
        <v>109</v>
      </c>
      <c r="S2486" s="84">
        <v>230000000</v>
      </c>
      <c r="T2486" s="84" t="s">
        <v>3003</v>
      </c>
      <c r="U2486" s="84"/>
      <c r="V2486" s="84"/>
      <c r="W2486" s="84"/>
      <c r="X2486" s="84" t="s">
        <v>434</v>
      </c>
      <c r="Y2486" s="84"/>
      <c r="Z2486" s="84"/>
      <c r="AA2486" s="84" t="s">
        <v>105</v>
      </c>
      <c r="AB2486" s="84" t="s">
        <v>284</v>
      </c>
      <c r="AC2486" s="201">
        <v>10</v>
      </c>
      <c r="AD2486" s="84"/>
      <c r="AE2486" s="84" t="s">
        <v>114</v>
      </c>
      <c r="AF2486" s="84"/>
      <c r="AG2486" s="84"/>
      <c r="AH2486" s="79">
        <v>136000000</v>
      </c>
      <c r="AI2486" s="79">
        <v>152320000</v>
      </c>
      <c r="AJ2486" s="80"/>
      <c r="AK2486" s="80"/>
      <c r="AL2486" s="80"/>
      <c r="AM2486" s="199" t="s">
        <v>115</v>
      </c>
      <c r="AN2486" s="71" t="s">
        <v>3008</v>
      </c>
      <c r="AO2486" s="74" t="s">
        <v>3009</v>
      </c>
      <c r="AP2486" s="71"/>
      <c r="AQ2486" s="71"/>
      <c r="AR2486" s="71"/>
      <c r="AS2486" s="71"/>
      <c r="AT2486" s="71"/>
      <c r="AU2486" s="71"/>
      <c r="AV2486" s="71"/>
      <c r="AW2486" s="71"/>
      <c r="AX2486" s="71"/>
      <c r="AY2486" s="71" t="s">
        <v>7836</v>
      </c>
      <c r="AZ2486" s="332"/>
      <c r="BA2486" s="269"/>
      <c r="BB2486" s="269"/>
      <c r="BC2486" s="221"/>
      <c r="BD2486" s="1077">
        <v>2453</v>
      </c>
    </row>
    <row r="2487" spans="1:56" ht="12.95" customHeight="1">
      <c r="A2487" s="212" t="s">
        <v>1028</v>
      </c>
      <c r="B2487" s="71"/>
      <c r="C2487" s="71" t="s">
        <v>2090</v>
      </c>
      <c r="D2487" s="71"/>
      <c r="E2487" s="73" t="s">
        <v>3769</v>
      </c>
      <c r="F2487" s="71"/>
      <c r="G2487" s="71"/>
      <c r="H2487" s="73" t="s">
        <v>3010</v>
      </c>
      <c r="I2487" s="73" t="s">
        <v>3011</v>
      </c>
      <c r="J2487" s="73" t="s">
        <v>1068</v>
      </c>
      <c r="K2487" s="73" t="s">
        <v>149</v>
      </c>
      <c r="L2487" s="73"/>
      <c r="M2487" s="73"/>
      <c r="N2487" s="77" t="s">
        <v>314</v>
      </c>
      <c r="O2487" s="77">
        <v>230000000</v>
      </c>
      <c r="P2487" s="73" t="s">
        <v>989</v>
      </c>
      <c r="Q2487" s="73" t="s">
        <v>2149</v>
      </c>
      <c r="R2487" s="77" t="s">
        <v>109</v>
      </c>
      <c r="S2487" s="77">
        <v>230000000</v>
      </c>
      <c r="T2487" s="73" t="s">
        <v>3003</v>
      </c>
      <c r="U2487" s="77"/>
      <c r="V2487" s="84"/>
      <c r="W2487" s="77"/>
      <c r="X2487" s="77" t="s">
        <v>434</v>
      </c>
      <c r="Y2487" s="77"/>
      <c r="Z2487" s="77"/>
      <c r="AA2487" s="77" t="s">
        <v>105</v>
      </c>
      <c r="AB2487" s="77" t="s">
        <v>284</v>
      </c>
      <c r="AC2487" s="101">
        <v>10</v>
      </c>
      <c r="AD2487" s="84"/>
      <c r="AE2487" s="84" t="s">
        <v>114</v>
      </c>
      <c r="AF2487" s="84"/>
      <c r="AG2487" s="84"/>
      <c r="AH2487" s="50">
        <v>0</v>
      </c>
      <c r="AI2487" s="45">
        <f>AH2487*1.12</f>
        <v>0</v>
      </c>
      <c r="AJ2487" s="80"/>
      <c r="AK2487" s="80"/>
      <c r="AL2487" s="80"/>
      <c r="AM2487" s="199" t="s">
        <v>115</v>
      </c>
      <c r="AN2487" s="71" t="s">
        <v>3012</v>
      </c>
      <c r="AO2487" s="461" t="s">
        <v>3013</v>
      </c>
      <c r="AP2487" s="272"/>
      <c r="AQ2487" s="74"/>
      <c r="AR2487" s="74"/>
      <c r="AS2487" s="74"/>
      <c r="AT2487" s="74"/>
      <c r="AU2487" s="74"/>
      <c r="AV2487" s="74"/>
      <c r="AW2487" s="74"/>
      <c r="AX2487" s="74"/>
      <c r="AY2487" s="71"/>
      <c r="AZ2487" s="103"/>
      <c r="BD2487" s="1077">
        <v>2454</v>
      </c>
    </row>
    <row r="2488" spans="1:56" s="344" customFormat="1" ht="13.15" customHeight="1">
      <c r="A2488" s="212" t="s">
        <v>1028</v>
      </c>
      <c r="B2488" s="71"/>
      <c r="C2488" s="71" t="s">
        <v>2090</v>
      </c>
      <c r="D2488" s="212"/>
      <c r="E2488" s="247" t="s">
        <v>7837</v>
      </c>
      <c r="F2488" s="71"/>
      <c r="G2488" s="71"/>
      <c r="H2488" s="73" t="s">
        <v>3010</v>
      </c>
      <c r="I2488" s="73" t="s">
        <v>3011</v>
      </c>
      <c r="J2488" s="73" t="s">
        <v>1068</v>
      </c>
      <c r="K2488" s="73" t="s">
        <v>149</v>
      </c>
      <c r="L2488" s="73"/>
      <c r="M2488" s="73"/>
      <c r="N2488" s="84" t="s">
        <v>314</v>
      </c>
      <c r="O2488" s="84">
        <v>230000000</v>
      </c>
      <c r="P2488" s="84" t="s">
        <v>989</v>
      </c>
      <c r="Q2488" s="84" t="s">
        <v>2134</v>
      </c>
      <c r="R2488" s="84" t="s">
        <v>109</v>
      </c>
      <c r="S2488" s="84">
        <v>230000000</v>
      </c>
      <c r="T2488" s="84" t="s">
        <v>3003</v>
      </c>
      <c r="U2488" s="84"/>
      <c r="V2488" s="84"/>
      <c r="W2488" s="84"/>
      <c r="X2488" s="84" t="s">
        <v>434</v>
      </c>
      <c r="Y2488" s="84"/>
      <c r="Z2488" s="84"/>
      <c r="AA2488" s="84" t="s">
        <v>105</v>
      </c>
      <c r="AB2488" s="84" t="s">
        <v>284</v>
      </c>
      <c r="AC2488" s="201">
        <v>10</v>
      </c>
      <c r="AD2488" s="84"/>
      <c r="AE2488" s="84" t="s">
        <v>114</v>
      </c>
      <c r="AF2488" s="84"/>
      <c r="AG2488" s="84"/>
      <c r="AH2488" s="79">
        <v>153000000</v>
      </c>
      <c r="AI2488" s="79">
        <v>171360000.00000003</v>
      </c>
      <c r="AJ2488" s="80"/>
      <c r="AK2488" s="80"/>
      <c r="AL2488" s="80"/>
      <c r="AM2488" s="199" t="s">
        <v>115</v>
      </c>
      <c r="AN2488" s="71" t="s">
        <v>3012</v>
      </c>
      <c r="AO2488" s="461" t="s">
        <v>3013</v>
      </c>
      <c r="AP2488" s="272"/>
      <c r="AQ2488" s="74"/>
      <c r="AR2488" s="74"/>
      <c r="AS2488" s="74"/>
      <c r="AT2488" s="74"/>
      <c r="AU2488" s="74"/>
      <c r="AV2488" s="74"/>
      <c r="AW2488" s="74"/>
      <c r="AX2488" s="74"/>
      <c r="AY2488" s="71" t="s">
        <v>7838</v>
      </c>
      <c r="AZ2488" s="332"/>
      <c r="BA2488" s="565"/>
      <c r="BB2488" s="565"/>
      <c r="BC2488" s="221"/>
      <c r="BD2488" s="1077">
        <v>2455</v>
      </c>
    </row>
    <row r="2489" spans="1:56" s="344" customFormat="1" ht="13.15" customHeight="1">
      <c r="A2489" s="71" t="s">
        <v>1028</v>
      </c>
      <c r="B2489" s="71"/>
      <c r="C2489" s="71"/>
      <c r="D2489" s="71"/>
      <c r="E2489" s="73" t="s">
        <v>3770</v>
      </c>
      <c r="F2489" s="71"/>
      <c r="G2489" s="71"/>
      <c r="H2489" s="700" t="s">
        <v>3014</v>
      </c>
      <c r="I2489" s="700" t="s">
        <v>3015</v>
      </c>
      <c r="J2489" s="700" t="s">
        <v>3016</v>
      </c>
      <c r="K2489" s="73" t="s">
        <v>601</v>
      </c>
      <c r="L2489" s="73" t="s">
        <v>3017</v>
      </c>
      <c r="M2489" s="73"/>
      <c r="N2489" s="77" t="s">
        <v>314</v>
      </c>
      <c r="O2489" s="77">
        <v>230000000</v>
      </c>
      <c r="P2489" s="73" t="s">
        <v>989</v>
      </c>
      <c r="Q2489" s="73" t="s">
        <v>1092</v>
      </c>
      <c r="R2489" s="77" t="s">
        <v>109</v>
      </c>
      <c r="S2489" s="77">
        <v>230000000</v>
      </c>
      <c r="T2489" s="73" t="s">
        <v>3003</v>
      </c>
      <c r="U2489" s="77"/>
      <c r="V2489" s="84"/>
      <c r="W2489" s="77"/>
      <c r="X2489" s="77"/>
      <c r="Y2489" s="77" t="s">
        <v>433</v>
      </c>
      <c r="Z2489" s="77" t="s">
        <v>434</v>
      </c>
      <c r="AA2489" s="77" t="s">
        <v>105</v>
      </c>
      <c r="AB2489" s="77" t="s">
        <v>284</v>
      </c>
      <c r="AC2489" s="101">
        <v>10</v>
      </c>
      <c r="AD2489" s="84"/>
      <c r="AE2489" s="84" t="s">
        <v>114</v>
      </c>
      <c r="AF2489" s="84"/>
      <c r="AG2489" s="84"/>
      <c r="AH2489" s="43">
        <v>0</v>
      </c>
      <c r="AI2489" s="44">
        <f>AH2489*1.12</f>
        <v>0</v>
      </c>
      <c r="AJ2489" s="80"/>
      <c r="AK2489" s="80"/>
      <c r="AL2489" s="80"/>
      <c r="AM2489" s="199" t="s">
        <v>115</v>
      </c>
      <c r="AN2489" s="71" t="s">
        <v>3018</v>
      </c>
      <c r="AO2489" s="74" t="s">
        <v>3019</v>
      </c>
      <c r="AP2489" s="71"/>
      <c r="AQ2489" s="71"/>
      <c r="AR2489" s="71"/>
      <c r="AS2489" s="71"/>
      <c r="AT2489" s="71"/>
      <c r="AU2489" s="71"/>
      <c r="AV2489" s="71"/>
      <c r="AW2489" s="71"/>
      <c r="AX2489" s="71"/>
      <c r="AY2489" s="71"/>
      <c r="AZ2489" s="103"/>
      <c r="BA2489" s="1"/>
      <c r="BB2489" s="1"/>
      <c r="BC2489" s="1"/>
      <c r="BD2489" s="1077">
        <v>2456</v>
      </c>
    </row>
    <row r="2490" spans="1:56" s="344" customFormat="1" ht="13.15" customHeight="1">
      <c r="A2490" s="71" t="s">
        <v>1028</v>
      </c>
      <c r="B2490" s="71"/>
      <c r="C2490" s="71"/>
      <c r="D2490" s="71"/>
      <c r="E2490" s="77" t="s">
        <v>4094</v>
      </c>
      <c r="F2490" s="71"/>
      <c r="G2490" s="71"/>
      <c r="H2490" s="700" t="s">
        <v>3014</v>
      </c>
      <c r="I2490" s="700" t="s">
        <v>3015</v>
      </c>
      <c r="J2490" s="700" t="s">
        <v>3016</v>
      </c>
      <c r="K2490" s="73" t="s">
        <v>601</v>
      </c>
      <c r="L2490" s="73" t="s">
        <v>3017</v>
      </c>
      <c r="M2490" s="73"/>
      <c r="N2490" s="77" t="s">
        <v>314</v>
      </c>
      <c r="O2490" s="77">
        <v>230000000</v>
      </c>
      <c r="P2490" s="73" t="s">
        <v>989</v>
      </c>
      <c r="Q2490" s="73" t="s">
        <v>1092</v>
      </c>
      <c r="R2490" s="77" t="s">
        <v>109</v>
      </c>
      <c r="S2490" s="77">
        <v>230000000</v>
      </c>
      <c r="T2490" s="73" t="s">
        <v>3003</v>
      </c>
      <c r="U2490" s="77"/>
      <c r="V2490" s="84"/>
      <c r="W2490" s="77"/>
      <c r="X2490" s="77"/>
      <c r="Y2490" s="77" t="s">
        <v>433</v>
      </c>
      <c r="Z2490" s="77" t="s">
        <v>2134</v>
      </c>
      <c r="AA2490" s="73" t="s">
        <v>105</v>
      </c>
      <c r="AB2490" s="73" t="s">
        <v>284</v>
      </c>
      <c r="AC2490" s="209">
        <v>10</v>
      </c>
      <c r="AD2490" s="84"/>
      <c r="AE2490" s="84" t="s">
        <v>114</v>
      </c>
      <c r="AF2490" s="84"/>
      <c r="AG2490" s="84"/>
      <c r="AH2490" s="755">
        <v>432178928</v>
      </c>
      <c r="AI2490" s="496">
        <f>AH2490*1.12</f>
        <v>484040399.36000007</v>
      </c>
      <c r="AJ2490" s="80"/>
      <c r="AK2490" s="80"/>
      <c r="AL2490" s="80"/>
      <c r="AM2490" s="199" t="s">
        <v>115</v>
      </c>
      <c r="AN2490" s="71" t="s">
        <v>3018</v>
      </c>
      <c r="AO2490" s="74" t="s">
        <v>3019</v>
      </c>
      <c r="AP2490" s="71"/>
      <c r="AQ2490" s="71"/>
      <c r="AR2490" s="71"/>
      <c r="AS2490" s="71"/>
      <c r="AT2490" s="71"/>
      <c r="AU2490" s="71"/>
      <c r="AV2490" s="71"/>
      <c r="AW2490" s="71"/>
      <c r="AX2490" s="71"/>
      <c r="AY2490" s="71"/>
      <c r="AZ2490" s="103" t="s">
        <v>4095</v>
      </c>
      <c r="BA2490" s="1"/>
      <c r="BB2490" s="1"/>
      <c r="BC2490" s="221"/>
      <c r="BD2490" s="1077">
        <v>2457</v>
      </c>
    </row>
    <row r="2491" spans="1:56" s="344" customFormat="1" ht="12.75" customHeight="1">
      <c r="A2491" s="71" t="s">
        <v>1028</v>
      </c>
      <c r="B2491" s="103"/>
      <c r="C2491" s="103"/>
      <c r="D2491" s="103"/>
      <c r="E2491" s="103" t="s">
        <v>3771</v>
      </c>
      <c r="F2491" s="103"/>
      <c r="G2491" s="103"/>
      <c r="H2491" s="100" t="s">
        <v>3020</v>
      </c>
      <c r="I2491" s="100" t="s">
        <v>3021</v>
      </c>
      <c r="J2491" s="100" t="s">
        <v>3021</v>
      </c>
      <c r="K2491" s="35" t="s">
        <v>312</v>
      </c>
      <c r="L2491" s="35" t="s">
        <v>313</v>
      </c>
      <c r="M2491" s="103"/>
      <c r="N2491" s="77" t="s">
        <v>314</v>
      </c>
      <c r="O2491" s="77">
        <v>230000000</v>
      </c>
      <c r="P2491" s="73" t="s">
        <v>989</v>
      </c>
      <c r="Q2491" s="73" t="s">
        <v>2149</v>
      </c>
      <c r="R2491" s="77" t="s">
        <v>109</v>
      </c>
      <c r="S2491" s="77">
        <v>230000000</v>
      </c>
      <c r="T2491" s="73" t="s">
        <v>3003</v>
      </c>
      <c r="U2491" s="77"/>
      <c r="V2491" s="84"/>
      <c r="W2491" s="77"/>
      <c r="X2491" s="77" t="s">
        <v>434</v>
      </c>
      <c r="Y2491" s="77"/>
      <c r="Z2491" s="77"/>
      <c r="AA2491" s="77" t="s">
        <v>105</v>
      </c>
      <c r="AB2491" s="77" t="s">
        <v>314</v>
      </c>
      <c r="AC2491" s="101">
        <v>0</v>
      </c>
      <c r="AD2491" s="84"/>
      <c r="AE2491" s="201" t="s">
        <v>114</v>
      </c>
      <c r="AF2491" s="201"/>
      <c r="AG2491" s="201"/>
      <c r="AH2491" s="202">
        <v>0</v>
      </c>
      <c r="AI2491" s="79">
        <v>0</v>
      </c>
      <c r="AJ2491" s="103"/>
      <c r="AK2491" s="103"/>
      <c r="AL2491" s="103"/>
      <c r="AM2491" s="199" t="s">
        <v>115</v>
      </c>
      <c r="AN2491" s="73" t="s">
        <v>3022</v>
      </c>
      <c r="AO2491" s="105" t="s">
        <v>3023</v>
      </c>
      <c r="AP2491" s="103"/>
      <c r="AQ2491" s="103"/>
      <c r="AR2491" s="103"/>
      <c r="AS2491" s="103"/>
      <c r="AT2491" s="103"/>
      <c r="AU2491" s="103"/>
      <c r="AV2491" s="103"/>
      <c r="AW2491" s="103"/>
      <c r="AX2491" s="103"/>
      <c r="AY2491" s="103"/>
      <c r="AZ2491" s="103"/>
      <c r="BA2491" s="1"/>
      <c r="BB2491" s="1"/>
      <c r="BC2491" s="1"/>
      <c r="BD2491" s="1077">
        <v>2458</v>
      </c>
    </row>
    <row r="2492" spans="1:56" s="344" customFormat="1" ht="13.15" customHeight="1">
      <c r="A2492" s="74" t="s">
        <v>1028</v>
      </c>
      <c r="B2492" s="201"/>
      <c r="C2492" s="201"/>
      <c r="D2492" s="201"/>
      <c r="E2492" s="201" t="s">
        <v>4434</v>
      </c>
      <c r="F2492" s="201"/>
      <c r="G2492" s="201"/>
      <c r="H2492" s="106" t="s">
        <v>3020</v>
      </c>
      <c r="I2492" s="106" t="s">
        <v>3021</v>
      </c>
      <c r="J2492" s="106" t="s">
        <v>3021</v>
      </c>
      <c r="K2492" s="96" t="s">
        <v>312</v>
      </c>
      <c r="L2492" s="96" t="s">
        <v>4402</v>
      </c>
      <c r="M2492" s="201"/>
      <c r="N2492" s="73" t="s">
        <v>314</v>
      </c>
      <c r="O2492" s="73">
        <v>230000000</v>
      </c>
      <c r="P2492" s="84" t="s">
        <v>989</v>
      </c>
      <c r="Q2492" s="84" t="s">
        <v>2149</v>
      </c>
      <c r="R2492" s="84" t="s">
        <v>109</v>
      </c>
      <c r="S2492" s="84">
        <v>230000000</v>
      </c>
      <c r="T2492" s="84" t="s">
        <v>3003</v>
      </c>
      <c r="U2492" s="84"/>
      <c r="V2492" s="84"/>
      <c r="W2492" s="84"/>
      <c r="X2492" s="84" t="s">
        <v>434</v>
      </c>
      <c r="Y2492" s="84"/>
      <c r="Z2492" s="84"/>
      <c r="AA2492" s="84" t="s">
        <v>105</v>
      </c>
      <c r="AB2492" s="84" t="s">
        <v>314</v>
      </c>
      <c r="AC2492" s="201">
        <v>0</v>
      </c>
      <c r="AD2492" s="84"/>
      <c r="AE2492" s="201" t="s">
        <v>114</v>
      </c>
      <c r="AF2492" s="201"/>
      <c r="AG2492" s="201"/>
      <c r="AH2492" s="202">
        <v>14108376</v>
      </c>
      <c r="AI2492" s="79">
        <v>15801381.120000001</v>
      </c>
      <c r="AJ2492" s="201"/>
      <c r="AK2492" s="201"/>
      <c r="AL2492" s="201"/>
      <c r="AM2492" s="640" t="s">
        <v>115</v>
      </c>
      <c r="AN2492" s="84" t="s">
        <v>3022</v>
      </c>
      <c r="AO2492" s="105" t="s">
        <v>3023</v>
      </c>
      <c r="AP2492" s="201"/>
      <c r="AQ2492" s="201"/>
      <c r="AR2492" s="201"/>
      <c r="AS2492" s="201"/>
      <c r="AT2492" s="201"/>
      <c r="AU2492" s="201"/>
      <c r="AV2492" s="201"/>
      <c r="AW2492" s="201"/>
      <c r="AX2492" s="201" t="s">
        <v>3252</v>
      </c>
      <c r="AY2492" s="201" t="s">
        <v>4435</v>
      </c>
      <c r="AZ2492" s="201"/>
      <c r="BA2492" s="1"/>
      <c r="BB2492" s="1"/>
      <c r="BC2492" s="1"/>
      <c r="BD2492" s="1077">
        <v>2459</v>
      </c>
    </row>
    <row r="2493" spans="1:56" s="344" customFormat="1" ht="13.15" customHeight="1">
      <c r="A2493" s="71" t="s">
        <v>1028</v>
      </c>
      <c r="B2493" s="103"/>
      <c r="C2493" s="103"/>
      <c r="D2493" s="103"/>
      <c r="E2493" s="103" t="s">
        <v>3772</v>
      </c>
      <c r="F2493" s="103"/>
      <c r="G2493" s="103"/>
      <c r="H2493" s="100" t="s">
        <v>3001</v>
      </c>
      <c r="I2493" s="100" t="s">
        <v>3002</v>
      </c>
      <c r="J2493" s="100" t="s">
        <v>3002</v>
      </c>
      <c r="K2493" s="103" t="s">
        <v>601</v>
      </c>
      <c r="L2493" s="73" t="s">
        <v>3017</v>
      </c>
      <c r="M2493" s="103"/>
      <c r="N2493" s="77" t="s">
        <v>314</v>
      </c>
      <c r="O2493" s="77">
        <v>230000000</v>
      </c>
      <c r="P2493" s="73" t="s">
        <v>989</v>
      </c>
      <c r="Q2493" s="73" t="s">
        <v>1092</v>
      </c>
      <c r="R2493" s="77" t="s">
        <v>109</v>
      </c>
      <c r="S2493" s="77">
        <v>230000000</v>
      </c>
      <c r="T2493" s="73" t="s">
        <v>3003</v>
      </c>
      <c r="U2493" s="77"/>
      <c r="V2493" s="84"/>
      <c r="W2493" s="77"/>
      <c r="X2493" s="77"/>
      <c r="Y2493" s="77" t="s">
        <v>433</v>
      </c>
      <c r="Z2493" s="77" t="s">
        <v>434</v>
      </c>
      <c r="AA2493" s="77" t="s">
        <v>105</v>
      </c>
      <c r="AB2493" s="77" t="s">
        <v>3024</v>
      </c>
      <c r="AC2493" s="101">
        <v>50</v>
      </c>
      <c r="AD2493" s="84"/>
      <c r="AE2493" s="201" t="s">
        <v>114</v>
      </c>
      <c r="AF2493" s="201"/>
      <c r="AG2493" s="201"/>
      <c r="AH2493" s="204">
        <v>0</v>
      </c>
      <c r="AI2493" s="79">
        <v>0</v>
      </c>
      <c r="AJ2493" s="103"/>
      <c r="AK2493" s="103"/>
      <c r="AL2493" s="103"/>
      <c r="AM2493" s="199" t="s">
        <v>115</v>
      </c>
      <c r="AN2493" s="73" t="s">
        <v>3025</v>
      </c>
      <c r="AO2493" s="84" t="s">
        <v>3026</v>
      </c>
      <c r="AP2493" s="103"/>
      <c r="AQ2493" s="103"/>
      <c r="AR2493" s="103"/>
      <c r="AS2493" s="103"/>
      <c r="AT2493" s="103"/>
      <c r="AU2493" s="103"/>
      <c r="AV2493" s="103"/>
      <c r="AW2493" s="103"/>
      <c r="AX2493" s="103"/>
      <c r="AY2493" s="103"/>
      <c r="AZ2493" s="103"/>
      <c r="BA2493" s="1"/>
      <c r="BB2493" s="1"/>
      <c r="BC2493" s="1"/>
      <c r="BD2493" s="1077">
        <v>2460</v>
      </c>
    </row>
    <row r="2494" spans="1:56" s="344" customFormat="1" ht="13.15" customHeight="1">
      <c r="A2494" s="71" t="s">
        <v>1028</v>
      </c>
      <c r="B2494" s="103"/>
      <c r="C2494" s="103"/>
      <c r="D2494" s="103"/>
      <c r="E2494" s="103" t="s">
        <v>4430</v>
      </c>
      <c r="F2494" s="103"/>
      <c r="G2494" s="103"/>
      <c r="H2494" s="100" t="s">
        <v>3001</v>
      </c>
      <c r="I2494" s="100" t="s">
        <v>3002</v>
      </c>
      <c r="J2494" s="100" t="s">
        <v>3002</v>
      </c>
      <c r="K2494" s="103" t="s">
        <v>601</v>
      </c>
      <c r="L2494" s="73" t="s">
        <v>4431</v>
      </c>
      <c r="M2494" s="103"/>
      <c r="N2494" s="73" t="s">
        <v>314</v>
      </c>
      <c r="O2494" s="73">
        <v>230000000</v>
      </c>
      <c r="P2494" s="73" t="s">
        <v>989</v>
      </c>
      <c r="Q2494" s="84" t="s">
        <v>433</v>
      </c>
      <c r="R2494" s="77" t="s">
        <v>109</v>
      </c>
      <c r="S2494" s="77">
        <v>230000000</v>
      </c>
      <c r="T2494" s="73" t="s">
        <v>3003</v>
      </c>
      <c r="U2494" s="77"/>
      <c r="V2494" s="84"/>
      <c r="W2494" s="77"/>
      <c r="X2494" s="77"/>
      <c r="Y2494" s="77" t="s">
        <v>2149</v>
      </c>
      <c r="Z2494" s="77" t="s">
        <v>434</v>
      </c>
      <c r="AA2494" s="77" t="s">
        <v>105</v>
      </c>
      <c r="AB2494" s="77" t="s">
        <v>3024</v>
      </c>
      <c r="AC2494" s="101">
        <v>50</v>
      </c>
      <c r="AD2494" s="84"/>
      <c r="AE2494" s="201" t="s">
        <v>114</v>
      </c>
      <c r="AF2494" s="201"/>
      <c r="AG2494" s="201"/>
      <c r="AH2494" s="43">
        <v>0</v>
      </c>
      <c r="AI2494" s="44">
        <f>AH2494*1.12</f>
        <v>0</v>
      </c>
      <c r="AJ2494" s="103"/>
      <c r="AK2494" s="103"/>
      <c r="AL2494" s="103"/>
      <c r="AM2494" s="199" t="s">
        <v>115</v>
      </c>
      <c r="AN2494" s="73" t="s">
        <v>3025</v>
      </c>
      <c r="AO2494" s="84" t="s">
        <v>3026</v>
      </c>
      <c r="AP2494" s="103"/>
      <c r="AQ2494" s="103"/>
      <c r="AR2494" s="103"/>
      <c r="AS2494" s="103"/>
      <c r="AT2494" s="103"/>
      <c r="AU2494" s="103"/>
      <c r="AV2494" s="103"/>
      <c r="AW2494" s="103"/>
      <c r="AX2494" s="103"/>
      <c r="AY2494" s="74" t="s">
        <v>4432</v>
      </c>
      <c r="AZ2494" s="44"/>
      <c r="BA2494" s="340"/>
      <c r="BB2494" s="340"/>
      <c r="BC2494" s="340"/>
      <c r="BD2494" s="1077">
        <v>2461</v>
      </c>
    </row>
    <row r="2495" spans="1:56" s="344" customFormat="1" ht="13.15" customHeight="1">
      <c r="A2495" s="71" t="s">
        <v>1028</v>
      </c>
      <c r="B2495" s="209"/>
      <c r="C2495" s="209"/>
      <c r="D2495" s="209"/>
      <c r="E2495" s="209" t="s">
        <v>4983</v>
      </c>
      <c r="F2495" s="209"/>
      <c r="G2495" s="209"/>
      <c r="H2495" s="100" t="s">
        <v>3001</v>
      </c>
      <c r="I2495" s="100" t="s">
        <v>3002</v>
      </c>
      <c r="J2495" s="100" t="s">
        <v>3002</v>
      </c>
      <c r="K2495" s="209" t="s">
        <v>601</v>
      </c>
      <c r="L2495" s="73" t="s">
        <v>4431</v>
      </c>
      <c r="M2495" s="209"/>
      <c r="N2495" s="73" t="s">
        <v>314</v>
      </c>
      <c r="O2495" s="73">
        <v>230000000</v>
      </c>
      <c r="P2495" s="73" t="s">
        <v>989</v>
      </c>
      <c r="Q2495" s="73" t="s">
        <v>2149</v>
      </c>
      <c r="R2495" s="73" t="s">
        <v>109</v>
      </c>
      <c r="S2495" s="73">
        <v>230000000</v>
      </c>
      <c r="T2495" s="84" t="s">
        <v>3003</v>
      </c>
      <c r="U2495" s="84"/>
      <c r="V2495" s="84"/>
      <c r="W2495" s="73"/>
      <c r="X2495" s="73"/>
      <c r="Y2495" s="73" t="s">
        <v>2149</v>
      </c>
      <c r="Z2495" s="73" t="s">
        <v>434</v>
      </c>
      <c r="AA2495" s="73" t="s">
        <v>105</v>
      </c>
      <c r="AB2495" s="73" t="s">
        <v>3024</v>
      </c>
      <c r="AC2495" s="360">
        <v>50</v>
      </c>
      <c r="AD2495" s="73"/>
      <c r="AE2495" s="360" t="s">
        <v>114</v>
      </c>
      <c r="AF2495" s="209"/>
      <c r="AG2495" s="209"/>
      <c r="AH2495" s="50">
        <v>0</v>
      </c>
      <c r="AI2495" s="45">
        <f>AH2495*1.12</f>
        <v>0</v>
      </c>
      <c r="AJ2495" s="209"/>
      <c r="AK2495" s="209"/>
      <c r="AL2495" s="209"/>
      <c r="AM2495" s="199" t="s">
        <v>115</v>
      </c>
      <c r="AN2495" s="83" t="s">
        <v>3025</v>
      </c>
      <c r="AO2495" s="480" t="s">
        <v>3026</v>
      </c>
      <c r="AP2495" s="480"/>
      <c r="AQ2495" s="480"/>
      <c r="AR2495" s="480"/>
      <c r="AS2495" s="480"/>
      <c r="AT2495" s="480"/>
      <c r="AU2495" s="209"/>
      <c r="AV2495" s="209"/>
      <c r="AW2495" s="209"/>
      <c r="AX2495" s="209"/>
      <c r="AY2495" s="71" t="s">
        <v>4984</v>
      </c>
      <c r="AZ2495" s="45"/>
      <c r="BA2495" s="48"/>
      <c r="BB2495" s="48"/>
      <c r="BC2495" s="117"/>
      <c r="BD2495" s="1077">
        <v>2462</v>
      </c>
    </row>
    <row r="2496" spans="1:56" s="344" customFormat="1" ht="13.15" customHeight="1">
      <c r="A2496" s="71" t="s">
        <v>1028</v>
      </c>
      <c r="B2496" s="209"/>
      <c r="C2496" s="209"/>
      <c r="D2496" s="209"/>
      <c r="E2496" s="209" t="s">
        <v>7831</v>
      </c>
      <c r="F2496" s="209"/>
      <c r="G2496" s="209"/>
      <c r="H2496" s="100" t="s">
        <v>3001</v>
      </c>
      <c r="I2496" s="100" t="s">
        <v>3002</v>
      </c>
      <c r="J2496" s="100" t="s">
        <v>3002</v>
      </c>
      <c r="K2496" s="209" t="s">
        <v>601</v>
      </c>
      <c r="L2496" s="73" t="s">
        <v>4431</v>
      </c>
      <c r="M2496" s="209"/>
      <c r="N2496" s="84" t="s">
        <v>314</v>
      </c>
      <c r="O2496" s="84">
        <v>230000000</v>
      </c>
      <c r="P2496" s="84" t="s">
        <v>989</v>
      </c>
      <c r="Q2496" s="97" t="s">
        <v>2134</v>
      </c>
      <c r="R2496" s="84" t="s">
        <v>109</v>
      </c>
      <c r="S2496" s="84">
        <v>230000000</v>
      </c>
      <c r="T2496" s="84" t="s">
        <v>3003</v>
      </c>
      <c r="U2496" s="84"/>
      <c r="V2496" s="84"/>
      <c r="W2496" s="84"/>
      <c r="X2496" s="84" t="s">
        <v>434</v>
      </c>
      <c r="Y2496" s="84"/>
      <c r="Z2496" s="84"/>
      <c r="AA2496" s="84" t="s">
        <v>105</v>
      </c>
      <c r="AB2496" s="84" t="s">
        <v>314</v>
      </c>
      <c r="AC2496" s="201">
        <v>0</v>
      </c>
      <c r="AD2496" s="84"/>
      <c r="AE2496" s="105" t="s">
        <v>114</v>
      </c>
      <c r="AF2496" s="209"/>
      <c r="AG2496" s="209"/>
      <c r="AH2496" s="79">
        <v>21735000</v>
      </c>
      <c r="AI2496" s="79">
        <f>AH2496*1.12</f>
        <v>24343200.000000004</v>
      </c>
      <c r="AJ2496" s="209"/>
      <c r="AK2496" s="209"/>
      <c r="AL2496" s="209"/>
      <c r="AM2496" s="199" t="s">
        <v>115</v>
      </c>
      <c r="AN2496" s="83" t="s">
        <v>7832</v>
      </c>
      <c r="AO2496" s="480" t="s">
        <v>7833</v>
      </c>
      <c r="AP2496" s="480"/>
      <c r="AQ2496" s="480"/>
      <c r="AR2496" s="480"/>
      <c r="AS2496" s="480"/>
      <c r="AT2496" s="480"/>
      <c r="AU2496" s="209"/>
      <c r="AV2496" s="209"/>
      <c r="AW2496" s="209"/>
      <c r="AX2496" s="209"/>
      <c r="AY2496" s="71" t="s">
        <v>7834</v>
      </c>
      <c r="AZ2496" s="45"/>
      <c r="BC2496" s="221"/>
      <c r="BD2496" s="1077">
        <v>2463</v>
      </c>
    </row>
    <row r="2497" spans="1:56" s="344" customFormat="1" ht="13.15" customHeight="1">
      <c r="A2497" s="71" t="s">
        <v>1028</v>
      </c>
      <c r="B2497" s="103"/>
      <c r="C2497" s="103"/>
      <c r="D2497" s="103"/>
      <c r="E2497" s="103" t="s">
        <v>3773</v>
      </c>
      <c r="F2497" s="103"/>
      <c r="G2497" s="103"/>
      <c r="H2497" s="700" t="s">
        <v>3001</v>
      </c>
      <c r="I2497" s="700" t="s">
        <v>3002</v>
      </c>
      <c r="J2497" s="700" t="s">
        <v>3002</v>
      </c>
      <c r="K2497" s="35" t="s">
        <v>312</v>
      </c>
      <c r="L2497" s="35" t="s">
        <v>313</v>
      </c>
      <c r="M2497" s="103"/>
      <c r="N2497" s="77" t="s">
        <v>314</v>
      </c>
      <c r="O2497" s="77">
        <v>230000000</v>
      </c>
      <c r="P2497" s="73" t="s">
        <v>989</v>
      </c>
      <c r="Q2497" s="73" t="s">
        <v>433</v>
      </c>
      <c r="R2497" s="77" t="s">
        <v>109</v>
      </c>
      <c r="S2497" s="77">
        <v>230000000</v>
      </c>
      <c r="T2497" s="73" t="s">
        <v>3003</v>
      </c>
      <c r="U2497" s="77"/>
      <c r="V2497" s="84"/>
      <c r="W2497" s="77"/>
      <c r="X2497" s="77" t="s">
        <v>434</v>
      </c>
      <c r="Y2497" s="77"/>
      <c r="Z2497" s="77"/>
      <c r="AA2497" s="77" t="s">
        <v>105</v>
      </c>
      <c r="AB2497" s="77" t="s">
        <v>314</v>
      </c>
      <c r="AC2497" s="101">
        <v>0</v>
      </c>
      <c r="AD2497" s="84"/>
      <c r="AE2497" s="201" t="s">
        <v>114</v>
      </c>
      <c r="AF2497" s="201"/>
      <c r="AG2497" s="201"/>
      <c r="AH2497" s="202">
        <v>0</v>
      </c>
      <c r="AI2497" s="1212">
        <v>0</v>
      </c>
      <c r="AJ2497" s="103"/>
      <c r="AK2497" s="103"/>
      <c r="AL2497" s="103"/>
      <c r="AM2497" s="199" t="s">
        <v>115</v>
      </c>
      <c r="AN2497" s="205" t="s">
        <v>3027</v>
      </c>
      <c r="AO2497" s="201" t="s">
        <v>3028</v>
      </c>
      <c r="AP2497" s="103"/>
      <c r="AQ2497" s="103"/>
      <c r="AR2497" s="103"/>
      <c r="AS2497" s="103"/>
      <c r="AT2497" s="103"/>
      <c r="AU2497" s="103"/>
      <c r="AV2497" s="103"/>
      <c r="AW2497" s="103"/>
      <c r="AX2497" s="103"/>
      <c r="AY2497" s="103"/>
      <c r="AZ2497" s="103"/>
      <c r="BA2497" s="1"/>
      <c r="BB2497" s="1"/>
      <c r="BC2497" s="1"/>
      <c r="BD2497" s="1077">
        <v>2464</v>
      </c>
    </row>
    <row r="2498" spans="1:56" s="344" customFormat="1" ht="13.15" customHeight="1">
      <c r="A2498" s="74" t="s">
        <v>1028</v>
      </c>
      <c r="B2498" s="201"/>
      <c r="C2498" s="201"/>
      <c r="D2498" s="201"/>
      <c r="E2498" s="201" t="s">
        <v>4436</v>
      </c>
      <c r="F2498" s="201"/>
      <c r="G2498" s="201"/>
      <c r="H2498" s="700" t="s">
        <v>3001</v>
      </c>
      <c r="I2498" s="700" t="s">
        <v>3002</v>
      </c>
      <c r="J2498" s="700" t="s">
        <v>3002</v>
      </c>
      <c r="K2498" s="96" t="s">
        <v>312</v>
      </c>
      <c r="L2498" s="96" t="s">
        <v>4402</v>
      </c>
      <c r="M2498" s="201"/>
      <c r="N2498" s="73" t="s">
        <v>314</v>
      </c>
      <c r="O2498" s="73">
        <v>230000000</v>
      </c>
      <c r="P2498" s="84" t="s">
        <v>989</v>
      </c>
      <c r="Q2498" s="84" t="s">
        <v>433</v>
      </c>
      <c r="R2498" s="84" t="s">
        <v>109</v>
      </c>
      <c r="S2498" s="84">
        <v>230000000</v>
      </c>
      <c r="T2498" s="84" t="s">
        <v>3003</v>
      </c>
      <c r="U2498" s="84"/>
      <c r="V2498" s="84"/>
      <c r="W2498" s="84"/>
      <c r="X2498" s="84" t="s">
        <v>434</v>
      </c>
      <c r="Y2498" s="84"/>
      <c r="Z2498" s="84"/>
      <c r="AA2498" s="84" t="s">
        <v>105</v>
      </c>
      <c r="AB2498" s="84" t="s">
        <v>314</v>
      </c>
      <c r="AC2498" s="201">
        <v>0</v>
      </c>
      <c r="AD2498" s="84"/>
      <c r="AE2498" s="201" t="s">
        <v>114</v>
      </c>
      <c r="AF2498" s="201"/>
      <c r="AG2498" s="201"/>
      <c r="AH2498" s="50">
        <v>0</v>
      </c>
      <c r="AI2498" s="45">
        <f>AH2498*1.12</f>
        <v>0</v>
      </c>
      <c r="AJ2498" s="201"/>
      <c r="AK2498" s="201"/>
      <c r="AL2498" s="201"/>
      <c r="AM2498" s="640" t="s">
        <v>115</v>
      </c>
      <c r="AN2498" s="205" t="s">
        <v>3027</v>
      </c>
      <c r="AO2498" s="201" t="s">
        <v>3028</v>
      </c>
      <c r="AP2498" s="201"/>
      <c r="AQ2498" s="201"/>
      <c r="AR2498" s="201"/>
      <c r="AS2498" s="201"/>
      <c r="AT2498" s="201"/>
      <c r="AU2498" s="201"/>
      <c r="AV2498" s="201"/>
      <c r="AW2498" s="201"/>
      <c r="AX2498" s="201"/>
      <c r="AY2498" s="201" t="s">
        <v>4435</v>
      </c>
      <c r="AZ2498" s="201"/>
      <c r="BA2498" s="1"/>
      <c r="BB2498" s="1"/>
      <c r="BC2498" s="1"/>
      <c r="BD2498" s="1077">
        <v>2465</v>
      </c>
    </row>
    <row r="2499" spans="1:56" s="344" customFormat="1" ht="13.15" customHeight="1">
      <c r="A2499" s="71" t="s">
        <v>1028</v>
      </c>
      <c r="B2499" s="209"/>
      <c r="C2499" s="209"/>
      <c r="D2499" s="209"/>
      <c r="E2499" s="209" t="s">
        <v>4985</v>
      </c>
      <c r="F2499" s="209"/>
      <c r="G2499" s="209"/>
      <c r="H2499" s="973" t="s">
        <v>3001</v>
      </c>
      <c r="I2499" s="973" t="s">
        <v>3002</v>
      </c>
      <c r="J2499" s="973" t="s">
        <v>3002</v>
      </c>
      <c r="K2499" s="35" t="s">
        <v>312</v>
      </c>
      <c r="L2499" s="35" t="s">
        <v>4402</v>
      </c>
      <c r="M2499" s="209"/>
      <c r="N2499" s="73" t="s">
        <v>314</v>
      </c>
      <c r="O2499" s="73">
        <v>230000000</v>
      </c>
      <c r="P2499" s="73" t="s">
        <v>989</v>
      </c>
      <c r="Q2499" s="73" t="s">
        <v>2149</v>
      </c>
      <c r="R2499" s="73" t="s">
        <v>109</v>
      </c>
      <c r="S2499" s="73">
        <v>230000000</v>
      </c>
      <c r="T2499" s="84" t="s">
        <v>3003</v>
      </c>
      <c r="U2499" s="84"/>
      <c r="V2499" s="84"/>
      <c r="W2499" s="73"/>
      <c r="X2499" s="73" t="s">
        <v>434</v>
      </c>
      <c r="Y2499" s="73"/>
      <c r="Z2499" s="73"/>
      <c r="AA2499" s="73" t="s">
        <v>105</v>
      </c>
      <c r="AB2499" s="73" t="s">
        <v>314</v>
      </c>
      <c r="AC2499" s="360">
        <v>0</v>
      </c>
      <c r="AD2499" s="73"/>
      <c r="AE2499" s="360" t="s">
        <v>114</v>
      </c>
      <c r="AF2499" s="209"/>
      <c r="AG2499" s="209"/>
      <c r="AH2499" s="974">
        <v>0</v>
      </c>
      <c r="AI2499" s="974">
        <v>0</v>
      </c>
      <c r="AJ2499" s="209"/>
      <c r="AK2499" s="209"/>
      <c r="AL2499" s="209"/>
      <c r="AM2499" s="199" t="s">
        <v>115</v>
      </c>
      <c r="AN2499" s="141" t="s">
        <v>3027</v>
      </c>
      <c r="AO2499" s="310" t="s">
        <v>3028</v>
      </c>
      <c r="AP2499" s="310"/>
      <c r="AQ2499" s="310"/>
      <c r="AR2499" s="310"/>
      <c r="AS2499" s="310"/>
      <c r="AT2499" s="310"/>
      <c r="AU2499" s="209"/>
      <c r="AV2499" s="209"/>
      <c r="AW2499" s="209"/>
      <c r="AX2499" s="209"/>
      <c r="AY2499" s="209" t="s">
        <v>4984</v>
      </c>
      <c r="AZ2499" s="209"/>
      <c r="BA2499" s="196"/>
      <c r="BB2499" s="196"/>
      <c r="BC2499" s="117"/>
      <c r="BD2499" s="1077">
        <v>2466</v>
      </c>
    </row>
    <row r="2500" spans="1:56" s="344" customFormat="1" ht="13.15" customHeight="1">
      <c r="A2500" s="71" t="s">
        <v>1028</v>
      </c>
      <c r="B2500" s="209"/>
      <c r="C2500" s="209"/>
      <c r="D2500" s="209"/>
      <c r="E2500" s="209" t="s">
        <v>7888</v>
      </c>
      <c r="F2500" s="209"/>
      <c r="G2500" s="209"/>
      <c r="H2500" s="973" t="s">
        <v>3001</v>
      </c>
      <c r="I2500" s="973" t="s">
        <v>3002</v>
      </c>
      <c r="J2500" s="973" t="s">
        <v>3002</v>
      </c>
      <c r="K2500" s="35" t="s">
        <v>312</v>
      </c>
      <c r="L2500" s="35" t="s">
        <v>4402</v>
      </c>
      <c r="M2500" s="209"/>
      <c r="N2500" s="73" t="s">
        <v>314</v>
      </c>
      <c r="O2500" s="73">
        <v>230000000</v>
      </c>
      <c r="P2500" s="73" t="s">
        <v>989</v>
      </c>
      <c r="Q2500" s="419" t="s">
        <v>2134</v>
      </c>
      <c r="R2500" s="73" t="s">
        <v>109</v>
      </c>
      <c r="S2500" s="73">
        <v>230000000</v>
      </c>
      <c r="T2500" s="84" t="s">
        <v>3003</v>
      </c>
      <c r="U2500" s="84"/>
      <c r="V2500" s="84"/>
      <c r="W2500" s="73"/>
      <c r="X2500" s="73" t="s">
        <v>434</v>
      </c>
      <c r="Y2500" s="73"/>
      <c r="Z2500" s="73"/>
      <c r="AA2500" s="73" t="s">
        <v>105</v>
      </c>
      <c r="AB2500" s="73" t="s">
        <v>314</v>
      </c>
      <c r="AC2500" s="360">
        <v>0</v>
      </c>
      <c r="AD2500" s="73"/>
      <c r="AE2500" s="360" t="s">
        <v>114</v>
      </c>
      <c r="AF2500" s="209"/>
      <c r="AG2500" s="209"/>
      <c r="AH2500" s="974">
        <v>59052501</v>
      </c>
      <c r="AI2500" s="974">
        <v>66138801.120000005</v>
      </c>
      <c r="AJ2500" s="209"/>
      <c r="AK2500" s="209"/>
      <c r="AL2500" s="209"/>
      <c r="AM2500" s="199" t="s">
        <v>115</v>
      </c>
      <c r="AN2500" s="141" t="s">
        <v>3027</v>
      </c>
      <c r="AO2500" s="310" t="s">
        <v>3028</v>
      </c>
      <c r="AP2500" s="310"/>
      <c r="AQ2500" s="310"/>
      <c r="AR2500" s="310"/>
      <c r="AS2500" s="310"/>
      <c r="AT2500" s="310"/>
      <c r="AU2500" s="209"/>
      <c r="AV2500" s="209"/>
      <c r="AW2500" s="209"/>
      <c r="AX2500" s="209"/>
      <c r="AY2500" s="209" t="s">
        <v>4984</v>
      </c>
      <c r="AZ2500" s="209"/>
      <c r="BA2500" s="196"/>
      <c r="BB2500" s="196"/>
      <c r="BC2500" s="221"/>
      <c r="BD2500" s="1077">
        <v>2467</v>
      </c>
    </row>
    <row r="2501" spans="1:56" s="344" customFormat="1" ht="13.15" customHeight="1">
      <c r="A2501" s="71" t="s">
        <v>1028</v>
      </c>
      <c r="B2501" s="103"/>
      <c r="C2501" s="103"/>
      <c r="D2501" s="103"/>
      <c r="E2501" s="103" t="s">
        <v>3774</v>
      </c>
      <c r="F2501" s="103"/>
      <c r="G2501" s="103"/>
      <c r="H2501" s="700" t="s">
        <v>3001</v>
      </c>
      <c r="I2501" s="700" t="s">
        <v>3002</v>
      </c>
      <c r="J2501" s="700" t="s">
        <v>3002</v>
      </c>
      <c r="K2501" s="35" t="s">
        <v>312</v>
      </c>
      <c r="L2501" s="35" t="s">
        <v>313</v>
      </c>
      <c r="M2501" s="103"/>
      <c r="N2501" s="77" t="s">
        <v>314</v>
      </c>
      <c r="O2501" s="77">
        <v>230000000</v>
      </c>
      <c r="P2501" s="73" t="s">
        <v>989</v>
      </c>
      <c r="Q2501" s="73" t="s">
        <v>2149</v>
      </c>
      <c r="R2501" s="77" t="s">
        <v>109</v>
      </c>
      <c r="S2501" s="77">
        <v>230000000</v>
      </c>
      <c r="T2501" s="73" t="s">
        <v>3003</v>
      </c>
      <c r="U2501" s="77"/>
      <c r="V2501" s="84"/>
      <c r="W2501" s="77"/>
      <c r="X2501" s="77" t="s">
        <v>434</v>
      </c>
      <c r="Y2501" s="77"/>
      <c r="Z2501" s="77"/>
      <c r="AA2501" s="77" t="s">
        <v>105</v>
      </c>
      <c r="AB2501" s="77" t="s">
        <v>314</v>
      </c>
      <c r="AC2501" s="101">
        <v>0</v>
      </c>
      <c r="AD2501" s="84"/>
      <c r="AE2501" s="201" t="s">
        <v>114</v>
      </c>
      <c r="AF2501" s="201"/>
      <c r="AG2501" s="201"/>
      <c r="AH2501" s="591">
        <v>0</v>
      </c>
      <c r="AI2501" s="79">
        <v>0</v>
      </c>
      <c r="AJ2501" s="103"/>
      <c r="AK2501" s="103"/>
      <c r="AL2501" s="103"/>
      <c r="AM2501" s="199" t="s">
        <v>115</v>
      </c>
      <c r="AN2501" s="73" t="s">
        <v>3029</v>
      </c>
      <c r="AO2501" s="84" t="s">
        <v>3030</v>
      </c>
      <c r="AP2501" s="103"/>
      <c r="AQ2501" s="103"/>
      <c r="AR2501" s="103"/>
      <c r="AS2501" s="103"/>
      <c r="AT2501" s="103"/>
      <c r="AU2501" s="103"/>
      <c r="AV2501" s="103"/>
      <c r="AW2501" s="103"/>
      <c r="AX2501" s="103"/>
      <c r="AY2501" s="103"/>
      <c r="AZ2501" s="103"/>
      <c r="BA2501" s="1"/>
      <c r="BB2501" s="1"/>
      <c r="BC2501" s="1"/>
      <c r="BD2501" s="1077">
        <v>2468</v>
      </c>
    </row>
    <row r="2502" spans="1:56" s="344" customFormat="1" ht="13.15" customHeight="1">
      <c r="A2502" s="74" t="s">
        <v>1028</v>
      </c>
      <c r="B2502" s="201"/>
      <c r="C2502" s="201"/>
      <c r="D2502" s="201"/>
      <c r="E2502" s="553" t="s">
        <v>4437</v>
      </c>
      <c r="F2502" s="201"/>
      <c r="G2502" s="201"/>
      <c r="H2502" s="700" t="s">
        <v>3001</v>
      </c>
      <c r="I2502" s="700" t="s">
        <v>3002</v>
      </c>
      <c r="J2502" s="700" t="s">
        <v>3002</v>
      </c>
      <c r="K2502" s="96" t="s">
        <v>312</v>
      </c>
      <c r="L2502" s="96" t="s">
        <v>4402</v>
      </c>
      <c r="M2502" s="201"/>
      <c r="N2502" s="73" t="s">
        <v>314</v>
      </c>
      <c r="O2502" s="73">
        <v>230000000</v>
      </c>
      <c r="P2502" s="84" t="s">
        <v>989</v>
      </c>
      <c r="Q2502" s="84" t="s">
        <v>2149</v>
      </c>
      <c r="R2502" s="84" t="s">
        <v>109</v>
      </c>
      <c r="S2502" s="84">
        <v>230000000</v>
      </c>
      <c r="T2502" s="84" t="s">
        <v>3003</v>
      </c>
      <c r="U2502" s="84"/>
      <c r="V2502" s="84"/>
      <c r="W2502" s="84"/>
      <c r="X2502" s="84" t="s">
        <v>434</v>
      </c>
      <c r="Y2502" s="84"/>
      <c r="Z2502" s="84"/>
      <c r="AA2502" s="84" t="s">
        <v>105</v>
      </c>
      <c r="AB2502" s="84" t="s">
        <v>314</v>
      </c>
      <c r="AC2502" s="201">
        <v>0</v>
      </c>
      <c r="AD2502" s="84"/>
      <c r="AE2502" s="201" t="s">
        <v>114</v>
      </c>
      <c r="AF2502" s="201"/>
      <c r="AG2502" s="201"/>
      <c r="AH2502" s="974">
        <v>0</v>
      </c>
      <c r="AI2502" s="974">
        <v>0</v>
      </c>
      <c r="AJ2502" s="201"/>
      <c r="AK2502" s="201"/>
      <c r="AL2502" s="201"/>
      <c r="AM2502" s="640" t="s">
        <v>115</v>
      </c>
      <c r="AN2502" s="84" t="s">
        <v>3029</v>
      </c>
      <c r="AO2502" s="84" t="s">
        <v>3030</v>
      </c>
      <c r="AP2502" s="201"/>
      <c r="AQ2502" s="201"/>
      <c r="AR2502" s="201"/>
      <c r="AS2502" s="201"/>
      <c r="AT2502" s="201"/>
      <c r="AU2502" s="201"/>
      <c r="AV2502" s="201"/>
      <c r="AW2502" s="201"/>
      <c r="AX2502" s="201"/>
      <c r="AY2502" s="201" t="s">
        <v>4435</v>
      </c>
      <c r="AZ2502" s="201"/>
      <c r="BA2502" s="1"/>
      <c r="BB2502" s="1"/>
      <c r="BC2502" s="1"/>
      <c r="BD2502" s="1077">
        <v>2469</v>
      </c>
    </row>
    <row r="2503" spans="1:56" s="344" customFormat="1" ht="13.15" customHeight="1">
      <c r="A2503" s="74" t="s">
        <v>1028</v>
      </c>
      <c r="B2503" s="201"/>
      <c r="C2503" s="201"/>
      <c r="D2503" s="201"/>
      <c r="E2503" s="553" t="s">
        <v>7830</v>
      </c>
      <c r="F2503" s="201"/>
      <c r="G2503" s="201"/>
      <c r="H2503" s="700" t="s">
        <v>3001</v>
      </c>
      <c r="I2503" s="700" t="s">
        <v>3002</v>
      </c>
      <c r="J2503" s="700" t="s">
        <v>3002</v>
      </c>
      <c r="K2503" s="96" t="s">
        <v>312</v>
      </c>
      <c r="L2503" s="96" t="s">
        <v>4402</v>
      </c>
      <c r="M2503" s="201"/>
      <c r="N2503" s="73" t="s">
        <v>314</v>
      </c>
      <c r="O2503" s="73">
        <v>230000000</v>
      </c>
      <c r="P2503" s="84" t="s">
        <v>989</v>
      </c>
      <c r="Q2503" s="84" t="s">
        <v>2134</v>
      </c>
      <c r="R2503" s="73" t="s">
        <v>109</v>
      </c>
      <c r="S2503" s="84">
        <v>230000000</v>
      </c>
      <c r="T2503" s="84" t="s">
        <v>3003</v>
      </c>
      <c r="U2503" s="84"/>
      <c r="V2503" s="84"/>
      <c r="W2503" s="84"/>
      <c r="X2503" s="84" t="s">
        <v>434</v>
      </c>
      <c r="Y2503" s="84"/>
      <c r="Z2503" s="84"/>
      <c r="AA2503" s="84" t="s">
        <v>105</v>
      </c>
      <c r="AB2503" s="84" t="s">
        <v>314</v>
      </c>
      <c r="AC2503" s="201">
        <v>0</v>
      </c>
      <c r="AD2503" s="84"/>
      <c r="AE2503" s="201" t="s">
        <v>114</v>
      </c>
      <c r="AF2503" s="201"/>
      <c r="AG2503" s="201"/>
      <c r="AH2503" s="1321">
        <v>181000000</v>
      </c>
      <c r="AI2503" s="79">
        <f>AH2503*1.12</f>
        <v>202720000.00000003</v>
      </c>
      <c r="AJ2503" s="79"/>
      <c r="AK2503" s="79"/>
      <c r="AL2503" s="79"/>
      <c r="AM2503" s="199" t="s">
        <v>115</v>
      </c>
      <c r="AN2503" s="84" t="s">
        <v>3029</v>
      </c>
      <c r="AO2503" s="84" t="s">
        <v>3030</v>
      </c>
      <c r="AP2503" s="640"/>
      <c r="AQ2503" s="84"/>
      <c r="AR2503" s="84"/>
      <c r="AS2503" s="201"/>
      <c r="AT2503" s="201"/>
      <c r="AU2503" s="201"/>
      <c r="AV2503" s="201"/>
      <c r="AW2503" s="201"/>
      <c r="AX2503" s="74"/>
      <c r="AY2503" s="74" t="s">
        <v>7829</v>
      </c>
      <c r="AZ2503" s="201"/>
      <c r="BA2503" s="269"/>
      <c r="BB2503" s="269"/>
      <c r="BC2503" s="221"/>
      <c r="BD2503" s="1077">
        <v>2470</v>
      </c>
    </row>
    <row r="2504" spans="1:56" s="344" customFormat="1" ht="13.15" customHeight="1">
      <c r="A2504" s="71" t="s">
        <v>1028</v>
      </c>
      <c r="B2504" s="103"/>
      <c r="C2504" s="103"/>
      <c r="D2504" s="103"/>
      <c r="E2504" s="103" t="s">
        <v>3775</v>
      </c>
      <c r="F2504" s="103"/>
      <c r="G2504" s="103"/>
      <c r="H2504" s="701" t="s">
        <v>3020</v>
      </c>
      <c r="I2504" s="700" t="s">
        <v>3021</v>
      </c>
      <c r="J2504" s="700" t="s">
        <v>3021</v>
      </c>
      <c r="K2504" s="35" t="s">
        <v>312</v>
      </c>
      <c r="L2504" s="35" t="s">
        <v>313</v>
      </c>
      <c r="M2504" s="103"/>
      <c r="N2504" s="77" t="s">
        <v>314</v>
      </c>
      <c r="O2504" s="77">
        <v>230000000</v>
      </c>
      <c r="P2504" s="73" t="s">
        <v>989</v>
      </c>
      <c r="Q2504" s="73" t="s">
        <v>2149</v>
      </c>
      <c r="R2504" s="77" t="s">
        <v>109</v>
      </c>
      <c r="S2504" s="77">
        <v>230000000</v>
      </c>
      <c r="T2504" s="73" t="s">
        <v>3003</v>
      </c>
      <c r="U2504" s="77"/>
      <c r="V2504" s="84"/>
      <c r="W2504" s="77"/>
      <c r="X2504" s="77" t="s">
        <v>434</v>
      </c>
      <c r="Y2504" s="77"/>
      <c r="Z2504" s="77"/>
      <c r="AA2504" s="77" t="s">
        <v>105</v>
      </c>
      <c r="AB2504" s="77" t="s">
        <v>314</v>
      </c>
      <c r="AC2504" s="101">
        <v>0</v>
      </c>
      <c r="AD2504" s="84"/>
      <c r="AE2504" s="201" t="s">
        <v>114</v>
      </c>
      <c r="AF2504" s="201"/>
      <c r="AG2504" s="201"/>
      <c r="AH2504" s="591">
        <v>0</v>
      </c>
      <c r="AI2504" s="79">
        <v>0</v>
      </c>
      <c r="AJ2504" s="103"/>
      <c r="AK2504" s="103"/>
      <c r="AL2504" s="103"/>
      <c r="AM2504" s="199" t="s">
        <v>115</v>
      </c>
      <c r="AN2504" s="103" t="s">
        <v>3031</v>
      </c>
      <c r="AO2504" s="201" t="s">
        <v>3032</v>
      </c>
      <c r="AP2504" s="103"/>
      <c r="AQ2504" s="103"/>
      <c r="AR2504" s="103"/>
      <c r="AS2504" s="103"/>
      <c r="AT2504" s="103"/>
      <c r="AU2504" s="103"/>
      <c r="AV2504" s="103"/>
      <c r="AW2504" s="103"/>
      <c r="AX2504" s="103"/>
      <c r="AY2504" s="103"/>
      <c r="AZ2504" s="103"/>
      <c r="BA2504" s="1"/>
      <c r="BB2504" s="1"/>
      <c r="BC2504" s="1"/>
      <c r="BD2504" s="1077">
        <v>2471</v>
      </c>
    </row>
    <row r="2505" spans="1:56" s="344" customFormat="1" ht="13.15" customHeight="1">
      <c r="A2505" s="74" t="s">
        <v>1028</v>
      </c>
      <c r="B2505" s="201"/>
      <c r="C2505" s="201"/>
      <c r="D2505" s="201"/>
      <c r="E2505" s="201" t="s">
        <v>4438</v>
      </c>
      <c r="F2505" s="201"/>
      <c r="G2505" s="201"/>
      <c r="H2505" s="701" t="s">
        <v>3020</v>
      </c>
      <c r="I2505" s="700" t="s">
        <v>3021</v>
      </c>
      <c r="J2505" s="700" t="s">
        <v>3021</v>
      </c>
      <c r="K2505" s="96" t="s">
        <v>312</v>
      </c>
      <c r="L2505" s="96" t="s">
        <v>4402</v>
      </c>
      <c r="M2505" s="201"/>
      <c r="N2505" s="73" t="s">
        <v>314</v>
      </c>
      <c r="O2505" s="73">
        <v>230000000</v>
      </c>
      <c r="P2505" s="84" t="s">
        <v>989</v>
      </c>
      <c r="Q2505" s="84" t="s">
        <v>2149</v>
      </c>
      <c r="R2505" s="84" t="s">
        <v>109</v>
      </c>
      <c r="S2505" s="84">
        <v>230000000</v>
      </c>
      <c r="T2505" s="84" t="s">
        <v>3003</v>
      </c>
      <c r="U2505" s="84"/>
      <c r="V2505" s="84"/>
      <c r="W2505" s="84"/>
      <c r="X2505" s="84" t="s">
        <v>434</v>
      </c>
      <c r="Y2505" s="84"/>
      <c r="Z2505" s="84"/>
      <c r="AA2505" s="84" t="s">
        <v>105</v>
      </c>
      <c r="AB2505" s="84" t="s">
        <v>314</v>
      </c>
      <c r="AC2505" s="201">
        <v>0</v>
      </c>
      <c r="AD2505" s="84"/>
      <c r="AE2505" s="201" t="s">
        <v>114</v>
      </c>
      <c r="AF2505" s="201"/>
      <c r="AG2505" s="201"/>
      <c r="AH2505" s="45">
        <v>0</v>
      </c>
      <c r="AI2505" s="45">
        <f>AH2505*1.12</f>
        <v>0</v>
      </c>
      <c r="AJ2505" s="201"/>
      <c r="AK2505" s="201"/>
      <c r="AL2505" s="201"/>
      <c r="AM2505" s="640" t="s">
        <v>115</v>
      </c>
      <c r="AN2505" s="201" t="s">
        <v>3031</v>
      </c>
      <c r="AO2505" s="201" t="s">
        <v>3032</v>
      </c>
      <c r="AP2505" s="201"/>
      <c r="AQ2505" s="201"/>
      <c r="AR2505" s="201"/>
      <c r="AS2505" s="201"/>
      <c r="AT2505" s="201"/>
      <c r="AU2505" s="201"/>
      <c r="AV2505" s="201"/>
      <c r="AW2505" s="201"/>
      <c r="AX2505" s="201"/>
      <c r="AY2505" s="35" t="s">
        <v>3944</v>
      </c>
      <c r="AZ2505" s="201"/>
      <c r="BA2505" s="1"/>
      <c r="BB2505" s="1"/>
      <c r="BC2505" s="1"/>
      <c r="BD2505" s="1077">
        <v>2472</v>
      </c>
    </row>
    <row r="2506" spans="1:56" s="344" customFormat="1" ht="13.15" customHeight="1">
      <c r="A2506" s="209" t="s">
        <v>1171</v>
      </c>
      <c r="B2506" s="103"/>
      <c r="C2506" s="103"/>
      <c r="D2506" s="103"/>
      <c r="E2506" s="103" t="s">
        <v>1603</v>
      </c>
      <c r="F2506" s="103"/>
      <c r="G2506" s="103"/>
      <c r="H2506" s="703" t="s">
        <v>3033</v>
      </c>
      <c r="I2506" s="703" t="s">
        <v>3034</v>
      </c>
      <c r="J2506" s="703" t="s">
        <v>3034</v>
      </c>
      <c r="K2506" s="35" t="s">
        <v>103</v>
      </c>
      <c r="L2506" s="35"/>
      <c r="M2506" s="103"/>
      <c r="N2506" s="77">
        <v>80</v>
      </c>
      <c r="O2506" s="77">
        <v>230000000</v>
      </c>
      <c r="P2506" s="73" t="s">
        <v>951</v>
      </c>
      <c r="Q2506" s="73" t="s">
        <v>2134</v>
      </c>
      <c r="R2506" s="77" t="s">
        <v>109</v>
      </c>
      <c r="S2506" s="77">
        <v>230000000</v>
      </c>
      <c r="T2506" s="73" t="s">
        <v>3035</v>
      </c>
      <c r="U2506" s="77"/>
      <c r="V2506" s="84"/>
      <c r="W2506" s="77"/>
      <c r="X2506" s="77" t="s">
        <v>434</v>
      </c>
      <c r="Y2506" s="77"/>
      <c r="Z2506" s="77"/>
      <c r="AA2506" s="77">
        <v>0</v>
      </c>
      <c r="AB2506" s="77">
        <v>90</v>
      </c>
      <c r="AC2506" s="77">
        <v>10</v>
      </c>
      <c r="AD2506" s="84"/>
      <c r="AE2506" s="201" t="s">
        <v>114</v>
      </c>
      <c r="AF2506" s="201">
        <v>6</v>
      </c>
      <c r="AG2506" s="201">
        <v>525000</v>
      </c>
      <c r="AH2506" s="591">
        <v>3150000</v>
      </c>
      <c r="AI2506" s="591">
        <v>3528000.0000000005</v>
      </c>
      <c r="AJ2506" s="103"/>
      <c r="AK2506" s="103"/>
      <c r="AL2506" s="103"/>
      <c r="AM2506" s="103" t="s">
        <v>115</v>
      </c>
      <c r="AN2506" s="73" t="s">
        <v>3036</v>
      </c>
      <c r="AO2506" s="73" t="s">
        <v>3037</v>
      </c>
      <c r="AP2506" s="103"/>
      <c r="AQ2506" s="103"/>
      <c r="AR2506" s="103"/>
      <c r="AS2506" s="103"/>
      <c r="AT2506" s="103"/>
      <c r="AU2506" s="103"/>
      <c r="AV2506" s="103"/>
      <c r="AW2506" s="103"/>
      <c r="AX2506" s="103"/>
      <c r="AY2506" s="103"/>
      <c r="AZ2506" s="103"/>
      <c r="BA2506" s="1"/>
      <c r="BB2506" s="1"/>
      <c r="BC2506" s="1"/>
      <c r="BD2506" s="1077">
        <v>2473</v>
      </c>
    </row>
    <row r="2507" spans="1:56" s="344" customFormat="1" ht="13.15" customHeight="1">
      <c r="A2507" s="209" t="s">
        <v>1171</v>
      </c>
      <c r="B2507" s="103"/>
      <c r="C2507" s="103"/>
      <c r="D2507" s="103"/>
      <c r="E2507" s="103" t="s">
        <v>1604</v>
      </c>
      <c r="F2507" s="103"/>
      <c r="G2507" s="103"/>
      <c r="H2507" s="100" t="s">
        <v>3033</v>
      </c>
      <c r="I2507" s="73" t="s">
        <v>3034</v>
      </c>
      <c r="J2507" s="73" t="s">
        <v>3034</v>
      </c>
      <c r="K2507" s="35" t="s">
        <v>103</v>
      </c>
      <c r="L2507" s="35"/>
      <c r="M2507" s="103"/>
      <c r="N2507" s="77">
        <v>50</v>
      </c>
      <c r="O2507" s="77">
        <v>230000000</v>
      </c>
      <c r="P2507" s="73" t="s">
        <v>951</v>
      </c>
      <c r="Q2507" s="73" t="s">
        <v>2134</v>
      </c>
      <c r="R2507" s="77" t="s">
        <v>109</v>
      </c>
      <c r="S2507" s="77">
        <v>230000000</v>
      </c>
      <c r="T2507" s="73" t="s">
        <v>3038</v>
      </c>
      <c r="U2507" s="77"/>
      <c r="V2507" s="84"/>
      <c r="W2507" s="77"/>
      <c r="X2507" s="77" t="s">
        <v>434</v>
      </c>
      <c r="Y2507" s="77"/>
      <c r="Z2507" s="77"/>
      <c r="AA2507" s="77">
        <v>0</v>
      </c>
      <c r="AB2507" s="77">
        <v>90</v>
      </c>
      <c r="AC2507" s="77">
        <v>10</v>
      </c>
      <c r="AD2507" s="84"/>
      <c r="AE2507" s="201" t="s">
        <v>114</v>
      </c>
      <c r="AF2507" s="201">
        <v>1</v>
      </c>
      <c r="AG2507" s="201">
        <v>4980000</v>
      </c>
      <c r="AH2507" s="591">
        <v>4980000</v>
      </c>
      <c r="AI2507" s="79">
        <v>5577600.0000000009</v>
      </c>
      <c r="AJ2507" s="103"/>
      <c r="AK2507" s="103"/>
      <c r="AL2507" s="103"/>
      <c r="AM2507" s="103" t="s">
        <v>115</v>
      </c>
      <c r="AN2507" s="73" t="s">
        <v>3039</v>
      </c>
      <c r="AO2507" s="73" t="s">
        <v>3040</v>
      </c>
      <c r="AP2507" s="103"/>
      <c r="AQ2507" s="103"/>
      <c r="AR2507" s="103"/>
      <c r="AS2507" s="103"/>
      <c r="AT2507" s="103"/>
      <c r="AU2507" s="103"/>
      <c r="AV2507" s="103"/>
      <c r="AW2507" s="103"/>
      <c r="AX2507" s="103"/>
      <c r="AY2507" s="103"/>
      <c r="AZ2507" s="103"/>
      <c r="BA2507" s="1"/>
      <c r="BB2507" s="1"/>
      <c r="BC2507" s="1"/>
      <c r="BD2507" s="1077">
        <v>2474</v>
      </c>
    </row>
    <row r="2508" spans="1:56" s="344" customFormat="1" ht="13.15" customHeight="1">
      <c r="A2508" s="71" t="s">
        <v>8487</v>
      </c>
      <c r="B2508" s="103"/>
      <c r="C2508" s="103"/>
      <c r="D2508" s="103"/>
      <c r="E2508" s="103" t="s">
        <v>1598</v>
      </c>
      <c r="F2508" s="103"/>
      <c r="G2508" s="209"/>
      <c r="H2508" s="100" t="s">
        <v>3041</v>
      </c>
      <c r="I2508" s="100" t="s">
        <v>3042</v>
      </c>
      <c r="J2508" s="100" t="s">
        <v>3043</v>
      </c>
      <c r="K2508" s="209" t="s">
        <v>149</v>
      </c>
      <c r="L2508" s="209"/>
      <c r="M2508" s="209"/>
      <c r="N2508" s="77">
        <v>45</v>
      </c>
      <c r="O2508" s="77">
        <v>230000000</v>
      </c>
      <c r="P2508" s="73" t="s">
        <v>951</v>
      </c>
      <c r="Q2508" s="73" t="s">
        <v>433</v>
      </c>
      <c r="R2508" s="77" t="s">
        <v>109</v>
      </c>
      <c r="S2508" s="77">
        <v>230000000</v>
      </c>
      <c r="T2508" s="73" t="s">
        <v>956</v>
      </c>
      <c r="U2508" s="77"/>
      <c r="V2508" s="84"/>
      <c r="W2508" s="77"/>
      <c r="X2508" s="77" t="s">
        <v>434</v>
      </c>
      <c r="Y2508" s="77"/>
      <c r="Z2508" s="77"/>
      <c r="AA2508" s="77">
        <v>0</v>
      </c>
      <c r="AB2508" s="77">
        <v>90</v>
      </c>
      <c r="AC2508" s="77">
        <v>10</v>
      </c>
      <c r="AD2508" s="84"/>
      <c r="AE2508" s="84" t="s">
        <v>114</v>
      </c>
      <c r="AF2508" s="201"/>
      <c r="AG2508" s="201"/>
      <c r="AH2508" s="202">
        <v>21216000</v>
      </c>
      <c r="AI2508" s="79">
        <v>23761920.000000004</v>
      </c>
      <c r="AJ2508" s="209"/>
      <c r="AK2508" s="209"/>
      <c r="AL2508" s="209"/>
      <c r="AM2508" s="209" t="s">
        <v>115</v>
      </c>
      <c r="AN2508" s="73" t="s">
        <v>3044</v>
      </c>
      <c r="AO2508" s="209" t="s">
        <v>3045</v>
      </c>
      <c r="AP2508" s="209"/>
      <c r="AQ2508" s="209"/>
      <c r="AR2508" s="209"/>
      <c r="AS2508" s="209"/>
      <c r="AT2508" s="209"/>
      <c r="AU2508" s="209"/>
      <c r="AV2508" s="209"/>
      <c r="AW2508" s="209"/>
      <c r="AX2508" s="209"/>
      <c r="AY2508" s="209"/>
      <c r="AZ2508" s="103"/>
      <c r="BA2508" s="1"/>
      <c r="BB2508" s="1"/>
      <c r="BC2508" s="1"/>
      <c r="BD2508" s="1077">
        <v>2475</v>
      </c>
    </row>
    <row r="2509" spans="1:56" s="344" customFormat="1" ht="12.75" customHeight="1">
      <c r="A2509" s="1769" t="s">
        <v>8487</v>
      </c>
      <c r="B2509" s="1770"/>
      <c r="C2509" s="1770"/>
      <c r="D2509" s="1770"/>
      <c r="E2509" s="1770" t="s">
        <v>1597</v>
      </c>
      <c r="F2509" s="1770"/>
      <c r="G2509" s="791"/>
      <c r="H2509" s="791" t="s">
        <v>3041</v>
      </c>
      <c r="I2509" s="791" t="s">
        <v>3042</v>
      </c>
      <c r="J2509" s="791" t="s">
        <v>3043</v>
      </c>
      <c r="K2509" s="791" t="s">
        <v>149</v>
      </c>
      <c r="L2509" s="791"/>
      <c r="M2509" s="791"/>
      <c r="N2509" s="1771">
        <v>45</v>
      </c>
      <c r="O2509" s="1771">
        <v>230000000</v>
      </c>
      <c r="P2509" s="791" t="s">
        <v>951</v>
      </c>
      <c r="Q2509" s="791" t="s">
        <v>433</v>
      </c>
      <c r="R2509" s="1771" t="s">
        <v>109</v>
      </c>
      <c r="S2509" s="1771">
        <v>230000000</v>
      </c>
      <c r="T2509" s="791" t="s">
        <v>956</v>
      </c>
      <c r="U2509" s="1771"/>
      <c r="V2509" s="792"/>
      <c r="W2509" s="1771"/>
      <c r="X2509" s="1771" t="s">
        <v>434</v>
      </c>
      <c r="Y2509" s="1771"/>
      <c r="Z2509" s="1771"/>
      <c r="AA2509" s="1771">
        <v>0</v>
      </c>
      <c r="AB2509" s="1771">
        <v>90</v>
      </c>
      <c r="AC2509" s="1771">
        <v>10</v>
      </c>
      <c r="AD2509" s="792"/>
      <c r="AE2509" s="792" t="s">
        <v>114</v>
      </c>
      <c r="AF2509" s="792"/>
      <c r="AG2509" s="792"/>
      <c r="AH2509" s="1772">
        <v>0</v>
      </c>
      <c r="AI2509" s="1773">
        <v>0</v>
      </c>
      <c r="AJ2509" s="791"/>
      <c r="AK2509" s="791"/>
      <c r="AL2509" s="791"/>
      <c r="AM2509" s="791" t="s">
        <v>115</v>
      </c>
      <c r="AN2509" s="791" t="s">
        <v>3046</v>
      </c>
      <c r="AO2509" s="791" t="s">
        <v>3047</v>
      </c>
      <c r="AP2509" s="791"/>
      <c r="AQ2509" s="791"/>
      <c r="AR2509" s="791"/>
      <c r="AS2509" s="791"/>
      <c r="AT2509" s="791"/>
      <c r="AU2509" s="791"/>
      <c r="AV2509" s="791"/>
      <c r="AW2509" s="791"/>
      <c r="AX2509" s="791"/>
      <c r="AY2509" s="791" t="s">
        <v>3944</v>
      </c>
      <c r="AZ2509" s="1770"/>
      <c r="BA2509" s="1"/>
      <c r="BB2509" s="1"/>
      <c r="BC2509" s="1"/>
      <c r="BD2509" s="1077">
        <v>2476</v>
      </c>
    </row>
    <row r="2510" spans="1:56" s="344" customFormat="1" ht="13.15" customHeight="1">
      <c r="A2510" s="71" t="s">
        <v>8487</v>
      </c>
      <c r="B2510" s="103"/>
      <c r="C2510" s="103"/>
      <c r="D2510" s="103"/>
      <c r="E2510" s="103" t="s">
        <v>1602</v>
      </c>
      <c r="F2510" s="103"/>
      <c r="G2510" s="209"/>
      <c r="H2510" s="209" t="s">
        <v>3048</v>
      </c>
      <c r="I2510" s="209" t="s">
        <v>3049</v>
      </c>
      <c r="J2510" s="209" t="s">
        <v>3049</v>
      </c>
      <c r="K2510" s="209" t="s">
        <v>149</v>
      </c>
      <c r="L2510" s="209"/>
      <c r="M2510" s="209"/>
      <c r="N2510" s="101">
        <v>45</v>
      </c>
      <c r="O2510" s="101">
        <v>230000000</v>
      </c>
      <c r="P2510" s="209" t="s">
        <v>951</v>
      </c>
      <c r="Q2510" s="209" t="s">
        <v>2149</v>
      </c>
      <c r="R2510" s="101" t="s">
        <v>109</v>
      </c>
      <c r="S2510" s="101">
        <v>230000000</v>
      </c>
      <c r="T2510" s="209" t="s">
        <v>956</v>
      </c>
      <c r="U2510" s="101"/>
      <c r="V2510" s="201"/>
      <c r="W2510" s="101"/>
      <c r="X2510" s="101" t="s">
        <v>434</v>
      </c>
      <c r="Y2510" s="101"/>
      <c r="Z2510" s="101"/>
      <c r="AA2510" s="101">
        <v>0</v>
      </c>
      <c r="AB2510" s="101">
        <v>90</v>
      </c>
      <c r="AC2510" s="101">
        <v>10</v>
      </c>
      <c r="AD2510" s="201"/>
      <c r="AE2510" s="201" t="s">
        <v>114</v>
      </c>
      <c r="AF2510" s="201"/>
      <c r="AG2510" s="201"/>
      <c r="AH2510" s="204">
        <v>2240000</v>
      </c>
      <c r="AI2510" s="79">
        <v>2508800.0000000005</v>
      </c>
      <c r="AJ2510" s="209"/>
      <c r="AK2510" s="209"/>
      <c r="AL2510" s="209"/>
      <c r="AM2510" s="209" t="s">
        <v>115</v>
      </c>
      <c r="AN2510" s="209" t="s">
        <v>3050</v>
      </c>
      <c r="AO2510" s="209" t="s">
        <v>3051</v>
      </c>
      <c r="AP2510" s="209"/>
      <c r="AQ2510" s="209"/>
      <c r="AR2510" s="209"/>
      <c r="AS2510" s="209"/>
      <c r="AT2510" s="209"/>
      <c r="AU2510" s="209"/>
      <c r="AV2510" s="209"/>
      <c r="AW2510" s="209"/>
      <c r="AX2510" s="209"/>
      <c r="AY2510" s="209"/>
      <c r="AZ2510" s="103"/>
      <c r="BA2510" s="1"/>
      <c r="BB2510" s="1"/>
      <c r="BC2510" s="1"/>
      <c r="BD2510" s="1077">
        <v>2477</v>
      </c>
    </row>
    <row r="2511" spans="1:56" s="344" customFormat="1" ht="13.15" customHeight="1">
      <c r="A2511" s="71" t="s">
        <v>8487</v>
      </c>
      <c r="B2511" s="103"/>
      <c r="C2511" s="103"/>
      <c r="D2511" s="103"/>
      <c r="E2511" s="103" t="s">
        <v>1599</v>
      </c>
      <c r="F2511" s="103"/>
      <c r="G2511" s="209"/>
      <c r="H2511" s="209" t="s">
        <v>3052</v>
      </c>
      <c r="I2511" s="209" t="s">
        <v>3053</v>
      </c>
      <c r="J2511" s="209" t="s">
        <v>3054</v>
      </c>
      <c r="K2511" s="209" t="s">
        <v>149</v>
      </c>
      <c r="L2511" s="209"/>
      <c r="M2511" s="209"/>
      <c r="N2511" s="101">
        <v>45</v>
      </c>
      <c r="O2511" s="101">
        <v>230000000</v>
      </c>
      <c r="P2511" s="209" t="s">
        <v>951</v>
      </c>
      <c r="Q2511" s="209" t="s">
        <v>2149</v>
      </c>
      <c r="R2511" s="101" t="s">
        <v>109</v>
      </c>
      <c r="S2511" s="101">
        <v>230000000</v>
      </c>
      <c r="T2511" s="209" t="s">
        <v>956</v>
      </c>
      <c r="U2511" s="101"/>
      <c r="V2511" s="201"/>
      <c r="W2511" s="101"/>
      <c r="X2511" s="101" t="s">
        <v>434</v>
      </c>
      <c r="Y2511" s="101"/>
      <c r="Z2511" s="101"/>
      <c r="AA2511" s="101">
        <v>0</v>
      </c>
      <c r="AB2511" s="101">
        <v>90</v>
      </c>
      <c r="AC2511" s="101">
        <v>10</v>
      </c>
      <c r="AD2511" s="201"/>
      <c r="AE2511" s="201" t="s">
        <v>114</v>
      </c>
      <c r="AF2511" s="201"/>
      <c r="AG2511" s="201"/>
      <c r="AH2511" s="204">
        <v>0</v>
      </c>
      <c r="AI2511" s="79">
        <v>0</v>
      </c>
      <c r="AJ2511" s="209"/>
      <c r="AK2511" s="209"/>
      <c r="AL2511" s="209"/>
      <c r="AM2511" s="209" t="s">
        <v>115</v>
      </c>
      <c r="AN2511" s="209" t="s">
        <v>3055</v>
      </c>
      <c r="AO2511" s="209" t="s">
        <v>3056</v>
      </c>
      <c r="AP2511" s="209"/>
      <c r="AQ2511" s="209"/>
      <c r="AR2511" s="209"/>
      <c r="AS2511" s="209"/>
      <c r="AT2511" s="209"/>
      <c r="AU2511" s="209"/>
      <c r="AV2511" s="209"/>
      <c r="AW2511" s="209"/>
      <c r="AX2511" s="209"/>
      <c r="AY2511" s="73" t="s">
        <v>3906</v>
      </c>
      <c r="AZ2511" s="103" t="s">
        <v>5008</v>
      </c>
      <c r="BA2511" s="1"/>
      <c r="BB2511" s="1"/>
      <c r="BC2511" s="1"/>
      <c r="BD2511" s="1077">
        <v>2478</v>
      </c>
    </row>
    <row r="2512" spans="1:56" s="344" customFormat="1" ht="13.15" customHeight="1">
      <c r="A2512" s="209" t="s">
        <v>1028</v>
      </c>
      <c r="B2512" s="103"/>
      <c r="C2512" s="103"/>
      <c r="D2512" s="103"/>
      <c r="E2512" s="103" t="s">
        <v>3776</v>
      </c>
      <c r="F2512" s="103"/>
      <c r="G2512" s="103"/>
      <c r="H2512" s="103" t="s">
        <v>3057</v>
      </c>
      <c r="I2512" s="103" t="s">
        <v>3058</v>
      </c>
      <c r="J2512" s="103" t="s">
        <v>3058</v>
      </c>
      <c r="K2512" s="103" t="s">
        <v>149</v>
      </c>
      <c r="L2512" s="103"/>
      <c r="M2512" s="103"/>
      <c r="N2512" s="101" t="s">
        <v>314</v>
      </c>
      <c r="O2512" s="101">
        <v>230000000</v>
      </c>
      <c r="P2512" s="209" t="s">
        <v>952</v>
      </c>
      <c r="Q2512" s="209" t="s">
        <v>108</v>
      </c>
      <c r="R2512" s="101" t="s">
        <v>109</v>
      </c>
      <c r="S2512" s="101">
        <v>230000000</v>
      </c>
      <c r="T2512" s="209" t="s">
        <v>952</v>
      </c>
      <c r="U2512" s="101"/>
      <c r="V2512" s="201"/>
      <c r="W2512" s="101"/>
      <c r="X2512" s="101" t="s">
        <v>434</v>
      </c>
      <c r="Y2512" s="101"/>
      <c r="Z2512" s="101"/>
      <c r="AA2512" s="101">
        <v>0</v>
      </c>
      <c r="AB2512" s="101" t="s">
        <v>314</v>
      </c>
      <c r="AC2512" s="101" t="s">
        <v>105</v>
      </c>
      <c r="AD2512" s="201"/>
      <c r="AE2512" s="201" t="s">
        <v>114</v>
      </c>
      <c r="AF2512" s="201"/>
      <c r="AG2512" s="201"/>
      <c r="AH2512" s="204">
        <v>0</v>
      </c>
      <c r="AI2512" s="79">
        <v>0</v>
      </c>
      <c r="AJ2512" s="103"/>
      <c r="AK2512" s="103"/>
      <c r="AL2512" s="103"/>
      <c r="AM2512" s="103" t="s">
        <v>115</v>
      </c>
      <c r="AN2512" s="103" t="s">
        <v>3059</v>
      </c>
      <c r="AO2512" s="103" t="s">
        <v>3060</v>
      </c>
      <c r="AP2512" s="103"/>
      <c r="AQ2512" s="103"/>
      <c r="AR2512" s="103"/>
      <c r="AS2512" s="103"/>
      <c r="AT2512" s="103"/>
      <c r="AU2512" s="103"/>
      <c r="AV2512" s="103"/>
      <c r="AW2512" s="103"/>
      <c r="AX2512" s="103"/>
      <c r="AY2512" s="103"/>
      <c r="AZ2512" s="103"/>
      <c r="BA2512" s="1"/>
      <c r="BB2512" s="1"/>
      <c r="BC2512" s="1"/>
      <c r="BD2512" s="1077">
        <v>2479</v>
      </c>
    </row>
    <row r="2513" spans="1:56" s="344" customFormat="1" ht="13.15" customHeight="1">
      <c r="A2513" s="209" t="s">
        <v>1028</v>
      </c>
      <c r="B2513" s="103"/>
      <c r="C2513" s="103"/>
      <c r="D2513" s="103"/>
      <c r="E2513" s="103" t="s">
        <v>3925</v>
      </c>
      <c r="F2513" s="103"/>
      <c r="G2513" s="103"/>
      <c r="H2513" s="103" t="s">
        <v>3057</v>
      </c>
      <c r="I2513" s="103" t="s">
        <v>3058</v>
      </c>
      <c r="J2513" s="103" t="s">
        <v>3058</v>
      </c>
      <c r="K2513" s="103" t="s">
        <v>149</v>
      </c>
      <c r="L2513" s="103"/>
      <c r="M2513" s="103"/>
      <c r="N2513" s="101" t="s">
        <v>314</v>
      </c>
      <c r="O2513" s="101">
        <v>230000000</v>
      </c>
      <c r="P2513" s="209" t="s">
        <v>952</v>
      </c>
      <c r="Q2513" s="209" t="s">
        <v>108</v>
      </c>
      <c r="R2513" s="101" t="s">
        <v>109</v>
      </c>
      <c r="S2513" s="101">
        <v>230000000</v>
      </c>
      <c r="T2513" s="209" t="s">
        <v>952</v>
      </c>
      <c r="U2513" s="101"/>
      <c r="V2513" s="201"/>
      <c r="W2513" s="101"/>
      <c r="X2513" s="101" t="s">
        <v>434</v>
      </c>
      <c r="Y2513" s="101"/>
      <c r="Z2513" s="101"/>
      <c r="AA2513" s="101">
        <v>0</v>
      </c>
      <c r="AB2513" s="101" t="s">
        <v>314</v>
      </c>
      <c r="AC2513" s="101" t="s">
        <v>105</v>
      </c>
      <c r="AD2513" s="201"/>
      <c r="AE2513" s="201" t="s">
        <v>114</v>
      </c>
      <c r="AF2513" s="201"/>
      <c r="AG2513" s="201"/>
      <c r="AH2513" s="204">
        <v>21000000</v>
      </c>
      <c r="AI2513" s="79">
        <v>23520000.000000004</v>
      </c>
      <c r="AJ2513" s="103"/>
      <c r="AK2513" s="103"/>
      <c r="AL2513" s="103"/>
      <c r="AM2513" s="103" t="s">
        <v>115</v>
      </c>
      <c r="AN2513" s="103" t="s">
        <v>3926</v>
      </c>
      <c r="AO2513" s="103" t="s">
        <v>3927</v>
      </c>
      <c r="AP2513" s="103"/>
      <c r="AQ2513" s="103"/>
      <c r="AR2513" s="103"/>
      <c r="AS2513" s="103"/>
      <c r="AT2513" s="103"/>
      <c r="AU2513" s="103"/>
      <c r="AV2513" s="103"/>
      <c r="AW2513" s="103"/>
      <c r="AX2513" s="103"/>
      <c r="AY2513" s="103"/>
      <c r="AZ2513" s="103"/>
      <c r="BA2513" s="1"/>
      <c r="BB2513" s="1"/>
      <c r="BC2513" s="221"/>
      <c r="BD2513" s="1077">
        <v>2480</v>
      </c>
    </row>
    <row r="2514" spans="1:56" s="344" customFormat="1" ht="13.15" customHeight="1">
      <c r="A2514" s="209" t="s">
        <v>1028</v>
      </c>
      <c r="B2514" s="103"/>
      <c r="C2514" s="103"/>
      <c r="D2514" s="103"/>
      <c r="E2514" s="103" t="s">
        <v>3777</v>
      </c>
      <c r="F2514" s="103"/>
      <c r="G2514" s="103"/>
      <c r="H2514" s="103" t="s">
        <v>3057</v>
      </c>
      <c r="I2514" s="103" t="s">
        <v>3058</v>
      </c>
      <c r="J2514" s="103" t="s">
        <v>3058</v>
      </c>
      <c r="K2514" s="103" t="s">
        <v>149</v>
      </c>
      <c r="L2514" s="103"/>
      <c r="M2514" s="103"/>
      <c r="N2514" s="101" t="s">
        <v>314</v>
      </c>
      <c r="O2514" s="101">
        <v>230000000</v>
      </c>
      <c r="P2514" s="209" t="s">
        <v>952</v>
      </c>
      <c r="Q2514" s="209" t="s">
        <v>108</v>
      </c>
      <c r="R2514" s="101" t="s">
        <v>109</v>
      </c>
      <c r="S2514" s="101">
        <v>230000000</v>
      </c>
      <c r="T2514" s="209" t="s">
        <v>952</v>
      </c>
      <c r="U2514" s="101"/>
      <c r="V2514" s="201"/>
      <c r="W2514" s="101"/>
      <c r="X2514" s="101" t="s">
        <v>434</v>
      </c>
      <c r="Y2514" s="101"/>
      <c r="Z2514" s="101"/>
      <c r="AA2514" s="101">
        <v>0</v>
      </c>
      <c r="AB2514" s="101" t="s">
        <v>314</v>
      </c>
      <c r="AC2514" s="101" t="s">
        <v>105</v>
      </c>
      <c r="AD2514" s="201"/>
      <c r="AE2514" s="201" t="s">
        <v>114</v>
      </c>
      <c r="AF2514" s="201"/>
      <c r="AG2514" s="201"/>
      <c r="AH2514" s="204">
        <v>0</v>
      </c>
      <c r="AI2514" s="204">
        <v>0</v>
      </c>
      <c r="AJ2514" s="103"/>
      <c r="AK2514" s="103"/>
      <c r="AL2514" s="103"/>
      <c r="AM2514" s="103" t="s">
        <v>115</v>
      </c>
      <c r="AN2514" s="103" t="s">
        <v>3061</v>
      </c>
      <c r="AO2514" s="103" t="s">
        <v>3062</v>
      </c>
      <c r="AP2514" s="103"/>
      <c r="AQ2514" s="103"/>
      <c r="AR2514" s="103"/>
      <c r="AS2514" s="103"/>
      <c r="AT2514" s="103"/>
      <c r="AU2514" s="103"/>
      <c r="AV2514" s="103"/>
      <c r="AW2514" s="103"/>
      <c r="AX2514" s="103"/>
      <c r="AY2514" s="103"/>
      <c r="AZ2514" s="103"/>
      <c r="BA2514" s="1"/>
      <c r="BB2514" s="1"/>
      <c r="BC2514" s="1"/>
      <c r="BD2514" s="1077">
        <v>2481</v>
      </c>
    </row>
    <row r="2515" spans="1:56" s="344" customFormat="1" ht="13.15" customHeight="1">
      <c r="A2515" s="209" t="s">
        <v>1028</v>
      </c>
      <c r="B2515" s="103"/>
      <c r="C2515" s="103"/>
      <c r="D2515" s="103"/>
      <c r="E2515" s="103" t="s">
        <v>3928</v>
      </c>
      <c r="F2515" s="103"/>
      <c r="G2515" s="103"/>
      <c r="H2515" s="103" t="s">
        <v>3057</v>
      </c>
      <c r="I2515" s="103" t="s">
        <v>3058</v>
      </c>
      <c r="J2515" s="103" t="s">
        <v>3058</v>
      </c>
      <c r="K2515" s="103" t="s">
        <v>149</v>
      </c>
      <c r="L2515" s="103"/>
      <c r="M2515" s="103"/>
      <c r="N2515" s="101" t="s">
        <v>314</v>
      </c>
      <c r="O2515" s="101">
        <v>230000000</v>
      </c>
      <c r="P2515" s="209" t="s">
        <v>952</v>
      </c>
      <c r="Q2515" s="209" t="s">
        <v>108</v>
      </c>
      <c r="R2515" s="101" t="s">
        <v>109</v>
      </c>
      <c r="S2515" s="101">
        <v>230000000</v>
      </c>
      <c r="T2515" s="209" t="s">
        <v>952</v>
      </c>
      <c r="U2515" s="101"/>
      <c r="V2515" s="201"/>
      <c r="W2515" s="101"/>
      <c r="X2515" s="101" t="s">
        <v>434</v>
      </c>
      <c r="Y2515" s="101"/>
      <c r="Z2515" s="101"/>
      <c r="AA2515" s="101">
        <v>0</v>
      </c>
      <c r="AB2515" s="101" t="s">
        <v>314</v>
      </c>
      <c r="AC2515" s="101" t="s">
        <v>105</v>
      </c>
      <c r="AD2515" s="201"/>
      <c r="AE2515" s="201" t="s">
        <v>114</v>
      </c>
      <c r="AF2515" s="201"/>
      <c r="AG2515" s="201"/>
      <c r="AH2515" s="204">
        <v>19500000</v>
      </c>
      <c r="AI2515" s="204">
        <v>21840000.000000004</v>
      </c>
      <c r="AJ2515" s="103"/>
      <c r="AK2515" s="103"/>
      <c r="AL2515" s="103"/>
      <c r="AM2515" s="103" t="s">
        <v>115</v>
      </c>
      <c r="AN2515" s="103" t="s">
        <v>3929</v>
      </c>
      <c r="AO2515" s="103" t="s">
        <v>3930</v>
      </c>
      <c r="AP2515" s="103"/>
      <c r="AQ2515" s="103"/>
      <c r="AR2515" s="103"/>
      <c r="AS2515" s="103"/>
      <c r="AT2515" s="103"/>
      <c r="AU2515" s="103"/>
      <c r="AV2515" s="103"/>
      <c r="AW2515" s="103"/>
      <c r="AX2515" s="103"/>
      <c r="AY2515" s="103"/>
      <c r="AZ2515" s="103"/>
      <c r="BA2515" s="1"/>
      <c r="BB2515" s="1"/>
      <c r="BC2515" s="221"/>
      <c r="BD2515" s="1077">
        <v>2482</v>
      </c>
    </row>
    <row r="2516" spans="1:56" s="344" customFormat="1" ht="13.15" customHeight="1">
      <c r="A2516" s="209" t="s">
        <v>1028</v>
      </c>
      <c r="B2516" s="103"/>
      <c r="C2516" s="103"/>
      <c r="D2516" s="103"/>
      <c r="E2516" s="103" t="s">
        <v>3778</v>
      </c>
      <c r="F2516" s="103"/>
      <c r="G2516" s="103"/>
      <c r="H2516" s="103" t="s">
        <v>3057</v>
      </c>
      <c r="I2516" s="103" t="s">
        <v>3058</v>
      </c>
      <c r="J2516" s="103" t="s">
        <v>3058</v>
      </c>
      <c r="K2516" s="103" t="s">
        <v>149</v>
      </c>
      <c r="L2516" s="103"/>
      <c r="M2516" s="103"/>
      <c r="N2516" s="101" t="s">
        <v>314</v>
      </c>
      <c r="O2516" s="101">
        <v>230000000</v>
      </c>
      <c r="P2516" s="209" t="s">
        <v>952</v>
      </c>
      <c r="Q2516" s="209" t="s">
        <v>108</v>
      </c>
      <c r="R2516" s="101" t="s">
        <v>109</v>
      </c>
      <c r="S2516" s="101">
        <v>230000000</v>
      </c>
      <c r="T2516" s="209" t="s">
        <v>952</v>
      </c>
      <c r="U2516" s="101"/>
      <c r="V2516" s="201"/>
      <c r="W2516" s="101"/>
      <c r="X2516" s="101" t="s">
        <v>434</v>
      </c>
      <c r="Y2516" s="101"/>
      <c r="Z2516" s="101"/>
      <c r="AA2516" s="101">
        <v>0</v>
      </c>
      <c r="AB2516" s="101" t="s">
        <v>314</v>
      </c>
      <c r="AC2516" s="101" t="s">
        <v>105</v>
      </c>
      <c r="AD2516" s="201"/>
      <c r="AE2516" s="201" t="s">
        <v>114</v>
      </c>
      <c r="AF2516" s="201"/>
      <c r="AG2516" s="201"/>
      <c r="AH2516" s="204">
        <v>0</v>
      </c>
      <c r="AI2516" s="204">
        <v>0</v>
      </c>
      <c r="AJ2516" s="103"/>
      <c r="AK2516" s="103"/>
      <c r="AL2516" s="103"/>
      <c r="AM2516" s="103" t="s">
        <v>115</v>
      </c>
      <c r="AN2516" s="103" t="s">
        <v>3063</v>
      </c>
      <c r="AO2516" s="103" t="s">
        <v>3064</v>
      </c>
      <c r="AP2516" s="103"/>
      <c r="AQ2516" s="103"/>
      <c r="AR2516" s="103"/>
      <c r="AS2516" s="103"/>
      <c r="AT2516" s="103"/>
      <c r="AU2516" s="103"/>
      <c r="AV2516" s="103"/>
      <c r="AW2516" s="103"/>
      <c r="AX2516" s="103"/>
      <c r="AY2516" s="103"/>
      <c r="AZ2516" s="103"/>
      <c r="BA2516" s="1"/>
      <c r="BB2516" s="1"/>
      <c r="BC2516" s="1"/>
      <c r="BD2516" s="1077">
        <v>2483</v>
      </c>
    </row>
    <row r="2517" spans="1:56" s="344" customFormat="1" ht="13.15" customHeight="1">
      <c r="A2517" s="209" t="s">
        <v>1028</v>
      </c>
      <c r="B2517" s="103"/>
      <c r="C2517" s="103"/>
      <c r="D2517" s="103"/>
      <c r="E2517" s="103" t="s">
        <v>3931</v>
      </c>
      <c r="F2517" s="103"/>
      <c r="G2517" s="103"/>
      <c r="H2517" s="103" t="s">
        <v>3057</v>
      </c>
      <c r="I2517" s="103" t="s">
        <v>3058</v>
      </c>
      <c r="J2517" s="103" t="s">
        <v>3058</v>
      </c>
      <c r="K2517" s="103" t="s">
        <v>149</v>
      </c>
      <c r="L2517" s="103"/>
      <c r="M2517" s="103"/>
      <c r="N2517" s="101" t="s">
        <v>314</v>
      </c>
      <c r="O2517" s="101">
        <v>230000000</v>
      </c>
      <c r="P2517" s="209" t="s">
        <v>952</v>
      </c>
      <c r="Q2517" s="209" t="s">
        <v>108</v>
      </c>
      <c r="R2517" s="101" t="s">
        <v>109</v>
      </c>
      <c r="S2517" s="101">
        <v>230000000</v>
      </c>
      <c r="T2517" s="209" t="s">
        <v>952</v>
      </c>
      <c r="U2517" s="101"/>
      <c r="V2517" s="201"/>
      <c r="W2517" s="101"/>
      <c r="X2517" s="101" t="s">
        <v>434</v>
      </c>
      <c r="Y2517" s="101"/>
      <c r="Z2517" s="101"/>
      <c r="AA2517" s="101">
        <v>0</v>
      </c>
      <c r="AB2517" s="101" t="s">
        <v>314</v>
      </c>
      <c r="AC2517" s="101" t="s">
        <v>105</v>
      </c>
      <c r="AD2517" s="201"/>
      <c r="AE2517" s="201" t="s">
        <v>114</v>
      </c>
      <c r="AF2517" s="201"/>
      <c r="AG2517" s="201"/>
      <c r="AH2517" s="204">
        <v>22000000</v>
      </c>
      <c r="AI2517" s="204">
        <v>24640000.000000004</v>
      </c>
      <c r="AJ2517" s="103"/>
      <c r="AK2517" s="103"/>
      <c r="AL2517" s="103"/>
      <c r="AM2517" s="103" t="s">
        <v>115</v>
      </c>
      <c r="AN2517" s="103" t="s">
        <v>3932</v>
      </c>
      <c r="AO2517" s="103" t="s">
        <v>3933</v>
      </c>
      <c r="AP2517" s="103"/>
      <c r="AQ2517" s="103"/>
      <c r="AR2517" s="103"/>
      <c r="AS2517" s="103"/>
      <c r="AT2517" s="103"/>
      <c r="AU2517" s="103"/>
      <c r="AV2517" s="103"/>
      <c r="AW2517" s="103"/>
      <c r="AX2517" s="103"/>
      <c r="AY2517" s="103"/>
      <c r="AZ2517" s="103"/>
      <c r="BA2517" s="1"/>
      <c r="BB2517" s="1"/>
      <c r="BC2517" s="221"/>
      <c r="BD2517" s="1077">
        <v>2484</v>
      </c>
    </row>
    <row r="2518" spans="1:56" s="344" customFormat="1" ht="13.15" customHeight="1">
      <c r="A2518" s="209" t="s">
        <v>3065</v>
      </c>
      <c r="B2518" s="103" t="s">
        <v>3066</v>
      </c>
      <c r="C2518" s="71" t="s">
        <v>2090</v>
      </c>
      <c r="D2518" s="103"/>
      <c r="E2518" s="103" t="s">
        <v>3779</v>
      </c>
      <c r="F2518" s="103"/>
      <c r="G2518" s="103"/>
      <c r="H2518" s="103" t="s">
        <v>1067</v>
      </c>
      <c r="I2518" s="103" t="s">
        <v>1068</v>
      </c>
      <c r="J2518" s="103" t="s">
        <v>1068</v>
      </c>
      <c r="K2518" s="103" t="s">
        <v>149</v>
      </c>
      <c r="L2518" s="103"/>
      <c r="M2518" s="103"/>
      <c r="N2518" s="101">
        <v>90</v>
      </c>
      <c r="O2518" s="101">
        <v>230000000</v>
      </c>
      <c r="P2518" s="209" t="s">
        <v>951</v>
      </c>
      <c r="Q2518" s="209" t="s">
        <v>433</v>
      </c>
      <c r="R2518" s="101" t="s">
        <v>109</v>
      </c>
      <c r="S2518" s="101">
        <v>230000000</v>
      </c>
      <c r="T2518" s="209" t="s">
        <v>956</v>
      </c>
      <c r="U2518" s="101"/>
      <c r="V2518" s="201"/>
      <c r="W2518" s="101"/>
      <c r="X2518" s="101" t="s">
        <v>434</v>
      </c>
      <c r="Y2518" s="101"/>
      <c r="Z2518" s="101"/>
      <c r="AA2518" s="101">
        <v>0</v>
      </c>
      <c r="AB2518" s="101">
        <v>90</v>
      </c>
      <c r="AC2518" s="101">
        <v>10</v>
      </c>
      <c r="AD2518" s="201"/>
      <c r="AE2518" s="201" t="s">
        <v>114</v>
      </c>
      <c r="AF2518" s="201"/>
      <c r="AG2518" s="201"/>
      <c r="AH2518" s="43">
        <v>0</v>
      </c>
      <c r="AI2518" s="44">
        <f>AH2518*1.12</f>
        <v>0</v>
      </c>
      <c r="AJ2518" s="103"/>
      <c r="AK2518" s="103"/>
      <c r="AL2518" s="103"/>
      <c r="AM2518" s="103" t="s">
        <v>115</v>
      </c>
      <c r="AN2518" s="103" t="s">
        <v>3067</v>
      </c>
      <c r="AO2518" s="103" t="s">
        <v>3068</v>
      </c>
      <c r="AP2518" s="103"/>
      <c r="AQ2518" s="103"/>
      <c r="AR2518" s="103"/>
      <c r="AS2518" s="103"/>
      <c r="AT2518" s="103"/>
      <c r="AU2518" s="103"/>
      <c r="AV2518" s="103"/>
      <c r="AW2518" s="103"/>
      <c r="AX2518" s="103"/>
      <c r="AY2518" s="103"/>
      <c r="AZ2518" s="103"/>
      <c r="BA2518" s="1"/>
      <c r="BB2518" s="1"/>
      <c r="BC2518" s="1"/>
      <c r="BD2518" s="1077">
        <v>2485</v>
      </c>
    </row>
    <row r="2519" spans="1:56" s="344" customFormat="1" ht="13.15" customHeight="1">
      <c r="A2519" s="209" t="s">
        <v>3065</v>
      </c>
      <c r="B2519" s="209" t="s">
        <v>3066</v>
      </c>
      <c r="C2519" s="97" t="s">
        <v>2090</v>
      </c>
      <c r="D2519" s="201"/>
      <c r="E2519" s="209" t="s">
        <v>4962</v>
      </c>
      <c r="F2519" s="209"/>
      <c r="G2519" s="209"/>
      <c r="H2519" s="209" t="s">
        <v>1067</v>
      </c>
      <c r="I2519" s="209" t="s">
        <v>1068</v>
      </c>
      <c r="J2519" s="209" t="s">
        <v>1068</v>
      </c>
      <c r="K2519" s="209" t="s">
        <v>149</v>
      </c>
      <c r="L2519" s="209"/>
      <c r="M2519" s="209"/>
      <c r="N2519" s="209">
        <v>90</v>
      </c>
      <c r="O2519" s="209">
        <v>230000000</v>
      </c>
      <c r="P2519" s="209" t="s">
        <v>951</v>
      </c>
      <c r="Q2519" s="97" t="s">
        <v>2149</v>
      </c>
      <c r="R2519" s="209" t="s">
        <v>109</v>
      </c>
      <c r="S2519" s="209">
        <v>230000000</v>
      </c>
      <c r="T2519" s="209" t="s">
        <v>956</v>
      </c>
      <c r="U2519" s="209"/>
      <c r="V2519" s="209"/>
      <c r="W2519" s="209"/>
      <c r="X2519" s="209" t="s">
        <v>434</v>
      </c>
      <c r="Y2519" s="209"/>
      <c r="Z2519" s="209"/>
      <c r="AA2519" s="209">
        <v>0</v>
      </c>
      <c r="AB2519" s="209">
        <v>90</v>
      </c>
      <c r="AC2519" s="209">
        <v>10</v>
      </c>
      <c r="AD2519" s="209"/>
      <c r="AE2519" s="209" t="s">
        <v>114</v>
      </c>
      <c r="AF2519" s="209"/>
      <c r="AG2519" s="209"/>
      <c r="AH2519" s="974">
        <v>0</v>
      </c>
      <c r="AI2519" s="974">
        <v>0</v>
      </c>
      <c r="AJ2519" s="209"/>
      <c r="AK2519" s="209"/>
      <c r="AL2519" s="209"/>
      <c r="AM2519" s="209" t="s">
        <v>115</v>
      </c>
      <c r="AN2519" s="209" t="s">
        <v>3067</v>
      </c>
      <c r="AO2519" s="209" t="s">
        <v>3068</v>
      </c>
      <c r="AP2519" s="209"/>
      <c r="AQ2519" s="209"/>
      <c r="AR2519" s="209"/>
      <c r="AS2519" s="209"/>
      <c r="AT2519" s="209"/>
      <c r="AU2519" s="209"/>
      <c r="AV2519" s="209"/>
      <c r="AW2519" s="209"/>
      <c r="AX2519" s="209">
        <v>11</v>
      </c>
      <c r="AY2519" s="209"/>
      <c r="AZ2519" s="209"/>
      <c r="BA2519" s="196"/>
      <c r="BB2519" s="196"/>
      <c r="BC2519" s="117"/>
      <c r="BD2519" s="1077">
        <v>2486</v>
      </c>
    </row>
    <row r="2520" spans="1:56" s="344" customFormat="1" ht="13.15" customHeight="1">
      <c r="A2520" s="209" t="s">
        <v>3065</v>
      </c>
      <c r="B2520" s="209" t="s">
        <v>3066</v>
      </c>
      <c r="C2520" s="97" t="s">
        <v>2090</v>
      </c>
      <c r="D2520" s="201"/>
      <c r="E2520" s="209" t="s">
        <v>7840</v>
      </c>
      <c r="F2520" s="103"/>
      <c r="G2520" s="103"/>
      <c r="H2520" s="209" t="s">
        <v>1067</v>
      </c>
      <c r="I2520" s="209" t="s">
        <v>1068</v>
      </c>
      <c r="J2520" s="209" t="s">
        <v>1068</v>
      </c>
      <c r="K2520" s="209" t="s">
        <v>149</v>
      </c>
      <c r="L2520" s="103"/>
      <c r="M2520" s="103"/>
      <c r="N2520" s="209">
        <v>90</v>
      </c>
      <c r="O2520" s="209">
        <v>230000000</v>
      </c>
      <c r="P2520" s="209" t="s">
        <v>951</v>
      </c>
      <c r="Q2520" s="97" t="s">
        <v>2134</v>
      </c>
      <c r="R2520" s="209" t="s">
        <v>109</v>
      </c>
      <c r="S2520" s="209">
        <v>230000000</v>
      </c>
      <c r="T2520" s="209" t="s">
        <v>956</v>
      </c>
      <c r="U2520" s="103"/>
      <c r="V2520" s="103"/>
      <c r="W2520" s="103"/>
      <c r="X2520" s="209" t="s">
        <v>434</v>
      </c>
      <c r="Y2520" s="103"/>
      <c r="Z2520" s="103"/>
      <c r="AA2520" s="101">
        <v>0</v>
      </c>
      <c r="AB2520" s="101">
        <v>90</v>
      </c>
      <c r="AC2520" s="209">
        <v>10</v>
      </c>
      <c r="AD2520" s="103"/>
      <c r="AE2520" s="209" t="s">
        <v>114</v>
      </c>
      <c r="AF2520" s="103"/>
      <c r="AG2520" s="103"/>
      <c r="AH2520" s="333">
        <v>356899200</v>
      </c>
      <c r="AI2520" s="523">
        <f>AH2520*1.12</f>
        <v>399727104.00000006</v>
      </c>
      <c r="AJ2520" s="103"/>
      <c r="AK2520" s="103"/>
      <c r="AL2520" s="103"/>
      <c r="AM2520" s="209" t="s">
        <v>115</v>
      </c>
      <c r="AN2520" s="103" t="s">
        <v>7841</v>
      </c>
      <c r="AO2520" s="201" t="s">
        <v>7842</v>
      </c>
      <c r="AP2520" s="201"/>
      <c r="AQ2520" s="201"/>
      <c r="AR2520" s="201"/>
      <c r="AS2520" s="209"/>
      <c r="AT2520" s="209"/>
      <c r="AU2520" s="209"/>
      <c r="AV2520" s="209"/>
      <c r="AW2520" s="209"/>
      <c r="AX2520" s="209">
        <v>11</v>
      </c>
      <c r="AY2520" s="209" t="s">
        <v>7843</v>
      </c>
      <c r="AZ2520" s="209"/>
      <c r="BA2520" s="269"/>
      <c r="BB2520" s="269"/>
      <c r="BC2520" s="221"/>
      <c r="BD2520" s="1077">
        <v>2487</v>
      </c>
    </row>
    <row r="2521" spans="1:56" s="344" customFormat="1" ht="13.15" customHeight="1">
      <c r="A2521" s="209" t="s">
        <v>3065</v>
      </c>
      <c r="B2521" s="103" t="s">
        <v>3069</v>
      </c>
      <c r="C2521" s="103"/>
      <c r="D2521" s="103"/>
      <c r="E2521" s="103" t="s">
        <v>1576</v>
      </c>
      <c r="F2521" s="103"/>
      <c r="G2521" s="103"/>
      <c r="H2521" s="103" t="s">
        <v>3070</v>
      </c>
      <c r="I2521" s="103" t="s">
        <v>3071</v>
      </c>
      <c r="J2521" s="103" t="s">
        <v>3071</v>
      </c>
      <c r="K2521" s="103" t="s">
        <v>149</v>
      </c>
      <c r="L2521" s="103"/>
      <c r="M2521" s="103"/>
      <c r="N2521" s="101">
        <v>90</v>
      </c>
      <c r="O2521" s="101">
        <v>230000000</v>
      </c>
      <c r="P2521" s="209" t="s">
        <v>951</v>
      </c>
      <c r="Q2521" s="209" t="s">
        <v>433</v>
      </c>
      <c r="R2521" s="101" t="s">
        <v>109</v>
      </c>
      <c r="S2521" s="101">
        <v>230000000</v>
      </c>
      <c r="T2521" s="209" t="s">
        <v>956</v>
      </c>
      <c r="U2521" s="101"/>
      <c r="V2521" s="201"/>
      <c r="W2521" s="101"/>
      <c r="X2521" s="101" t="s">
        <v>434</v>
      </c>
      <c r="Y2521" s="101"/>
      <c r="Z2521" s="101"/>
      <c r="AA2521" s="101">
        <v>0</v>
      </c>
      <c r="AB2521" s="101">
        <v>90</v>
      </c>
      <c r="AC2521" s="101">
        <v>10</v>
      </c>
      <c r="AD2521" s="201"/>
      <c r="AE2521" s="201" t="s">
        <v>114</v>
      </c>
      <c r="AF2521" s="201"/>
      <c r="AG2521" s="201"/>
      <c r="AH2521" s="43">
        <v>0</v>
      </c>
      <c r="AI2521" s="44">
        <f>AH2521*1.12</f>
        <v>0</v>
      </c>
      <c r="AJ2521" s="103"/>
      <c r="AK2521" s="103"/>
      <c r="AL2521" s="103"/>
      <c r="AM2521" s="103" t="s">
        <v>115</v>
      </c>
      <c r="AN2521" s="103" t="s">
        <v>3072</v>
      </c>
      <c r="AO2521" s="103" t="s">
        <v>3073</v>
      </c>
      <c r="AP2521" s="103"/>
      <c r="AQ2521" s="103"/>
      <c r="AR2521" s="103"/>
      <c r="AS2521" s="103"/>
      <c r="AT2521" s="103"/>
      <c r="AU2521" s="103"/>
      <c r="AV2521" s="103"/>
      <c r="AW2521" s="103"/>
      <c r="AX2521" s="103"/>
      <c r="AY2521" s="103"/>
      <c r="AZ2521" s="103"/>
      <c r="BA2521" s="1"/>
      <c r="BB2521" s="1"/>
      <c r="BC2521" s="1"/>
      <c r="BD2521" s="1077">
        <v>2488</v>
      </c>
    </row>
    <row r="2522" spans="1:56" s="344" customFormat="1" ht="13.15" customHeight="1">
      <c r="A2522" s="209" t="s">
        <v>3065</v>
      </c>
      <c r="B2522" s="209" t="s">
        <v>3069</v>
      </c>
      <c r="C2522" s="209"/>
      <c r="D2522" s="201"/>
      <c r="E2522" s="209" t="s">
        <v>4963</v>
      </c>
      <c r="F2522" s="209"/>
      <c r="G2522" s="209"/>
      <c r="H2522" s="209" t="s">
        <v>3070</v>
      </c>
      <c r="I2522" s="209" t="s">
        <v>3071</v>
      </c>
      <c r="J2522" s="209" t="s">
        <v>3071</v>
      </c>
      <c r="K2522" s="209" t="s">
        <v>149</v>
      </c>
      <c r="L2522" s="209"/>
      <c r="M2522" s="209"/>
      <c r="N2522" s="209">
        <v>90</v>
      </c>
      <c r="O2522" s="209">
        <v>230000000</v>
      </c>
      <c r="P2522" s="209" t="s">
        <v>951</v>
      </c>
      <c r="Q2522" s="97" t="s">
        <v>2149</v>
      </c>
      <c r="R2522" s="209" t="s">
        <v>109</v>
      </c>
      <c r="S2522" s="209">
        <v>230000000</v>
      </c>
      <c r="T2522" s="209" t="s">
        <v>956</v>
      </c>
      <c r="U2522" s="209"/>
      <c r="V2522" s="209"/>
      <c r="W2522" s="209"/>
      <c r="X2522" s="209" t="s">
        <v>434</v>
      </c>
      <c r="Y2522" s="209"/>
      <c r="Z2522" s="209"/>
      <c r="AA2522" s="209">
        <v>0</v>
      </c>
      <c r="AB2522" s="209">
        <v>90</v>
      </c>
      <c r="AC2522" s="209">
        <v>10</v>
      </c>
      <c r="AD2522" s="209"/>
      <c r="AE2522" s="209" t="s">
        <v>114</v>
      </c>
      <c r="AF2522" s="209"/>
      <c r="AG2522" s="209"/>
      <c r="AH2522" s="974">
        <v>0</v>
      </c>
      <c r="AI2522" s="974">
        <v>0</v>
      </c>
      <c r="AJ2522" s="209"/>
      <c r="AK2522" s="209"/>
      <c r="AL2522" s="209"/>
      <c r="AM2522" s="209" t="s">
        <v>115</v>
      </c>
      <c r="AN2522" s="209" t="s">
        <v>3072</v>
      </c>
      <c r="AO2522" s="209" t="s">
        <v>3073</v>
      </c>
      <c r="AP2522" s="209"/>
      <c r="AQ2522" s="209"/>
      <c r="AR2522" s="209"/>
      <c r="AS2522" s="209"/>
      <c r="AT2522" s="209"/>
      <c r="AU2522" s="209"/>
      <c r="AV2522" s="209"/>
      <c r="AW2522" s="209"/>
      <c r="AX2522" s="209">
        <v>11</v>
      </c>
      <c r="AY2522" s="209"/>
      <c r="AZ2522" s="209"/>
      <c r="BA2522" s="196"/>
      <c r="BB2522" s="196"/>
      <c r="BC2522" s="117"/>
      <c r="BD2522" s="1077">
        <v>2489</v>
      </c>
    </row>
    <row r="2523" spans="1:56" s="344" customFormat="1" ht="13.15" customHeight="1">
      <c r="A2523" s="209" t="s">
        <v>3065</v>
      </c>
      <c r="B2523" s="103" t="s">
        <v>3069</v>
      </c>
      <c r="C2523" s="103" t="s">
        <v>3828</v>
      </c>
      <c r="D2523" s="103"/>
      <c r="E2523" s="103" t="s">
        <v>8788</v>
      </c>
      <c r="F2523" s="103"/>
      <c r="G2523" s="103"/>
      <c r="H2523" s="103" t="s">
        <v>3070</v>
      </c>
      <c r="I2523" s="103" t="s">
        <v>3071</v>
      </c>
      <c r="J2523" s="103" t="s">
        <v>3071</v>
      </c>
      <c r="K2523" s="103" t="s">
        <v>149</v>
      </c>
      <c r="L2523" s="103"/>
      <c r="M2523" s="103"/>
      <c r="N2523" s="101">
        <v>90</v>
      </c>
      <c r="O2523" s="101">
        <v>230000000</v>
      </c>
      <c r="P2523" s="209" t="s">
        <v>951</v>
      </c>
      <c r="Q2523" s="97" t="s">
        <v>2134</v>
      </c>
      <c r="R2523" s="101" t="s">
        <v>109</v>
      </c>
      <c r="S2523" s="101">
        <v>230000000</v>
      </c>
      <c r="T2523" s="209" t="s">
        <v>956</v>
      </c>
      <c r="U2523" s="103"/>
      <c r="V2523" s="101"/>
      <c r="W2523" s="101"/>
      <c r="X2523" s="209" t="s">
        <v>434</v>
      </c>
      <c r="Y2523" s="209"/>
      <c r="Z2523" s="209"/>
      <c r="AA2523" s="209">
        <v>0</v>
      </c>
      <c r="AB2523" s="209">
        <v>90</v>
      </c>
      <c r="AC2523" s="209">
        <v>10</v>
      </c>
      <c r="AD2523" s="209"/>
      <c r="AE2523" s="209" t="s">
        <v>114</v>
      </c>
      <c r="AF2523" s="209"/>
      <c r="AG2523" s="209"/>
      <c r="AH2523" s="523">
        <v>250000000</v>
      </c>
      <c r="AI2523" s="523">
        <v>280000000</v>
      </c>
      <c r="AJ2523" s="209"/>
      <c r="AK2523" s="209"/>
      <c r="AL2523" s="209"/>
      <c r="AM2523" s="209" t="s">
        <v>115</v>
      </c>
      <c r="AN2523" s="209" t="s">
        <v>3072</v>
      </c>
      <c r="AO2523" s="209" t="s">
        <v>3073</v>
      </c>
      <c r="AP2523" s="209"/>
      <c r="AQ2523" s="209"/>
      <c r="AR2523" s="209"/>
      <c r="AS2523" s="209"/>
      <c r="AT2523" s="209"/>
      <c r="AU2523" s="209"/>
      <c r="AV2523" s="209"/>
      <c r="AW2523" s="209"/>
      <c r="AX2523" s="209"/>
      <c r="AY2523" s="209">
        <v>11</v>
      </c>
      <c r="AZ2523" s="209"/>
      <c r="BA2523" s="269"/>
      <c r="BB2523" s="269"/>
      <c r="BC2523" s="221"/>
      <c r="BD2523" s="1077">
        <v>2490</v>
      </c>
    </row>
    <row r="2524" spans="1:56" s="344" customFormat="1" ht="13.15" customHeight="1">
      <c r="A2524" s="209" t="s">
        <v>8486</v>
      </c>
      <c r="B2524" s="103"/>
      <c r="C2524" s="103"/>
      <c r="D2524" s="103"/>
      <c r="E2524" s="103" t="s">
        <v>1601</v>
      </c>
      <c r="F2524" s="103"/>
      <c r="G2524" s="103"/>
      <c r="H2524" s="103" t="s">
        <v>3075</v>
      </c>
      <c r="I2524" s="103" t="s">
        <v>3076</v>
      </c>
      <c r="J2524" s="103" t="s">
        <v>3077</v>
      </c>
      <c r="K2524" s="103" t="s">
        <v>149</v>
      </c>
      <c r="L2524" s="103"/>
      <c r="M2524" s="103"/>
      <c r="N2524" s="101">
        <v>100</v>
      </c>
      <c r="O2524" s="101">
        <v>230000000</v>
      </c>
      <c r="P2524" s="209" t="s">
        <v>982</v>
      </c>
      <c r="Q2524" s="209" t="s">
        <v>2149</v>
      </c>
      <c r="R2524" s="101" t="s">
        <v>109</v>
      </c>
      <c r="S2524" s="101">
        <v>230000000</v>
      </c>
      <c r="T2524" s="209" t="s">
        <v>956</v>
      </c>
      <c r="U2524" s="101"/>
      <c r="V2524" s="201"/>
      <c r="W2524" s="101"/>
      <c r="X2524" s="101" t="s">
        <v>434</v>
      </c>
      <c r="Y2524" s="101"/>
      <c r="Z2524" s="101"/>
      <c r="AA2524" s="101">
        <v>0</v>
      </c>
      <c r="AB2524" s="101">
        <v>100</v>
      </c>
      <c r="AC2524" s="101">
        <v>0</v>
      </c>
      <c r="AD2524" s="201"/>
      <c r="AE2524" s="201" t="s">
        <v>114</v>
      </c>
      <c r="AF2524" s="201"/>
      <c r="AG2524" s="201"/>
      <c r="AH2524" s="43">
        <v>0</v>
      </c>
      <c r="AI2524" s="44">
        <f>AH2524*1.12</f>
        <v>0</v>
      </c>
      <c r="AJ2524" s="103"/>
      <c r="AK2524" s="103"/>
      <c r="AL2524" s="103"/>
      <c r="AM2524" s="103" t="s">
        <v>115</v>
      </c>
      <c r="AN2524" s="103" t="s">
        <v>3078</v>
      </c>
      <c r="AO2524" s="103" t="s">
        <v>3079</v>
      </c>
      <c r="AP2524" s="103"/>
      <c r="AQ2524" s="103"/>
      <c r="AR2524" s="103"/>
      <c r="AS2524" s="103"/>
      <c r="AT2524" s="103"/>
      <c r="AU2524" s="103"/>
      <c r="AV2524" s="103"/>
      <c r="AW2524" s="103"/>
      <c r="AX2524" s="103"/>
      <c r="AY2524" s="103"/>
      <c r="AZ2524" s="103"/>
      <c r="BA2524" s="1"/>
      <c r="BB2524" s="1"/>
      <c r="BC2524" s="1"/>
      <c r="BD2524" s="1077">
        <v>2491</v>
      </c>
    </row>
    <row r="2525" spans="1:56" s="344" customFormat="1" ht="13.15" customHeight="1">
      <c r="A2525" s="97" t="s">
        <v>8486</v>
      </c>
      <c r="B2525" s="209"/>
      <c r="C2525" s="209"/>
      <c r="D2525" s="209"/>
      <c r="E2525" s="72" t="s">
        <v>4989</v>
      </c>
      <c r="F2525" s="209"/>
      <c r="G2525" s="209"/>
      <c r="H2525" s="646" t="s">
        <v>3075</v>
      </c>
      <c r="I2525" s="334" t="s">
        <v>3076</v>
      </c>
      <c r="J2525" s="334" t="s">
        <v>3077</v>
      </c>
      <c r="K2525" s="646" t="s">
        <v>149</v>
      </c>
      <c r="L2525" s="72"/>
      <c r="M2525" s="646"/>
      <c r="N2525" s="248">
        <v>100</v>
      </c>
      <c r="O2525" s="367">
        <v>230000000</v>
      </c>
      <c r="P2525" s="367" t="s">
        <v>982</v>
      </c>
      <c r="Q2525" s="975" t="s">
        <v>2149</v>
      </c>
      <c r="R2525" s="367" t="s">
        <v>109</v>
      </c>
      <c r="S2525" s="646">
        <v>230000000</v>
      </c>
      <c r="T2525" s="72" t="s">
        <v>956</v>
      </c>
      <c r="U2525" s="72"/>
      <c r="V2525" s="72"/>
      <c r="W2525" s="72"/>
      <c r="X2525" s="72" t="s">
        <v>434</v>
      </c>
      <c r="Y2525" s="72"/>
      <c r="Z2525" s="72"/>
      <c r="AA2525" s="277">
        <v>0</v>
      </c>
      <c r="AB2525" s="122">
        <v>100</v>
      </c>
      <c r="AC2525" s="277">
        <v>0</v>
      </c>
      <c r="AD2525" s="72"/>
      <c r="AE2525" s="122" t="s">
        <v>114</v>
      </c>
      <c r="AF2525" s="976"/>
      <c r="AG2525" s="977">
        <v>429649500</v>
      </c>
      <c r="AH2525" s="977">
        <v>429649500</v>
      </c>
      <c r="AI2525" s="648">
        <f>AH2525*1.12</f>
        <v>481207440.00000006</v>
      </c>
      <c r="AJ2525" s="976"/>
      <c r="AK2525" s="769"/>
      <c r="AL2525" s="769"/>
      <c r="AM2525" s="72" t="s">
        <v>115</v>
      </c>
      <c r="AN2525" s="317" t="s">
        <v>4990</v>
      </c>
      <c r="AO2525" s="317" t="s">
        <v>4991</v>
      </c>
      <c r="AP2525" s="72"/>
      <c r="AQ2525" s="72"/>
      <c r="AR2525" s="72"/>
      <c r="AS2525" s="72"/>
      <c r="AT2525" s="72"/>
      <c r="AU2525" s="72"/>
      <c r="AV2525" s="72"/>
      <c r="AW2525" s="72"/>
      <c r="AX2525" s="72"/>
      <c r="AY2525" s="71"/>
      <c r="AZ2525" s="209"/>
      <c r="BA2525" s="196"/>
      <c r="BB2525" s="196"/>
      <c r="BC2525" s="117"/>
      <c r="BD2525" s="1077">
        <v>2492</v>
      </c>
    </row>
    <row r="2526" spans="1:56" s="344" customFormat="1" ht="13.15" customHeight="1">
      <c r="A2526" s="209" t="s">
        <v>8486</v>
      </c>
      <c r="B2526" s="103"/>
      <c r="C2526" s="103"/>
      <c r="D2526" s="103"/>
      <c r="E2526" s="103" t="s">
        <v>1607</v>
      </c>
      <c r="F2526" s="103"/>
      <c r="G2526" s="103"/>
      <c r="H2526" s="103" t="s">
        <v>3080</v>
      </c>
      <c r="I2526" s="103" t="s">
        <v>3081</v>
      </c>
      <c r="J2526" s="103" t="s">
        <v>3082</v>
      </c>
      <c r="K2526" s="103" t="s">
        <v>149</v>
      </c>
      <c r="L2526" s="103"/>
      <c r="M2526" s="103"/>
      <c r="N2526" s="101">
        <v>100</v>
      </c>
      <c r="O2526" s="101">
        <v>230000000</v>
      </c>
      <c r="P2526" s="209" t="s">
        <v>982</v>
      </c>
      <c r="Q2526" s="209" t="s">
        <v>2134</v>
      </c>
      <c r="R2526" s="101" t="s">
        <v>109</v>
      </c>
      <c r="S2526" s="101">
        <v>230000000</v>
      </c>
      <c r="T2526" s="209" t="s">
        <v>956</v>
      </c>
      <c r="U2526" s="101"/>
      <c r="V2526" s="201"/>
      <c r="W2526" s="101"/>
      <c r="X2526" s="101" t="s">
        <v>434</v>
      </c>
      <c r="Y2526" s="101"/>
      <c r="Z2526" s="101"/>
      <c r="AA2526" s="101">
        <v>0</v>
      </c>
      <c r="AB2526" s="101">
        <v>100</v>
      </c>
      <c r="AC2526" s="101">
        <v>0</v>
      </c>
      <c r="AD2526" s="201"/>
      <c r="AE2526" s="201" t="s">
        <v>114</v>
      </c>
      <c r="AF2526" s="201"/>
      <c r="AG2526" s="201"/>
      <c r="AH2526" s="43">
        <v>0</v>
      </c>
      <c r="AI2526" s="44">
        <f>AH2526*1.12</f>
        <v>0</v>
      </c>
      <c r="AJ2526" s="103"/>
      <c r="AK2526" s="103"/>
      <c r="AL2526" s="103"/>
      <c r="AM2526" s="103" t="s">
        <v>115</v>
      </c>
      <c r="AN2526" s="103" t="s">
        <v>3083</v>
      </c>
      <c r="AO2526" s="103" t="s">
        <v>3084</v>
      </c>
      <c r="AP2526" s="103"/>
      <c r="AQ2526" s="103"/>
      <c r="AR2526" s="103"/>
      <c r="AS2526" s="103"/>
      <c r="AT2526" s="103"/>
      <c r="AU2526" s="103"/>
      <c r="AV2526" s="103"/>
      <c r="AW2526" s="103"/>
      <c r="AX2526" s="103"/>
      <c r="AY2526" s="103"/>
      <c r="AZ2526" s="103"/>
      <c r="BA2526" s="1"/>
      <c r="BB2526" s="1"/>
      <c r="BC2526" s="1"/>
      <c r="BD2526" s="1077">
        <v>2493</v>
      </c>
    </row>
    <row r="2527" spans="1:56" s="344" customFormat="1" ht="13.15" customHeight="1">
      <c r="A2527" s="209" t="s">
        <v>8486</v>
      </c>
      <c r="B2527" s="461"/>
      <c r="C2527" s="462"/>
      <c r="D2527" s="448"/>
      <c r="E2527" s="103" t="s">
        <v>4966</v>
      </c>
      <c r="F2527" s="463"/>
      <c r="G2527" s="185"/>
      <c r="H2527" s="646" t="s">
        <v>3080</v>
      </c>
      <c r="I2527" s="1127" t="s">
        <v>3081</v>
      </c>
      <c r="J2527" s="646" t="s">
        <v>3082</v>
      </c>
      <c r="K2527" s="72" t="s">
        <v>149</v>
      </c>
      <c r="L2527" s="459"/>
      <c r="M2527" s="153"/>
      <c r="N2527" s="536">
        <v>100</v>
      </c>
      <c r="O2527" s="367">
        <v>230000000</v>
      </c>
      <c r="P2527" s="367" t="s">
        <v>982</v>
      </c>
      <c r="Q2527" s="153" t="s">
        <v>2149</v>
      </c>
      <c r="R2527" s="367" t="s">
        <v>109</v>
      </c>
      <c r="S2527" s="646">
        <v>230000000</v>
      </c>
      <c r="T2527" s="72" t="s">
        <v>956</v>
      </c>
      <c r="U2527" s="153"/>
      <c r="V2527" s="153"/>
      <c r="W2527" s="153"/>
      <c r="X2527" s="209" t="s">
        <v>434</v>
      </c>
      <c r="Y2527" s="153"/>
      <c r="Z2527" s="153"/>
      <c r="AA2527" s="445">
        <v>0</v>
      </c>
      <c r="AB2527" s="445">
        <v>100</v>
      </c>
      <c r="AC2527" s="445">
        <v>0</v>
      </c>
      <c r="AD2527" s="153"/>
      <c r="AE2527" s="470" t="s">
        <v>114</v>
      </c>
      <c r="AF2527" s="976">
        <v>1</v>
      </c>
      <c r="AG2527" s="648">
        <v>125530243.66</v>
      </c>
      <c r="AH2527" s="648">
        <v>125530243.66</v>
      </c>
      <c r="AI2527" s="648">
        <f>AH2527*1.12</f>
        <v>140593872.89920002</v>
      </c>
      <c r="AJ2527" s="541"/>
      <c r="AK2527" s="542"/>
      <c r="AL2527" s="542"/>
      <c r="AM2527" s="72" t="s">
        <v>115</v>
      </c>
      <c r="AN2527" s="317" t="s">
        <v>3083</v>
      </c>
      <c r="AO2527" s="317" t="s">
        <v>3084</v>
      </c>
      <c r="AP2527" s="153"/>
      <c r="AQ2527" s="153"/>
      <c r="AR2527" s="153"/>
      <c r="AS2527" s="153"/>
      <c r="AT2527" s="153"/>
      <c r="AU2527" s="153"/>
      <c r="AV2527" s="153"/>
      <c r="AW2527" s="153"/>
      <c r="AX2527" s="153"/>
      <c r="AY2527" s="97"/>
      <c r="AZ2527" s="97"/>
      <c r="BA2527" s="510"/>
      <c r="BB2527" s="510"/>
      <c r="BC2527" s="117"/>
      <c r="BD2527" s="1077">
        <v>2494</v>
      </c>
    </row>
    <row r="2528" spans="1:56" s="344" customFormat="1" ht="13.15" customHeight="1">
      <c r="A2528" s="209" t="s">
        <v>8486</v>
      </c>
      <c r="B2528" s="103"/>
      <c r="C2528" s="103"/>
      <c r="D2528" s="103"/>
      <c r="E2528" s="103" t="s">
        <v>3780</v>
      </c>
      <c r="F2528" s="103"/>
      <c r="G2528" s="103"/>
      <c r="H2528" s="570" t="s">
        <v>3085</v>
      </c>
      <c r="I2528" s="570" t="s">
        <v>3086</v>
      </c>
      <c r="J2528" s="570" t="s">
        <v>3086</v>
      </c>
      <c r="K2528" s="103" t="s">
        <v>402</v>
      </c>
      <c r="L2528" s="103"/>
      <c r="M2528" s="103"/>
      <c r="N2528" s="101">
        <v>100</v>
      </c>
      <c r="O2528" s="101">
        <v>230000000</v>
      </c>
      <c r="P2528" s="209" t="s">
        <v>982</v>
      </c>
      <c r="Q2528" s="209" t="s">
        <v>2134</v>
      </c>
      <c r="R2528" s="101" t="s">
        <v>109</v>
      </c>
      <c r="S2528" s="101">
        <v>230000000</v>
      </c>
      <c r="T2528" s="209" t="s">
        <v>956</v>
      </c>
      <c r="U2528" s="101"/>
      <c r="V2528" s="201"/>
      <c r="W2528" s="101"/>
      <c r="X2528" s="101" t="s">
        <v>434</v>
      </c>
      <c r="Y2528" s="101"/>
      <c r="Z2528" s="101"/>
      <c r="AA2528" s="101">
        <v>0</v>
      </c>
      <c r="AB2528" s="101">
        <v>100</v>
      </c>
      <c r="AC2528" s="101">
        <v>0</v>
      </c>
      <c r="AD2528" s="201"/>
      <c r="AE2528" s="201" t="s">
        <v>114</v>
      </c>
      <c r="AF2528" s="201"/>
      <c r="AG2528" s="201"/>
      <c r="AH2528" s="204">
        <v>18000000</v>
      </c>
      <c r="AI2528" s="204">
        <v>20160000.000000004</v>
      </c>
      <c r="AJ2528" s="103"/>
      <c r="AK2528" s="103"/>
      <c r="AL2528" s="103"/>
      <c r="AM2528" s="103" t="s">
        <v>115</v>
      </c>
      <c r="AN2528" s="103" t="s">
        <v>3087</v>
      </c>
      <c r="AO2528" s="103" t="s">
        <v>3088</v>
      </c>
      <c r="AP2528" s="103"/>
      <c r="AQ2528" s="103"/>
      <c r="AR2528" s="103"/>
      <c r="AS2528" s="103"/>
      <c r="AT2528" s="103"/>
      <c r="AU2528" s="103"/>
      <c r="AV2528" s="103"/>
      <c r="AW2528" s="103"/>
      <c r="AX2528" s="103"/>
      <c r="AY2528" s="103"/>
      <c r="AZ2528" s="103"/>
      <c r="BA2528" s="1"/>
      <c r="BB2528" s="1"/>
      <c r="BC2528" s="1"/>
      <c r="BD2528" s="1077">
        <v>2495</v>
      </c>
    </row>
    <row r="2529" spans="1:56" s="344" customFormat="1" ht="13.15" customHeight="1">
      <c r="A2529" s="209" t="s">
        <v>978</v>
      </c>
      <c r="B2529" s="103"/>
      <c r="C2529" s="103"/>
      <c r="D2529" s="103"/>
      <c r="E2529" s="103" t="s">
        <v>3781</v>
      </c>
      <c r="F2529" s="103"/>
      <c r="G2529" s="103"/>
      <c r="H2529" s="103" t="s">
        <v>3089</v>
      </c>
      <c r="I2529" s="103" t="s">
        <v>3090</v>
      </c>
      <c r="J2529" s="103" t="s">
        <v>3091</v>
      </c>
      <c r="K2529" s="103" t="s">
        <v>402</v>
      </c>
      <c r="L2529" s="103"/>
      <c r="M2529" s="103"/>
      <c r="N2529" s="101">
        <v>50</v>
      </c>
      <c r="O2529" s="101">
        <v>230000000</v>
      </c>
      <c r="P2529" s="209" t="s">
        <v>982</v>
      </c>
      <c r="Q2529" s="209" t="s">
        <v>108</v>
      </c>
      <c r="R2529" s="101" t="s">
        <v>109</v>
      </c>
      <c r="S2529" s="101">
        <v>230000000</v>
      </c>
      <c r="T2529" s="209" t="s">
        <v>3092</v>
      </c>
      <c r="U2529" s="101"/>
      <c r="V2529" s="201"/>
      <c r="W2529" s="101"/>
      <c r="X2529" s="101" t="s">
        <v>3093</v>
      </c>
      <c r="Y2529" s="101"/>
      <c r="Z2529" s="101"/>
      <c r="AA2529" s="101">
        <v>0</v>
      </c>
      <c r="AB2529" s="101">
        <v>90</v>
      </c>
      <c r="AC2529" s="101">
        <v>10</v>
      </c>
      <c r="AD2529" s="201"/>
      <c r="AE2529" s="201" t="s">
        <v>114</v>
      </c>
      <c r="AF2529" s="201"/>
      <c r="AG2529" s="201"/>
      <c r="AH2529" s="43">
        <v>0</v>
      </c>
      <c r="AI2529" s="44">
        <f>AH2529*1.12</f>
        <v>0</v>
      </c>
      <c r="AJ2529" s="103"/>
      <c r="AK2529" s="103"/>
      <c r="AL2529" s="103"/>
      <c r="AM2529" s="103" t="s">
        <v>115</v>
      </c>
      <c r="AN2529" s="103" t="s">
        <v>3094</v>
      </c>
      <c r="AO2529" s="103" t="s">
        <v>3095</v>
      </c>
      <c r="AP2529" s="103"/>
      <c r="AQ2529" s="103"/>
      <c r="AR2529" s="103"/>
      <c r="AS2529" s="103"/>
      <c r="AT2529" s="103"/>
      <c r="AU2529" s="103"/>
      <c r="AV2529" s="103"/>
      <c r="AW2529" s="103"/>
      <c r="AX2529" s="103"/>
      <c r="AY2529" s="103"/>
      <c r="AZ2529" s="103"/>
      <c r="BA2529" s="1"/>
      <c r="BB2529" s="1"/>
      <c r="BC2529" s="1"/>
      <c r="BD2529" s="1077">
        <v>2496</v>
      </c>
    </row>
    <row r="2530" spans="1:56" s="344" customFormat="1" ht="13.15" customHeight="1">
      <c r="A2530" s="209" t="s">
        <v>978</v>
      </c>
      <c r="B2530" s="103"/>
      <c r="C2530" s="103"/>
      <c r="D2530" s="103"/>
      <c r="E2530" s="101" t="s">
        <v>4100</v>
      </c>
      <c r="F2530" s="103"/>
      <c r="G2530" s="103"/>
      <c r="H2530" s="103" t="s">
        <v>3089</v>
      </c>
      <c r="I2530" s="103" t="s">
        <v>3090</v>
      </c>
      <c r="J2530" s="103" t="s">
        <v>3091</v>
      </c>
      <c r="K2530" s="103" t="s">
        <v>402</v>
      </c>
      <c r="L2530" s="103"/>
      <c r="M2530" s="103"/>
      <c r="N2530" s="101">
        <v>50</v>
      </c>
      <c r="O2530" s="101">
        <v>230000000</v>
      </c>
      <c r="P2530" s="209" t="s">
        <v>982</v>
      </c>
      <c r="Q2530" s="209" t="s">
        <v>4101</v>
      </c>
      <c r="R2530" s="101" t="s">
        <v>109</v>
      </c>
      <c r="S2530" s="101">
        <v>230000000</v>
      </c>
      <c r="T2530" s="209" t="s">
        <v>3092</v>
      </c>
      <c r="U2530" s="101"/>
      <c r="V2530" s="201"/>
      <c r="W2530" s="101"/>
      <c r="X2530" s="101" t="s">
        <v>3093</v>
      </c>
      <c r="Y2530" s="101"/>
      <c r="Z2530" s="101"/>
      <c r="AA2530" s="209">
        <v>0</v>
      </c>
      <c r="AB2530" s="209">
        <v>90</v>
      </c>
      <c r="AC2530" s="209">
        <v>10</v>
      </c>
      <c r="AD2530" s="201"/>
      <c r="AE2530" s="201" t="s">
        <v>114</v>
      </c>
      <c r="AF2530" s="201"/>
      <c r="AG2530" s="201"/>
      <c r="AH2530" s="204">
        <v>280000000</v>
      </c>
      <c r="AI2530" s="204">
        <v>313600000.00000006</v>
      </c>
      <c r="AJ2530" s="103"/>
      <c r="AK2530" s="103"/>
      <c r="AL2530" s="103"/>
      <c r="AM2530" s="103" t="s">
        <v>115</v>
      </c>
      <c r="AN2530" s="103" t="s">
        <v>3094</v>
      </c>
      <c r="AO2530" s="103" t="s">
        <v>3095</v>
      </c>
      <c r="AP2530" s="103"/>
      <c r="AQ2530" s="103"/>
      <c r="AR2530" s="103"/>
      <c r="AS2530" s="103"/>
      <c r="AT2530" s="103"/>
      <c r="AU2530" s="103"/>
      <c r="AV2530" s="103"/>
      <c r="AW2530" s="103"/>
      <c r="AX2530" s="103"/>
      <c r="AY2530" s="103" t="s">
        <v>3252</v>
      </c>
      <c r="AZ2530" s="103" t="s">
        <v>4102</v>
      </c>
      <c r="BA2530" s="1"/>
      <c r="BB2530" s="1"/>
      <c r="BC2530" s="221"/>
      <c r="BD2530" s="1077">
        <v>2497</v>
      </c>
    </row>
    <row r="2531" spans="1:56" s="344" customFormat="1" ht="13.15" customHeight="1">
      <c r="A2531" s="72" t="s">
        <v>1186</v>
      </c>
      <c r="B2531" s="103"/>
      <c r="C2531" s="103"/>
      <c r="D2531" s="103"/>
      <c r="E2531" s="103" t="s">
        <v>1593</v>
      </c>
      <c r="F2531" s="103"/>
      <c r="G2531" s="103"/>
      <c r="H2531" s="103" t="s">
        <v>3096</v>
      </c>
      <c r="I2531" s="103" t="s">
        <v>3097</v>
      </c>
      <c r="J2531" s="103" t="s">
        <v>3097</v>
      </c>
      <c r="K2531" s="103" t="s">
        <v>149</v>
      </c>
      <c r="L2531" s="103"/>
      <c r="M2531" s="103"/>
      <c r="N2531" s="101">
        <v>100</v>
      </c>
      <c r="O2531" s="101">
        <v>230000000</v>
      </c>
      <c r="P2531" s="209" t="s">
        <v>951</v>
      </c>
      <c r="Q2531" s="209" t="s">
        <v>433</v>
      </c>
      <c r="R2531" s="101" t="s">
        <v>109</v>
      </c>
      <c r="S2531" s="101">
        <v>230000000</v>
      </c>
      <c r="T2531" s="209" t="s">
        <v>956</v>
      </c>
      <c r="U2531" s="101"/>
      <c r="V2531" s="201"/>
      <c r="W2531" s="101"/>
      <c r="X2531" s="101" t="s">
        <v>434</v>
      </c>
      <c r="Y2531" s="101"/>
      <c r="Z2531" s="101"/>
      <c r="AA2531" s="101">
        <v>0</v>
      </c>
      <c r="AB2531" s="101">
        <v>90</v>
      </c>
      <c r="AC2531" s="101">
        <v>10</v>
      </c>
      <c r="AD2531" s="201"/>
      <c r="AE2531" s="201" t="s">
        <v>114</v>
      </c>
      <c r="AF2531" s="201"/>
      <c r="AG2531" s="201"/>
      <c r="AH2531" s="204">
        <v>0</v>
      </c>
      <c r="AI2531" s="204">
        <v>0</v>
      </c>
      <c r="AJ2531" s="103"/>
      <c r="AK2531" s="103"/>
      <c r="AL2531" s="103"/>
      <c r="AM2531" s="103" t="s">
        <v>115</v>
      </c>
      <c r="AN2531" s="103" t="s">
        <v>3098</v>
      </c>
      <c r="AO2531" s="103" t="s">
        <v>3099</v>
      </c>
      <c r="AP2531" s="103"/>
      <c r="AQ2531" s="103"/>
      <c r="AR2531" s="103"/>
      <c r="AS2531" s="103"/>
      <c r="AT2531" s="103"/>
      <c r="AU2531" s="103"/>
      <c r="AV2531" s="103"/>
      <c r="AW2531" s="103"/>
      <c r="AX2531" s="103"/>
      <c r="AY2531" s="103"/>
      <c r="AZ2531" s="103"/>
      <c r="BA2531" s="1"/>
      <c r="BB2531" s="1"/>
      <c r="BC2531" s="1"/>
      <c r="BD2531" s="1077">
        <v>2498</v>
      </c>
    </row>
    <row r="2532" spans="1:56" s="344" customFormat="1" ht="13.15" customHeight="1">
      <c r="A2532" s="72" t="s">
        <v>1186</v>
      </c>
      <c r="B2532" s="103"/>
      <c r="C2532" s="103"/>
      <c r="D2532" s="103"/>
      <c r="E2532" s="103" t="s">
        <v>4532</v>
      </c>
      <c r="F2532" s="103"/>
      <c r="G2532" s="103"/>
      <c r="H2532" s="103" t="s">
        <v>3096</v>
      </c>
      <c r="I2532" s="103" t="s">
        <v>3097</v>
      </c>
      <c r="J2532" s="103" t="s">
        <v>3097</v>
      </c>
      <c r="K2532" s="209" t="s">
        <v>149</v>
      </c>
      <c r="L2532" s="103"/>
      <c r="M2532" s="103"/>
      <c r="N2532" s="101">
        <v>100</v>
      </c>
      <c r="O2532" s="101">
        <v>230000000</v>
      </c>
      <c r="P2532" s="209" t="s">
        <v>951</v>
      </c>
      <c r="Q2532" s="97" t="s">
        <v>2149</v>
      </c>
      <c r="R2532" s="101" t="s">
        <v>109</v>
      </c>
      <c r="S2532" s="101">
        <v>230000000</v>
      </c>
      <c r="T2532" s="209" t="s">
        <v>956</v>
      </c>
      <c r="U2532" s="101"/>
      <c r="V2532" s="201"/>
      <c r="W2532" s="101"/>
      <c r="X2532" s="209" t="s">
        <v>434</v>
      </c>
      <c r="Y2532" s="101"/>
      <c r="Z2532" s="101"/>
      <c r="AA2532" s="101">
        <v>0</v>
      </c>
      <c r="AB2532" s="101">
        <v>90</v>
      </c>
      <c r="AC2532" s="101">
        <v>10</v>
      </c>
      <c r="AD2532" s="201"/>
      <c r="AE2532" s="201" t="s">
        <v>114</v>
      </c>
      <c r="AF2532" s="201"/>
      <c r="AG2532" s="201"/>
      <c r="AH2532" s="974">
        <v>0</v>
      </c>
      <c r="AI2532" s="974">
        <v>0</v>
      </c>
      <c r="AJ2532" s="103"/>
      <c r="AK2532" s="103"/>
      <c r="AL2532" s="103"/>
      <c r="AM2532" s="103" t="s">
        <v>115</v>
      </c>
      <c r="AN2532" s="103" t="s">
        <v>3098</v>
      </c>
      <c r="AO2532" s="103" t="s">
        <v>3099</v>
      </c>
      <c r="AP2532" s="103"/>
      <c r="AQ2532" s="103"/>
      <c r="AR2532" s="103"/>
      <c r="AS2532" s="103"/>
      <c r="AT2532" s="103"/>
      <c r="AU2532" s="103"/>
      <c r="AV2532" s="103"/>
      <c r="AW2532" s="103"/>
      <c r="AX2532" s="103"/>
      <c r="AY2532" s="103"/>
      <c r="AZ2532" s="103" t="s">
        <v>4533</v>
      </c>
      <c r="BA2532" s="1"/>
      <c r="BB2532" s="1"/>
      <c r="BC2532" s="1"/>
      <c r="BD2532" s="1077">
        <v>2499</v>
      </c>
    </row>
    <row r="2533" spans="1:56" s="344" customFormat="1" ht="13.15" customHeight="1">
      <c r="A2533" s="209" t="s">
        <v>1186</v>
      </c>
      <c r="B2533" s="209"/>
      <c r="C2533" s="209"/>
      <c r="D2533" s="209"/>
      <c r="E2533" s="209" t="s">
        <v>7839</v>
      </c>
      <c r="F2533" s="209"/>
      <c r="G2533" s="209"/>
      <c r="H2533" s="209" t="s">
        <v>3096</v>
      </c>
      <c r="I2533" s="209" t="s">
        <v>3097</v>
      </c>
      <c r="J2533" s="209" t="s">
        <v>3097</v>
      </c>
      <c r="K2533" s="209" t="s">
        <v>149</v>
      </c>
      <c r="L2533" s="209"/>
      <c r="M2533" s="209"/>
      <c r="N2533" s="209">
        <v>100</v>
      </c>
      <c r="O2533" s="209">
        <v>230000000</v>
      </c>
      <c r="P2533" s="209" t="s">
        <v>951</v>
      </c>
      <c r="Q2533" s="97" t="s">
        <v>2134</v>
      </c>
      <c r="R2533" s="101" t="s">
        <v>109</v>
      </c>
      <c r="S2533" s="101">
        <v>230000000</v>
      </c>
      <c r="T2533" s="209" t="s">
        <v>956</v>
      </c>
      <c r="U2533" s="101"/>
      <c r="V2533" s="201"/>
      <c r="W2533" s="101"/>
      <c r="X2533" s="209" t="s">
        <v>434</v>
      </c>
      <c r="Y2533" s="101"/>
      <c r="Z2533" s="101"/>
      <c r="AA2533" s="101">
        <v>0</v>
      </c>
      <c r="AB2533" s="101">
        <v>90</v>
      </c>
      <c r="AC2533" s="101">
        <v>10</v>
      </c>
      <c r="AD2533" s="201"/>
      <c r="AE2533" s="201" t="s">
        <v>114</v>
      </c>
      <c r="AF2533" s="201"/>
      <c r="AG2533" s="201"/>
      <c r="AH2533" s="523">
        <v>113937450</v>
      </c>
      <c r="AI2533" s="523">
        <v>127609944.00000001</v>
      </c>
      <c r="AJ2533" s="103"/>
      <c r="AK2533" s="103"/>
      <c r="AL2533" s="103"/>
      <c r="AM2533" s="103" t="s">
        <v>115</v>
      </c>
      <c r="AN2533" s="103" t="s">
        <v>3098</v>
      </c>
      <c r="AO2533" s="103" t="s">
        <v>3099</v>
      </c>
      <c r="AP2533" s="103"/>
      <c r="AQ2533" s="103"/>
      <c r="AR2533" s="103"/>
      <c r="AS2533" s="103"/>
      <c r="AT2533" s="103"/>
      <c r="AU2533" s="103"/>
      <c r="AV2533" s="103"/>
      <c r="AW2533" s="103"/>
      <c r="AX2533" s="103"/>
      <c r="AY2533" s="209">
        <v>11</v>
      </c>
      <c r="AZ2533" s="103" t="s">
        <v>4533</v>
      </c>
      <c r="BA2533" s="269"/>
      <c r="BB2533" s="269"/>
      <c r="BC2533" s="221"/>
      <c r="BD2533" s="1077">
        <v>2500</v>
      </c>
    </row>
    <row r="2534" spans="1:56" s="344" customFormat="1" ht="13.15" customHeight="1">
      <c r="A2534" s="210" t="s">
        <v>3100</v>
      </c>
      <c r="B2534" s="210" t="s">
        <v>3101</v>
      </c>
      <c r="C2534" s="210" t="s">
        <v>3828</v>
      </c>
      <c r="D2534" s="103"/>
      <c r="E2534" s="103" t="s">
        <v>3782</v>
      </c>
      <c r="F2534" s="103"/>
      <c r="G2534" s="103"/>
      <c r="H2534" s="103" t="s">
        <v>1644</v>
      </c>
      <c r="I2534" s="103" t="s">
        <v>1645</v>
      </c>
      <c r="J2534" s="103" t="s">
        <v>1645</v>
      </c>
      <c r="K2534" s="103" t="s">
        <v>149</v>
      </c>
      <c r="L2534" s="103"/>
      <c r="M2534" s="103"/>
      <c r="N2534" s="101" t="s">
        <v>3102</v>
      </c>
      <c r="O2534" s="101" t="s">
        <v>106</v>
      </c>
      <c r="P2534" s="209" t="s">
        <v>951</v>
      </c>
      <c r="Q2534" s="209" t="s">
        <v>433</v>
      </c>
      <c r="R2534" s="101" t="s">
        <v>109</v>
      </c>
      <c r="S2534" s="101" t="s">
        <v>106</v>
      </c>
      <c r="T2534" s="209" t="s">
        <v>956</v>
      </c>
      <c r="U2534" s="101"/>
      <c r="V2534" s="201"/>
      <c r="W2534" s="101"/>
      <c r="X2534" s="101" t="s">
        <v>434</v>
      </c>
      <c r="Y2534" s="101"/>
      <c r="Z2534" s="101"/>
      <c r="AA2534" s="101" t="s">
        <v>83</v>
      </c>
      <c r="AB2534" s="101" t="s">
        <v>3103</v>
      </c>
      <c r="AC2534" s="101" t="s">
        <v>58</v>
      </c>
      <c r="AD2534" s="201"/>
      <c r="AE2534" s="201" t="s">
        <v>114</v>
      </c>
      <c r="AF2534" s="201"/>
      <c r="AG2534" s="201"/>
      <c r="AH2534" s="204">
        <v>0</v>
      </c>
      <c r="AI2534" s="204">
        <v>0</v>
      </c>
      <c r="AJ2534" s="103"/>
      <c r="AK2534" s="103"/>
      <c r="AL2534" s="103"/>
      <c r="AM2534" s="103" t="s">
        <v>115</v>
      </c>
      <c r="AN2534" s="103" t="s">
        <v>3104</v>
      </c>
      <c r="AO2534" s="103" t="s">
        <v>3105</v>
      </c>
      <c r="AP2534" s="103"/>
      <c r="AQ2534" s="103"/>
      <c r="AR2534" s="103"/>
      <c r="AS2534" s="103"/>
      <c r="AT2534" s="103"/>
      <c r="AU2534" s="103"/>
      <c r="AV2534" s="103"/>
      <c r="AW2534" s="103"/>
      <c r="AX2534" s="103"/>
      <c r="AY2534" s="103"/>
      <c r="AZ2534" s="103"/>
      <c r="BA2534" s="1"/>
      <c r="BB2534" s="1"/>
      <c r="BC2534" s="1"/>
      <c r="BD2534" s="1077">
        <v>2501</v>
      </c>
    </row>
    <row r="2535" spans="1:56" s="344" customFormat="1" ht="13.15" customHeight="1">
      <c r="A2535" s="210" t="s">
        <v>3100</v>
      </c>
      <c r="B2535" s="210" t="s">
        <v>3101</v>
      </c>
      <c r="C2535" s="210" t="s">
        <v>3828</v>
      </c>
      <c r="D2535" s="103"/>
      <c r="E2535" s="103" t="s">
        <v>4539</v>
      </c>
      <c r="F2535" s="103"/>
      <c r="G2535" s="103"/>
      <c r="H2535" s="103" t="s">
        <v>1644</v>
      </c>
      <c r="I2535" s="103" t="s">
        <v>1645</v>
      </c>
      <c r="J2535" s="103" t="s">
        <v>1645</v>
      </c>
      <c r="K2535" s="627" t="s">
        <v>402</v>
      </c>
      <c r="L2535" s="103"/>
      <c r="M2535" s="103"/>
      <c r="N2535" s="101" t="s">
        <v>3102</v>
      </c>
      <c r="O2535" s="101" t="s">
        <v>106</v>
      </c>
      <c r="P2535" s="209" t="s">
        <v>951</v>
      </c>
      <c r="Q2535" s="97" t="s">
        <v>2134</v>
      </c>
      <c r="R2535" s="101" t="s">
        <v>109</v>
      </c>
      <c r="S2535" s="101" t="s">
        <v>106</v>
      </c>
      <c r="T2535" s="209" t="s">
        <v>956</v>
      </c>
      <c r="U2535" s="101"/>
      <c r="V2535" s="201"/>
      <c r="W2535" s="101"/>
      <c r="X2535" s="101" t="s">
        <v>434</v>
      </c>
      <c r="Y2535" s="101"/>
      <c r="Z2535" s="101"/>
      <c r="AA2535" s="101" t="s">
        <v>83</v>
      </c>
      <c r="AB2535" s="101" t="s">
        <v>3103</v>
      </c>
      <c r="AC2535" s="101" t="s">
        <v>58</v>
      </c>
      <c r="AD2535" s="201"/>
      <c r="AE2535" s="201" t="s">
        <v>114</v>
      </c>
      <c r="AF2535" s="201"/>
      <c r="AG2535" s="201"/>
      <c r="AH2535" s="523">
        <v>0</v>
      </c>
      <c r="AI2535" s="523">
        <v>0</v>
      </c>
      <c r="AJ2535" s="103"/>
      <c r="AK2535" s="103"/>
      <c r="AL2535" s="103"/>
      <c r="AM2535" s="103" t="s">
        <v>115</v>
      </c>
      <c r="AN2535" s="103" t="s">
        <v>3104</v>
      </c>
      <c r="AO2535" s="103" t="s">
        <v>3105</v>
      </c>
      <c r="AP2535" s="103"/>
      <c r="AQ2535" s="103"/>
      <c r="AR2535" s="103"/>
      <c r="AS2535" s="103"/>
      <c r="AT2535" s="103"/>
      <c r="AU2535" s="103"/>
      <c r="AV2535" s="103"/>
      <c r="AW2535" s="103"/>
      <c r="AX2535" s="103"/>
      <c r="AY2535" s="103"/>
      <c r="AZ2535" s="103"/>
      <c r="BA2535" s="1"/>
      <c r="BB2535" s="1"/>
      <c r="BC2535" s="1"/>
      <c r="BD2535" s="1077">
        <v>2502</v>
      </c>
    </row>
    <row r="2536" spans="1:56" s="344" customFormat="1" ht="13.15" customHeight="1">
      <c r="A2536" s="210" t="s">
        <v>3100</v>
      </c>
      <c r="B2536" s="210" t="s">
        <v>3101</v>
      </c>
      <c r="C2536" s="210" t="s">
        <v>3828</v>
      </c>
      <c r="D2536" s="103"/>
      <c r="E2536" s="103" t="s">
        <v>7566</v>
      </c>
      <c r="F2536" s="103"/>
      <c r="G2536" s="103"/>
      <c r="H2536" s="103" t="s">
        <v>1644</v>
      </c>
      <c r="I2536" s="103" t="s">
        <v>1645</v>
      </c>
      <c r="J2536" s="103" t="s">
        <v>1645</v>
      </c>
      <c r="K2536" s="627" t="s">
        <v>402</v>
      </c>
      <c r="L2536" s="103"/>
      <c r="M2536" s="103"/>
      <c r="N2536" s="101" t="s">
        <v>3102</v>
      </c>
      <c r="O2536" s="101" t="s">
        <v>106</v>
      </c>
      <c r="P2536" s="209" t="s">
        <v>951</v>
      </c>
      <c r="Q2536" s="97" t="s">
        <v>2134</v>
      </c>
      <c r="R2536" s="101" t="s">
        <v>109</v>
      </c>
      <c r="S2536" s="101" t="s">
        <v>106</v>
      </c>
      <c r="T2536" s="209" t="s">
        <v>956</v>
      </c>
      <c r="U2536" s="101"/>
      <c r="V2536" s="201"/>
      <c r="W2536" s="101"/>
      <c r="X2536" s="101" t="s">
        <v>434</v>
      </c>
      <c r="Y2536" s="101"/>
      <c r="Z2536" s="101"/>
      <c r="AA2536" s="101" t="s">
        <v>83</v>
      </c>
      <c r="AB2536" s="101" t="s">
        <v>3103</v>
      </c>
      <c r="AC2536" s="101" t="s">
        <v>58</v>
      </c>
      <c r="AD2536" s="201"/>
      <c r="AE2536" s="201" t="s">
        <v>114</v>
      </c>
      <c r="AF2536" s="201"/>
      <c r="AG2536" s="201"/>
      <c r="AH2536" s="523">
        <v>1112510400</v>
      </c>
      <c r="AI2536" s="523">
        <v>1246011648</v>
      </c>
      <c r="AJ2536" s="103"/>
      <c r="AK2536" s="103"/>
      <c r="AL2536" s="103"/>
      <c r="AM2536" s="103" t="s">
        <v>115</v>
      </c>
      <c r="AN2536" s="103" t="s">
        <v>7567</v>
      </c>
      <c r="AO2536" s="103" t="s">
        <v>7568</v>
      </c>
      <c r="AP2536" s="103"/>
      <c r="AQ2536" s="103"/>
      <c r="AR2536" s="103"/>
      <c r="AS2536" s="103"/>
      <c r="AT2536" s="103"/>
      <c r="AU2536" s="103"/>
      <c r="AV2536" s="103"/>
      <c r="AW2536" s="103"/>
      <c r="AX2536" s="103"/>
      <c r="AY2536" s="103"/>
      <c r="AZ2536" s="103">
        <v>34.35</v>
      </c>
      <c r="BA2536" s="1"/>
      <c r="BB2536" s="1"/>
      <c r="BC2536" s="1"/>
      <c r="BD2536" s="1077">
        <v>2503</v>
      </c>
    </row>
    <row r="2537" spans="1:56" s="344" customFormat="1" ht="13.15" customHeight="1">
      <c r="A2537" s="210" t="s">
        <v>3100</v>
      </c>
      <c r="B2537" s="210" t="s">
        <v>3106</v>
      </c>
      <c r="C2537" s="210"/>
      <c r="D2537" s="103"/>
      <c r="E2537" s="103" t="s">
        <v>1581</v>
      </c>
      <c r="F2537" s="103"/>
      <c r="G2537" s="103"/>
      <c r="H2537" s="103" t="s">
        <v>2096</v>
      </c>
      <c r="I2537" s="103" t="s">
        <v>1056</v>
      </c>
      <c r="J2537" s="103" t="s">
        <v>1056</v>
      </c>
      <c r="K2537" s="103" t="s">
        <v>149</v>
      </c>
      <c r="L2537" s="103"/>
      <c r="M2537" s="103"/>
      <c r="N2537" s="101" t="s">
        <v>3102</v>
      </c>
      <c r="O2537" s="101" t="s">
        <v>106</v>
      </c>
      <c r="P2537" s="209" t="s">
        <v>951</v>
      </c>
      <c r="Q2537" s="209" t="s">
        <v>433</v>
      </c>
      <c r="R2537" s="101" t="s">
        <v>109</v>
      </c>
      <c r="S2537" s="101" t="s">
        <v>106</v>
      </c>
      <c r="T2537" s="209" t="s">
        <v>956</v>
      </c>
      <c r="U2537" s="101"/>
      <c r="V2537" s="201"/>
      <c r="W2537" s="101"/>
      <c r="X2537" s="101" t="s">
        <v>434</v>
      </c>
      <c r="Y2537" s="101"/>
      <c r="Z2537" s="101"/>
      <c r="AA2537" s="101" t="s">
        <v>105</v>
      </c>
      <c r="AB2537" s="101" t="s">
        <v>284</v>
      </c>
      <c r="AC2537" s="101" t="s">
        <v>63</v>
      </c>
      <c r="AD2537" s="201"/>
      <c r="AE2537" s="201" t="s">
        <v>114</v>
      </c>
      <c r="AF2537" s="201"/>
      <c r="AG2537" s="201"/>
      <c r="AH2537" s="204">
        <v>0</v>
      </c>
      <c r="AI2537" s="204">
        <v>0</v>
      </c>
      <c r="AJ2537" s="103"/>
      <c r="AK2537" s="103"/>
      <c r="AL2537" s="103"/>
      <c r="AM2537" s="103" t="s">
        <v>115</v>
      </c>
      <c r="AN2537" s="103" t="s">
        <v>3107</v>
      </c>
      <c r="AO2537" s="103" t="s">
        <v>3108</v>
      </c>
      <c r="AP2537" s="103"/>
      <c r="AQ2537" s="103"/>
      <c r="AR2537" s="103"/>
      <c r="AS2537" s="103"/>
      <c r="AT2537" s="103"/>
      <c r="AU2537" s="103"/>
      <c r="AV2537" s="103"/>
      <c r="AW2537" s="103"/>
      <c r="AX2537" s="103"/>
      <c r="AY2537" s="103"/>
      <c r="AZ2537" s="103"/>
      <c r="BA2537" s="1"/>
      <c r="BB2537" s="1"/>
      <c r="BC2537" s="1"/>
      <c r="BD2537" s="1077">
        <v>2504</v>
      </c>
    </row>
    <row r="2538" spans="1:56" s="344" customFormat="1" ht="13.15" customHeight="1">
      <c r="A2538" s="210" t="s">
        <v>3100</v>
      </c>
      <c r="B2538" s="210" t="s">
        <v>3106</v>
      </c>
      <c r="C2538" s="210"/>
      <c r="D2538" s="103"/>
      <c r="E2538" s="103" t="s">
        <v>4540</v>
      </c>
      <c r="F2538" s="103"/>
      <c r="G2538" s="103"/>
      <c r="H2538" s="103" t="s">
        <v>2096</v>
      </c>
      <c r="I2538" s="103" t="s">
        <v>1056</v>
      </c>
      <c r="J2538" s="103" t="s">
        <v>1056</v>
      </c>
      <c r="K2538" s="627" t="s">
        <v>402</v>
      </c>
      <c r="L2538" s="103"/>
      <c r="M2538" s="103"/>
      <c r="N2538" s="101" t="s">
        <v>3102</v>
      </c>
      <c r="O2538" s="101" t="s">
        <v>106</v>
      </c>
      <c r="P2538" s="209" t="s">
        <v>951</v>
      </c>
      <c r="Q2538" s="97" t="s">
        <v>2134</v>
      </c>
      <c r="R2538" s="101" t="s">
        <v>109</v>
      </c>
      <c r="S2538" s="101" t="s">
        <v>106</v>
      </c>
      <c r="T2538" s="209" t="s">
        <v>956</v>
      </c>
      <c r="U2538" s="101"/>
      <c r="V2538" s="201"/>
      <c r="W2538" s="101"/>
      <c r="X2538" s="101" t="s">
        <v>434</v>
      </c>
      <c r="Y2538" s="101"/>
      <c r="Z2538" s="101"/>
      <c r="AA2538" s="101" t="s">
        <v>105</v>
      </c>
      <c r="AB2538" s="101" t="s">
        <v>284</v>
      </c>
      <c r="AC2538" s="101" t="s">
        <v>63</v>
      </c>
      <c r="AD2538" s="201"/>
      <c r="AE2538" s="201" t="s">
        <v>114</v>
      </c>
      <c r="AF2538" s="201"/>
      <c r="AG2538" s="201"/>
      <c r="AH2538" s="523">
        <v>0</v>
      </c>
      <c r="AI2538" s="523">
        <v>0</v>
      </c>
      <c r="AJ2538" s="103"/>
      <c r="AK2538" s="103"/>
      <c r="AL2538" s="103"/>
      <c r="AM2538" s="103" t="s">
        <v>115</v>
      </c>
      <c r="AN2538" s="103" t="s">
        <v>3107</v>
      </c>
      <c r="AO2538" s="103" t="s">
        <v>3108</v>
      </c>
      <c r="AP2538" s="103"/>
      <c r="AQ2538" s="103"/>
      <c r="AR2538" s="103"/>
      <c r="AS2538" s="103"/>
      <c r="AT2538" s="103"/>
      <c r="AU2538" s="103"/>
      <c r="AV2538" s="103"/>
      <c r="AW2538" s="103"/>
      <c r="AX2538" s="103"/>
      <c r="AY2538" s="103"/>
      <c r="AZ2538" s="103"/>
      <c r="BA2538" s="1"/>
      <c r="BB2538" s="1"/>
      <c r="BC2538" s="1"/>
      <c r="BD2538" s="1077">
        <v>2505</v>
      </c>
    </row>
    <row r="2539" spans="1:56" s="344" customFormat="1" ht="13.15" customHeight="1">
      <c r="A2539" s="210" t="s">
        <v>3100</v>
      </c>
      <c r="B2539" s="210" t="s">
        <v>3106</v>
      </c>
      <c r="C2539" s="210" t="s">
        <v>8789</v>
      </c>
      <c r="D2539" s="103"/>
      <c r="E2539" s="103" t="s">
        <v>7569</v>
      </c>
      <c r="F2539" s="103"/>
      <c r="G2539" s="103"/>
      <c r="H2539" s="103" t="s">
        <v>2096</v>
      </c>
      <c r="I2539" s="103" t="s">
        <v>1056</v>
      </c>
      <c r="J2539" s="103" t="s">
        <v>1056</v>
      </c>
      <c r="K2539" s="627" t="s">
        <v>402</v>
      </c>
      <c r="L2539" s="103"/>
      <c r="M2539" s="103"/>
      <c r="N2539" s="101" t="s">
        <v>3102</v>
      </c>
      <c r="O2539" s="101" t="s">
        <v>106</v>
      </c>
      <c r="P2539" s="209" t="s">
        <v>951</v>
      </c>
      <c r="Q2539" s="97" t="s">
        <v>2134</v>
      </c>
      <c r="R2539" s="101" t="s">
        <v>109</v>
      </c>
      <c r="S2539" s="101" t="s">
        <v>106</v>
      </c>
      <c r="T2539" s="209" t="s">
        <v>956</v>
      </c>
      <c r="U2539" s="101"/>
      <c r="V2539" s="201"/>
      <c r="W2539" s="101"/>
      <c r="X2539" s="101" t="s">
        <v>434</v>
      </c>
      <c r="Y2539" s="101"/>
      <c r="Z2539" s="101"/>
      <c r="AA2539" s="101" t="s">
        <v>105</v>
      </c>
      <c r="AB2539" s="101" t="s">
        <v>284</v>
      </c>
      <c r="AC2539" s="101" t="s">
        <v>63</v>
      </c>
      <c r="AD2539" s="201"/>
      <c r="AE2539" s="201" t="s">
        <v>114</v>
      </c>
      <c r="AF2539" s="201"/>
      <c r="AG2539" s="201"/>
      <c r="AH2539" s="523">
        <v>83342500</v>
      </c>
      <c r="AI2539" s="523">
        <v>93343600.000000015</v>
      </c>
      <c r="AJ2539" s="103"/>
      <c r="AK2539" s="103"/>
      <c r="AL2539" s="103"/>
      <c r="AM2539" s="103" t="s">
        <v>115</v>
      </c>
      <c r="AN2539" s="103" t="s">
        <v>7570</v>
      </c>
      <c r="AO2539" s="103" t="s">
        <v>7571</v>
      </c>
      <c r="AP2539" s="103"/>
      <c r="AQ2539" s="103"/>
      <c r="AR2539" s="103"/>
      <c r="AS2539" s="103"/>
      <c r="AT2539" s="103"/>
      <c r="AU2539" s="103"/>
      <c r="AV2539" s="103"/>
      <c r="AW2539" s="103"/>
      <c r="AX2539" s="103"/>
      <c r="AY2539" s="103"/>
      <c r="AZ2539" s="103">
        <v>34.35</v>
      </c>
      <c r="BA2539" s="1"/>
      <c r="BB2539" s="1"/>
      <c r="BC2539" s="1"/>
      <c r="BD2539" s="1077">
        <v>2506</v>
      </c>
    </row>
    <row r="2540" spans="1:56" s="344" customFormat="1" ht="13.15" customHeight="1">
      <c r="A2540" s="210" t="s">
        <v>3100</v>
      </c>
      <c r="B2540" s="210" t="s">
        <v>3109</v>
      </c>
      <c r="C2540" s="210"/>
      <c r="D2540" s="103"/>
      <c r="E2540" s="103" t="s">
        <v>1577</v>
      </c>
      <c r="F2540" s="103"/>
      <c r="G2540" s="103"/>
      <c r="H2540" s="103" t="s">
        <v>3110</v>
      </c>
      <c r="I2540" s="103" t="s">
        <v>3111</v>
      </c>
      <c r="J2540" s="103" t="s">
        <v>3111</v>
      </c>
      <c r="K2540" s="103" t="s">
        <v>149</v>
      </c>
      <c r="L2540" s="103"/>
      <c r="M2540" s="103"/>
      <c r="N2540" s="101" t="s">
        <v>3102</v>
      </c>
      <c r="O2540" s="101" t="s">
        <v>106</v>
      </c>
      <c r="P2540" s="209" t="s">
        <v>951</v>
      </c>
      <c r="Q2540" s="209" t="s">
        <v>2149</v>
      </c>
      <c r="R2540" s="101" t="s">
        <v>109</v>
      </c>
      <c r="S2540" s="101" t="s">
        <v>106</v>
      </c>
      <c r="T2540" s="209" t="s">
        <v>956</v>
      </c>
      <c r="U2540" s="101"/>
      <c r="V2540" s="201"/>
      <c r="W2540" s="101"/>
      <c r="X2540" s="101" t="s">
        <v>434</v>
      </c>
      <c r="Y2540" s="101"/>
      <c r="Z2540" s="101"/>
      <c r="AA2540" s="101" t="s">
        <v>105</v>
      </c>
      <c r="AB2540" s="101" t="s">
        <v>284</v>
      </c>
      <c r="AC2540" s="101" t="s">
        <v>63</v>
      </c>
      <c r="AD2540" s="201"/>
      <c r="AE2540" s="201" t="s">
        <v>114</v>
      </c>
      <c r="AF2540" s="201"/>
      <c r="AG2540" s="201"/>
      <c r="AH2540" s="204">
        <v>0</v>
      </c>
      <c r="AI2540" s="204">
        <v>0</v>
      </c>
      <c r="AJ2540" s="103"/>
      <c r="AK2540" s="103"/>
      <c r="AL2540" s="103"/>
      <c r="AM2540" s="103" t="s">
        <v>115</v>
      </c>
      <c r="AN2540" s="103" t="s">
        <v>3112</v>
      </c>
      <c r="AO2540" s="103" t="s">
        <v>3113</v>
      </c>
      <c r="AP2540" s="103"/>
      <c r="AQ2540" s="103"/>
      <c r="AR2540" s="103"/>
      <c r="AS2540" s="103"/>
      <c r="AT2540" s="103"/>
      <c r="AU2540" s="103"/>
      <c r="AV2540" s="103"/>
      <c r="AW2540" s="103"/>
      <c r="AX2540" s="103"/>
      <c r="AY2540" s="103"/>
      <c r="AZ2540" s="103"/>
      <c r="BA2540" s="1"/>
      <c r="BB2540" s="1"/>
      <c r="BC2540" s="1"/>
      <c r="BD2540" s="1077">
        <v>2507</v>
      </c>
    </row>
    <row r="2541" spans="1:56" s="344" customFormat="1" ht="13.15" customHeight="1">
      <c r="A2541" s="210" t="s">
        <v>3100</v>
      </c>
      <c r="B2541" s="210" t="s">
        <v>3109</v>
      </c>
      <c r="C2541" s="210"/>
      <c r="D2541" s="103"/>
      <c r="E2541" s="103" t="s">
        <v>4541</v>
      </c>
      <c r="F2541" s="103"/>
      <c r="G2541" s="103"/>
      <c r="H2541" s="103" t="s">
        <v>3110</v>
      </c>
      <c r="I2541" s="103" t="s">
        <v>3111</v>
      </c>
      <c r="J2541" s="103" t="s">
        <v>3111</v>
      </c>
      <c r="K2541" s="627" t="s">
        <v>402</v>
      </c>
      <c r="L2541" s="103"/>
      <c r="M2541" s="103"/>
      <c r="N2541" s="101" t="s">
        <v>3102</v>
      </c>
      <c r="O2541" s="101" t="s">
        <v>106</v>
      </c>
      <c r="P2541" s="209" t="s">
        <v>951</v>
      </c>
      <c r="Q2541" s="97" t="s">
        <v>2134</v>
      </c>
      <c r="R2541" s="101" t="s">
        <v>109</v>
      </c>
      <c r="S2541" s="101" t="s">
        <v>106</v>
      </c>
      <c r="T2541" s="209" t="s">
        <v>956</v>
      </c>
      <c r="U2541" s="101"/>
      <c r="V2541" s="201"/>
      <c r="W2541" s="101"/>
      <c r="X2541" s="101" t="s">
        <v>434</v>
      </c>
      <c r="Y2541" s="101"/>
      <c r="Z2541" s="101"/>
      <c r="AA2541" s="101" t="s">
        <v>105</v>
      </c>
      <c r="AB2541" s="101" t="s">
        <v>284</v>
      </c>
      <c r="AC2541" s="101" t="s">
        <v>63</v>
      </c>
      <c r="AD2541" s="201"/>
      <c r="AE2541" s="201" t="s">
        <v>114</v>
      </c>
      <c r="AF2541" s="201"/>
      <c r="AG2541" s="201"/>
      <c r="AH2541" s="523">
        <v>0</v>
      </c>
      <c r="AI2541" s="523">
        <v>0</v>
      </c>
      <c r="AJ2541" s="103"/>
      <c r="AK2541" s="103"/>
      <c r="AL2541" s="103"/>
      <c r="AM2541" s="103" t="s">
        <v>115</v>
      </c>
      <c r="AN2541" s="103" t="s">
        <v>3112</v>
      </c>
      <c r="AO2541" s="103" t="s">
        <v>3113</v>
      </c>
      <c r="AP2541" s="103"/>
      <c r="AQ2541" s="103"/>
      <c r="AR2541" s="103"/>
      <c r="AS2541" s="103"/>
      <c r="AT2541" s="103"/>
      <c r="AU2541" s="103"/>
      <c r="AV2541" s="103"/>
      <c r="AW2541" s="103"/>
      <c r="AX2541" s="103"/>
      <c r="AY2541" s="103"/>
      <c r="AZ2541" s="103"/>
      <c r="BA2541" s="1"/>
      <c r="BB2541" s="1"/>
      <c r="BC2541" s="1"/>
      <c r="BD2541" s="1077">
        <v>2508</v>
      </c>
    </row>
    <row r="2542" spans="1:56" s="344" customFormat="1" ht="13.15" customHeight="1">
      <c r="A2542" s="210" t="s">
        <v>3100</v>
      </c>
      <c r="B2542" s="210" t="s">
        <v>3109</v>
      </c>
      <c r="C2542" s="210" t="s">
        <v>3828</v>
      </c>
      <c r="D2542" s="103"/>
      <c r="E2542" s="103" t="s">
        <v>7572</v>
      </c>
      <c r="F2542" s="103"/>
      <c r="G2542" s="103"/>
      <c r="H2542" s="103" t="s">
        <v>3110</v>
      </c>
      <c r="I2542" s="103" t="s">
        <v>3111</v>
      </c>
      <c r="J2542" s="103" t="s">
        <v>3111</v>
      </c>
      <c r="K2542" s="627" t="s">
        <v>402</v>
      </c>
      <c r="L2542" s="103"/>
      <c r="M2542" s="103"/>
      <c r="N2542" s="101" t="s">
        <v>3102</v>
      </c>
      <c r="O2542" s="101" t="s">
        <v>106</v>
      </c>
      <c r="P2542" s="209" t="s">
        <v>951</v>
      </c>
      <c r="Q2542" s="97" t="s">
        <v>2134</v>
      </c>
      <c r="R2542" s="101" t="s">
        <v>109</v>
      </c>
      <c r="S2542" s="101" t="s">
        <v>106</v>
      </c>
      <c r="T2542" s="209" t="s">
        <v>956</v>
      </c>
      <c r="U2542" s="101"/>
      <c r="V2542" s="201"/>
      <c r="W2542" s="101"/>
      <c r="X2542" s="101" t="s">
        <v>434</v>
      </c>
      <c r="Y2542" s="101"/>
      <c r="Z2542" s="101"/>
      <c r="AA2542" s="101" t="s">
        <v>105</v>
      </c>
      <c r="AB2542" s="101" t="s">
        <v>284</v>
      </c>
      <c r="AC2542" s="101" t="s">
        <v>63</v>
      </c>
      <c r="AD2542" s="201"/>
      <c r="AE2542" s="201" t="s">
        <v>114</v>
      </c>
      <c r="AF2542" s="201"/>
      <c r="AG2542" s="201"/>
      <c r="AH2542" s="523">
        <v>487749998.94999999</v>
      </c>
      <c r="AI2542" s="523">
        <v>546279998.824</v>
      </c>
      <c r="AJ2542" s="103"/>
      <c r="AK2542" s="103"/>
      <c r="AL2542" s="103"/>
      <c r="AM2542" s="103" t="s">
        <v>115</v>
      </c>
      <c r="AN2542" s="103" t="s">
        <v>7573</v>
      </c>
      <c r="AO2542" s="103" t="s">
        <v>7574</v>
      </c>
      <c r="AP2542" s="103"/>
      <c r="AQ2542" s="103"/>
      <c r="AR2542" s="103"/>
      <c r="AS2542" s="103"/>
      <c r="AT2542" s="103"/>
      <c r="AU2542" s="103"/>
      <c r="AV2542" s="103"/>
      <c r="AW2542" s="103"/>
      <c r="AX2542" s="103"/>
      <c r="AY2542" s="103"/>
      <c r="AZ2542" s="103">
        <v>34.35</v>
      </c>
      <c r="BA2542" s="1"/>
      <c r="BB2542" s="1"/>
      <c r="BC2542" s="1"/>
      <c r="BD2542" s="1077">
        <v>2509</v>
      </c>
    </row>
    <row r="2543" spans="1:56" s="344" customFormat="1" ht="13.15" customHeight="1">
      <c r="A2543" s="209" t="s">
        <v>3114</v>
      </c>
      <c r="B2543" s="103"/>
      <c r="C2543" s="103"/>
      <c r="D2543" s="103"/>
      <c r="E2543" s="103" t="s">
        <v>3783</v>
      </c>
      <c r="F2543" s="103"/>
      <c r="G2543" s="103"/>
      <c r="H2543" s="103" t="s">
        <v>3115</v>
      </c>
      <c r="I2543" s="103" t="s">
        <v>3116</v>
      </c>
      <c r="J2543" s="103" t="s">
        <v>3116</v>
      </c>
      <c r="K2543" s="103" t="s">
        <v>149</v>
      </c>
      <c r="L2543" s="103"/>
      <c r="M2543" s="103"/>
      <c r="N2543" s="101" t="s">
        <v>3117</v>
      </c>
      <c r="O2543" s="101">
        <v>230000000</v>
      </c>
      <c r="P2543" s="209" t="s">
        <v>951</v>
      </c>
      <c r="Q2543" s="209" t="s">
        <v>3118</v>
      </c>
      <c r="R2543" s="101" t="s">
        <v>109</v>
      </c>
      <c r="S2543" s="101">
        <v>230000000</v>
      </c>
      <c r="T2543" s="209" t="s">
        <v>956</v>
      </c>
      <c r="U2543" s="101"/>
      <c r="V2543" s="201"/>
      <c r="W2543" s="101"/>
      <c r="X2543" s="101" t="s">
        <v>434</v>
      </c>
      <c r="Y2543" s="101"/>
      <c r="Z2543" s="101"/>
      <c r="AA2543" s="101">
        <v>0</v>
      </c>
      <c r="AB2543" s="101">
        <v>100</v>
      </c>
      <c r="AC2543" s="101">
        <v>0</v>
      </c>
      <c r="AD2543" s="201"/>
      <c r="AE2543" s="201" t="s">
        <v>114</v>
      </c>
      <c r="AF2543" s="201"/>
      <c r="AG2543" s="201"/>
      <c r="AH2543" s="204">
        <v>44221840</v>
      </c>
      <c r="AI2543" s="204">
        <v>49528460.800000004</v>
      </c>
      <c r="AJ2543" s="103"/>
      <c r="AK2543" s="103"/>
      <c r="AL2543" s="103"/>
      <c r="AM2543" s="103" t="s">
        <v>115</v>
      </c>
      <c r="AN2543" s="103" t="s">
        <v>3119</v>
      </c>
      <c r="AO2543" s="103" t="s">
        <v>3120</v>
      </c>
      <c r="AP2543" s="103"/>
      <c r="AQ2543" s="103"/>
      <c r="AR2543" s="103"/>
      <c r="AS2543" s="103"/>
      <c r="AT2543" s="103"/>
      <c r="AU2543" s="103"/>
      <c r="AV2543" s="103"/>
      <c r="AW2543" s="103"/>
      <c r="AX2543" s="103"/>
      <c r="AY2543" s="103"/>
      <c r="AZ2543" s="103"/>
      <c r="BA2543" s="1"/>
      <c r="BB2543" s="1"/>
      <c r="BC2543" s="1"/>
      <c r="BD2543" s="1077">
        <v>2510</v>
      </c>
    </row>
    <row r="2544" spans="1:56" s="344" customFormat="1" ht="13.15" customHeight="1">
      <c r="A2544" s="209" t="s">
        <v>3114</v>
      </c>
      <c r="B2544" s="103"/>
      <c r="C2544" s="103"/>
      <c r="D2544" s="103"/>
      <c r="E2544" s="103" t="s">
        <v>3784</v>
      </c>
      <c r="F2544" s="103"/>
      <c r="G2544" s="103"/>
      <c r="H2544" s="103" t="s">
        <v>3115</v>
      </c>
      <c r="I2544" s="103" t="s">
        <v>3116</v>
      </c>
      <c r="J2544" s="103" t="s">
        <v>3116</v>
      </c>
      <c r="K2544" s="103" t="s">
        <v>149</v>
      </c>
      <c r="L2544" s="103"/>
      <c r="M2544" s="103"/>
      <c r="N2544" s="101" t="s">
        <v>3117</v>
      </c>
      <c r="O2544" s="101">
        <v>230000000</v>
      </c>
      <c r="P2544" s="209" t="s">
        <v>951</v>
      </c>
      <c r="Q2544" s="209" t="s">
        <v>3118</v>
      </c>
      <c r="R2544" s="101" t="s">
        <v>109</v>
      </c>
      <c r="S2544" s="101">
        <v>230000000</v>
      </c>
      <c r="T2544" s="209" t="s">
        <v>956</v>
      </c>
      <c r="U2544" s="101"/>
      <c r="V2544" s="201"/>
      <c r="W2544" s="101"/>
      <c r="X2544" s="101" t="s">
        <v>434</v>
      </c>
      <c r="Y2544" s="101"/>
      <c r="Z2544" s="101"/>
      <c r="AA2544" s="101">
        <v>0</v>
      </c>
      <c r="AB2544" s="101">
        <v>100</v>
      </c>
      <c r="AC2544" s="101">
        <v>0</v>
      </c>
      <c r="AD2544" s="201"/>
      <c r="AE2544" s="201" t="s">
        <v>114</v>
      </c>
      <c r="AF2544" s="201"/>
      <c r="AG2544" s="201"/>
      <c r="AH2544" s="204">
        <v>81400213.599999994</v>
      </c>
      <c r="AI2544" s="204">
        <v>91168239.232000008</v>
      </c>
      <c r="AJ2544" s="103"/>
      <c r="AK2544" s="103"/>
      <c r="AL2544" s="103"/>
      <c r="AM2544" s="103" t="s">
        <v>115</v>
      </c>
      <c r="AN2544" s="103" t="s">
        <v>3121</v>
      </c>
      <c r="AO2544" s="103" t="s">
        <v>3122</v>
      </c>
      <c r="AP2544" s="103"/>
      <c r="AQ2544" s="103"/>
      <c r="AR2544" s="103"/>
      <c r="AS2544" s="103"/>
      <c r="AT2544" s="103"/>
      <c r="AU2544" s="103"/>
      <c r="AV2544" s="103"/>
      <c r="AW2544" s="103"/>
      <c r="AX2544" s="103"/>
      <c r="AY2544" s="103"/>
      <c r="AZ2544" s="103"/>
      <c r="BA2544" s="1"/>
      <c r="BB2544" s="1"/>
      <c r="BC2544" s="1"/>
      <c r="BD2544" s="1077">
        <v>2511</v>
      </c>
    </row>
    <row r="2545" spans="1:250" s="344" customFormat="1" ht="13.15" customHeight="1">
      <c r="A2545" s="331" t="s">
        <v>3114</v>
      </c>
      <c r="B2545" s="103"/>
      <c r="C2545" s="103"/>
      <c r="D2545" s="332"/>
      <c r="E2545" s="332" t="s">
        <v>1608</v>
      </c>
      <c r="F2545" s="103"/>
      <c r="G2545" s="103"/>
      <c r="H2545" s="103" t="s">
        <v>3080</v>
      </c>
      <c r="I2545" s="103" t="s">
        <v>3081</v>
      </c>
      <c r="J2545" s="103" t="s">
        <v>3082</v>
      </c>
      <c r="K2545" s="103" t="s">
        <v>149</v>
      </c>
      <c r="L2545" s="103"/>
      <c r="M2545" s="103"/>
      <c r="N2545" s="101" t="s">
        <v>3117</v>
      </c>
      <c r="O2545" s="101">
        <v>230000000</v>
      </c>
      <c r="P2545" s="209" t="s">
        <v>951</v>
      </c>
      <c r="Q2545" s="209" t="s">
        <v>3118</v>
      </c>
      <c r="R2545" s="101" t="s">
        <v>109</v>
      </c>
      <c r="S2545" s="101">
        <v>230000000</v>
      </c>
      <c r="T2545" s="209" t="s">
        <v>956</v>
      </c>
      <c r="U2545" s="101"/>
      <c r="V2545" s="201"/>
      <c r="W2545" s="101"/>
      <c r="X2545" s="101" t="s">
        <v>434</v>
      </c>
      <c r="Y2545" s="101"/>
      <c r="Z2545" s="101"/>
      <c r="AA2545" s="101">
        <v>0</v>
      </c>
      <c r="AB2545" s="101">
        <v>100</v>
      </c>
      <c r="AC2545" s="101">
        <v>0</v>
      </c>
      <c r="AD2545" s="201"/>
      <c r="AE2545" s="201" t="s">
        <v>114</v>
      </c>
      <c r="AF2545" s="201"/>
      <c r="AG2545" s="201"/>
      <c r="AH2545" s="43">
        <v>0</v>
      </c>
      <c r="AI2545" s="44">
        <f>AH2545*1.12</f>
        <v>0</v>
      </c>
      <c r="AJ2545" s="103"/>
      <c r="AK2545" s="103"/>
      <c r="AL2545" s="103"/>
      <c r="AM2545" s="103" t="s">
        <v>115</v>
      </c>
      <c r="AN2545" s="103" t="s">
        <v>3123</v>
      </c>
      <c r="AO2545" s="103" t="s">
        <v>3124</v>
      </c>
      <c r="AP2545" s="103"/>
      <c r="AQ2545" s="103"/>
      <c r="AR2545" s="103"/>
      <c r="AS2545" s="103"/>
      <c r="AT2545" s="103"/>
      <c r="AU2545" s="103"/>
      <c r="AV2545" s="103"/>
      <c r="AW2545" s="103"/>
      <c r="AX2545" s="103"/>
      <c r="AY2545" s="103"/>
      <c r="AZ2545" s="269"/>
      <c r="BA2545" s="1"/>
      <c r="BB2545" s="1"/>
      <c r="BC2545" s="1"/>
      <c r="BD2545" s="1077">
        <v>2512</v>
      </c>
    </row>
    <row r="2546" spans="1:250" s="196" customFormat="1" ht="12.95" customHeight="1">
      <c r="A2546" s="73" t="s">
        <v>3114</v>
      </c>
      <c r="B2546" s="71"/>
      <c r="C2546" s="71"/>
      <c r="D2546" s="71"/>
      <c r="E2546" s="101" t="s">
        <v>4096</v>
      </c>
      <c r="F2546" s="73"/>
      <c r="G2546" s="87"/>
      <c r="H2546" s="100" t="s">
        <v>3080</v>
      </c>
      <c r="I2546" s="100" t="s">
        <v>3081</v>
      </c>
      <c r="J2546" s="100" t="s">
        <v>3082</v>
      </c>
      <c r="K2546" s="73" t="s">
        <v>149</v>
      </c>
      <c r="L2546" s="87"/>
      <c r="M2546" s="87"/>
      <c r="N2546" s="73" t="s">
        <v>3117</v>
      </c>
      <c r="O2546" s="122">
        <v>230000000</v>
      </c>
      <c r="P2546" s="73" t="s">
        <v>951</v>
      </c>
      <c r="Q2546" s="494" t="s">
        <v>3118</v>
      </c>
      <c r="R2546" s="122" t="s">
        <v>109</v>
      </c>
      <c r="S2546" s="121">
        <v>230000000</v>
      </c>
      <c r="T2546" s="73" t="s">
        <v>956</v>
      </c>
      <c r="U2546" s="87"/>
      <c r="V2546" s="87"/>
      <c r="W2546" s="87"/>
      <c r="X2546" s="73" t="s">
        <v>434</v>
      </c>
      <c r="Y2546" s="87"/>
      <c r="Z2546" s="87"/>
      <c r="AA2546" s="73">
        <v>0</v>
      </c>
      <c r="AB2546" s="73">
        <v>100</v>
      </c>
      <c r="AC2546" s="73">
        <v>0</v>
      </c>
      <c r="AD2546" s="87"/>
      <c r="AE2546" s="100" t="s">
        <v>114</v>
      </c>
      <c r="AF2546" s="87"/>
      <c r="AG2546" s="87"/>
      <c r="AH2546" s="490">
        <v>59291298</v>
      </c>
      <c r="AI2546" s="490">
        <f>AH2546*1.12</f>
        <v>66406253.760000005</v>
      </c>
      <c r="AJ2546" s="506"/>
      <c r="AK2546" s="506"/>
      <c r="AL2546" s="506"/>
      <c r="AM2546" s="199" t="s">
        <v>115</v>
      </c>
      <c r="AN2546" s="73" t="s">
        <v>3123</v>
      </c>
      <c r="AO2546" s="73" t="s">
        <v>3124</v>
      </c>
      <c r="AP2546" s="86"/>
      <c r="AQ2546" s="86"/>
      <c r="AR2546" s="86"/>
      <c r="AS2546" s="86"/>
      <c r="AT2546" s="86"/>
      <c r="AU2546" s="86"/>
      <c r="AV2546" s="86"/>
      <c r="AW2546" s="86"/>
      <c r="AX2546" s="86"/>
      <c r="AY2546" s="86" t="s">
        <v>3252</v>
      </c>
      <c r="AZ2546" s="71" t="s">
        <v>4097</v>
      </c>
      <c r="BA2546" s="1"/>
      <c r="BB2546" s="1"/>
      <c r="BC2546" s="221"/>
      <c r="BD2546" s="1077">
        <v>2513</v>
      </c>
    </row>
    <row r="2547" spans="1:250" s="196" customFormat="1" ht="12.95" customHeight="1">
      <c r="A2547" s="564" t="s">
        <v>1028</v>
      </c>
      <c r="B2547" s="450" t="s">
        <v>1029</v>
      </c>
      <c r="C2547" s="450" t="s">
        <v>3828</v>
      </c>
      <c r="D2547" s="125"/>
      <c r="E2547" s="125" t="s">
        <v>3968</v>
      </c>
      <c r="F2547" s="276"/>
      <c r="G2547" s="451"/>
      <c r="H2547" s="125" t="s">
        <v>3969</v>
      </c>
      <c r="I2547" s="125" t="s">
        <v>3970</v>
      </c>
      <c r="J2547" s="125" t="s">
        <v>3971</v>
      </c>
      <c r="K2547" s="125" t="s">
        <v>149</v>
      </c>
      <c r="L2547" s="125"/>
      <c r="M2547" s="276"/>
      <c r="N2547" s="125">
        <v>80</v>
      </c>
      <c r="O2547" s="450">
        <v>230000000</v>
      </c>
      <c r="P2547" s="1150" t="s">
        <v>982</v>
      </c>
      <c r="Q2547" s="276" t="s">
        <v>2149</v>
      </c>
      <c r="R2547" s="400" t="s">
        <v>109</v>
      </c>
      <c r="S2547" s="1512">
        <v>230000000</v>
      </c>
      <c r="T2547" s="1646" t="s">
        <v>956</v>
      </c>
      <c r="U2547" s="400"/>
      <c r="V2547" s="400"/>
      <c r="W2547" s="400"/>
      <c r="X2547" s="400" t="s">
        <v>434</v>
      </c>
      <c r="Y2547" s="400"/>
      <c r="Z2547" s="400"/>
      <c r="AA2547" s="1540">
        <v>0</v>
      </c>
      <c r="AB2547" s="247">
        <v>90</v>
      </c>
      <c r="AC2547" s="1540">
        <v>10</v>
      </c>
      <c r="AD2547" s="400"/>
      <c r="AE2547" s="400" t="s">
        <v>114</v>
      </c>
      <c r="AF2547" s="1545"/>
      <c r="AG2547" s="1546"/>
      <c r="AH2547" s="1688">
        <v>0</v>
      </c>
      <c r="AI2547" s="1688">
        <v>0</v>
      </c>
      <c r="AJ2547" s="1697"/>
      <c r="AK2547" s="1697"/>
      <c r="AL2547" s="1697"/>
      <c r="AM2547" s="1706" t="s">
        <v>115</v>
      </c>
      <c r="AN2547" s="1318" t="s">
        <v>3972</v>
      </c>
      <c r="AO2547" s="1318" t="s">
        <v>3973</v>
      </c>
      <c r="AP2547" s="400"/>
      <c r="AQ2547" s="400"/>
      <c r="AR2547" s="400"/>
      <c r="AS2547" s="400"/>
      <c r="AT2547" s="400"/>
      <c r="AU2547" s="400"/>
      <c r="AV2547" s="400"/>
      <c r="AW2547" s="400"/>
      <c r="AX2547" s="400"/>
      <c r="AY2547" s="276"/>
      <c r="AZ2547" s="314"/>
      <c r="BA2547" s="213"/>
      <c r="BB2547" s="213"/>
      <c r="BC2547" s="213"/>
      <c r="BD2547" s="1077">
        <v>2514</v>
      </c>
    </row>
    <row r="2548" spans="1:250" s="510" customFormat="1" ht="12" customHeight="1">
      <c r="A2548" s="1573" t="s">
        <v>1028</v>
      </c>
      <c r="B2548" s="212" t="s">
        <v>1038</v>
      </c>
      <c r="C2548" s="450" t="s">
        <v>3828</v>
      </c>
      <c r="D2548" s="285">
        <v>21000030</v>
      </c>
      <c r="E2548" s="1592" t="s">
        <v>7861</v>
      </c>
      <c r="F2548" s="1602"/>
      <c r="G2548" s="247"/>
      <c r="H2548" s="100" t="s">
        <v>3969</v>
      </c>
      <c r="I2548" s="564" t="s">
        <v>3970</v>
      </c>
      <c r="J2548" s="1322" t="s">
        <v>3971</v>
      </c>
      <c r="K2548" s="100" t="s">
        <v>149</v>
      </c>
      <c r="L2548" s="193"/>
      <c r="M2548" s="193"/>
      <c r="N2548" s="100">
        <v>80</v>
      </c>
      <c r="O2548" s="121">
        <v>230000000</v>
      </c>
      <c r="P2548" s="123" t="s">
        <v>982</v>
      </c>
      <c r="Q2548" s="83" t="s">
        <v>1155</v>
      </c>
      <c r="R2548" s="200" t="s">
        <v>109</v>
      </c>
      <c r="S2548" s="121">
        <v>230000000</v>
      </c>
      <c r="T2548" s="129" t="s">
        <v>956</v>
      </c>
      <c r="U2548" s="193"/>
      <c r="V2548" s="629"/>
      <c r="W2548" s="629"/>
      <c r="X2548" s="73" t="s">
        <v>434</v>
      </c>
      <c r="Y2548" s="73"/>
      <c r="Z2548" s="73"/>
      <c r="AA2548" s="119">
        <v>0</v>
      </c>
      <c r="AB2548" s="119">
        <v>90</v>
      </c>
      <c r="AC2548" s="119">
        <v>10</v>
      </c>
      <c r="AD2548" s="83"/>
      <c r="AE2548" s="83" t="s">
        <v>114</v>
      </c>
      <c r="AF2548" s="647"/>
      <c r="AG2548" s="115"/>
      <c r="AH2548" s="760">
        <v>191880763.28</v>
      </c>
      <c r="AI2548" s="760">
        <f>AH2548*1.12</f>
        <v>214906454.87360004</v>
      </c>
      <c r="AJ2548" s="455"/>
      <c r="AK2548" s="456"/>
      <c r="AL2548" s="456"/>
      <c r="AM2548" s="71" t="s">
        <v>115</v>
      </c>
      <c r="AN2548" s="39" t="s">
        <v>3972</v>
      </c>
      <c r="AO2548" s="564" t="s">
        <v>3973</v>
      </c>
      <c r="AP2548" s="97"/>
      <c r="AQ2548" s="97"/>
      <c r="AR2548" s="97"/>
      <c r="AS2548" s="97"/>
      <c r="AT2548" s="97"/>
      <c r="AU2548" s="97"/>
      <c r="AV2548" s="97"/>
      <c r="AW2548" s="97"/>
      <c r="AX2548" s="97"/>
      <c r="AY2548" s="74" t="s">
        <v>7829</v>
      </c>
      <c r="AZ2548" s="631"/>
      <c r="BC2548" s="221"/>
      <c r="BD2548" s="1077">
        <v>2515</v>
      </c>
    </row>
    <row r="2549" spans="1:250" s="510" customFormat="1" ht="12" customHeight="1">
      <c r="A2549" s="1573" t="s">
        <v>1028</v>
      </c>
      <c r="B2549" s="1506" t="s">
        <v>1029</v>
      </c>
      <c r="C2549" s="1506"/>
      <c r="D2549" s="1506"/>
      <c r="E2549" s="1585" t="s">
        <v>3974</v>
      </c>
      <c r="F2549" s="1516"/>
      <c r="G2549" s="1603"/>
      <c r="H2549" s="205" t="s">
        <v>3975</v>
      </c>
      <c r="I2549" s="205" t="s">
        <v>3976</v>
      </c>
      <c r="J2549" s="205" t="s">
        <v>3977</v>
      </c>
      <c r="K2549" s="205" t="s">
        <v>149</v>
      </c>
      <c r="L2549" s="520"/>
      <c r="M2549" s="205"/>
      <c r="N2549" s="520">
        <v>80</v>
      </c>
      <c r="O2549" s="520">
        <v>230000000</v>
      </c>
      <c r="P2549" s="84" t="s">
        <v>982</v>
      </c>
      <c r="Q2549" s="73" t="s">
        <v>433</v>
      </c>
      <c r="R2549" s="205" t="s">
        <v>109</v>
      </c>
      <c r="S2549" s="520">
        <v>230000000</v>
      </c>
      <c r="T2549" s="205" t="s">
        <v>952</v>
      </c>
      <c r="U2549" s="205"/>
      <c r="V2549" s="520"/>
      <c r="W2549" s="205"/>
      <c r="X2549" s="520" t="s">
        <v>434</v>
      </c>
      <c r="Y2549" s="520"/>
      <c r="Z2549" s="520"/>
      <c r="AA2549" s="582">
        <v>0</v>
      </c>
      <c r="AB2549" s="205">
        <v>100</v>
      </c>
      <c r="AC2549" s="205">
        <v>0</v>
      </c>
      <c r="AD2549" s="521"/>
      <c r="AE2549" s="205" t="s">
        <v>114</v>
      </c>
      <c r="AF2549" s="522"/>
      <c r="AG2549" s="522"/>
      <c r="AH2549" s="312">
        <v>64000000</v>
      </c>
      <c r="AI2549" s="312">
        <v>71680000</v>
      </c>
      <c r="AJ2549" s="768"/>
      <c r="AK2549" s="768"/>
      <c r="AL2549" s="768"/>
      <c r="AM2549" s="594" t="s">
        <v>115</v>
      </c>
      <c r="AN2549" s="205" t="s">
        <v>3978</v>
      </c>
      <c r="AO2549" s="205" t="s">
        <v>3979</v>
      </c>
      <c r="AP2549" s="205"/>
      <c r="AQ2549" s="205"/>
      <c r="AR2549" s="205"/>
      <c r="AS2549" s="205"/>
      <c r="AT2549" s="205"/>
      <c r="AU2549" s="205"/>
      <c r="AV2549" s="205"/>
      <c r="AW2549" s="205"/>
      <c r="AX2549" s="205"/>
      <c r="AY2549" s="102"/>
      <c r="AZ2549" s="102"/>
      <c r="BA2549" s="216"/>
      <c r="BB2549" s="216"/>
      <c r="BC2549" s="216"/>
      <c r="BD2549" s="1077">
        <v>2516</v>
      </c>
    </row>
    <row r="2550" spans="1:250" s="510" customFormat="1" ht="12" customHeight="1">
      <c r="A2550" s="564" t="s">
        <v>1028</v>
      </c>
      <c r="B2550" s="284" t="s">
        <v>1029</v>
      </c>
      <c r="C2550" s="284"/>
      <c r="D2550" s="284"/>
      <c r="E2550" s="1588" t="s">
        <v>3980</v>
      </c>
      <c r="F2550" s="247"/>
      <c r="G2550" s="247"/>
      <c r="H2550" s="100" t="s">
        <v>3981</v>
      </c>
      <c r="I2550" s="100" t="s">
        <v>3982</v>
      </c>
      <c r="J2550" s="100" t="s">
        <v>3982</v>
      </c>
      <c r="K2550" s="1625" t="s">
        <v>149</v>
      </c>
      <c r="L2550" s="100"/>
      <c r="M2550" s="1107"/>
      <c r="N2550" s="100">
        <v>80</v>
      </c>
      <c r="O2550" s="100">
        <v>230000000</v>
      </c>
      <c r="P2550" s="577" t="s">
        <v>982</v>
      </c>
      <c r="Q2550" s="247" t="s">
        <v>3118</v>
      </c>
      <c r="R2550" s="73" t="s">
        <v>109</v>
      </c>
      <c r="S2550" s="100">
        <v>230000000</v>
      </c>
      <c r="T2550" s="123" t="s">
        <v>956</v>
      </c>
      <c r="U2550" s="73"/>
      <c r="V2550" s="73"/>
      <c r="W2550" s="73"/>
      <c r="X2550" s="247" t="s">
        <v>434</v>
      </c>
      <c r="Y2550" s="73"/>
      <c r="Z2550" s="73"/>
      <c r="AA2550" s="1662">
        <v>30</v>
      </c>
      <c r="AB2550" s="73">
        <v>65</v>
      </c>
      <c r="AC2550" s="277">
        <v>5</v>
      </c>
      <c r="AD2550" s="73"/>
      <c r="AE2550" s="73" t="s">
        <v>114</v>
      </c>
      <c r="AF2550" s="315"/>
      <c r="AG2550" s="315"/>
      <c r="AH2550" s="312">
        <v>2860779940</v>
      </c>
      <c r="AI2550" s="312">
        <v>3204073532.8000002</v>
      </c>
      <c r="AJ2550" s="312"/>
      <c r="AK2550" s="312"/>
      <c r="AL2550" s="312"/>
      <c r="AM2550" s="1708" t="s">
        <v>115</v>
      </c>
      <c r="AN2550" s="83" t="s">
        <v>3983</v>
      </c>
      <c r="AO2550" s="83" t="s">
        <v>3984</v>
      </c>
      <c r="AP2550" s="73"/>
      <c r="AQ2550" s="73"/>
      <c r="AR2550" s="73"/>
      <c r="AS2550" s="73"/>
      <c r="AT2550" s="73"/>
      <c r="AU2550" s="73"/>
      <c r="AV2550" s="73"/>
      <c r="AW2550" s="73"/>
      <c r="AX2550" s="73"/>
      <c r="AY2550" s="73"/>
      <c r="AZ2550" s="50"/>
      <c r="BA2550" s="8"/>
      <c r="BB2550" s="8"/>
      <c r="BC2550" s="8"/>
      <c r="BD2550" s="1077">
        <v>2517</v>
      </c>
    </row>
    <row r="2551" spans="1:250" s="340" customFormat="1" ht="13.15" customHeight="1">
      <c r="A2551" s="482" t="s">
        <v>3100</v>
      </c>
      <c r="B2551" s="1506" t="s">
        <v>1029</v>
      </c>
      <c r="C2551" s="1506"/>
      <c r="D2551" s="1506"/>
      <c r="E2551" s="1585" t="s">
        <v>3985</v>
      </c>
      <c r="F2551" s="1516"/>
      <c r="G2551" s="1516"/>
      <c r="H2551" s="83" t="s">
        <v>3975</v>
      </c>
      <c r="I2551" s="83" t="s">
        <v>3976</v>
      </c>
      <c r="J2551" s="83" t="s">
        <v>3977</v>
      </c>
      <c r="K2551" s="83" t="s">
        <v>149</v>
      </c>
      <c r="L2551" s="1507"/>
      <c r="M2551" s="1507"/>
      <c r="N2551" s="83" t="s">
        <v>3102</v>
      </c>
      <c r="O2551" s="83" t="s">
        <v>106</v>
      </c>
      <c r="P2551" s="480" t="s">
        <v>951</v>
      </c>
      <c r="Q2551" s="83" t="s">
        <v>1092</v>
      </c>
      <c r="R2551" s="73" t="s">
        <v>109</v>
      </c>
      <c r="S2551" s="83" t="s">
        <v>106</v>
      </c>
      <c r="T2551" s="123" t="s">
        <v>956</v>
      </c>
      <c r="U2551" s="83"/>
      <c r="V2551" s="83"/>
      <c r="W2551" s="83"/>
      <c r="X2551" s="93" t="s">
        <v>434</v>
      </c>
      <c r="Y2551" s="83"/>
      <c r="Z2551" s="83"/>
      <c r="AA2551" s="1666" t="s">
        <v>105</v>
      </c>
      <c r="AB2551" s="93" t="s">
        <v>314</v>
      </c>
      <c r="AC2551" s="83" t="s">
        <v>105</v>
      </c>
      <c r="AD2551" s="83"/>
      <c r="AE2551" s="83" t="s">
        <v>114</v>
      </c>
      <c r="AF2551" s="83"/>
      <c r="AG2551" s="83"/>
      <c r="AH2551" s="593">
        <v>0</v>
      </c>
      <c r="AI2551" s="593">
        <f t="shared" ref="AI2551:AI2558" si="103">AH2551*1.12</f>
        <v>0</v>
      </c>
      <c r="AJ2551" s="525"/>
      <c r="AK2551" s="525"/>
      <c r="AL2551" s="525"/>
      <c r="AM2551" s="72" t="s">
        <v>115</v>
      </c>
      <c r="AN2551" s="72" t="s">
        <v>3986</v>
      </c>
      <c r="AO2551" s="72" t="s">
        <v>3987</v>
      </c>
      <c r="AP2551" s="205"/>
      <c r="AQ2551" s="205"/>
      <c r="AR2551" s="205"/>
      <c r="AS2551" s="205"/>
      <c r="AT2551" s="205"/>
      <c r="AU2551" s="205"/>
      <c r="AV2551" s="205"/>
      <c r="AW2551" s="205"/>
      <c r="AX2551" s="205"/>
      <c r="AY2551" s="73"/>
      <c r="AZ2551" s="50"/>
      <c r="BA2551" s="216"/>
      <c r="BB2551" s="216"/>
      <c r="BC2551" s="8"/>
      <c r="BD2551" s="1077">
        <v>2518</v>
      </c>
    </row>
    <row r="2552" spans="1:250" s="340" customFormat="1" ht="13.15" customHeight="1">
      <c r="A2552" s="482" t="s">
        <v>3100</v>
      </c>
      <c r="B2552" s="1506" t="s">
        <v>1029</v>
      </c>
      <c r="C2552" s="1506"/>
      <c r="D2552" s="1506"/>
      <c r="E2552" s="1585" t="s">
        <v>4397</v>
      </c>
      <c r="F2552" s="1516"/>
      <c r="G2552" s="1516"/>
      <c r="H2552" s="83" t="s">
        <v>3975</v>
      </c>
      <c r="I2552" s="83" t="s">
        <v>3976</v>
      </c>
      <c r="J2552" s="83" t="s">
        <v>3977</v>
      </c>
      <c r="K2552" s="83" t="s">
        <v>149</v>
      </c>
      <c r="L2552" s="1507"/>
      <c r="M2552" s="1507"/>
      <c r="N2552" s="83" t="s">
        <v>3102</v>
      </c>
      <c r="O2552" s="83" t="s">
        <v>106</v>
      </c>
      <c r="P2552" s="480" t="s">
        <v>951</v>
      </c>
      <c r="Q2552" s="419" t="s">
        <v>433</v>
      </c>
      <c r="R2552" s="73" t="s">
        <v>109</v>
      </c>
      <c r="S2552" s="83" t="s">
        <v>106</v>
      </c>
      <c r="T2552" s="123" t="s">
        <v>956</v>
      </c>
      <c r="U2552" s="83"/>
      <c r="V2552" s="83"/>
      <c r="W2552" s="83"/>
      <c r="X2552" s="83" t="s">
        <v>434</v>
      </c>
      <c r="Y2552" s="83"/>
      <c r="Z2552" s="83"/>
      <c r="AA2552" s="93" t="s">
        <v>105</v>
      </c>
      <c r="AB2552" s="93" t="s">
        <v>314</v>
      </c>
      <c r="AC2552" s="83" t="s">
        <v>105</v>
      </c>
      <c r="AD2552" s="1507"/>
      <c r="AE2552" s="222" t="s">
        <v>114</v>
      </c>
      <c r="AF2552" s="1507"/>
      <c r="AG2552" s="1507"/>
      <c r="AH2552" s="525">
        <v>24000000</v>
      </c>
      <c r="AI2552" s="1695">
        <f t="shared" si="103"/>
        <v>26880000.000000004</v>
      </c>
      <c r="AJ2552" s="1695"/>
      <c r="AK2552" s="1695"/>
      <c r="AL2552" s="1695"/>
      <c r="AM2552" s="72" t="s">
        <v>115</v>
      </c>
      <c r="AN2552" s="1724" t="s">
        <v>4398</v>
      </c>
      <c r="AO2552" s="72" t="s">
        <v>4399</v>
      </c>
      <c r="AP2552" s="1739"/>
      <c r="AQ2552" s="205"/>
      <c r="AR2552" s="205"/>
      <c r="AS2552" s="205"/>
      <c r="AT2552" s="205"/>
      <c r="AU2552" s="205"/>
      <c r="AV2552" s="205"/>
      <c r="AW2552" s="205"/>
      <c r="AX2552" s="205"/>
      <c r="AY2552" s="419" t="s">
        <v>4400</v>
      </c>
      <c r="AZ2552" s="103"/>
      <c r="BA2552" s="1"/>
      <c r="BB2552" s="1"/>
      <c r="BC2552" s="1"/>
      <c r="BD2552" s="1077">
        <v>2519</v>
      </c>
    </row>
    <row r="2553" spans="1:250" s="213" customFormat="1" ht="13.15" customHeight="1">
      <c r="A2553" s="97" t="s">
        <v>978</v>
      </c>
      <c r="B2553" s="450"/>
      <c r="C2553" s="450" t="s">
        <v>3252</v>
      </c>
      <c r="D2553" s="125"/>
      <c r="E2553" s="39" t="s">
        <v>4340</v>
      </c>
      <c r="F2553" s="276"/>
      <c r="G2553" s="451"/>
      <c r="H2553" s="270" t="s">
        <v>4382</v>
      </c>
      <c r="I2553" s="270" t="s">
        <v>4174</v>
      </c>
      <c r="J2553" s="270" t="s">
        <v>4383</v>
      </c>
      <c r="K2553" s="193" t="s">
        <v>312</v>
      </c>
      <c r="L2553" s="153" t="s">
        <v>313</v>
      </c>
      <c r="M2553" s="193"/>
      <c r="N2553" s="193">
        <v>40</v>
      </c>
      <c r="O2553" s="193">
        <v>230000000</v>
      </c>
      <c r="P2553" s="193" t="s">
        <v>989</v>
      </c>
      <c r="Q2553" s="193" t="s">
        <v>1092</v>
      </c>
      <c r="R2553" s="449" t="s">
        <v>109</v>
      </c>
      <c r="S2553" s="193">
        <v>230000000</v>
      </c>
      <c r="T2553" s="453" t="s">
        <v>997</v>
      </c>
      <c r="U2553" s="193"/>
      <c r="V2553" s="193"/>
      <c r="W2553" s="193"/>
      <c r="X2553" s="193" t="s">
        <v>434</v>
      </c>
      <c r="Y2553" s="193"/>
      <c r="Z2553" s="193"/>
      <c r="AA2553" s="454">
        <v>0</v>
      </c>
      <c r="AB2553" s="454">
        <v>100</v>
      </c>
      <c r="AC2553" s="454">
        <v>0</v>
      </c>
      <c r="AD2553" s="193"/>
      <c r="AE2553" s="209" t="s">
        <v>114</v>
      </c>
      <c r="AF2553" s="455"/>
      <c r="AG2553" s="456"/>
      <c r="AH2553" s="457">
        <v>0</v>
      </c>
      <c r="AI2553" s="457">
        <f t="shared" si="103"/>
        <v>0</v>
      </c>
      <c r="AJ2553" s="457"/>
      <c r="AK2553" s="457"/>
      <c r="AL2553" s="457"/>
      <c r="AM2553" s="454" t="s">
        <v>115</v>
      </c>
      <c r="AN2553" s="193" t="s">
        <v>4175</v>
      </c>
      <c r="AO2553" s="194" t="s">
        <v>4176</v>
      </c>
      <c r="AQ2553" s="276"/>
      <c r="AR2553" s="276"/>
      <c r="AS2553" s="276"/>
      <c r="AT2553" s="276"/>
      <c r="AU2553" s="276"/>
      <c r="AV2553" s="276"/>
      <c r="AW2553" s="276"/>
      <c r="AX2553" s="276"/>
      <c r="AY2553" s="276"/>
      <c r="AZ2553" s="314" t="s">
        <v>4177</v>
      </c>
      <c r="BD2553" s="1077">
        <v>2520</v>
      </c>
    </row>
    <row r="2554" spans="1:250" ht="13.15" customHeight="1">
      <c r="A2554" s="416" t="s">
        <v>978</v>
      </c>
      <c r="B2554" s="36"/>
      <c r="C2554" s="36" t="s">
        <v>3252</v>
      </c>
      <c r="D2554" s="41"/>
      <c r="E2554" s="39" t="s">
        <v>4401</v>
      </c>
      <c r="F2554" s="35"/>
      <c r="G2554" s="439"/>
      <c r="H2554" s="88" t="s">
        <v>4382</v>
      </c>
      <c r="I2554" s="88" t="s">
        <v>4174</v>
      </c>
      <c r="J2554" s="88" t="s">
        <v>4383</v>
      </c>
      <c r="K2554" s="39" t="s">
        <v>312</v>
      </c>
      <c r="L2554" s="153" t="s">
        <v>4402</v>
      </c>
      <c r="M2554" s="39"/>
      <c r="N2554" s="39">
        <v>40</v>
      </c>
      <c r="O2554" s="39">
        <v>230000000</v>
      </c>
      <c r="P2554" s="39" t="s">
        <v>989</v>
      </c>
      <c r="Q2554" s="419" t="s">
        <v>433</v>
      </c>
      <c r="R2554" s="449" t="s">
        <v>109</v>
      </c>
      <c r="S2554" s="39">
        <v>230000000</v>
      </c>
      <c r="T2554" s="526" t="s">
        <v>997</v>
      </c>
      <c r="U2554" s="39"/>
      <c r="V2554" s="39"/>
      <c r="W2554" s="39"/>
      <c r="X2554" s="83" t="s">
        <v>434</v>
      </c>
      <c r="Y2554" s="39"/>
      <c r="Z2554" s="39"/>
      <c r="AA2554" s="445">
        <v>0</v>
      </c>
      <c r="AB2554" s="445">
        <v>100</v>
      </c>
      <c r="AC2554" s="445">
        <v>0</v>
      </c>
      <c r="AD2554" s="39"/>
      <c r="AE2554" s="47" t="s">
        <v>114</v>
      </c>
      <c r="AF2554" s="527"/>
      <c r="AG2554" s="415"/>
      <c r="AH2554" s="43">
        <v>0</v>
      </c>
      <c r="AI2554" s="44">
        <f t="shared" si="103"/>
        <v>0</v>
      </c>
      <c r="AJ2554" s="50"/>
      <c r="AK2554" s="50"/>
      <c r="AL2554" s="50"/>
      <c r="AM2554" s="445" t="s">
        <v>115</v>
      </c>
      <c r="AN2554" s="39" t="s">
        <v>4175</v>
      </c>
      <c r="AO2554" s="37" t="s">
        <v>4176</v>
      </c>
      <c r="AP2554" s="35"/>
      <c r="AQ2554" s="35"/>
      <c r="AR2554" s="35"/>
      <c r="AS2554" s="35"/>
      <c r="AT2554" s="35"/>
      <c r="AU2554" s="35"/>
      <c r="AV2554" s="35"/>
      <c r="AW2554" s="35"/>
      <c r="AX2554" s="35"/>
      <c r="AY2554" s="419" t="s">
        <v>4403</v>
      </c>
      <c r="AZ2554" s="767"/>
      <c r="BA2554" s="345"/>
      <c r="BB2554" s="345"/>
      <c r="BC2554" s="345"/>
      <c r="BD2554" s="1077">
        <v>2521</v>
      </c>
      <c r="BE2554" s="139"/>
      <c r="BF2554" s="139"/>
      <c r="BG2554" s="139"/>
      <c r="BH2554" s="139"/>
      <c r="BI2554" s="139"/>
      <c r="BJ2554" s="139"/>
      <c r="BK2554" s="139"/>
      <c r="BL2554" s="139"/>
      <c r="BM2554" s="139"/>
      <c r="BN2554" s="139"/>
      <c r="BO2554" s="139"/>
      <c r="BP2554" s="139"/>
      <c r="BQ2554" s="139"/>
      <c r="BR2554" s="139"/>
      <c r="BS2554" s="139"/>
      <c r="BT2554" s="139"/>
      <c r="BU2554" s="139"/>
      <c r="BV2554" s="139"/>
      <c r="BW2554" s="139"/>
      <c r="BX2554" s="139"/>
      <c r="BY2554" s="139"/>
      <c r="BZ2554" s="139"/>
      <c r="CA2554" s="139"/>
      <c r="CB2554" s="139"/>
      <c r="CC2554" s="139"/>
      <c r="CD2554" s="139"/>
      <c r="CE2554" s="139"/>
      <c r="CF2554" s="139"/>
      <c r="CG2554" s="139"/>
      <c r="CH2554" s="139"/>
      <c r="CI2554" s="139"/>
      <c r="CJ2554" s="139"/>
      <c r="CK2554" s="139"/>
      <c r="CL2554" s="139"/>
      <c r="CM2554" s="139"/>
      <c r="CN2554" s="139"/>
      <c r="CO2554" s="139"/>
      <c r="CP2554" s="139"/>
      <c r="CQ2554" s="139"/>
      <c r="CR2554" s="139"/>
      <c r="CS2554" s="139"/>
      <c r="CT2554" s="139"/>
      <c r="CU2554" s="139"/>
      <c r="CV2554" s="139"/>
      <c r="CW2554" s="139"/>
      <c r="CX2554" s="139"/>
      <c r="CY2554" s="139"/>
      <c r="CZ2554" s="139"/>
      <c r="DA2554" s="139"/>
      <c r="DB2554" s="139"/>
      <c r="DC2554" s="139"/>
      <c r="DD2554" s="139"/>
      <c r="DE2554" s="139"/>
      <c r="DF2554" s="139"/>
      <c r="DG2554" s="139"/>
      <c r="DH2554" s="139"/>
      <c r="DI2554" s="139"/>
      <c r="DJ2554" s="139"/>
      <c r="DK2554" s="139"/>
      <c r="DL2554" s="139"/>
      <c r="DM2554" s="139"/>
      <c r="DN2554" s="139"/>
      <c r="DO2554" s="139"/>
      <c r="DP2554" s="139"/>
      <c r="DQ2554" s="139"/>
      <c r="DR2554" s="139"/>
      <c r="DS2554" s="139"/>
      <c r="DT2554" s="139"/>
      <c r="DU2554" s="139"/>
      <c r="DV2554" s="139"/>
      <c r="DW2554" s="139"/>
      <c r="DX2554" s="139"/>
      <c r="DY2554" s="139"/>
      <c r="DZ2554" s="139"/>
      <c r="EA2554" s="139"/>
      <c r="EB2554" s="139"/>
      <c r="EC2554" s="139"/>
      <c r="ED2554" s="139"/>
      <c r="EE2554" s="139"/>
      <c r="EF2554" s="139"/>
      <c r="EG2554" s="139"/>
      <c r="EH2554" s="139"/>
      <c r="EI2554" s="139"/>
      <c r="EJ2554" s="139"/>
      <c r="EK2554" s="139"/>
      <c r="EL2554" s="139"/>
      <c r="EM2554" s="139"/>
      <c r="EN2554" s="139"/>
      <c r="EO2554" s="139"/>
      <c r="EP2554" s="139"/>
      <c r="EQ2554" s="139"/>
      <c r="ER2554" s="139"/>
      <c r="ES2554" s="139"/>
      <c r="ET2554" s="139"/>
      <c r="EU2554" s="139"/>
      <c r="EV2554" s="139"/>
      <c r="EW2554" s="139"/>
      <c r="EX2554" s="139"/>
      <c r="EY2554" s="139"/>
      <c r="EZ2554" s="139"/>
      <c r="FA2554" s="139"/>
      <c r="FB2554" s="139"/>
      <c r="FC2554" s="139"/>
      <c r="FD2554" s="139"/>
      <c r="FE2554" s="139"/>
      <c r="FF2554" s="139"/>
      <c r="FG2554" s="139"/>
      <c r="FH2554" s="139"/>
      <c r="FI2554" s="139"/>
      <c r="FJ2554" s="139"/>
      <c r="FK2554" s="139"/>
      <c r="FL2554" s="139"/>
      <c r="FM2554" s="139"/>
      <c r="FN2554" s="139"/>
      <c r="FO2554" s="139"/>
      <c r="FP2554" s="139"/>
      <c r="FQ2554" s="139"/>
      <c r="FR2554" s="139"/>
      <c r="FS2554" s="139"/>
      <c r="FT2554" s="139"/>
      <c r="FU2554" s="139"/>
      <c r="FV2554" s="139"/>
      <c r="FW2554" s="139"/>
      <c r="FX2554" s="139"/>
      <c r="FY2554" s="139"/>
      <c r="FZ2554" s="139"/>
      <c r="GA2554" s="139"/>
      <c r="GB2554" s="139"/>
      <c r="GC2554" s="139"/>
      <c r="GD2554" s="139"/>
      <c r="GE2554" s="139"/>
      <c r="GF2554" s="139"/>
      <c r="GG2554" s="139"/>
      <c r="GH2554" s="139"/>
      <c r="GI2554" s="139"/>
      <c r="GJ2554" s="139"/>
      <c r="GK2554" s="139"/>
      <c r="GL2554" s="139"/>
      <c r="GM2554" s="139"/>
      <c r="GN2554" s="139"/>
      <c r="GO2554" s="139"/>
      <c r="GP2554" s="139"/>
      <c r="GQ2554" s="139"/>
      <c r="GR2554" s="139"/>
      <c r="GS2554" s="139"/>
      <c r="GT2554" s="139"/>
      <c r="GU2554" s="139"/>
      <c r="GV2554" s="139"/>
      <c r="GW2554" s="139"/>
      <c r="GX2554" s="139"/>
      <c r="GY2554" s="139"/>
      <c r="GZ2554" s="139"/>
      <c r="HA2554" s="139"/>
      <c r="HB2554" s="139"/>
      <c r="HC2554" s="139"/>
      <c r="HD2554" s="139"/>
      <c r="HE2554" s="139"/>
      <c r="HF2554" s="139"/>
      <c r="HG2554" s="139"/>
      <c r="HH2554" s="139"/>
      <c r="HI2554" s="139"/>
      <c r="HJ2554" s="139"/>
      <c r="HK2554" s="139"/>
      <c r="HL2554" s="139"/>
      <c r="HM2554" s="139"/>
      <c r="HN2554" s="139"/>
      <c r="HO2554" s="139"/>
      <c r="HP2554" s="139"/>
      <c r="HQ2554" s="139"/>
      <c r="HR2554" s="139"/>
      <c r="HS2554" s="139"/>
      <c r="HT2554" s="139"/>
      <c r="HU2554" s="139"/>
      <c r="HV2554" s="139"/>
      <c r="HW2554" s="139"/>
      <c r="HX2554" s="139"/>
      <c r="HY2554" s="139"/>
      <c r="HZ2554" s="139"/>
      <c r="IA2554" s="139"/>
      <c r="IB2554" s="139"/>
      <c r="IC2554" s="139"/>
      <c r="ID2554" s="139"/>
      <c r="IE2554" s="139"/>
      <c r="IF2554" s="139"/>
      <c r="IG2554" s="139"/>
      <c r="IH2554" s="139"/>
      <c r="II2554" s="139"/>
      <c r="IJ2554" s="139"/>
      <c r="IK2554" s="139"/>
      <c r="IL2554" s="139"/>
      <c r="IM2554" s="139"/>
      <c r="IN2554" s="139"/>
      <c r="IO2554" s="139"/>
      <c r="IP2554" s="139"/>
    </row>
    <row r="2555" spans="1:250" s="213" customFormat="1" ht="13.15" customHeight="1">
      <c r="A2555" s="416" t="s">
        <v>978</v>
      </c>
      <c r="B2555" s="36"/>
      <c r="C2555" s="62" t="s">
        <v>3252</v>
      </c>
      <c r="D2555" s="66"/>
      <c r="E2555" s="1587" t="s">
        <v>4967</v>
      </c>
      <c r="F2555" s="61"/>
      <c r="G2555" s="1604"/>
      <c r="H2555" s="243" t="s">
        <v>4382</v>
      </c>
      <c r="I2555" s="88" t="s">
        <v>4174</v>
      </c>
      <c r="J2555" s="88" t="s">
        <v>4383</v>
      </c>
      <c r="K2555" s="39" t="s">
        <v>312</v>
      </c>
      <c r="L2555" s="1081" t="s">
        <v>4402</v>
      </c>
      <c r="M2555" s="39"/>
      <c r="N2555" s="40">
        <v>40</v>
      </c>
      <c r="O2555" s="39">
        <v>230000000</v>
      </c>
      <c r="P2555" s="39" t="s">
        <v>989</v>
      </c>
      <c r="Q2555" s="419" t="s">
        <v>2149</v>
      </c>
      <c r="R2555" s="449" t="s">
        <v>109</v>
      </c>
      <c r="S2555" s="39">
        <v>230000000</v>
      </c>
      <c r="T2555" s="526" t="s">
        <v>997</v>
      </c>
      <c r="U2555" s="39"/>
      <c r="V2555" s="39"/>
      <c r="W2555" s="39"/>
      <c r="X2555" s="83" t="s">
        <v>434</v>
      </c>
      <c r="Y2555" s="39"/>
      <c r="Z2555" s="39"/>
      <c r="AA2555" s="1170">
        <v>0</v>
      </c>
      <c r="AB2555" s="1170">
        <v>100</v>
      </c>
      <c r="AC2555" s="1170">
        <v>0</v>
      </c>
      <c r="AD2555" s="65"/>
      <c r="AE2555" s="911" t="s">
        <v>114</v>
      </c>
      <c r="AF2555" s="1681"/>
      <c r="AG2555" s="728"/>
      <c r="AH2555" s="590">
        <v>30000000</v>
      </c>
      <c r="AI2555" s="50">
        <f t="shared" si="103"/>
        <v>33600000</v>
      </c>
      <c r="AJ2555" s="590"/>
      <c r="AK2555" s="590"/>
      <c r="AL2555" s="50"/>
      <c r="AM2555" s="445" t="s">
        <v>115</v>
      </c>
      <c r="AN2555" s="39" t="s">
        <v>4175</v>
      </c>
      <c r="AO2555" s="63" t="s">
        <v>4176</v>
      </c>
      <c r="AP2555" s="447"/>
      <c r="AQ2555" s="35"/>
      <c r="AR2555" s="35"/>
      <c r="AS2555" s="35"/>
      <c r="AT2555" s="35"/>
      <c r="AU2555" s="35"/>
      <c r="AV2555" s="35"/>
      <c r="AW2555" s="35"/>
      <c r="AX2555" s="35"/>
      <c r="AY2555" s="419" t="s">
        <v>4968</v>
      </c>
      <c r="AZ2555" s="314"/>
      <c r="BA2555" s="340"/>
      <c r="BB2555" s="340"/>
      <c r="BC2555" s="117"/>
      <c r="BD2555" s="1077">
        <v>2522</v>
      </c>
    </row>
    <row r="2556" spans="1:250" s="213" customFormat="1" ht="13.15" customHeight="1">
      <c r="A2556" s="97" t="s">
        <v>978</v>
      </c>
      <c r="B2556" s="674"/>
      <c r="C2556" s="450" t="s">
        <v>3252</v>
      </c>
      <c r="D2556" s="674"/>
      <c r="E2556" s="39" t="s">
        <v>4341</v>
      </c>
      <c r="F2556" s="697"/>
      <c r="G2556" s="458"/>
      <c r="H2556" s="243" t="s">
        <v>4382</v>
      </c>
      <c r="I2556" s="88" t="s">
        <v>4174</v>
      </c>
      <c r="J2556" s="88" t="s">
        <v>4383</v>
      </c>
      <c r="K2556" s="193" t="s">
        <v>312</v>
      </c>
      <c r="L2556" s="1081" t="s">
        <v>313</v>
      </c>
      <c r="M2556" s="193"/>
      <c r="N2556" s="193">
        <v>40</v>
      </c>
      <c r="O2556" s="193">
        <v>230000000</v>
      </c>
      <c r="P2556" s="193" t="s">
        <v>989</v>
      </c>
      <c r="Q2556" s="193" t="s">
        <v>4395</v>
      </c>
      <c r="R2556" s="449" t="s">
        <v>109</v>
      </c>
      <c r="S2556" s="193">
        <v>230000000</v>
      </c>
      <c r="T2556" s="453" t="s">
        <v>1131</v>
      </c>
      <c r="U2556" s="193"/>
      <c r="V2556" s="193"/>
      <c r="W2556" s="193"/>
      <c r="X2556" s="193" t="s">
        <v>434</v>
      </c>
      <c r="Y2556" s="193"/>
      <c r="Z2556" s="193"/>
      <c r="AA2556" s="1668">
        <v>0</v>
      </c>
      <c r="AB2556" s="1668">
        <v>100</v>
      </c>
      <c r="AC2556" s="1668">
        <v>0</v>
      </c>
      <c r="AD2556" s="413"/>
      <c r="AE2556" s="224" t="s">
        <v>114</v>
      </c>
      <c r="AF2556" s="1682"/>
      <c r="AG2556" s="1685"/>
      <c r="AH2556" s="1691">
        <v>0</v>
      </c>
      <c r="AI2556" s="457">
        <f t="shared" si="103"/>
        <v>0</v>
      </c>
      <c r="AJ2556" s="1691"/>
      <c r="AK2556" s="1691"/>
      <c r="AL2556" s="457"/>
      <c r="AM2556" s="454" t="s">
        <v>115</v>
      </c>
      <c r="AN2556" s="193" t="s">
        <v>4178</v>
      </c>
      <c r="AO2556" s="1730" t="s">
        <v>4179</v>
      </c>
      <c r="AP2556" s="1741"/>
      <c r="AQ2556" s="458"/>
      <c r="AR2556" s="458"/>
      <c r="AS2556" s="458"/>
      <c r="AT2556" s="458"/>
      <c r="AU2556" s="458"/>
      <c r="AV2556" s="458"/>
      <c r="AW2556" s="458"/>
      <c r="AX2556" s="458"/>
      <c r="AY2556" s="41" t="s">
        <v>4389</v>
      </c>
      <c r="AZ2556" s="41" t="s">
        <v>4396</v>
      </c>
      <c r="BA2556" s="345"/>
      <c r="BB2556" s="345"/>
      <c r="BC2556" s="345"/>
      <c r="BD2556" s="1077">
        <v>2523</v>
      </c>
    </row>
    <row r="2557" spans="1:250" s="48" customFormat="1" ht="12.95" customHeight="1">
      <c r="A2557" s="97" t="s">
        <v>978</v>
      </c>
      <c r="B2557" s="125"/>
      <c r="C2557" s="450" t="s">
        <v>3252</v>
      </c>
      <c r="D2557" s="125"/>
      <c r="E2557" s="39" t="s">
        <v>4342</v>
      </c>
      <c r="F2557" s="276"/>
      <c r="G2557" s="276"/>
      <c r="H2557" s="88" t="s">
        <v>4382</v>
      </c>
      <c r="I2557" s="88" t="s">
        <v>4174</v>
      </c>
      <c r="J2557" s="88" t="s">
        <v>4383</v>
      </c>
      <c r="K2557" s="193" t="s">
        <v>312</v>
      </c>
      <c r="L2557" s="153" t="s">
        <v>313</v>
      </c>
      <c r="M2557" s="193"/>
      <c r="N2557" s="193">
        <v>40</v>
      </c>
      <c r="O2557" s="193">
        <v>230000000</v>
      </c>
      <c r="P2557" s="193" t="s">
        <v>989</v>
      </c>
      <c r="Q2557" s="193" t="s">
        <v>1092</v>
      </c>
      <c r="R2557" s="449" t="s">
        <v>109</v>
      </c>
      <c r="S2557" s="193">
        <v>230000000</v>
      </c>
      <c r="T2557" s="453" t="s">
        <v>1025</v>
      </c>
      <c r="U2557" s="193"/>
      <c r="V2557" s="193"/>
      <c r="W2557" s="193"/>
      <c r="X2557" s="193" t="s">
        <v>434</v>
      </c>
      <c r="Y2557" s="193"/>
      <c r="Z2557" s="193"/>
      <c r="AA2557" s="454">
        <v>0</v>
      </c>
      <c r="AB2557" s="454">
        <v>100</v>
      </c>
      <c r="AC2557" s="454">
        <v>0</v>
      </c>
      <c r="AD2557" s="193"/>
      <c r="AE2557" s="209" t="s">
        <v>114</v>
      </c>
      <c r="AF2557" s="455"/>
      <c r="AG2557" s="456"/>
      <c r="AH2557" s="457">
        <v>0</v>
      </c>
      <c r="AI2557" s="457">
        <f t="shared" si="103"/>
        <v>0</v>
      </c>
      <c r="AJ2557" s="457"/>
      <c r="AK2557" s="457"/>
      <c r="AL2557" s="457"/>
      <c r="AM2557" s="454" t="s">
        <v>115</v>
      </c>
      <c r="AN2557" s="193" t="s">
        <v>4180</v>
      </c>
      <c r="AO2557" s="596" t="s">
        <v>4181</v>
      </c>
      <c r="AP2557" s="276"/>
      <c r="AQ2557" s="276"/>
      <c r="AR2557" s="276"/>
      <c r="AS2557" s="276"/>
      <c r="AT2557" s="276"/>
      <c r="AU2557" s="276"/>
      <c r="AV2557" s="276"/>
      <c r="AW2557" s="276"/>
      <c r="AX2557" s="276"/>
      <c r="AY2557" s="276"/>
      <c r="AZ2557" s="767" t="s">
        <v>4177</v>
      </c>
      <c r="BA2557" s="213"/>
      <c r="BB2557" s="213"/>
      <c r="BC2557" s="213"/>
      <c r="BD2557" s="1077">
        <v>2524</v>
      </c>
    </row>
    <row r="2558" spans="1:250" s="214" customFormat="1" ht="12.95" customHeight="1">
      <c r="A2558" s="416" t="s">
        <v>978</v>
      </c>
      <c r="B2558" s="41"/>
      <c r="C2558" s="36" t="s">
        <v>3252</v>
      </c>
      <c r="D2558" s="41"/>
      <c r="E2558" s="39" t="s">
        <v>4404</v>
      </c>
      <c r="F2558" s="35"/>
      <c r="G2558" s="35"/>
      <c r="H2558" s="88" t="s">
        <v>4382</v>
      </c>
      <c r="I2558" s="88" t="s">
        <v>4174</v>
      </c>
      <c r="J2558" s="88" t="s">
        <v>4383</v>
      </c>
      <c r="K2558" s="39" t="s">
        <v>312</v>
      </c>
      <c r="L2558" s="153" t="s">
        <v>4402</v>
      </c>
      <c r="M2558" s="39"/>
      <c r="N2558" s="39">
        <v>40</v>
      </c>
      <c r="O2558" s="39">
        <v>230000000</v>
      </c>
      <c r="P2558" s="39" t="s">
        <v>989</v>
      </c>
      <c r="Q2558" s="419" t="s">
        <v>433</v>
      </c>
      <c r="R2558" s="449" t="s">
        <v>109</v>
      </c>
      <c r="S2558" s="39">
        <v>230000000</v>
      </c>
      <c r="T2558" s="526" t="s">
        <v>1025</v>
      </c>
      <c r="U2558" s="39"/>
      <c r="V2558" s="39"/>
      <c r="W2558" s="39"/>
      <c r="X2558" s="83" t="s">
        <v>434</v>
      </c>
      <c r="Y2558" s="39"/>
      <c r="Z2558" s="39"/>
      <c r="AA2558" s="445">
        <v>0</v>
      </c>
      <c r="AB2558" s="445">
        <v>100</v>
      </c>
      <c r="AC2558" s="445">
        <v>0</v>
      </c>
      <c r="AD2558" s="39"/>
      <c r="AE2558" s="47" t="s">
        <v>114</v>
      </c>
      <c r="AF2558" s="527"/>
      <c r="AG2558" s="415"/>
      <c r="AH2558" s="43">
        <v>0</v>
      </c>
      <c r="AI2558" s="44">
        <f t="shared" si="103"/>
        <v>0</v>
      </c>
      <c r="AJ2558" s="50"/>
      <c r="AK2558" s="50"/>
      <c r="AL2558" s="50"/>
      <c r="AM2558" s="445" t="s">
        <v>115</v>
      </c>
      <c r="AN2558" s="39" t="s">
        <v>4180</v>
      </c>
      <c r="AO2558" s="528" t="s">
        <v>4181</v>
      </c>
      <c r="AP2558" s="35"/>
      <c r="AQ2558" s="35"/>
      <c r="AR2558" s="35"/>
      <c r="AS2558" s="35"/>
      <c r="AT2558" s="35"/>
      <c r="AU2558" s="35"/>
      <c r="AV2558" s="35"/>
      <c r="AW2558" s="35"/>
      <c r="AX2558" s="35"/>
      <c r="AY2558" s="419" t="s">
        <v>4403</v>
      </c>
      <c r="AZ2558" s="767"/>
      <c r="BA2558" s="213"/>
      <c r="BB2558" s="213"/>
      <c r="BC2558" s="213"/>
      <c r="BD2558" s="1077">
        <v>2525</v>
      </c>
      <c r="BE2558" s="196"/>
      <c r="BF2558" s="196"/>
      <c r="BG2558" s="196"/>
      <c r="BH2558" s="196"/>
      <c r="BI2558" s="196"/>
      <c r="BJ2558" s="196"/>
      <c r="BK2558" s="196"/>
      <c r="BL2558" s="196"/>
      <c r="BM2558" s="196"/>
      <c r="BN2558" s="196"/>
      <c r="BO2558" s="196"/>
      <c r="BP2558" s="196"/>
      <c r="BQ2558" s="196"/>
      <c r="BR2558" s="196"/>
      <c r="BS2558" s="196"/>
      <c r="BT2558" s="196"/>
      <c r="BU2558" s="196"/>
      <c r="BV2558" s="196"/>
      <c r="BW2558" s="196"/>
      <c r="BX2558" s="196"/>
      <c r="BY2558" s="196"/>
      <c r="BZ2558" s="196"/>
      <c r="CA2558" s="196"/>
      <c r="CB2558" s="196"/>
      <c r="CC2558" s="196"/>
      <c r="CD2558" s="196"/>
      <c r="CE2558" s="196"/>
      <c r="CF2558" s="196"/>
      <c r="CG2558" s="196"/>
      <c r="CH2558" s="196"/>
      <c r="CI2558" s="196"/>
      <c r="CJ2558" s="196"/>
      <c r="CK2558" s="196"/>
      <c r="CL2558" s="196"/>
      <c r="CM2558" s="196"/>
      <c r="CN2558" s="196"/>
      <c r="CO2558" s="196"/>
      <c r="CP2558" s="196"/>
      <c r="CQ2558" s="196"/>
      <c r="CR2558" s="196"/>
      <c r="CS2558" s="196"/>
      <c r="CT2558" s="196"/>
      <c r="CU2558" s="196"/>
      <c r="CV2558" s="196"/>
      <c r="CW2558" s="196"/>
      <c r="CX2558" s="196"/>
      <c r="CY2558" s="196"/>
      <c r="CZ2558" s="196"/>
      <c r="DA2558" s="196"/>
      <c r="DB2558" s="196"/>
      <c r="DC2558" s="196"/>
      <c r="DD2558" s="196"/>
      <c r="DE2558" s="196"/>
      <c r="DF2558" s="196"/>
      <c r="DG2558" s="196"/>
      <c r="DH2558" s="196"/>
      <c r="DI2558" s="196"/>
      <c r="DJ2558" s="196"/>
      <c r="DK2558" s="196"/>
      <c r="DL2558" s="196"/>
      <c r="DM2558" s="196"/>
      <c r="DN2558" s="196"/>
      <c r="DO2558" s="196"/>
      <c r="DP2558" s="196"/>
      <c r="DQ2558" s="196"/>
      <c r="DR2558" s="196"/>
      <c r="DS2558" s="196"/>
      <c r="DT2558" s="196"/>
      <c r="DU2558" s="196"/>
      <c r="DV2558" s="196"/>
      <c r="DW2558" s="196"/>
      <c r="DX2558" s="196"/>
      <c r="DY2558" s="196"/>
      <c r="DZ2558" s="196"/>
      <c r="EA2558" s="196"/>
      <c r="EB2558" s="196"/>
      <c r="EC2558" s="196"/>
      <c r="ED2558" s="196"/>
      <c r="EE2558" s="196"/>
      <c r="EF2558" s="196"/>
      <c r="EG2558" s="196"/>
      <c r="EH2558" s="196"/>
      <c r="EI2558" s="196"/>
      <c r="EJ2558" s="196"/>
      <c r="EK2558" s="196"/>
      <c r="EL2558" s="196"/>
      <c r="EM2558" s="196"/>
      <c r="EN2558" s="196"/>
      <c r="EO2558" s="196"/>
      <c r="EP2558" s="196"/>
      <c r="EQ2558" s="196"/>
      <c r="ER2558" s="196"/>
      <c r="ES2558" s="196"/>
      <c r="ET2558" s="196"/>
      <c r="EU2558" s="196"/>
      <c r="EV2558" s="196"/>
      <c r="EW2558" s="196"/>
      <c r="EX2558" s="196"/>
      <c r="EY2558" s="196"/>
      <c r="EZ2558" s="196"/>
      <c r="FA2558" s="196"/>
      <c r="FB2558" s="196"/>
      <c r="FC2558" s="196"/>
      <c r="FD2558" s="196"/>
      <c r="FE2558" s="196"/>
      <c r="FF2558" s="196"/>
      <c r="FG2558" s="196"/>
      <c r="FH2558" s="196"/>
      <c r="FI2558" s="196"/>
      <c r="FJ2558" s="196"/>
      <c r="FK2558" s="196"/>
      <c r="FL2558" s="196"/>
      <c r="FM2558" s="196"/>
      <c r="FN2558" s="196"/>
      <c r="FO2558" s="196"/>
      <c r="FP2558" s="196"/>
      <c r="FQ2558" s="196"/>
      <c r="FR2558" s="196"/>
      <c r="FS2558" s="196"/>
      <c r="FT2558" s="196"/>
      <c r="FU2558" s="196"/>
      <c r="FV2558" s="196"/>
      <c r="FW2558" s="196"/>
      <c r="FX2558" s="196"/>
      <c r="FY2558" s="196"/>
      <c r="FZ2558" s="196"/>
      <c r="GA2558" s="196"/>
      <c r="GB2558" s="196"/>
      <c r="GC2558" s="196"/>
      <c r="GD2558" s="196"/>
      <c r="GE2558" s="196"/>
      <c r="GF2558" s="196"/>
      <c r="GG2558" s="196"/>
      <c r="GH2558" s="196"/>
      <c r="GI2558" s="196"/>
      <c r="GJ2558" s="196"/>
      <c r="GK2558" s="196"/>
      <c r="GL2558" s="196"/>
      <c r="GM2558" s="196"/>
      <c r="GN2558" s="196"/>
      <c r="GO2558" s="196"/>
      <c r="GP2558" s="196"/>
      <c r="GQ2558" s="196"/>
      <c r="GR2558" s="196"/>
      <c r="GS2558" s="196"/>
      <c r="GT2558" s="196"/>
      <c r="GU2558" s="196"/>
      <c r="GV2558" s="196"/>
      <c r="GW2558" s="196"/>
      <c r="GX2558" s="196"/>
      <c r="GY2558" s="196"/>
      <c r="GZ2558" s="196"/>
      <c r="HA2558" s="196"/>
      <c r="HB2558" s="196"/>
      <c r="HC2558" s="196"/>
      <c r="HD2558" s="196"/>
      <c r="HE2558" s="196"/>
      <c r="HF2558" s="196"/>
      <c r="HG2558" s="196"/>
      <c r="HH2558" s="196"/>
      <c r="HI2558" s="196"/>
      <c r="HJ2558" s="196"/>
      <c r="HK2558" s="196"/>
      <c r="HL2558" s="196"/>
      <c r="HM2558" s="196"/>
      <c r="HN2558" s="196"/>
      <c r="HO2558" s="196"/>
      <c r="HP2558" s="196"/>
      <c r="HQ2558" s="196"/>
      <c r="HR2558" s="196"/>
      <c r="HS2558" s="196"/>
      <c r="HT2558" s="196"/>
      <c r="HU2558" s="196"/>
      <c r="HV2558" s="196"/>
      <c r="HW2558" s="196"/>
      <c r="HX2558" s="196"/>
      <c r="HY2558" s="196"/>
      <c r="HZ2558" s="196"/>
      <c r="IA2558" s="196"/>
      <c r="IB2558" s="196"/>
      <c r="IC2558" s="196"/>
      <c r="ID2558" s="196"/>
      <c r="IE2558" s="196"/>
      <c r="IF2558" s="196"/>
      <c r="IG2558" s="196"/>
      <c r="IH2558" s="196"/>
      <c r="II2558" s="196"/>
      <c r="IJ2558" s="196"/>
      <c r="IK2558" s="196"/>
      <c r="IL2558" s="196"/>
    </row>
    <row r="2559" spans="1:250" s="214" customFormat="1" ht="12.95" customHeight="1">
      <c r="A2559" s="416" t="s">
        <v>978</v>
      </c>
      <c r="B2559" s="288"/>
      <c r="C2559" s="226" t="s">
        <v>3252</v>
      </c>
      <c r="D2559" s="288"/>
      <c r="E2559" s="452" t="s">
        <v>4969</v>
      </c>
      <c r="F2559" s="223"/>
      <c r="G2559" s="223"/>
      <c r="H2559" s="88" t="s">
        <v>4382</v>
      </c>
      <c r="I2559" s="88" t="s">
        <v>4174</v>
      </c>
      <c r="J2559" s="88" t="s">
        <v>4383</v>
      </c>
      <c r="K2559" s="39" t="s">
        <v>312</v>
      </c>
      <c r="L2559" s="153" t="s">
        <v>4402</v>
      </c>
      <c r="M2559" s="39"/>
      <c r="N2559" s="40">
        <v>40</v>
      </c>
      <c r="O2559" s="39">
        <v>230000000</v>
      </c>
      <c r="P2559" s="39" t="s">
        <v>989</v>
      </c>
      <c r="Q2559" s="425" t="s">
        <v>2149</v>
      </c>
      <c r="R2559" s="449" t="s">
        <v>109</v>
      </c>
      <c r="S2559" s="39">
        <v>230000000</v>
      </c>
      <c r="T2559" s="526" t="s">
        <v>1025</v>
      </c>
      <c r="U2559" s="39"/>
      <c r="V2559" s="39"/>
      <c r="W2559" s="39"/>
      <c r="X2559" s="1507" t="s">
        <v>434</v>
      </c>
      <c r="Y2559" s="39"/>
      <c r="Z2559" s="39"/>
      <c r="AA2559" s="445">
        <v>0</v>
      </c>
      <c r="AB2559" s="445">
        <v>100</v>
      </c>
      <c r="AC2559" s="445">
        <v>0</v>
      </c>
      <c r="AD2559" s="39"/>
      <c r="AE2559" s="47" t="s">
        <v>114</v>
      </c>
      <c r="AF2559" s="527"/>
      <c r="AG2559" s="415"/>
      <c r="AH2559" s="974">
        <v>0</v>
      </c>
      <c r="AI2559" s="974">
        <v>0</v>
      </c>
      <c r="AJ2559" s="50"/>
      <c r="AK2559" s="50"/>
      <c r="AL2559" s="50"/>
      <c r="AM2559" s="1703" t="s">
        <v>115</v>
      </c>
      <c r="AN2559" s="364" t="s">
        <v>4180</v>
      </c>
      <c r="AO2559" s="1727" t="s">
        <v>4181</v>
      </c>
      <c r="AP2559" s="35"/>
      <c r="AQ2559" s="35"/>
      <c r="AR2559" s="35"/>
      <c r="AS2559" s="35"/>
      <c r="AT2559" s="35"/>
      <c r="AU2559" s="35"/>
      <c r="AV2559" s="35"/>
      <c r="AW2559" s="35"/>
      <c r="AX2559" s="35"/>
      <c r="AY2559" s="419" t="s">
        <v>4970</v>
      </c>
      <c r="AZ2559" s="767"/>
      <c r="BA2559" s="340"/>
      <c r="BB2559" s="340"/>
      <c r="BC2559" s="117"/>
      <c r="BD2559" s="1077">
        <v>2526</v>
      </c>
      <c r="BE2559" s="196"/>
      <c r="BF2559" s="196"/>
      <c r="BG2559" s="196"/>
      <c r="BH2559" s="196"/>
      <c r="BI2559" s="196"/>
      <c r="BJ2559" s="196"/>
      <c r="BK2559" s="196"/>
      <c r="BL2559" s="196"/>
      <c r="BM2559" s="196"/>
      <c r="BN2559" s="196"/>
      <c r="BO2559" s="196"/>
      <c r="BP2559" s="196"/>
      <c r="BQ2559" s="196"/>
      <c r="BR2559" s="196"/>
      <c r="BS2559" s="196"/>
      <c r="BT2559" s="196"/>
      <c r="BU2559" s="196"/>
      <c r="BV2559" s="196"/>
      <c r="BW2559" s="196"/>
      <c r="BX2559" s="196"/>
      <c r="BY2559" s="196"/>
      <c r="BZ2559" s="196"/>
      <c r="CA2559" s="196"/>
      <c r="CB2559" s="196"/>
      <c r="CC2559" s="196"/>
      <c r="CD2559" s="196"/>
      <c r="CE2559" s="196"/>
      <c r="CF2559" s="196"/>
      <c r="CG2559" s="196"/>
      <c r="CH2559" s="196"/>
      <c r="CI2559" s="196"/>
      <c r="CJ2559" s="196"/>
      <c r="CK2559" s="196"/>
      <c r="CL2559" s="196"/>
      <c r="CM2559" s="196"/>
      <c r="CN2559" s="196"/>
      <c r="CO2559" s="196"/>
      <c r="CP2559" s="196"/>
      <c r="CQ2559" s="196"/>
      <c r="CR2559" s="196"/>
      <c r="CS2559" s="196"/>
      <c r="CT2559" s="196"/>
      <c r="CU2559" s="196"/>
      <c r="CV2559" s="196"/>
      <c r="CW2559" s="196"/>
      <c r="CX2559" s="196"/>
      <c r="CY2559" s="196"/>
      <c r="CZ2559" s="196"/>
      <c r="DA2559" s="196"/>
      <c r="DB2559" s="196"/>
      <c r="DC2559" s="196"/>
      <c r="DD2559" s="196"/>
      <c r="DE2559" s="196"/>
      <c r="DF2559" s="196"/>
      <c r="DG2559" s="196"/>
      <c r="DH2559" s="196"/>
      <c r="DI2559" s="196"/>
      <c r="DJ2559" s="196"/>
      <c r="DK2559" s="196"/>
      <c r="DL2559" s="196"/>
      <c r="DM2559" s="196"/>
      <c r="DN2559" s="196"/>
      <c r="DO2559" s="196"/>
      <c r="DP2559" s="196"/>
      <c r="DQ2559" s="196"/>
      <c r="DR2559" s="196"/>
      <c r="DS2559" s="196"/>
      <c r="DT2559" s="196"/>
      <c r="DU2559" s="196"/>
      <c r="DV2559" s="196"/>
      <c r="DW2559" s="196"/>
      <c r="DX2559" s="196"/>
      <c r="DY2559" s="196"/>
      <c r="DZ2559" s="196"/>
      <c r="EA2559" s="196"/>
      <c r="EB2559" s="196"/>
      <c r="EC2559" s="196"/>
      <c r="ED2559" s="196"/>
      <c r="EE2559" s="196"/>
      <c r="EF2559" s="196"/>
      <c r="EG2559" s="196"/>
      <c r="EH2559" s="196"/>
      <c r="EI2559" s="196"/>
      <c r="EJ2559" s="196"/>
      <c r="EK2559" s="196"/>
      <c r="EL2559" s="196"/>
      <c r="EM2559" s="196"/>
      <c r="EN2559" s="196"/>
      <c r="EO2559" s="196"/>
      <c r="EP2559" s="196"/>
      <c r="EQ2559" s="196"/>
      <c r="ER2559" s="196"/>
      <c r="ES2559" s="196"/>
      <c r="ET2559" s="196"/>
      <c r="EU2559" s="196"/>
      <c r="EV2559" s="196"/>
      <c r="EW2559" s="196"/>
      <c r="EX2559" s="196"/>
      <c r="EY2559" s="196"/>
      <c r="EZ2559" s="196"/>
      <c r="FA2559" s="196"/>
      <c r="FB2559" s="196"/>
      <c r="FC2559" s="196"/>
      <c r="FD2559" s="196"/>
      <c r="FE2559" s="196"/>
      <c r="FF2559" s="196"/>
      <c r="FG2559" s="196"/>
      <c r="FH2559" s="196"/>
      <c r="FI2559" s="196"/>
      <c r="FJ2559" s="196"/>
      <c r="FK2559" s="196"/>
      <c r="FL2559" s="196"/>
      <c r="FM2559" s="196"/>
      <c r="FN2559" s="196"/>
      <c r="FO2559" s="196"/>
      <c r="FP2559" s="196"/>
      <c r="FQ2559" s="196"/>
      <c r="FR2559" s="196"/>
      <c r="FS2559" s="196"/>
      <c r="FT2559" s="196"/>
      <c r="FU2559" s="196"/>
      <c r="FV2559" s="196"/>
      <c r="FW2559" s="196"/>
      <c r="FX2559" s="196"/>
      <c r="FY2559" s="196"/>
      <c r="FZ2559" s="196"/>
      <c r="GA2559" s="196"/>
      <c r="GB2559" s="196"/>
      <c r="GC2559" s="196"/>
      <c r="GD2559" s="196"/>
      <c r="GE2559" s="196"/>
      <c r="GF2559" s="196"/>
      <c r="GG2559" s="196"/>
      <c r="GH2559" s="196"/>
      <c r="GI2559" s="196"/>
      <c r="GJ2559" s="196"/>
      <c r="GK2559" s="196"/>
      <c r="GL2559" s="196"/>
      <c r="GM2559" s="196"/>
      <c r="GN2559" s="196"/>
      <c r="GO2559" s="196"/>
      <c r="GP2559" s="196"/>
      <c r="GQ2559" s="196"/>
      <c r="GR2559" s="196"/>
      <c r="GS2559" s="196"/>
      <c r="GT2559" s="196"/>
      <c r="GU2559" s="196"/>
      <c r="GV2559" s="196"/>
      <c r="GW2559" s="196"/>
      <c r="GX2559" s="196"/>
      <c r="GY2559" s="196"/>
      <c r="GZ2559" s="196"/>
      <c r="HA2559" s="196"/>
      <c r="HB2559" s="196"/>
      <c r="HC2559" s="196"/>
      <c r="HD2559" s="196"/>
      <c r="HE2559" s="196"/>
      <c r="HF2559" s="196"/>
      <c r="HG2559" s="196"/>
      <c r="HH2559" s="196"/>
      <c r="HI2559" s="196"/>
      <c r="HJ2559" s="196"/>
      <c r="HK2559" s="196"/>
      <c r="HL2559" s="196"/>
      <c r="HM2559" s="196"/>
      <c r="HN2559" s="196"/>
      <c r="HO2559" s="196"/>
      <c r="HP2559" s="196"/>
      <c r="HQ2559" s="196"/>
      <c r="HR2559" s="196"/>
      <c r="HS2559" s="196"/>
      <c r="HT2559" s="196"/>
      <c r="HU2559" s="196"/>
      <c r="HV2559" s="196"/>
      <c r="HW2559" s="196"/>
      <c r="HX2559" s="196"/>
      <c r="HY2559" s="196"/>
      <c r="HZ2559" s="196"/>
      <c r="IA2559" s="196"/>
      <c r="IB2559" s="196"/>
      <c r="IC2559" s="196"/>
      <c r="ID2559" s="196"/>
      <c r="IE2559" s="196"/>
      <c r="IF2559" s="196"/>
      <c r="IG2559" s="196"/>
      <c r="IH2559" s="196"/>
      <c r="II2559" s="196"/>
      <c r="IJ2559" s="196"/>
      <c r="IK2559" s="196"/>
      <c r="IL2559" s="196"/>
    </row>
    <row r="2560" spans="1:250" s="214" customFormat="1" ht="12.95" customHeight="1">
      <c r="A2560" s="461" t="s">
        <v>978</v>
      </c>
      <c r="B2560" s="1081"/>
      <c r="C2560" s="460"/>
      <c r="D2560" s="567"/>
      <c r="E2560" s="1586" t="s">
        <v>7856</v>
      </c>
      <c r="F2560" s="1097"/>
      <c r="G2560" s="1579"/>
      <c r="H2560" s="514" t="s">
        <v>4382</v>
      </c>
      <c r="I2560" s="514" t="s">
        <v>4174</v>
      </c>
      <c r="J2560" s="514" t="s">
        <v>4383</v>
      </c>
      <c r="K2560" s="630" t="s">
        <v>312</v>
      </c>
      <c r="L2560" s="634" t="s">
        <v>4402</v>
      </c>
      <c r="M2560" s="514"/>
      <c r="N2560" s="633">
        <v>40</v>
      </c>
      <c r="O2560" s="153">
        <v>230000000</v>
      </c>
      <c r="P2560" s="153" t="s">
        <v>989</v>
      </c>
      <c r="Q2560" s="198" t="s">
        <v>2134</v>
      </c>
      <c r="R2560" s="449" t="s">
        <v>109</v>
      </c>
      <c r="S2560" s="153">
        <v>230000000</v>
      </c>
      <c r="T2560" s="540" t="s">
        <v>1025</v>
      </c>
      <c r="U2560" s="153"/>
      <c r="V2560" s="153"/>
      <c r="W2560" s="153"/>
      <c r="X2560" s="1081" t="s">
        <v>434</v>
      </c>
      <c r="Y2560" s="153"/>
      <c r="Z2560" s="153"/>
      <c r="AA2560" s="445">
        <v>0</v>
      </c>
      <c r="AB2560" s="445">
        <v>100</v>
      </c>
      <c r="AC2560" s="445">
        <v>0</v>
      </c>
      <c r="AD2560" s="153"/>
      <c r="AE2560" s="209" t="s">
        <v>114</v>
      </c>
      <c r="AF2560" s="541"/>
      <c r="AG2560" s="542"/>
      <c r="AH2560" s="50">
        <v>15000000</v>
      </c>
      <c r="AI2560" s="50">
        <v>16800000</v>
      </c>
      <c r="AJ2560" s="535"/>
      <c r="AK2560" s="535"/>
      <c r="AL2560" s="535"/>
      <c r="AM2560" s="1703" t="s">
        <v>115</v>
      </c>
      <c r="AN2560" s="364" t="s">
        <v>4180</v>
      </c>
      <c r="AO2560" s="1727" t="s">
        <v>4181</v>
      </c>
      <c r="AP2560" s="459"/>
      <c r="AQ2560" s="459"/>
      <c r="AR2560" s="459"/>
      <c r="AS2560" s="459"/>
      <c r="AT2560" s="459"/>
      <c r="AU2560" s="459"/>
      <c r="AV2560" s="459"/>
      <c r="AW2560" s="459"/>
      <c r="AX2560" s="459"/>
      <c r="AY2560" s="459" t="s">
        <v>7857</v>
      </c>
      <c r="AZ2560" s="1565"/>
      <c r="BA2560" s="196"/>
      <c r="BB2560" s="49"/>
      <c r="BC2560" s="221"/>
      <c r="BD2560" s="1077">
        <v>2527</v>
      </c>
      <c r="BE2560" s="196"/>
      <c r="BF2560" s="196"/>
      <c r="BG2560" s="196"/>
      <c r="BH2560" s="196"/>
      <c r="BI2560" s="196"/>
      <c r="BJ2560" s="196"/>
      <c r="BK2560" s="196"/>
      <c r="BL2560" s="196"/>
      <c r="BM2560" s="196"/>
      <c r="BN2560" s="196"/>
      <c r="BO2560" s="196"/>
      <c r="BP2560" s="196"/>
      <c r="BQ2560" s="196"/>
      <c r="BR2560" s="196"/>
      <c r="BS2560" s="196"/>
      <c r="BT2560" s="196"/>
      <c r="BU2560" s="196"/>
      <c r="BV2560" s="196"/>
      <c r="BW2560" s="196"/>
      <c r="BX2560" s="196"/>
      <c r="BY2560" s="196"/>
      <c r="BZ2560" s="196"/>
      <c r="CA2560" s="196"/>
      <c r="CB2560" s="196"/>
      <c r="CC2560" s="196"/>
      <c r="CD2560" s="196"/>
      <c r="CE2560" s="196"/>
      <c r="CF2560" s="196"/>
      <c r="CG2560" s="196"/>
      <c r="CH2560" s="196"/>
      <c r="CI2560" s="196"/>
      <c r="CJ2560" s="196"/>
      <c r="CK2560" s="196"/>
      <c r="CL2560" s="196"/>
      <c r="CM2560" s="196"/>
      <c r="CN2560" s="196"/>
      <c r="CO2560" s="196"/>
      <c r="CP2560" s="196"/>
      <c r="CQ2560" s="196"/>
      <c r="CR2560" s="196"/>
      <c r="CS2560" s="196"/>
      <c r="CT2560" s="196"/>
      <c r="CU2560" s="196"/>
      <c r="CV2560" s="196"/>
      <c r="CW2560" s="196"/>
      <c r="CX2560" s="196"/>
      <c r="CY2560" s="196"/>
      <c r="CZ2560" s="196"/>
      <c r="DA2560" s="196"/>
      <c r="DB2560" s="196"/>
      <c r="DC2560" s="196"/>
      <c r="DD2560" s="196"/>
      <c r="DE2560" s="196"/>
      <c r="DF2560" s="196"/>
      <c r="DG2560" s="196"/>
      <c r="DH2560" s="196"/>
      <c r="DI2560" s="196"/>
      <c r="DJ2560" s="196"/>
      <c r="DK2560" s="196"/>
      <c r="DL2560" s="196"/>
      <c r="DM2560" s="196"/>
      <c r="DN2560" s="196"/>
      <c r="DO2560" s="196"/>
      <c r="DP2560" s="196"/>
      <c r="DQ2560" s="196"/>
      <c r="DR2560" s="196"/>
      <c r="DS2560" s="196"/>
      <c r="DT2560" s="196"/>
      <c r="DU2560" s="196"/>
      <c r="DV2560" s="196"/>
      <c r="DW2560" s="196"/>
      <c r="DX2560" s="196"/>
      <c r="DY2560" s="196"/>
      <c r="DZ2560" s="196"/>
      <c r="EA2560" s="196"/>
      <c r="EB2560" s="196"/>
      <c r="EC2560" s="196"/>
      <c r="ED2560" s="196"/>
      <c r="EE2560" s="196"/>
      <c r="EF2560" s="196"/>
      <c r="EG2560" s="196"/>
      <c r="EH2560" s="196"/>
      <c r="EI2560" s="196"/>
      <c r="EJ2560" s="196"/>
      <c r="EK2560" s="196"/>
      <c r="EL2560" s="196"/>
      <c r="EM2560" s="196"/>
      <c r="EN2560" s="196"/>
      <c r="EO2560" s="196"/>
      <c r="EP2560" s="196"/>
      <c r="EQ2560" s="196"/>
      <c r="ER2560" s="196"/>
      <c r="ES2560" s="196"/>
      <c r="ET2560" s="196"/>
      <c r="EU2560" s="196"/>
      <c r="EV2560" s="196"/>
      <c r="EW2560" s="196"/>
      <c r="EX2560" s="196"/>
      <c r="EY2560" s="196"/>
      <c r="EZ2560" s="196"/>
      <c r="FA2560" s="196"/>
      <c r="FB2560" s="196"/>
      <c r="FC2560" s="196"/>
      <c r="FD2560" s="196"/>
      <c r="FE2560" s="196"/>
      <c r="FF2560" s="196"/>
      <c r="FG2560" s="196"/>
      <c r="FH2560" s="196"/>
      <c r="FI2560" s="196"/>
      <c r="FJ2560" s="196"/>
      <c r="FK2560" s="196"/>
      <c r="FL2560" s="196"/>
      <c r="FM2560" s="196"/>
      <c r="FN2560" s="196"/>
      <c r="FO2560" s="196"/>
      <c r="FP2560" s="196"/>
      <c r="FQ2560" s="196"/>
      <c r="FR2560" s="196"/>
      <c r="FS2560" s="196"/>
      <c r="FT2560" s="196"/>
      <c r="FU2560" s="196"/>
      <c r="FV2560" s="196"/>
      <c r="FW2560" s="196"/>
      <c r="FX2560" s="196"/>
      <c r="FY2560" s="196"/>
      <c r="FZ2560" s="196"/>
      <c r="GA2560" s="196"/>
      <c r="GB2560" s="196"/>
      <c r="GC2560" s="196"/>
      <c r="GD2560" s="196"/>
      <c r="GE2560" s="196"/>
      <c r="GF2560" s="196"/>
      <c r="GG2560" s="196"/>
      <c r="GH2560" s="196"/>
      <c r="GI2560" s="196"/>
      <c r="GJ2560" s="196"/>
      <c r="GK2560" s="196"/>
      <c r="GL2560" s="196"/>
      <c r="GM2560" s="196"/>
      <c r="GN2560" s="196"/>
      <c r="GO2560" s="196"/>
      <c r="GP2560" s="196"/>
      <c r="GQ2560" s="196"/>
      <c r="GR2560" s="196"/>
      <c r="GS2560" s="196"/>
      <c r="GT2560" s="196"/>
      <c r="GU2560" s="196"/>
      <c r="GV2560" s="196"/>
      <c r="GW2560" s="196"/>
      <c r="GX2560" s="196"/>
      <c r="GY2560" s="196"/>
      <c r="GZ2560" s="196"/>
      <c r="HA2560" s="196"/>
      <c r="HB2560" s="196"/>
      <c r="HC2560" s="196"/>
      <c r="HD2560" s="196"/>
      <c r="HE2560" s="196"/>
      <c r="HF2560" s="196"/>
      <c r="HG2560" s="196"/>
      <c r="HH2560" s="196"/>
      <c r="HI2560" s="196"/>
      <c r="HJ2560" s="196"/>
      <c r="HK2560" s="196"/>
      <c r="HL2560" s="196"/>
      <c r="HM2560" s="196"/>
      <c r="HN2560" s="196"/>
      <c r="HO2560" s="196"/>
      <c r="HP2560" s="196"/>
      <c r="HQ2560" s="196"/>
      <c r="HR2560" s="196"/>
      <c r="HS2560" s="196"/>
      <c r="HT2560" s="196"/>
      <c r="HU2560" s="196"/>
      <c r="HV2560" s="196"/>
      <c r="HW2560" s="196"/>
      <c r="HX2560" s="196"/>
      <c r="HY2560" s="196"/>
      <c r="HZ2560" s="196"/>
      <c r="IA2560" s="196"/>
      <c r="IB2560" s="196"/>
      <c r="IC2560" s="196"/>
      <c r="ID2560" s="196"/>
      <c r="IE2560" s="196"/>
      <c r="IF2560" s="196"/>
      <c r="IG2560" s="196"/>
      <c r="IH2560" s="196"/>
      <c r="II2560" s="196"/>
      <c r="IJ2560" s="196"/>
      <c r="IK2560" s="196"/>
      <c r="IL2560" s="196"/>
    </row>
    <row r="2561" spans="1:224" s="664" customFormat="1" ht="12.95" customHeight="1">
      <c r="A2561" s="97" t="s">
        <v>978</v>
      </c>
      <c r="B2561" s="674"/>
      <c r="C2561" s="450" t="s">
        <v>3252</v>
      </c>
      <c r="D2561" s="674"/>
      <c r="E2561" s="39" t="s">
        <v>4343</v>
      </c>
      <c r="F2561" s="697"/>
      <c r="G2561" s="697"/>
      <c r="H2561" s="88" t="s">
        <v>4382</v>
      </c>
      <c r="I2561" s="88" t="s">
        <v>4174</v>
      </c>
      <c r="J2561" s="88" t="s">
        <v>4383</v>
      </c>
      <c r="K2561" s="193" t="s">
        <v>312</v>
      </c>
      <c r="L2561" s="153" t="s">
        <v>313</v>
      </c>
      <c r="M2561" s="193"/>
      <c r="N2561" s="193">
        <v>40</v>
      </c>
      <c r="O2561" s="193">
        <v>230000000</v>
      </c>
      <c r="P2561" s="193" t="s">
        <v>989</v>
      </c>
      <c r="Q2561" s="193" t="s">
        <v>1092</v>
      </c>
      <c r="R2561" s="449" t="s">
        <v>109</v>
      </c>
      <c r="S2561" s="193">
        <v>230000000</v>
      </c>
      <c r="T2561" s="453" t="s">
        <v>1025</v>
      </c>
      <c r="U2561" s="193"/>
      <c r="V2561" s="193"/>
      <c r="W2561" s="193"/>
      <c r="X2561" s="193" t="s">
        <v>434</v>
      </c>
      <c r="Y2561" s="193"/>
      <c r="Z2561" s="193"/>
      <c r="AA2561" s="454">
        <v>0</v>
      </c>
      <c r="AB2561" s="454">
        <v>100</v>
      </c>
      <c r="AC2561" s="454">
        <v>0</v>
      </c>
      <c r="AD2561" s="193"/>
      <c r="AE2561" s="209" t="s">
        <v>114</v>
      </c>
      <c r="AF2561" s="455"/>
      <c r="AG2561" s="456"/>
      <c r="AH2561" s="457">
        <v>0</v>
      </c>
      <c r="AI2561" s="457">
        <f t="shared" ref="AI2561:AI2568" si="104">AH2561*1.12</f>
        <v>0</v>
      </c>
      <c r="AJ2561" s="457"/>
      <c r="AK2561" s="457"/>
      <c r="AL2561" s="457"/>
      <c r="AM2561" s="454" t="s">
        <v>115</v>
      </c>
      <c r="AN2561" s="193" t="s">
        <v>4182</v>
      </c>
      <c r="AO2561" s="194" t="s">
        <v>4183</v>
      </c>
      <c r="AP2561" s="458"/>
      <c r="AQ2561" s="458"/>
      <c r="AR2561" s="458"/>
      <c r="AS2561" s="458"/>
      <c r="AT2561" s="458"/>
      <c r="AU2561" s="458"/>
      <c r="AV2561" s="458"/>
      <c r="AW2561" s="458"/>
      <c r="AX2561" s="458"/>
      <c r="AY2561" s="276"/>
      <c r="AZ2561" s="314" t="s">
        <v>4177</v>
      </c>
      <c r="BA2561" s="213"/>
      <c r="BB2561" s="213"/>
      <c r="BC2561" s="213"/>
      <c r="BD2561" s="1077">
        <v>2528</v>
      </c>
      <c r="BE2561" s="216"/>
      <c r="BF2561" s="216"/>
      <c r="BG2561" s="216"/>
      <c r="BH2561" s="216"/>
      <c r="BI2561" s="216"/>
      <c r="BJ2561" s="216"/>
      <c r="BK2561" s="216"/>
      <c r="BL2561" s="216"/>
      <c r="BM2561" s="216"/>
      <c r="BN2561" s="216"/>
      <c r="BO2561" s="216"/>
      <c r="BP2561" s="216"/>
      <c r="BQ2561" s="216"/>
      <c r="BR2561" s="216"/>
      <c r="BS2561" s="216"/>
      <c r="BT2561" s="216"/>
      <c r="BU2561" s="216"/>
      <c r="BV2561" s="216"/>
      <c r="BW2561" s="216"/>
      <c r="BX2561" s="216"/>
      <c r="BY2561" s="216"/>
      <c r="BZ2561" s="216"/>
      <c r="CA2561" s="216"/>
      <c r="CB2561" s="216"/>
      <c r="CC2561" s="216"/>
      <c r="CD2561" s="216"/>
      <c r="CE2561" s="216"/>
      <c r="CF2561" s="216"/>
      <c r="CG2561" s="216"/>
      <c r="CH2561" s="216"/>
      <c r="CI2561" s="216"/>
      <c r="CJ2561" s="216"/>
      <c r="CK2561" s="216"/>
      <c r="CL2561" s="216"/>
      <c r="CM2561" s="216"/>
      <c r="CN2561" s="216"/>
      <c r="CO2561" s="216"/>
      <c r="CP2561" s="216"/>
      <c r="CQ2561" s="216"/>
      <c r="CR2561" s="216"/>
      <c r="CS2561" s="216"/>
      <c r="CT2561" s="216"/>
      <c r="CU2561" s="216"/>
      <c r="CV2561" s="216"/>
      <c r="CW2561" s="216"/>
      <c r="CX2561" s="216"/>
      <c r="CY2561" s="216"/>
      <c r="CZ2561" s="216"/>
      <c r="DA2561" s="216"/>
      <c r="DB2561" s="216"/>
      <c r="DC2561" s="216"/>
      <c r="DD2561" s="216"/>
      <c r="DE2561" s="216"/>
      <c r="DF2561" s="216"/>
      <c r="DG2561" s="216"/>
      <c r="DH2561" s="216"/>
      <c r="DI2561" s="216"/>
      <c r="DJ2561" s="216"/>
      <c r="DK2561" s="216"/>
      <c r="DL2561" s="216"/>
      <c r="DM2561" s="216"/>
      <c r="DN2561" s="216"/>
      <c r="DO2561" s="216"/>
      <c r="DP2561" s="216"/>
      <c r="DQ2561" s="216"/>
      <c r="DR2561" s="216"/>
      <c r="DS2561" s="216"/>
      <c r="DT2561" s="216"/>
      <c r="DU2561" s="216"/>
      <c r="DV2561" s="216"/>
      <c r="DW2561" s="216"/>
      <c r="DX2561" s="216"/>
      <c r="DY2561" s="216"/>
      <c r="DZ2561" s="216"/>
      <c r="EA2561" s="216"/>
      <c r="EB2561" s="216"/>
      <c r="EC2561" s="216"/>
      <c r="ED2561" s="216"/>
      <c r="EE2561" s="216"/>
      <c r="EF2561" s="216"/>
      <c r="EG2561" s="216"/>
      <c r="EH2561" s="216"/>
      <c r="EI2561" s="216"/>
      <c r="EJ2561" s="216"/>
      <c r="EK2561" s="216"/>
      <c r="EL2561" s="216"/>
      <c r="EM2561" s="216"/>
      <c r="EN2561" s="216"/>
      <c r="EO2561" s="216"/>
      <c r="EP2561" s="216"/>
      <c r="EQ2561" s="216"/>
      <c r="ER2561" s="216"/>
      <c r="ES2561" s="216"/>
      <c r="ET2561" s="216"/>
      <c r="EU2561" s="216"/>
      <c r="EV2561" s="216"/>
      <c r="EW2561" s="216"/>
      <c r="EX2561" s="216"/>
      <c r="EY2561" s="216"/>
      <c r="EZ2561" s="216"/>
      <c r="FA2561" s="216"/>
      <c r="FB2561" s="216"/>
      <c r="FC2561" s="216"/>
      <c r="FD2561" s="216"/>
      <c r="FE2561" s="216"/>
      <c r="FF2561" s="216"/>
      <c r="FG2561" s="216"/>
      <c r="FH2561" s="216"/>
      <c r="FI2561" s="216"/>
      <c r="FJ2561" s="216"/>
      <c r="FK2561" s="216"/>
      <c r="FL2561" s="216"/>
      <c r="FM2561" s="216"/>
      <c r="FN2561" s="216"/>
      <c r="FO2561" s="216"/>
      <c r="FP2561" s="216"/>
      <c r="FQ2561" s="216"/>
      <c r="FR2561" s="216"/>
      <c r="FS2561" s="216"/>
      <c r="FT2561" s="216"/>
      <c r="FU2561" s="216"/>
      <c r="FV2561" s="216"/>
      <c r="FW2561" s="216"/>
      <c r="FX2561" s="216"/>
      <c r="FY2561" s="216"/>
      <c r="FZ2561" s="216"/>
      <c r="GA2561" s="216"/>
      <c r="GB2561" s="216"/>
      <c r="GC2561" s="216"/>
      <c r="GD2561" s="216"/>
      <c r="GE2561" s="216"/>
      <c r="GF2561" s="216"/>
      <c r="GG2561" s="216"/>
      <c r="GH2561" s="216"/>
      <c r="GI2561" s="216"/>
      <c r="GJ2561" s="216"/>
      <c r="GK2561" s="216"/>
      <c r="GL2561" s="216"/>
      <c r="GM2561" s="216"/>
      <c r="GN2561" s="216"/>
      <c r="GO2561" s="216"/>
      <c r="GP2561" s="216"/>
      <c r="GQ2561" s="216"/>
      <c r="GR2561" s="216"/>
      <c r="GS2561" s="216"/>
      <c r="GT2561" s="216"/>
      <c r="GU2561" s="216"/>
      <c r="GV2561" s="216"/>
      <c r="GW2561" s="216"/>
      <c r="GX2561" s="216"/>
      <c r="GY2561" s="216"/>
      <c r="GZ2561" s="216"/>
      <c r="HA2561" s="216"/>
      <c r="HB2561" s="216"/>
      <c r="HC2561" s="216"/>
      <c r="HD2561" s="216"/>
      <c r="HE2561" s="216"/>
      <c r="HF2561" s="216"/>
      <c r="HG2561" s="216"/>
      <c r="HH2561" s="216"/>
      <c r="HI2561" s="216"/>
      <c r="HJ2561" s="216"/>
      <c r="HK2561" s="216"/>
      <c r="HL2561" s="216"/>
      <c r="HM2561" s="216"/>
      <c r="HN2561" s="216"/>
      <c r="HO2561" s="216"/>
      <c r="HP2561" s="216"/>
    </row>
    <row r="2562" spans="1:224" ht="12.95" customHeight="1">
      <c r="A2562" s="416" t="s">
        <v>978</v>
      </c>
      <c r="B2562" s="675"/>
      <c r="C2562" s="36" t="s">
        <v>3252</v>
      </c>
      <c r="D2562" s="675"/>
      <c r="E2562" s="1089" t="s">
        <v>4405</v>
      </c>
      <c r="F2562" s="698"/>
      <c r="G2562" s="698"/>
      <c r="H2562" s="88" t="s">
        <v>4382</v>
      </c>
      <c r="I2562" s="88" t="s">
        <v>4174</v>
      </c>
      <c r="J2562" s="88" t="s">
        <v>4383</v>
      </c>
      <c r="K2562" s="39" t="s">
        <v>312</v>
      </c>
      <c r="L2562" s="153" t="s">
        <v>4402</v>
      </c>
      <c r="M2562" s="39"/>
      <c r="N2562" s="39">
        <v>40</v>
      </c>
      <c r="O2562" s="39">
        <v>230000000</v>
      </c>
      <c r="P2562" s="39" t="s">
        <v>989</v>
      </c>
      <c r="Q2562" s="419" t="s">
        <v>433</v>
      </c>
      <c r="R2562" s="449" t="s">
        <v>109</v>
      </c>
      <c r="S2562" s="39">
        <v>230000000</v>
      </c>
      <c r="T2562" s="526" t="s">
        <v>1025</v>
      </c>
      <c r="U2562" s="39"/>
      <c r="V2562" s="39"/>
      <c r="W2562" s="39"/>
      <c r="X2562" s="83" t="s">
        <v>434</v>
      </c>
      <c r="Y2562" s="39"/>
      <c r="Z2562" s="39"/>
      <c r="AA2562" s="445">
        <v>0</v>
      </c>
      <c r="AB2562" s="445">
        <v>100</v>
      </c>
      <c r="AC2562" s="445">
        <v>0</v>
      </c>
      <c r="AD2562" s="39"/>
      <c r="AE2562" s="47" t="s">
        <v>114</v>
      </c>
      <c r="AF2562" s="527"/>
      <c r="AG2562" s="415"/>
      <c r="AH2562" s="50">
        <v>18000000</v>
      </c>
      <c r="AI2562" s="50">
        <f t="shared" si="104"/>
        <v>20160000.000000004</v>
      </c>
      <c r="AJ2562" s="590"/>
      <c r="AK2562" s="590"/>
      <c r="AL2562" s="590"/>
      <c r="AM2562" s="1170" t="s">
        <v>115</v>
      </c>
      <c r="AN2562" s="65" t="s">
        <v>4182</v>
      </c>
      <c r="AO2562" s="63" t="s">
        <v>4183</v>
      </c>
      <c r="AP2562" s="1543"/>
      <c r="AQ2562" s="1543"/>
      <c r="AR2562" s="1543"/>
      <c r="AS2562" s="1543"/>
      <c r="AT2562" s="1543"/>
      <c r="AU2562" s="1543"/>
      <c r="AV2562" s="1543"/>
      <c r="AW2562" s="1746"/>
      <c r="AX2562" s="1543"/>
      <c r="AY2562" s="1247" t="s">
        <v>4403</v>
      </c>
      <c r="AZ2562" s="314"/>
      <c r="BA2562" s="196"/>
      <c r="BB2562" s="196"/>
      <c r="BC2562" s="196"/>
      <c r="BD2562" s="1077">
        <v>2529</v>
      </c>
    </row>
    <row r="2563" spans="1:224" ht="12.95" customHeight="1">
      <c r="A2563" s="97" t="s">
        <v>978</v>
      </c>
      <c r="B2563" s="153"/>
      <c r="C2563" s="450" t="s">
        <v>3252</v>
      </c>
      <c r="D2563" s="459"/>
      <c r="E2563" s="1089" t="s">
        <v>4344</v>
      </c>
      <c r="F2563" s="460"/>
      <c r="G2563" s="194"/>
      <c r="H2563" s="88" t="s">
        <v>4382</v>
      </c>
      <c r="I2563" s="88" t="s">
        <v>4174</v>
      </c>
      <c r="J2563" s="88" t="s">
        <v>4383</v>
      </c>
      <c r="K2563" s="193" t="s">
        <v>312</v>
      </c>
      <c r="L2563" s="153" t="s">
        <v>313</v>
      </c>
      <c r="M2563" s="193"/>
      <c r="N2563" s="193">
        <v>40</v>
      </c>
      <c r="O2563" s="193">
        <v>230000000</v>
      </c>
      <c r="P2563" s="193" t="s">
        <v>989</v>
      </c>
      <c r="Q2563" s="193" t="s">
        <v>1092</v>
      </c>
      <c r="R2563" s="449" t="s">
        <v>109</v>
      </c>
      <c r="S2563" s="193">
        <v>230000000</v>
      </c>
      <c r="T2563" s="453" t="s">
        <v>4184</v>
      </c>
      <c r="U2563" s="193"/>
      <c r="V2563" s="193"/>
      <c r="W2563" s="193"/>
      <c r="X2563" s="193" t="s">
        <v>434</v>
      </c>
      <c r="Y2563" s="193"/>
      <c r="Z2563" s="193"/>
      <c r="AA2563" s="454">
        <v>0</v>
      </c>
      <c r="AB2563" s="454">
        <v>100</v>
      </c>
      <c r="AC2563" s="454">
        <v>0</v>
      </c>
      <c r="AD2563" s="193"/>
      <c r="AE2563" s="209" t="s">
        <v>114</v>
      </c>
      <c r="AF2563" s="455"/>
      <c r="AG2563" s="456"/>
      <c r="AH2563" s="457">
        <v>0</v>
      </c>
      <c r="AI2563" s="457">
        <f t="shared" si="104"/>
        <v>0</v>
      </c>
      <c r="AJ2563" s="457"/>
      <c r="AK2563" s="457"/>
      <c r="AL2563" s="457"/>
      <c r="AM2563" s="454" t="s">
        <v>115</v>
      </c>
      <c r="AN2563" s="193" t="s">
        <v>4185</v>
      </c>
      <c r="AO2563" s="194" t="s">
        <v>4186</v>
      </c>
      <c r="AP2563" s="459"/>
      <c r="AQ2563" s="459"/>
      <c r="AR2563" s="459"/>
      <c r="AS2563" s="459"/>
      <c r="AT2563" s="459"/>
      <c r="AU2563" s="459"/>
      <c r="AV2563" s="459"/>
      <c r="AW2563" s="459"/>
      <c r="AX2563" s="459"/>
      <c r="AY2563" s="459" t="s">
        <v>3252</v>
      </c>
      <c r="AZ2563" s="314" t="s">
        <v>4177</v>
      </c>
      <c r="BA2563" s="196"/>
      <c r="BB2563" s="196"/>
      <c r="BC2563" s="196"/>
      <c r="BD2563" s="1077">
        <v>2530</v>
      </c>
    </row>
    <row r="2564" spans="1:224" ht="12.95" customHeight="1">
      <c r="A2564" s="416" t="s">
        <v>978</v>
      </c>
      <c r="B2564" s="419"/>
      <c r="C2564" s="36" t="s">
        <v>3252</v>
      </c>
      <c r="D2564" s="432"/>
      <c r="E2564" s="1089" t="s">
        <v>4406</v>
      </c>
      <c r="F2564" s="529"/>
      <c r="G2564" s="37"/>
      <c r="H2564" s="88" t="s">
        <v>4382</v>
      </c>
      <c r="I2564" s="88" t="s">
        <v>4174</v>
      </c>
      <c r="J2564" s="88" t="s">
        <v>4383</v>
      </c>
      <c r="K2564" s="39" t="s">
        <v>312</v>
      </c>
      <c r="L2564" s="153" t="s">
        <v>4402</v>
      </c>
      <c r="M2564" s="39"/>
      <c r="N2564" s="39">
        <v>40</v>
      </c>
      <c r="O2564" s="39">
        <v>230000000</v>
      </c>
      <c r="P2564" s="39" t="s">
        <v>989</v>
      </c>
      <c r="Q2564" s="419" t="s">
        <v>433</v>
      </c>
      <c r="R2564" s="449" t="s">
        <v>109</v>
      </c>
      <c r="S2564" s="39">
        <v>230000000</v>
      </c>
      <c r="T2564" s="526" t="s">
        <v>4184</v>
      </c>
      <c r="U2564" s="39"/>
      <c r="V2564" s="39"/>
      <c r="W2564" s="39"/>
      <c r="X2564" s="83" t="s">
        <v>434</v>
      </c>
      <c r="Y2564" s="39"/>
      <c r="Z2564" s="39"/>
      <c r="AA2564" s="445">
        <v>0</v>
      </c>
      <c r="AB2564" s="445">
        <v>100</v>
      </c>
      <c r="AC2564" s="445">
        <v>0</v>
      </c>
      <c r="AD2564" s="39"/>
      <c r="AE2564" s="47" t="s">
        <v>114</v>
      </c>
      <c r="AF2564" s="527"/>
      <c r="AG2564" s="415"/>
      <c r="AH2564" s="50">
        <v>24000000</v>
      </c>
      <c r="AI2564" s="50">
        <f t="shared" si="104"/>
        <v>26880000.000000004</v>
      </c>
      <c r="AJ2564" s="50"/>
      <c r="AK2564" s="50"/>
      <c r="AL2564" s="50"/>
      <c r="AM2564" s="445" t="s">
        <v>115</v>
      </c>
      <c r="AN2564" s="39" t="s">
        <v>4185</v>
      </c>
      <c r="AO2564" s="37" t="s">
        <v>4186</v>
      </c>
      <c r="AP2564" s="432"/>
      <c r="AQ2564" s="432"/>
      <c r="AR2564" s="432"/>
      <c r="AS2564" s="432"/>
      <c r="AT2564" s="432"/>
      <c r="AU2564" s="432"/>
      <c r="AV2564" s="432"/>
      <c r="AW2564" s="432"/>
      <c r="AX2564" s="432"/>
      <c r="AY2564" s="419" t="s">
        <v>4403</v>
      </c>
      <c r="AZ2564" s="314"/>
      <c r="BA2564" s="213"/>
      <c r="BB2564" s="213"/>
      <c r="BC2564" s="213"/>
      <c r="BD2564" s="1077">
        <v>2531</v>
      </c>
    </row>
    <row r="2565" spans="1:224" ht="12.95" customHeight="1">
      <c r="A2565" s="97" t="s">
        <v>978</v>
      </c>
      <c r="B2565" s="674"/>
      <c r="C2565" s="674"/>
      <c r="D2565" s="674"/>
      <c r="E2565" s="1089" t="s">
        <v>4345</v>
      </c>
      <c r="F2565" s="697"/>
      <c r="G2565" s="697"/>
      <c r="H2565" s="193" t="s">
        <v>986</v>
      </c>
      <c r="I2565" s="193" t="s">
        <v>987</v>
      </c>
      <c r="J2565" s="193" t="s">
        <v>988</v>
      </c>
      <c r="K2565" s="193" t="s">
        <v>402</v>
      </c>
      <c r="L2565" s="193"/>
      <c r="M2565" s="193"/>
      <c r="N2565" s="193">
        <v>50</v>
      </c>
      <c r="O2565" s="193">
        <v>231010000</v>
      </c>
      <c r="P2565" s="193" t="s">
        <v>982</v>
      </c>
      <c r="Q2565" s="193" t="s">
        <v>1092</v>
      </c>
      <c r="R2565" s="449" t="s">
        <v>109</v>
      </c>
      <c r="S2565" s="193">
        <v>230000000</v>
      </c>
      <c r="T2565" s="453" t="s">
        <v>990</v>
      </c>
      <c r="U2565" s="193"/>
      <c r="V2565" s="193"/>
      <c r="W2565" s="193"/>
      <c r="X2565" s="193" t="s">
        <v>4187</v>
      </c>
      <c r="Y2565" s="193"/>
      <c r="Z2565" s="193"/>
      <c r="AA2565" s="454">
        <v>0</v>
      </c>
      <c r="AB2565" s="454">
        <v>90</v>
      </c>
      <c r="AC2565" s="454">
        <v>10</v>
      </c>
      <c r="AD2565" s="193"/>
      <c r="AE2565" s="209" t="s">
        <v>114</v>
      </c>
      <c r="AF2565" s="455"/>
      <c r="AG2565" s="456"/>
      <c r="AH2565" s="457">
        <v>60000000</v>
      </c>
      <c r="AI2565" s="457">
        <f t="shared" si="104"/>
        <v>67200000</v>
      </c>
      <c r="AJ2565" s="457"/>
      <c r="AK2565" s="457">
        <v>19544405</v>
      </c>
      <c r="AL2565" s="457">
        <f>AK2565*1.12</f>
        <v>21889733.600000001</v>
      </c>
      <c r="AM2565" s="193" t="s">
        <v>115</v>
      </c>
      <c r="AN2565" s="193" t="s">
        <v>4188</v>
      </c>
      <c r="AO2565" s="193" t="s">
        <v>4189</v>
      </c>
      <c r="AP2565" s="458"/>
      <c r="AQ2565" s="458"/>
      <c r="AR2565" s="458"/>
      <c r="AS2565" s="458"/>
      <c r="AT2565" s="458"/>
      <c r="AU2565" s="458"/>
      <c r="AV2565" s="458"/>
      <c r="AW2565" s="458"/>
      <c r="AX2565" s="458"/>
      <c r="AY2565" s="193"/>
      <c r="AZ2565" s="314" t="s">
        <v>4177</v>
      </c>
      <c r="BA2565" s="213"/>
      <c r="BB2565" s="213"/>
      <c r="BC2565" s="213"/>
      <c r="BD2565" s="1077">
        <v>2532</v>
      </c>
    </row>
    <row r="2566" spans="1:224" ht="12.95" customHeight="1">
      <c r="A2566" s="198" t="s">
        <v>978</v>
      </c>
      <c r="B2566" s="1081"/>
      <c r="C2566" s="674"/>
      <c r="D2566" s="1081"/>
      <c r="E2566" s="1089" t="s">
        <v>4346</v>
      </c>
      <c r="F2566" s="1097"/>
      <c r="G2566" s="1099"/>
      <c r="H2566" s="452" t="s">
        <v>986</v>
      </c>
      <c r="I2566" s="452" t="s">
        <v>987</v>
      </c>
      <c r="J2566" s="452" t="s">
        <v>988</v>
      </c>
      <c r="K2566" s="452" t="s">
        <v>402</v>
      </c>
      <c r="L2566" s="1629"/>
      <c r="M2566" s="452"/>
      <c r="N2566" s="452">
        <v>50</v>
      </c>
      <c r="O2566" s="452">
        <v>231010000</v>
      </c>
      <c r="P2566" s="452" t="s">
        <v>982</v>
      </c>
      <c r="Q2566" s="193" t="s">
        <v>1092</v>
      </c>
      <c r="R2566" s="449" t="s">
        <v>109</v>
      </c>
      <c r="S2566" s="193">
        <v>230000000</v>
      </c>
      <c r="T2566" s="1157" t="s">
        <v>990</v>
      </c>
      <c r="U2566" s="193"/>
      <c r="V2566" s="413"/>
      <c r="W2566" s="193"/>
      <c r="X2566" s="193" t="s">
        <v>4187</v>
      </c>
      <c r="Y2566" s="413"/>
      <c r="Z2566" s="413"/>
      <c r="AA2566" s="454">
        <v>0</v>
      </c>
      <c r="AB2566" s="454">
        <v>90</v>
      </c>
      <c r="AC2566" s="454">
        <v>10</v>
      </c>
      <c r="AD2566" s="193"/>
      <c r="AE2566" s="209" t="s">
        <v>114</v>
      </c>
      <c r="AF2566" s="455"/>
      <c r="AG2566" s="456"/>
      <c r="AH2566" s="457">
        <v>120000000</v>
      </c>
      <c r="AI2566" s="457">
        <f t="shared" si="104"/>
        <v>134400000</v>
      </c>
      <c r="AJ2566" s="457"/>
      <c r="AK2566" s="457">
        <v>13908393</v>
      </c>
      <c r="AL2566" s="983">
        <f>AK2566*1.12</f>
        <v>15577400.160000002</v>
      </c>
      <c r="AM2566" s="193" t="s">
        <v>115</v>
      </c>
      <c r="AN2566" s="193" t="s">
        <v>4190</v>
      </c>
      <c r="AO2566" s="193" t="s">
        <v>4191</v>
      </c>
      <c r="AP2566" s="1122"/>
      <c r="AQ2566" s="153"/>
      <c r="AR2566" s="153"/>
      <c r="AS2566" s="153"/>
      <c r="AT2566" s="153"/>
      <c r="AU2566" s="153"/>
      <c r="AV2566" s="153"/>
      <c r="AW2566" s="1747"/>
      <c r="AX2566" s="1749"/>
      <c r="AY2566" s="1081"/>
      <c r="AZ2566" s="314" t="s">
        <v>4177</v>
      </c>
      <c r="BA2566" s="346"/>
      <c r="BB2566" s="346"/>
      <c r="BC2566" s="346"/>
      <c r="BD2566" s="1077">
        <v>2533</v>
      </c>
    </row>
    <row r="2567" spans="1:224" ht="12.95" customHeight="1">
      <c r="A2567" s="97" t="s">
        <v>978</v>
      </c>
      <c r="B2567" s="97"/>
      <c r="C2567" s="153"/>
      <c r="D2567" s="459"/>
      <c r="E2567" s="1089" t="s">
        <v>4347</v>
      </c>
      <c r="F2567" s="460"/>
      <c r="G2567" s="194"/>
      <c r="H2567" s="194" t="s">
        <v>4192</v>
      </c>
      <c r="I2567" s="194" t="s">
        <v>4193</v>
      </c>
      <c r="J2567" s="194" t="s">
        <v>4193</v>
      </c>
      <c r="K2567" s="193" t="s">
        <v>402</v>
      </c>
      <c r="L2567" s="193"/>
      <c r="M2567" s="193"/>
      <c r="N2567" s="193">
        <v>50</v>
      </c>
      <c r="O2567" s="193">
        <v>230000000</v>
      </c>
      <c r="P2567" s="193" t="s">
        <v>951</v>
      </c>
      <c r="Q2567" s="193" t="s">
        <v>1092</v>
      </c>
      <c r="R2567" s="449" t="s">
        <v>109</v>
      </c>
      <c r="S2567" s="193">
        <v>230000000</v>
      </c>
      <c r="T2567" s="193" t="s">
        <v>3374</v>
      </c>
      <c r="U2567" s="193"/>
      <c r="V2567" s="413"/>
      <c r="W2567" s="193"/>
      <c r="X2567" s="193" t="s">
        <v>434</v>
      </c>
      <c r="Y2567" s="413"/>
      <c r="Z2567" s="413"/>
      <c r="AA2567" s="193">
        <v>0</v>
      </c>
      <c r="AB2567" s="193">
        <v>90</v>
      </c>
      <c r="AC2567" s="193">
        <v>10</v>
      </c>
      <c r="AD2567" s="193"/>
      <c r="AE2567" s="209" t="s">
        <v>114</v>
      </c>
      <c r="AF2567" s="455"/>
      <c r="AG2567" s="456"/>
      <c r="AH2567" s="457">
        <v>0</v>
      </c>
      <c r="AI2567" s="457">
        <f t="shared" si="104"/>
        <v>0</v>
      </c>
      <c r="AJ2567" s="457"/>
      <c r="AK2567" s="457"/>
      <c r="AL2567" s="457"/>
      <c r="AM2567" s="193" t="s">
        <v>115</v>
      </c>
      <c r="AN2567" s="193" t="s">
        <v>4310</v>
      </c>
      <c r="AO2567" s="193" t="s">
        <v>4311</v>
      </c>
      <c r="AP2567" s="193"/>
      <c r="AQ2567" s="193"/>
      <c r="AR2567" s="193"/>
      <c r="AS2567" s="193"/>
      <c r="AT2567" s="193"/>
      <c r="AU2567" s="193"/>
      <c r="AV2567" s="193"/>
      <c r="AW2567" s="193"/>
      <c r="AX2567" s="1748"/>
      <c r="AY2567" s="193" t="s">
        <v>4194</v>
      </c>
      <c r="AZ2567" s="314" t="s">
        <v>4177</v>
      </c>
      <c r="BA2567" s="196"/>
      <c r="BB2567" s="196"/>
      <c r="BC2567" s="196"/>
      <c r="BD2567" s="1077">
        <v>2534</v>
      </c>
    </row>
    <row r="2568" spans="1:224" ht="12.95" customHeight="1">
      <c r="A2568" s="416" t="s">
        <v>978</v>
      </c>
      <c r="B2568" s="416"/>
      <c r="C2568" s="419"/>
      <c r="D2568" s="432"/>
      <c r="E2568" s="1089" t="s">
        <v>4407</v>
      </c>
      <c r="F2568" s="529"/>
      <c r="G2568" s="37"/>
      <c r="H2568" s="37" t="s">
        <v>4192</v>
      </c>
      <c r="I2568" s="37" t="s">
        <v>4193</v>
      </c>
      <c r="J2568" s="37" t="s">
        <v>4193</v>
      </c>
      <c r="K2568" s="39" t="s">
        <v>402</v>
      </c>
      <c r="L2568" s="39"/>
      <c r="M2568" s="39"/>
      <c r="N2568" s="39">
        <v>50</v>
      </c>
      <c r="O2568" s="39">
        <v>230000000</v>
      </c>
      <c r="P2568" s="39" t="s">
        <v>951</v>
      </c>
      <c r="Q2568" s="419" t="s">
        <v>3118</v>
      </c>
      <c r="R2568" s="449" t="s">
        <v>109</v>
      </c>
      <c r="S2568" s="39">
        <v>230000000</v>
      </c>
      <c r="T2568" s="39" t="s">
        <v>3374</v>
      </c>
      <c r="U2568" s="39"/>
      <c r="V2568" s="39"/>
      <c r="W2568" s="39"/>
      <c r="X2568" s="419" t="s">
        <v>434</v>
      </c>
      <c r="Y2568" s="39"/>
      <c r="Z2568" s="39"/>
      <c r="AA2568" s="39">
        <v>0</v>
      </c>
      <c r="AB2568" s="39">
        <v>90</v>
      </c>
      <c r="AC2568" s="39">
        <v>10</v>
      </c>
      <c r="AD2568" s="39"/>
      <c r="AE2568" s="47" t="s">
        <v>114</v>
      </c>
      <c r="AF2568" s="527"/>
      <c r="AG2568" s="415"/>
      <c r="AH2568" s="50">
        <v>17018876</v>
      </c>
      <c r="AI2568" s="50">
        <f t="shared" si="104"/>
        <v>19061141.120000001</v>
      </c>
      <c r="AJ2568" s="50"/>
      <c r="AK2568" s="50"/>
      <c r="AL2568" s="50"/>
      <c r="AM2568" s="39" t="s">
        <v>115</v>
      </c>
      <c r="AN2568" s="1130" t="s">
        <v>4310</v>
      </c>
      <c r="AO2568" s="39" t="s">
        <v>4311</v>
      </c>
      <c r="AP2568" s="39"/>
      <c r="AQ2568" s="39"/>
      <c r="AR2568" s="39"/>
      <c r="AS2568" s="39"/>
      <c r="AT2568" s="39"/>
      <c r="AU2568" s="39"/>
      <c r="AV2568" s="39"/>
      <c r="AW2568" s="39"/>
      <c r="AX2568" s="39"/>
      <c r="AY2568" s="419" t="s">
        <v>4408</v>
      </c>
      <c r="AZ2568" s="314"/>
      <c r="BA2568" s="346"/>
      <c r="BB2568" s="346"/>
      <c r="BC2568" s="346"/>
      <c r="BD2568" s="1077">
        <v>2535</v>
      </c>
    </row>
    <row r="2569" spans="1:224" ht="12.95" customHeight="1">
      <c r="A2569" s="461" t="s">
        <v>978</v>
      </c>
      <c r="B2569" s="461"/>
      <c r="C2569" s="462"/>
      <c r="D2569" s="448"/>
      <c r="E2569" s="1089" t="s">
        <v>4348</v>
      </c>
      <c r="F2569" s="463"/>
      <c r="G2569" s="185"/>
      <c r="H2569" s="88" t="s">
        <v>986</v>
      </c>
      <c r="I2569" s="88" t="s">
        <v>987</v>
      </c>
      <c r="J2569" s="88" t="s">
        <v>988</v>
      </c>
      <c r="K2569" s="88" t="s">
        <v>402</v>
      </c>
      <c r="L2569" s="88"/>
      <c r="M2569" s="88"/>
      <c r="N2569" s="88">
        <v>50</v>
      </c>
      <c r="O2569" s="88">
        <v>230000000</v>
      </c>
      <c r="P2569" s="88" t="s">
        <v>951</v>
      </c>
      <c r="Q2569" s="39" t="s">
        <v>1092</v>
      </c>
      <c r="R2569" s="449" t="s">
        <v>109</v>
      </c>
      <c r="S2569" s="39">
        <v>230000000</v>
      </c>
      <c r="T2569" s="88" t="s">
        <v>3374</v>
      </c>
      <c r="U2569" s="88"/>
      <c r="V2569" s="88"/>
      <c r="W2569" s="88"/>
      <c r="X2569" s="88" t="s">
        <v>434</v>
      </c>
      <c r="Y2569" s="88"/>
      <c r="Z2569" s="88"/>
      <c r="AA2569" s="39">
        <v>0</v>
      </c>
      <c r="AB2569" s="39">
        <v>90</v>
      </c>
      <c r="AC2569" s="39">
        <v>10</v>
      </c>
      <c r="AD2569" s="88"/>
      <c r="AE2569" s="449" t="s">
        <v>114</v>
      </c>
      <c r="AF2569" s="89"/>
      <c r="AG2569" s="90"/>
      <c r="AH2569" s="50">
        <v>0</v>
      </c>
      <c r="AI2569" s="43">
        <v>0</v>
      </c>
      <c r="AJ2569" s="43"/>
      <c r="AK2569" s="43"/>
      <c r="AL2569" s="43"/>
      <c r="AM2569" s="88" t="s">
        <v>115</v>
      </c>
      <c r="AN2569" s="88" t="s">
        <v>4195</v>
      </c>
      <c r="AO2569" s="88" t="s">
        <v>4196</v>
      </c>
      <c r="AP2569" s="448"/>
      <c r="AQ2569" s="448"/>
      <c r="AR2569" s="448"/>
      <c r="AS2569" s="448"/>
      <c r="AT2569" s="448"/>
      <c r="AU2569" s="448"/>
      <c r="AV2569" s="448"/>
      <c r="AW2569" s="448"/>
      <c r="AX2569" s="448"/>
      <c r="AY2569" s="88" t="s">
        <v>4194</v>
      </c>
      <c r="AZ2569" s="44" t="s">
        <v>4177</v>
      </c>
      <c r="BA2569" s="340"/>
      <c r="BB2569" s="340"/>
      <c r="BC2569" s="340"/>
      <c r="BD2569" s="1077">
        <v>2536</v>
      </c>
    </row>
    <row r="2570" spans="1:224" ht="12.95" customHeight="1">
      <c r="A2570" s="461" t="s">
        <v>978</v>
      </c>
      <c r="B2570" s="461"/>
      <c r="C2570" s="462"/>
      <c r="D2570" s="448"/>
      <c r="E2570" s="1089" t="s">
        <v>4409</v>
      </c>
      <c r="F2570" s="463"/>
      <c r="G2570" s="185"/>
      <c r="H2570" s="88" t="s">
        <v>986</v>
      </c>
      <c r="I2570" s="88" t="s">
        <v>987</v>
      </c>
      <c r="J2570" s="88" t="s">
        <v>988</v>
      </c>
      <c r="K2570" s="88" t="s">
        <v>402</v>
      </c>
      <c r="L2570" s="88"/>
      <c r="M2570" s="88"/>
      <c r="N2570" s="39">
        <v>50</v>
      </c>
      <c r="O2570" s="88">
        <v>230000000</v>
      </c>
      <c r="P2570" s="88" t="s">
        <v>951</v>
      </c>
      <c r="Q2570" s="419" t="s">
        <v>3118</v>
      </c>
      <c r="R2570" s="449" t="s">
        <v>109</v>
      </c>
      <c r="S2570" s="39">
        <v>230000000</v>
      </c>
      <c r="T2570" s="88" t="s">
        <v>3374</v>
      </c>
      <c r="U2570" s="88"/>
      <c r="V2570" s="88"/>
      <c r="W2570" s="88"/>
      <c r="X2570" s="88" t="s">
        <v>434</v>
      </c>
      <c r="Y2570" s="88"/>
      <c r="Z2570" s="88"/>
      <c r="AA2570" s="39">
        <v>0</v>
      </c>
      <c r="AB2570" s="39">
        <v>90</v>
      </c>
      <c r="AC2570" s="39">
        <v>10</v>
      </c>
      <c r="AD2570" s="88"/>
      <c r="AE2570" s="449" t="s">
        <v>114</v>
      </c>
      <c r="AF2570" s="89"/>
      <c r="AG2570" s="90"/>
      <c r="AH2570" s="50">
        <v>0</v>
      </c>
      <c r="AI2570" s="50">
        <f>AH2570*1.12</f>
        <v>0</v>
      </c>
      <c r="AJ2570" s="43"/>
      <c r="AK2570" s="43"/>
      <c r="AL2570" s="43"/>
      <c r="AM2570" s="88" t="s">
        <v>115</v>
      </c>
      <c r="AN2570" s="88" t="s">
        <v>4195</v>
      </c>
      <c r="AO2570" s="88" t="s">
        <v>4196</v>
      </c>
      <c r="AP2570" s="448"/>
      <c r="AQ2570" s="448"/>
      <c r="AR2570" s="448"/>
      <c r="AS2570" s="448"/>
      <c r="AT2570" s="448"/>
      <c r="AU2570" s="448"/>
      <c r="AV2570" s="448"/>
      <c r="AW2570" s="448"/>
      <c r="AX2570" s="448"/>
      <c r="AY2570" s="41" t="s">
        <v>4389</v>
      </c>
      <c r="AZ2570" s="41" t="s">
        <v>4396</v>
      </c>
      <c r="BA2570" s="196"/>
      <c r="BB2570" s="196"/>
      <c r="BC2570" s="196"/>
      <c r="BD2570" s="1077">
        <v>2537</v>
      </c>
    </row>
    <row r="2571" spans="1:224" ht="12.95" customHeight="1">
      <c r="A2571" s="461" t="s">
        <v>978</v>
      </c>
      <c r="B2571" s="461"/>
      <c r="C2571" s="462"/>
      <c r="D2571" s="448"/>
      <c r="E2571" s="1089" t="s">
        <v>4349</v>
      </c>
      <c r="F2571" s="463"/>
      <c r="G2571" s="185"/>
      <c r="H2571" s="88" t="s">
        <v>4197</v>
      </c>
      <c r="I2571" s="88" t="s">
        <v>4198</v>
      </c>
      <c r="J2571" s="88" t="s">
        <v>4199</v>
      </c>
      <c r="K2571" s="88" t="s">
        <v>402</v>
      </c>
      <c r="L2571" s="88"/>
      <c r="M2571" s="88"/>
      <c r="N2571" s="464">
        <v>40</v>
      </c>
      <c r="O2571" s="308">
        <v>230000000</v>
      </c>
      <c r="P2571" s="465" t="s">
        <v>989</v>
      </c>
      <c r="Q2571" s="39" t="s">
        <v>1092</v>
      </c>
      <c r="R2571" s="449" t="s">
        <v>109</v>
      </c>
      <c r="S2571" s="39">
        <v>230000000</v>
      </c>
      <c r="T2571" s="466" t="s">
        <v>990</v>
      </c>
      <c r="U2571" s="88"/>
      <c r="V2571" s="88"/>
      <c r="W2571" s="88"/>
      <c r="X2571" s="88" t="s">
        <v>434</v>
      </c>
      <c r="Y2571" s="88"/>
      <c r="Z2571" s="88"/>
      <c r="AA2571" s="39">
        <v>30</v>
      </c>
      <c r="AB2571" s="39">
        <v>60</v>
      </c>
      <c r="AC2571" s="39">
        <v>10</v>
      </c>
      <c r="AD2571" s="88"/>
      <c r="AE2571" s="449" t="s">
        <v>114</v>
      </c>
      <c r="AF2571" s="89"/>
      <c r="AG2571" s="90"/>
      <c r="AH2571" s="50">
        <v>0</v>
      </c>
      <c r="AI2571" s="43">
        <v>0</v>
      </c>
      <c r="AJ2571" s="43"/>
      <c r="AK2571" s="43"/>
      <c r="AL2571" s="43"/>
      <c r="AM2571" s="88" t="s">
        <v>115</v>
      </c>
      <c r="AN2571" s="88" t="s">
        <v>4200</v>
      </c>
      <c r="AO2571" s="90" t="s">
        <v>4201</v>
      </c>
      <c r="AP2571" s="448"/>
      <c r="AQ2571" s="448"/>
      <c r="AR2571" s="448"/>
      <c r="AS2571" s="448"/>
      <c r="AT2571" s="448"/>
      <c r="AU2571" s="448"/>
      <c r="AV2571" s="448"/>
      <c r="AW2571" s="448"/>
      <c r="AX2571" s="448"/>
      <c r="AY2571" s="88" t="s">
        <v>4194</v>
      </c>
      <c r="AZ2571" s="44" t="s">
        <v>4177</v>
      </c>
      <c r="BA2571" s="340"/>
      <c r="BB2571" s="340"/>
      <c r="BC2571" s="340"/>
      <c r="BD2571" s="1077">
        <v>2538</v>
      </c>
    </row>
    <row r="2572" spans="1:224" ht="12.95" customHeight="1">
      <c r="A2572" s="461" t="s">
        <v>978</v>
      </c>
      <c r="B2572" s="461"/>
      <c r="C2572" s="462"/>
      <c r="D2572" s="448"/>
      <c r="E2572" s="1089" t="s">
        <v>4410</v>
      </c>
      <c r="F2572" s="463"/>
      <c r="G2572" s="185"/>
      <c r="H2572" s="88" t="s">
        <v>4197</v>
      </c>
      <c r="I2572" s="88" t="s">
        <v>4198</v>
      </c>
      <c r="J2572" s="88" t="s">
        <v>4199</v>
      </c>
      <c r="K2572" s="88" t="s">
        <v>402</v>
      </c>
      <c r="L2572" s="88"/>
      <c r="M2572" s="88"/>
      <c r="N2572" s="445">
        <v>40</v>
      </c>
      <c r="O2572" s="414">
        <v>230000000</v>
      </c>
      <c r="P2572" s="465" t="s">
        <v>989</v>
      </c>
      <c r="Q2572" s="419" t="s">
        <v>3118</v>
      </c>
      <c r="R2572" s="449" t="s">
        <v>109</v>
      </c>
      <c r="S2572" s="39">
        <v>230000000</v>
      </c>
      <c r="T2572" s="466" t="s">
        <v>990</v>
      </c>
      <c r="U2572" s="88"/>
      <c r="V2572" s="88"/>
      <c r="W2572" s="88"/>
      <c r="X2572" s="88" t="s">
        <v>434</v>
      </c>
      <c r="Y2572" s="88"/>
      <c r="Z2572" s="88"/>
      <c r="AA2572" s="39">
        <v>30</v>
      </c>
      <c r="AB2572" s="39">
        <v>60</v>
      </c>
      <c r="AC2572" s="39">
        <v>10</v>
      </c>
      <c r="AD2572" s="88"/>
      <c r="AE2572" s="449" t="s">
        <v>114</v>
      </c>
      <c r="AF2572" s="89"/>
      <c r="AG2572" s="90"/>
      <c r="AH2572" s="50">
        <v>528722993</v>
      </c>
      <c r="AI2572" s="50">
        <f t="shared" ref="AI2572:AI2607" si="105">AH2572*1.12</f>
        <v>592169752.16000009</v>
      </c>
      <c r="AJ2572" s="43"/>
      <c r="AK2572" s="43"/>
      <c r="AL2572" s="43"/>
      <c r="AM2572" s="88" t="s">
        <v>115</v>
      </c>
      <c r="AN2572" s="88" t="s">
        <v>4200</v>
      </c>
      <c r="AO2572" s="90" t="s">
        <v>4201</v>
      </c>
      <c r="AP2572" s="448"/>
      <c r="AQ2572" s="448"/>
      <c r="AR2572" s="448"/>
      <c r="AS2572" s="448"/>
      <c r="AT2572" s="448"/>
      <c r="AU2572" s="448"/>
      <c r="AV2572" s="448"/>
      <c r="AW2572" s="448"/>
      <c r="AX2572" s="448"/>
      <c r="AY2572" s="419" t="s">
        <v>4408</v>
      </c>
      <c r="AZ2572" s="44"/>
      <c r="BA2572" s="340"/>
      <c r="BB2572" s="340"/>
      <c r="BC2572" s="340"/>
      <c r="BD2572" s="1077">
        <v>2539</v>
      </c>
    </row>
    <row r="2573" spans="1:224" ht="12.95" customHeight="1">
      <c r="A2573" s="461" t="s">
        <v>978</v>
      </c>
      <c r="B2573" s="461"/>
      <c r="C2573" s="462"/>
      <c r="D2573" s="448"/>
      <c r="E2573" s="1089" t="s">
        <v>4350</v>
      </c>
      <c r="F2573" s="463"/>
      <c r="G2573" s="185"/>
      <c r="H2573" s="88" t="s">
        <v>4202</v>
      </c>
      <c r="I2573" s="88" t="s">
        <v>4203</v>
      </c>
      <c r="J2573" s="88" t="s">
        <v>4203</v>
      </c>
      <c r="K2573" s="88" t="s">
        <v>402</v>
      </c>
      <c r="L2573" s="781"/>
      <c r="M2573" s="88"/>
      <c r="N2573" s="464">
        <v>40</v>
      </c>
      <c r="O2573" s="88">
        <v>230000000</v>
      </c>
      <c r="P2573" s="88" t="s">
        <v>982</v>
      </c>
      <c r="Q2573" s="39" t="s">
        <v>1092</v>
      </c>
      <c r="R2573" s="449" t="s">
        <v>109</v>
      </c>
      <c r="S2573" s="414">
        <v>230000000</v>
      </c>
      <c r="T2573" s="466" t="s">
        <v>983</v>
      </c>
      <c r="U2573" s="781"/>
      <c r="V2573" s="88"/>
      <c r="W2573" s="88"/>
      <c r="X2573" s="88" t="s">
        <v>434</v>
      </c>
      <c r="Y2573" s="781"/>
      <c r="Z2573" s="88"/>
      <c r="AA2573" s="445">
        <v>30</v>
      </c>
      <c r="AB2573" s="445">
        <v>60</v>
      </c>
      <c r="AC2573" s="445">
        <v>10</v>
      </c>
      <c r="AD2573" s="88"/>
      <c r="AE2573" s="449" t="s">
        <v>114</v>
      </c>
      <c r="AF2573" s="1200"/>
      <c r="AG2573" s="90"/>
      <c r="AH2573" s="50">
        <v>0</v>
      </c>
      <c r="AI2573" s="43">
        <f t="shared" si="105"/>
        <v>0</v>
      </c>
      <c r="AJ2573" s="751"/>
      <c r="AK2573" s="43"/>
      <c r="AL2573" s="43"/>
      <c r="AM2573" s="88" t="s">
        <v>115</v>
      </c>
      <c r="AN2573" s="88" t="s">
        <v>4204</v>
      </c>
      <c r="AO2573" s="88" t="s">
        <v>4205</v>
      </c>
      <c r="AP2573" s="1242"/>
      <c r="AQ2573" s="448"/>
      <c r="AR2573" s="448"/>
      <c r="AS2573" s="448"/>
      <c r="AT2573" s="448"/>
      <c r="AU2573" s="448"/>
      <c r="AV2573" s="448"/>
      <c r="AW2573" s="448"/>
      <c r="AX2573" s="448"/>
      <c r="AY2573" s="88" t="s">
        <v>4194</v>
      </c>
      <c r="AZ2573" s="44" t="s">
        <v>4177</v>
      </c>
      <c r="BA2573" s="340"/>
      <c r="BB2573" s="340"/>
      <c r="BC2573" s="340"/>
      <c r="BD2573" s="1077">
        <v>2540</v>
      </c>
    </row>
    <row r="2574" spans="1:224" s="213" customFormat="1" ht="12.75" customHeight="1">
      <c r="A2574" s="461" t="s">
        <v>978</v>
      </c>
      <c r="B2574" s="461"/>
      <c r="C2574" s="433"/>
      <c r="D2574" s="467"/>
      <c r="E2574" s="1089" t="s">
        <v>4411</v>
      </c>
      <c r="F2574" s="463"/>
      <c r="G2574" s="185"/>
      <c r="H2574" s="88" t="s">
        <v>4202</v>
      </c>
      <c r="I2574" s="88" t="s">
        <v>4203</v>
      </c>
      <c r="J2574" s="88" t="s">
        <v>4203</v>
      </c>
      <c r="K2574" s="88" t="s">
        <v>402</v>
      </c>
      <c r="L2574" s="88"/>
      <c r="M2574" s="270"/>
      <c r="N2574" s="1170">
        <v>40</v>
      </c>
      <c r="O2574" s="88">
        <v>230000000</v>
      </c>
      <c r="P2574" s="88" t="s">
        <v>982</v>
      </c>
      <c r="Q2574" s="419" t="s">
        <v>3118</v>
      </c>
      <c r="R2574" s="449" t="s">
        <v>109</v>
      </c>
      <c r="S2574" s="414">
        <v>230000000</v>
      </c>
      <c r="T2574" s="466" t="s">
        <v>983</v>
      </c>
      <c r="U2574" s="270"/>
      <c r="V2574" s="88"/>
      <c r="W2574" s="270"/>
      <c r="X2574" s="88" t="s">
        <v>434</v>
      </c>
      <c r="Y2574" s="270"/>
      <c r="Z2574" s="270"/>
      <c r="AA2574" s="445">
        <v>30</v>
      </c>
      <c r="AB2574" s="445">
        <v>60</v>
      </c>
      <c r="AC2574" s="445">
        <v>10</v>
      </c>
      <c r="AD2574" s="270"/>
      <c r="AE2574" s="449" t="s">
        <v>114</v>
      </c>
      <c r="AF2574" s="1201"/>
      <c r="AG2574" s="1207"/>
      <c r="AH2574" s="50">
        <v>223862635</v>
      </c>
      <c r="AI2574" s="50">
        <f t="shared" si="105"/>
        <v>250726151.20000002</v>
      </c>
      <c r="AJ2574" s="385"/>
      <c r="AK2574" s="385"/>
      <c r="AL2574" s="385"/>
      <c r="AM2574" s="88" t="s">
        <v>115</v>
      </c>
      <c r="AN2574" s="88" t="s">
        <v>4204</v>
      </c>
      <c r="AO2574" s="88" t="s">
        <v>4205</v>
      </c>
      <c r="AP2574" s="1243"/>
      <c r="AQ2574" s="448"/>
      <c r="AR2574" s="448"/>
      <c r="AS2574" s="448"/>
      <c r="AT2574" s="448"/>
      <c r="AU2574" s="448"/>
      <c r="AV2574" s="448"/>
      <c r="AW2574" s="448"/>
      <c r="AX2574" s="448"/>
      <c r="AY2574" s="419" t="s">
        <v>4408</v>
      </c>
      <c r="AZ2574" s="44"/>
      <c r="BA2574" s="340"/>
      <c r="BB2574" s="340"/>
      <c r="BC2574" s="340"/>
      <c r="BD2574" s="1077">
        <v>2541</v>
      </c>
    </row>
    <row r="2575" spans="1:224" s="213" customFormat="1" ht="12.75" customHeight="1">
      <c r="A2575" s="461" t="s">
        <v>978</v>
      </c>
      <c r="B2575" s="461"/>
      <c r="C2575" s="462"/>
      <c r="D2575" s="467"/>
      <c r="E2575" s="1089" t="s">
        <v>4351</v>
      </c>
      <c r="F2575" s="463"/>
      <c r="G2575" s="185"/>
      <c r="H2575" s="88" t="s">
        <v>4202</v>
      </c>
      <c r="I2575" s="88" t="s">
        <v>4203</v>
      </c>
      <c r="J2575" s="88" t="s">
        <v>4203</v>
      </c>
      <c r="K2575" s="88" t="s">
        <v>402</v>
      </c>
      <c r="L2575" s="88"/>
      <c r="M2575" s="88"/>
      <c r="N2575" s="464">
        <v>40</v>
      </c>
      <c r="O2575" s="88">
        <v>230000000</v>
      </c>
      <c r="P2575" s="88" t="s">
        <v>982</v>
      </c>
      <c r="Q2575" s="39" t="s">
        <v>1092</v>
      </c>
      <c r="R2575" s="449" t="s">
        <v>109</v>
      </c>
      <c r="S2575" s="414">
        <v>230000000</v>
      </c>
      <c r="T2575" s="466" t="s">
        <v>3310</v>
      </c>
      <c r="U2575" s="88"/>
      <c r="V2575" s="88"/>
      <c r="W2575" s="88"/>
      <c r="X2575" s="88" t="s">
        <v>434</v>
      </c>
      <c r="Y2575" s="88"/>
      <c r="Z2575" s="88"/>
      <c r="AA2575" s="445">
        <v>30</v>
      </c>
      <c r="AB2575" s="445">
        <v>60</v>
      </c>
      <c r="AC2575" s="445">
        <v>10</v>
      </c>
      <c r="AD2575" s="88"/>
      <c r="AE2575" s="449" t="s">
        <v>114</v>
      </c>
      <c r="AF2575" s="89"/>
      <c r="AG2575" s="90"/>
      <c r="AH2575" s="50">
        <v>0</v>
      </c>
      <c r="AI2575" s="43">
        <f t="shared" si="105"/>
        <v>0</v>
      </c>
      <c r="AJ2575" s="43"/>
      <c r="AK2575" s="43"/>
      <c r="AL2575" s="43"/>
      <c r="AM2575" s="88" t="s">
        <v>115</v>
      </c>
      <c r="AN2575" s="88" t="s">
        <v>4206</v>
      </c>
      <c r="AO2575" s="88" t="s">
        <v>4207</v>
      </c>
      <c r="AP2575" s="448"/>
      <c r="AQ2575" s="448"/>
      <c r="AR2575" s="448"/>
      <c r="AS2575" s="448"/>
      <c r="AT2575" s="448"/>
      <c r="AU2575" s="448"/>
      <c r="AV2575" s="448"/>
      <c r="AW2575" s="448"/>
      <c r="AX2575" s="448"/>
      <c r="AY2575" s="88" t="s">
        <v>4194</v>
      </c>
      <c r="AZ2575" s="44" t="s">
        <v>4177</v>
      </c>
      <c r="BA2575" s="340"/>
      <c r="BB2575" s="340"/>
      <c r="BC2575" s="340"/>
      <c r="BD2575" s="1077">
        <v>2542</v>
      </c>
    </row>
    <row r="2576" spans="1:224" s="213" customFormat="1" ht="12.75" customHeight="1">
      <c r="A2576" s="461" t="s">
        <v>978</v>
      </c>
      <c r="B2576" s="461"/>
      <c r="C2576" s="462"/>
      <c r="D2576" s="467"/>
      <c r="E2576" s="1089" t="s">
        <v>4412</v>
      </c>
      <c r="F2576" s="463"/>
      <c r="G2576" s="185"/>
      <c r="H2576" s="88" t="s">
        <v>4202</v>
      </c>
      <c r="I2576" s="88" t="s">
        <v>4203</v>
      </c>
      <c r="J2576" s="88" t="s">
        <v>4203</v>
      </c>
      <c r="K2576" s="88" t="s">
        <v>402</v>
      </c>
      <c r="L2576" s="88"/>
      <c r="M2576" s="88"/>
      <c r="N2576" s="445">
        <v>40</v>
      </c>
      <c r="O2576" s="88">
        <v>230000000</v>
      </c>
      <c r="P2576" s="88" t="s">
        <v>982</v>
      </c>
      <c r="Q2576" s="419" t="s">
        <v>3118</v>
      </c>
      <c r="R2576" s="449" t="s">
        <v>109</v>
      </c>
      <c r="S2576" s="414">
        <v>230000000</v>
      </c>
      <c r="T2576" s="466" t="s">
        <v>3310</v>
      </c>
      <c r="U2576" s="88"/>
      <c r="V2576" s="88"/>
      <c r="W2576" s="88"/>
      <c r="X2576" s="88" t="s">
        <v>434</v>
      </c>
      <c r="Y2576" s="88"/>
      <c r="Z2576" s="88"/>
      <c r="AA2576" s="445">
        <v>30</v>
      </c>
      <c r="AB2576" s="445">
        <v>60</v>
      </c>
      <c r="AC2576" s="445">
        <v>10</v>
      </c>
      <c r="AD2576" s="88"/>
      <c r="AE2576" s="449" t="s">
        <v>114</v>
      </c>
      <c r="AF2576" s="89"/>
      <c r="AG2576" s="90"/>
      <c r="AH2576" s="50">
        <v>28621200</v>
      </c>
      <c r="AI2576" s="50">
        <f t="shared" si="105"/>
        <v>32055744.000000004</v>
      </c>
      <c r="AJ2576" s="43"/>
      <c r="AK2576" s="43"/>
      <c r="AL2576" s="43"/>
      <c r="AM2576" s="88" t="s">
        <v>115</v>
      </c>
      <c r="AN2576" s="88" t="s">
        <v>4206</v>
      </c>
      <c r="AO2576" s="88" t="s">
        <v>4207</v>
      </c>
      <c r="AP2576" s="448"/>
      <c r="AQ2576" s="448"/>
      <c r="AR2576" s="448"/>
      <c r="AS2576" s="448"/>
      <c r="AT2576" s="448"/>
      <c r="AU2576" s="448"/>
      <c r="AV2576" s="448"/>
      <c r="AW2576" s="448"/>
      <c r="AX2576" s="448"/>
      <c r="AY2576" s="419" t="s">
        <v>4408</v>
      </c>
      <c r="AZ2576" s="44"/>
      <c r="BA2576" s="340"/>
      <c r="BB2576" s="340"/>
      <c r="BC2576" s="340"/>
      <c r="BD2576" s="1077">
        <v>2543</v>
      </c>
    </row>
    <row r="2577" spans="1:244" s="213" customFormat="1" ht="12.75" customHeight="1">
      <c r="A2577" s="461" t="s">
        <v>978</v>
      </c>
      <c r="B2577" s="461"/>
      <c r="C2577" s="462"/>
      <c r="D2577" s="467"/>
      <c r="E2577" s="1089" t="s">
        <v>4352</v>
      </c>
      <c r="F2577" s="463"/>
      <c r="G2577" s="185"/>
      <c r="H2577" s="469" t="s">
        <v>4208</v>
      </c>
      <c r="I2577" s="469" t="s">
        <v>4209</v>
      </c>
      <c r="J2577" s="469" t="s">
        <v>4209</v>
      </c>
      <c r="K2577" s="88" t="s">
        <v>402</v>
      </c>
      <c r="L2577" s="88"/>
      <c r="M2577" s="88"/>
      <c r="N2577" s="88">
        <v>40</v>
      </c>
      <c r="O2577" s="88">
        <v>230000000</v>
      </c>
      <c r="P2577" s="88" t="s">
        <v>989</v>
      </c>
      <c r="Q2577" s="39" t="s">
        <v>1092</v>
      </c>
      <c r="R2577" s="449" t="s">
        <v>109</v>
      </c>
      <c r="S2577" s="39">
        <v>230000000</v>
      </c>
      <c r="T2577" s="466" t="s">
        <v>983</v>
      </c>
      <c r="U2577" s="88"/>
      <c r="V2577" s="88"/>
      <c r="W2577" s="88"/>
      <c r="X2577" s="88" t="s">
        <v>434</v>
      </c>
      <c r="Y2577" s="88"/>
      <c r="Z2577" s="88"/>
      <c r="AA2577" s="445">
        <v>0</v>
      </c>
      <c r="AB2577" s="445">
        <v>90</v>
      </c>
      <c r="AC2577" s="445">
        <v>10</v>
      </c>
      <c r="AD2577" s="88"/>
      <c r="AE2577" s="449" t="s">
        <v>114</v>
      </c>
      <c r="AF2577" s="89"/>
      <c r="AG2577" s="90"/>
      <c r="AH2577" s="50">
        <v>0</v>
      </c>
      <c r="AI2577" s="43">
        <f t="shared" si="105"/>
        <v>0</v>
      </c>
      <c r="AJ2577" s="43"/>
      <c r="AK2577" s="43"/>
      <c r="AL2577" s="43"/>
      <c r="AM2577" s="88" t="s">
        <v>115</v>
      </c>
      <c r="AN2577" s="88" t="s">
        <v>4210</v>
      </c>
      <c r="AO2577" s="185" t="s">
        <v>4211</v>
      </c>
      <c r="AP2577" s="448"/>
      <c r="AQ2577" s="448"/>
      <c r="AR2577" s="448"/>
      <c r="AS2577" s="448"/>
      <c r="AT2577" s="448"/>
      <c r="AU2577" s="448"/>
      <c r="AV2577" s="448"/>
      <c r="AW2577" s="448"/>
      <c r="AX2577" s="448"/>
      <c r="AY2577" s="448"/>
      <c r="AZ2577" s="44" t="s">
        <v>4177</v>
      </c>
      <c r="BA2577" s="340"/>
      <c r="BB2577" s="340"/>
      <c r="BC2577" s="340"/>
      <c r="BD2577" s="1077">
        <v>2544</v>
      </c>
    </row>
    <row r="2578" spans="1:244" s="213" customFormat="1" ht="12.75" customHeight="1">
      <c r="A2578" s="461" t="s">
        <v>978</v>
      </c>
      <c r="B2578" s="461"/>
      <c r="C2578" s="210" t="s">
        <v>8789</v>
      </c>
      <c r="D2578" s="467"/>
      <c r="E2578" s="1089" t="s">
        <v>4413</v>
      </c>
      <c r="F2578" s="463"/>
      <c r="G2578" s="185"/>
      <c r="H2578" s="469" t="s">
        <v>4208</v>
      </c>
      <c r="I2578" s="469" t="s">
        <v>4209</v>
      </c>
      <c r="J2578" s="469" t="s">
        <v>4209</v>
      </c>
      <c r="K2578" s="88" t="s">
        <v>402</v>
      </c>
      <c r="L2578" s="88"/>
      <c r="M2578" s="88"/>
      <c r="N2578" s="39">
        <v>40</v>
      </c>
      <c r="O2578" s="88">
        <v>230000000</v>
      </c>
      <c r="P2578" s="88" t="s">
        <v>989</v>
      </c>
      <c r="Q2578" s="419" t="s">
        <v>2134</v>
      </c>
      <c r="R2578" s="449" t="s">
        <v>109</v>
      </c>
      <c r="S2578" s="39">
        <v>230000000</v>
      </c>
      <c r="T2578" s="466" t="s">
        <v>983</v>
      </c>
      <c r="U2578" s="88"/>
      <c r="V2578" s="88"/>
      <c r="W2578" s="88"/>
      <c r="X2578" s="88" t="s">
        <v>434</v>
      </c>
      <c r="Y2578" s="88"/>
      <c r="Z2578" s="88"/>
      <c r="AA2578" s="445">
        <v>0</v>
      </c>
      <c r="AB2578" s="445">
        <v>90</v>
      </c>
      <c r="AC2578" s="445">
        <v>10</v>
      </c>
      <c r="AD2578" s="88"/>
      <c r="AE2578" s="449" t="s">
        <v>114</v>
      </c>
      <c r="AF2578" s="89"/>
      <c r="AG2578" s="90"/>
      <c r="AH2578" s="50">
        <v>4914000</v>
      </c>
      <c r="AI2578" s="50">
        <f t="shared" si="105"/>
        <v>5503680.0000000009</v>
      </c>
      <c r="AJ2578" s="43"/>
      <c r="AK2578" s="43"/>
      <c r="AL2578" s="43"/>
      <c r="AM2578" s="88" t="s">
        <v>115</v>
      </c>
      <c r="AN2578" s="88" t="s">
        <v>4210</v>
      </c>
      <c r="AO2578" s="185" t="s">
        <v>4211</v>
      </c>
      <c r="AP2578" s="448"/>
      <c r="AQ2578" s="448"/>
      <c r="AR2578" s="448"/>
      <c r="AS2578" s="448"/>
      <c r="AT2578" s="448"/>
      <c r="AU2578" s="448"/>
      <c r="AV2578" s="448"/>
      <c r="AW2578" s="448"/>
      <c r="AX2578" s="448"/>
      <c r="AY2578" s="419" t="s">
        <v>4414</v>
      </c>
      <c r="AZ2578" s="44"/>
      <c r="BA2578" s="340"/>
      <c r="BB2578" s="340"/>
      <c r="BC2578" s="340"/>
      <c r="BD2578" s="1077">
        <v>2545</v>
      </c>
    </row>
    <row r="2579" spans="1:244" s="665" customFormat="1" ht="12.95" customHeight="1">
      <c r="A2579" s="461" t="s">
        <v>978</v>
      </c>
      <c r="B2579" s="461"/>
      <c r="C2579" s="462"/>
      <c r="D2579" s="448"/>
      <c r="E2579" s="39" t="s">
        <v>4353</v>
      </c>
      <c r="F2579" s="463"/>
      <c r="G2579" s="185"/>
      <c r="H2579" s="469" t="s">
        <v>4208</v>
      </c>
      <c r="I2579" s="469" t="s">
        <v>4209</v>
      </c>
      <c r="J2579" s="469" t="s">
        <v>4209</v>
      </c>
      <c r="K2579" s="88" t="s">
        <v>402</v>
      </c>
      <c r="L2579" s="88"/>
      <c r="M2579" s="88"/>
      <c r="N2579" s="88">
        <v>40</v>
      </c>
      <c r="O2579" s="88">
        <v>230000000</v>
      </c>
      <c r="P2579" s="88" t="s">
        <v>989</v>
      </c>
      <c r="Q2579" s="39" t="s">
        <v>1092</v>
      </c>
      <c r="R2579" s="449" t="s">
        <v>109</v>
      </c>
      <c r="S2579" s="39">
        <v>230000000</v>
      </c>
      <c r="T2579" s="466" t="s">
        <v>997</v>
      </c>
      <c r="U2579" s="88"/>
      <c r="V2579" s="88"/>
      <c r="W2579" s="88"/>
      <c r="X2579" s="88" t="s">
        <v>434</v>
      </c>
      <c r="Y2579" s="88"/>
      <c r="Z2579" s="88"/>
      <c r="AA2579" s="445">
        <v>0</v>
      </c>
      <c r="AB2579" s="445">
        <v>90</v>
      </c>
      <c r="AC2579" s="445">
        <v>10</v>
      </c>
      <c r="AD2579" s="88"/>
      <c r="AE2579" s="449" t="s">
        <v>114</v>
      </c>
      <c r="AF2579" s="89"/>
      <c r="AG2579" s="90"/>
      <c r="AH2579" s="50">
        <v>0</v>
      </c>
      <c r="AI2579" s="43">
        <f t="shared" si="105"/>
        <v>0</v>
      </c>
      <c r="AJ2579" s="43"/>
      <c r="AK2579" s="43"/>
      <c r="AL2579" s="43"/>
      <c r="AM2579" s="88" t="s">
        <v>115</v>
      </c>
      <c r="AN2579" s="88" t="s">
        <v>4212</v>
      </c>
      <c r="AO2579" s="185" t="s">
        <v>4213</v>
      </c>
      <c r="AP2579" s="448"/>
      <c r="AQ2579" s="448"/>
      <c r="AR2579" s="448"/>
      <c r="AS2579" s="448"/>
      <c r="AT2579" s="448"/>
      <c r="AU2579" s="448"/>
      <c r="AV2579" s="448"/>
      <c r="AW2579" s="448"/>
      <c r="AX2579" s="448"/>
      <c r="AY2579" s="448"/>
      <c r="AZ2579" s="44" t="s">
        <v>4177</v>
      </c>
      <c r="BA2579" s="340"/>
      <c r="BB2579" s="340"/>
      <c r="BC2579" s="340"/>
      <c r="BD2579" s="1077">
        <v>2546</v>
      </c>
    </row>
    <row r="2580" spans="1:244" s="214" customFormat="1" ht="12.95" customHeight="1">
      <c r="A2580" s="461" t="s">
        <v>978</v>
      </c>
      <c r="B2580" s="461"/>
      <c r="C2580" s="210" t="s">
        <v>8789</v>
      </c>
      <c r="D2580" s="448"/>
      <c r="E2580" s="39" t="s">
        <v>4415</v>
      </c>
      <c r="F2580" s="463"/>
      <c r="G2580" s="185"/>
      <c r="H2580" s="469" t="s">
        <v>4208</v>
      </c>
      <c r="I2580" s="469" t="s">
        <v>4209</v>
      </c>
      <c r="J2580" s="469" t="s">
        <v>4209</v>
      </c>
      <c r="K2580" s="88" t="s">
        <v>402</v>
      </c>
      <c r="L2580" s="88"/>
      <c r="M2580" s="88"/>
      <c r="N2580" s="39">
        <v>40</v>
      </c>
      <c r="O2580" s="88">
        <v>230000000</v>
      </c>
      <c r="P2580" s="88" t="s">
        <v>989</v>
      </c>
      <c r="Q2580" s="419" t="s">
        <v>2134</v>
      </c>
      <c r="R2580" s="1153" t="s">
        <v>109</v>
      </c>
      <c r="S2580" s="65">
        <v>230000000</v>
      </c>
      <c r="T2580" s="1159" t="s">
        <v>997</v>
      </c>
      <c r="U2580" s="270"/>
      <c r="V2580" s="270"/>
      <c r="W2580" s="270"/>
      <c r="X2580" s="270" t="s">
        <v>434</v>
      </c>
      <c r="Y2580" s="270"/>
      <c r="Z2580" s="270"/>
      <c r="AA2580" s="1170">
        <v>0</v>
      </c>
      <c r="AB2580" s="1170">
        <v>90</v>
      </c>
      <c r="AC2580" s="1170">
        <v>10</v>
      </c>
      <c r="AD2580" s="270"/>
      <c r="AE2580" s="1153" t="s">
        <v>114</v>
      </c>
      <c r="AF2580" s="1201"/>
      <c r="AG2580" s="1207"/>
      <c r="AH2580" s="590">
        <v>6552000</v>
      </c>
      <c r="AI2580" s="590">
        <f t="shared" si="105"/>
        <v>7338240.0000000009</v>
      </c>
      <c r="AJ2580" s="385"/>
      <c r="AK2580" s="385"/>
      <c r="AL2580" s="385"/>
      <c r="AM2580" s="1226" t="s">
        <v>115</v>
      </c>
      <c r="AN2580" s="270" t="s">
        <v>4212</v>
      </c>
      <c r="AO2580" s="377" t="s">
        <v>4213</v>
      </c>
      <c r="AP2580" s="1243"/>
      <c r="AQ2580" s="448"/>
      <c r="AR2580" s="448"/>
      <c r="AS2580" s="448"/>
      <c r="AT2580" s="448"/>
      <c r="AU2580" s="448"/>
      <c r="AV2580" s="448"/>
      <c r="AW2580" s="448"/>
      <c r="AX2580" s="448"/>
      <c r="AY2580" s="419" t="s">
        <v>4414</v>
      </c>
      <c r="AZ2580" s="44"/>
      <c r="BA2580" s="340"/>
      <c r="BB2580" s="340"/>
      <c r="BC2580" s="340"/>
      <c r="BD2580" s="1077">
        <v>2547</v>
      </c>
      <c r="BE2580" s="196"/>
      <c r="BF2580" s="196"/>
      <c r="BG2580" s="196"/>
      <c r="BH2580" s="196"/>
      <c r="BI2580" s="196"/>
      <c r="BJ2580" s="196"/>
      <c r="BK2580" s="196"/>
      <c r="BL2580" s="196"/>
      <c r="BM2580" s="196"/>
      <c r="BN2580" s="196"/>
      <c r="BO2580" s="196"/>
      <c r="BP2580" s="196"/>
      <c r="BQ2580" s="196"/>
      <c r="BR2580" s="196"/>
      <c r="BS2580" s="196"/>
      <c r="BT2580" s="196"/>
      <c r="BU2580" s="196"/>
      <c r="BV2580" s="196"/>
      <c r="BW2580" s="196"/>
      <c r="BX2580" s="196"/>
      <c r="BY2580" s="196"/>
      <c r="BZ2580" s="196"/>
      <c r="CA2580" s="196"/>
      <c r="CB2580" s="196"/>
      <c r="CC2580" s="196"/>
      <c r="CD2580" s="196"/>
      <c r="CE2580" s="196"/>
      <c r="CF2580" s="196"/>
      <c r="CG2580" s="196"/>
      <c r="CH2580" s="196"/>
      <c r="CI2580" s="196"/>
      <c r="CJ2580" s="196"/>
      <c r="CK2580" s="196"/>
      <c r="CL2580" s="196"/>
      <c r="CM2580" s="196"/>
      <c r="CN2580" s="196"/>
      <c r="CO2580" s="196"/>
      <c r="CP2580" s="196"/>
      <c r="CQ2580" s="196"/>
      <c r="CR2580" s="196"/>
      <c r="CS2580" s="196"/>
      <c r="CT2580" s="196"/>
      <c r="CU2580" s="196"/>
      <c r="CV2580" s="196"/>
      <c r="CW2580" s="196"/>
      <c r="CX2580" s="196"/>
      <c r="CY2580" s="196"/>
      <c r="CZ2580" s="196"/>
      <c r="DA2580" s="196"/>
      <c r="DB2580" s="196"/>
      <c r="DC2580" s="196"/>
      <c r="DD2580" s="196"/>
      <c r="DE2580" s="196"/>
      <c r="DF2580" s="196"/>
      <c r="DG2580" s="196"/>
      <c r="DH2580" s="196"/>
      <c r="DI2580" s="196"/>
      <c r="DJ2580" s="196"/>
      <c r="DK2580" s="196"/>
      <c r="DL2580" s="196"/>
      <c r="DM2580" s="196"/>
      <c r="DN2580" s="196"/>
      <c r="DO2580" s="196"/>
      <c r="DP2580" s="196"/>
      <c r="DQ2580" s="196"/>
      <c r="DR2580" s="196"/>
      <c r="DS2580" s="196"/>
      <c r="DT2580" s="196"/>
      <c r="DU2580" s="196"/>
      <c r="DV2580" s="196"/>
      <c r="DW2580" s="196"/>
      <c r="DX2580" s="196"/>
      <c r="DY2580" s="196"/>
      <c r="DZ2580" s="196"/>
      <c r="EA2580" s="196"/>
      <c r="EB2580" s="196"/>
      <c r="EC2580" s="196"/>
      <c r="ED2580" s="196"/>
      <c r="EE2580" s="196"/>
      <c r="EF2580" s="196"/>
      <c r="EG2580" s="196"/>
      <c r="EH2580" s="196"/>
      <c r="EI2580" s="196"/>
      <c r="EJ2580" s="196"/>
      <c r="EK2580" s="196"/>
      <c r="EL2580" s="196"/>
      <c r="EM2580" s="196"/>
      <c r="EN2580" s="196"/>
      <c r="EO2580" s="196"/>
      <c r="EP2580" s="196"/>
      <c r="EQ2580" s="196"/>
      <c r="ER2580" s="196"/>
      <c r="ES2580" s="196"/>
      <c r="ET2580" s="196"/>
      <c r="EU2580" s="196"/>
      <c r="EV2580" s="196"/>
      <c r="EW2580" s="196"/>
      <c r="EX2580" s="196"/>
      <c r="EY2580" s="196"/>
      <c r="EZ2580" s="196"/>
      <c r="FA2580" s="196"/>
      <c r="FB2580" s="196"/>
      <c r="FC2580" s="196"/>
      <c r="FD2580" s="196"/>
      <c r="FE2580" s="196"/>
      <c r="FF2580" s="196"/>
      <c r="FG2580" s="196"/>
      <c r="FH2580" s="196"/>
      <c r="FI2580" s="196"/>
      <c r="FJ2580" s="196"/>
      <c r="FK2580" s="196"/>
      <c r="FL2580" s="196"/>
      <c r="FM2580" s="196"/>
      <c r="FN2580" s="196"/>
      <c r="FO2580" s="196"/>
      <c r="FP2580" s="196"/>
      <c r="FQ2580" s="196"/>
      <c r="FR2580" s="196"/>
      <c r="FS2580" s="196"/>
      <c r="FT2580" s="196"/>
      <c r="FU2580" s="196"/>
      <c r="FV2580" s="196"/>
      <c r="FW2580" s="196"/>
      <c r="FX2580" s="196"/>
      <c r="FY2580" s="196"/>
      <c r="FZ2580" s="196"/>
      <c r="GA2580" s="196"/>
      <c r="GB2580" s="196"/>
      <c r="GC2580" s="196"/>
      <c r="GD2580" s="196"/>
      <c r="GE2580" s="196"/>
      <c r="GF2580" s="196"/>
      <c r="GG2580" s="196"/>
      <c r="GH2580" s="196"/>
      <c r="GI2580" s="196"/>
      <c r="GJ2580" s="196"/>
      <c r="GK2580" s="196"/>
      <c r="GL2580" s="196"/>
      <c r="GM2580" s="196"/>
      <c r="GN2580" s="196"/>
      <c r="GO2580" s="196"/>
      <c r="GP2580" s="196"/>
      <c r="GQ2580" s="196"/>
      <c r="GR2580" s="196"/>
      <c r="GS2580" s="196"/>
      <c r="GT2580" s="196"/>
      <c r="GU2580" s="196"/>
      <c r="GV2580" s="196"/>
      <c r="GW2580" s="196"/>
      <c r="GX2580" s="196"/>
      <c r="GY2580" s="196"/>
      <c r="GZ2580" s="196"/>
      <c r="HA2580" s="196"/>
      <c r="HB2580" s="196"/>
      <c r="HC2580" s="196"/>
      <c r="HD2580" s="196"/>
      <c r="HE2580" s="196"/>
      <c r="HF2580" s="196"/>
      <c r="HG2580" s="196"/>
      <c r="HH2580" s="196"/>
      <c r="HI2580" s="196"/>
      <c r="HJ2580" s="196"/>
      <c r="HK2580" s="196"/>
      <c r="HL2580" s="196"/>
      <c r="HM2580" s="196"/>
      <c r="HN2580" s="196"/>
      <c r="HO2580" s="196"/>
      <c r="HP2580" s="196"/>
      <c r="HQ2580" s="196"/>
      <c r="HR2580" s="196"/>
      <c r="HS2580" s="196"/>
      <c r="HT2580" s="196"/>
      <c r="HU2580" s="196"/>
      <c r="HV2580" s="196"/>
      <c r="HW2580" s="196"/>
      <c r="HX2580" s="196"/>
      <c r="HY2580" s="196"/>
      <c r="HZ2580" s="196"/>
      <c r="IA2580" s="196"/>
      <c r="IB2580" s="196"/>
      <c r="IC2580" s="196"/>
      <c r="ID2580" s="196"/>
      <c r="IE2580" s="196"/>
      <c r="IF2580" s="196"/>
      <c r="IG2580" s="196"/>
      <c r="IH2580" s="196"/>
      <c r="II2580" s="196"/>
      <c r="IJ2580" s="196"/>
    </row>
    <row r="2581" spans="1:244" s="666" customFormat="1" ht="12.95" customHeight="1">
      <c r="A2581" s="461" t="s">
        <v>978</v>
      </c>
      <c r="B2581" s="461"/>
      <c r="C2581" s="462"/>
      <c r="D2581" s="448"/>
      <c r="E2581" s="39" t="s">
        <v>4354</v>
      </c>
      <c r="F2581" s="463"/>
      <c r="G2581" s="185"/>
      <c r="H2581" s="469" t="s">
        <v>4208</v>
      </c>
      <c r="I2581" s="469" t="s">
        <v>4209</v>
      </c>
      <c r="J2581" s="469" t="s">
        <v>4209</v>
      </c>
      <c r="K2581" s="88" t="s">
        <v>402</v>
      </c>
      <c r="L2581" s="88"/>
      <c r="M2581" s="88"/>
      <c r="N2581" s="88">
        <v>40</v>
      </c>
      <c r="O2581" s="88">
        <v>230000000</v>
      </c>
      <c r="P2581" s="88" t="s">
        <v>989</v>
      </c>
      <c r="Q2581" s="39" t="s">
        <v>1092</v>
      </c>
      <c r="R2581" s="449" t="s">
        <v>109</v>
      </c>
      <c r="S2581" s="39">
        <v>230000000</v>
      </c>
      <c r="T2581" s="466" t="s">
        <v>1131</v>
      </c>
      <c r="U2581" s="88"/>
      <c r="V2581" s="88"/>
      <c r="W2581" s="88"/>
      <c r="X2581" s="88" t="s">
        <v>434</v>
      </c>
      <c r="Y2581" s="1161"/>
      <c r="Z2581" s="1163"/>
      <c r="AA2581" s="1175">
        <v>0</v>
      </c>
      <c r="AB2581" s="445">
        <v>90</v>
      </c>
      <c r="AC2581" s="1181">
        <v>10</v>
      </c>
      <c r="AD2581" s="88"/>
      <c r="AE2581" s="449" t="s">
        <v>114</v>
      </c>
      <c r="AF2581" s="89"/>
      <c r="AG2581" s="90"/>
      <c r="AH2581" s="1209">
        <v>0</v>
      </c>
      <c r="AI2581" s="1213">
        <f t="shared" si="105"/>
        <v>0</v>
      </c>
      <c r="AJ2581" s="43"/>
      <c r="AK2581" s="43"/>
      <c r="AL2581" s="43"/>
      <c r="AM2581" s="88" t="s">
        <v>115</v>
      </c>
      <c r="AN2581" s="88" t="s">
        <v>4214</v>
      </c>
      <c r="AO2581" s="185" t="s">
        <v>4215</v>
      </c>
      <c r="AP2581" s="448"/>
      <c r="AQ2581" s="448"/>
      <c r="AR2581" s="448"/>
      <c r="AS2581" s="448"/>
      <c r="AT2581" s="448"/>
      <c r="AU2581" s="448"/>
      <c r="AV2581" s="448"/>
      <c r="AW2581" s="448"/>
      <c r="AX2581" s="448"/>
      <c r="AY2581" s="448"/>
      <c r="AZ2581" s="44" t="s">
        <v>4177</v>
      </c>
      <c r="BA2581" s="340"/>
      <c r="BB2581" s="340"/>
      <c r="BC2581" s="340"/>
      <c r="BD2581" s="1077">
        <v>2548</v>
      </c>
    </row>
    <row r="2582" spans="1:244" s="213" customFormat="1" ht="13.15" customHeight="1">
      <c r="A2582" s="461" t="s">
        <v>978</v>
      </c>
      <c r="B2582" s="461"/>
      <c r="C2582" s="210" t="s">
        <v>8789</v>
      </c>
      <c r="D2582" s="448"/>
      <c r="E2582" s="39" t="s">
        <v>4416</v>
      </c>
      <c r="F2582" s="463"/>
      <c r="G2582" s="185"/>
      <c r="H2582" s="1113" t="s">
        <v>4208</v>
      </c>
      <c r="I2582" s="469" t="s">
        <v>4209</v>
      </c>
      <c r="J2582" s="469" t="s">
        <v>4209</v>
      </c>
      <c r="K2582" s="88" t="s">
        <v>402</v>
      </c>
      <c r="L2582" s="88"/>
      <c r="M2582" s="88"/>
      <c r="N2582" s="39">
        <v>40</v>
      </c>
      <c r="O2582" s="88">
        <v>230000000</v>
      </c>
      <c r="P2582" s="88" t="s">
        <v>989</v>
      </c>
      <c r="Q2582" s="419" t="s">
        <v>2134</v>
      </c>
      <c r="R2582" s="449" t="s">
        <v>109</v>
      </c>
      <c r="S2582" s="39">
        <v>230000000</v>
      </c>
      <c r="T2582" s="466" t="s">
        <v>1131</v>
      </c>
      <c r="U2582" s="88"/>
      <c r="V2582" s="88"/>
      <c r="W2582" s="88"/>
      <c r="X2582" s="88" t="s">
        <v>434</v>
      </c>
      <c r="Y2582" s="88"/>
      <c r="Z2582" s="88"/>
      <c r="AA2582" s="445">
        <v>0</v>
      </c>
      <c r="AB2582" s="445">
        <v>90</v>
      </c>
      <c r="AC2582" s="445">
        <v>10</v>
      </c>
      <c r="AD2582" s="88"/>
      <c r="AE2582" s="449" t="s">
        <v>114</v>
      </c>
      <c r="AF2582" s="89"/>
      <c r="AG2582" s="90"/>
      <c r="AH2582" s="50">
        <v>6552000</v>
      </c>
      <c r="AI2582" s="50">
        <f t="shared" si="105"/>
        <v>7338240.0000000009</v>
      </c>
      <c r="AJ2582" s="43"/>
      <c r="AK2582" s="43"/>
      <c r="AL2582" s="43"/>
      <c r="AM2582" s="88" t="s">
        <v>115</v>
      </c>
      <c r="AN2582" s="88" t="s">
        <v>4214</v>
      </c>
      <c r="AO2582" s="185" t="s">
        <v>4215</v>
      </c>
      <c r="AP2582" s="448"/>
      <c r="AQ2582" s="448"/>
      <c r="AR2582" s="448"/>
      <c r="AS2582" s="448"/>
      <c r="AT2582" s="448"/>
      <c r="AU2582" s="448"/>
      <c r="AV2582" s="448"/>
      <c r="AW2582" s="448"/>
      <c r="AX2582" s="448"/>
      <c r="AY2582" s="419" t="s">
        <v>4414</v>
      </c>
      <c r="AZ2582" s="44"/>
      <c r="BA2582" s="449"/>
      <c r="BB2582" s="340"/>
      <c r="BC2582" s="340"/>
      <c r="BD2582" s="1077">
        <v>2549</v>
      </c>
    </row>
    <row r="2583" spans="1:244" s="213" customFormat="1" ht="13.15" customHeight="1">
      <c r="A2583" s="461" t="s">
        <v>978</v>
      </c>
      <c r="B2583" s="461"/>
      <c r="C2583" s="462"/>
      <c r="D2583" s="448"/>
      <c r="E2583" s="39" t="s">
        <v>4355</v>
      </c>
      <c r="F2583" s="463"/>
      <c r="G2583" s="185"/>
      <c r="H2583" s="1113" t="s">
        <v>4208</v>
      </c>
      <c r="I2583" s="469" t="s">
        <v>4209</v>
      </c>
      <c r="J2583" s="469" t="s">
        <v>4209</v>
      </c>
      <c r="K2583" s="88" t="s">
        <v>402</v>
      </c>
      <c r="L2583" s="88"/>
      <c r="M2583" s="88"/>
      <c r="N2583" s="88">
        <v>40</v>
      </c>
      <c r="O2583" s="88">
        <v>230000000</v>
      </c>
      <c r="P2583" s="88" t="s">
        <v>989</v>
      </c>
      <c r="Q2583" s="39" t="s">
        <v>1092</v>
      </c>
      <c r="R2583" s="449" t="s">
        <v>109</v>
      </c>
      <c r="S2583" s="39">
        <v>230000000</v>
      </c>
      <c r="T2583" s="466" t="s">
        <v>1025</v>
      </c>
      <c r="U2583" s="88"/>
      <c r="V2583" s="88"/>
      <c r="W2583" s="88"/>
      <c r="X2583" s="88" t="s">
        <v>434</v>
      </c>
      <c r="Y2583" s="88"/>
      <c r="Z2583" s="88"/>
      <c r="AA2583" s="445">
        <v>0</v>
      </c>
      <c r="AB2583" s="445">
        <v>90</v>
      </c>
      <c r="AC2583" s="445">
        <v>10</v>
      </c>
      <c r="AD2583" s="88"/>
      <c r="AE2583" s="449" t="s">
        <v>114</v>
      </c>
      <c r="AF2583" s="89"/>
      <c r="AG2583" s="90"/>
      <c r="AH2583" s="50">
        <v>0</v>
      </c>
      <c r="AI2583" s="43">
        <f t="shared" si="105"/>
        <v>0</v>
      </c>
      <c r="AJ2583" s="43"/>
      <c r="AK2583" s="43"/>
      <c r="AL2583" s="43"/>
      <c r="AM2583" s="88" t="s">
        <v>115</v>
      </c>
      <c r="AN2583" s="88" t="s">
        <v>4216</v>
      </c>
      <c r="AO2583" s="185" t="s">
        <v>4217</v>
      </c>
      <c r="AP2583" s="448"/>
      <c r="AQ2583" s="448"/>
      <c r="AR2583" s="448"/>
      <c r="AS2583" s="448"/>
      <c r="AT2583" s="448"/>
      <c r="AU2583" s="448"/>
      <c r="AV2583" s="448"/>
      <c r="AW2583" s="448"/>
      <c r="AX2583" s="448"/>
      <c r="AY2583" s="448"/>
      <c r="AZ2583" s="44" t="s">
        <v>4177</v>
      </c>
      <c r="BA2583" s="449"/>
      <c r="BB2583" s="340"/>
      <c r="BC2583" s="340"/>
      <c r="BD2583" s="1077">
        <v>2550</v>
      </c>
    </row>
    <row r="2584" spans="1:244" s="213" customFormat="1" ht="13.15" customHeight="1">
      <c r="A2584" s="461" t="s">
        <v>978</v>
      </c>
      <c r="B2584" s="461"/>
      <c r="C2584" s="210" t="s">
        <v>8789</v>
      </c>
      <c r="D2584" s="448"/>
      <c r="E2584" s="39" t="s">
        <v>4417</v>
      </c>
      <c r="F2584" s="463"/>
      <c r="G2584" s="185"/>
      <c r="H2584" s="1113" t="s">
        <v>4208</v>
      </c>
      <c r="I2584" s="469" t="s">
        <v>4209</v>
      </c>
      <c r="J2584" s="469" t="s">
        <v>4209</v>
      </c>
      <c r="K2584" s="88" t="s">
        <v>402</v>
      </c>
      <c r="L2584" s="88"/>
      <c r="M2584" s="88"/>
      <c r="N2584" s="39">
        <v>40</v>
      </c>
      <c r="O2584" s="88">
        <v>230000000</v>
      </c>
      <c r="P2584" s="88" t="s">
        <v>989</v>
      </c>
      <c r="Q2584" s="419" t="s">
        <v>2134</v>
      </c>
      <c r="R2584" s="449" t="s">
        <v>109</v>
      </c>
      <c r="S2584" s="39">
        <v>230000000</v>
      </c>
      <c r="T2584" s="466" t="s">
        <v>1025</v>
      </c>
      <c r="U2584" s="88"/>
      <c r="V2584" s="88"/>
      <c r="W2584" s="88"/>
      <c r="X2584" s="88" t="s">
        <v>434</v>
      </c>
      <c r="Y2584" s="88"/>
      <c r="Z2584" s="88"/>
      <c r="AA2584" s="445">
        <v>0</v>
      </c>
      <c r="AB2584" s="445">
        <v>90</v>
      </c>
      <c r="AC2584" s="445">
        <v>10</v>
      </c>
      <c r="AD2584" s="88"/>
      <c r="AE2584" s="449" t="s">
        <v>114</v>
      </c>
      <c r="AF2584" s="89"/>
      <c r="AG2584" s="90"/>
      <c r="AH2584" s="50">
        <v>6552000</v>
      </c>
      <c r="AI2584" s="50">
        <f t="shared" si="105"/>
        <v>7338240.0000000009</v>
      </c>
      <c r="AJ2584" s="43"/>
      <c r="AK2584" s="43"/>
      <c r="AL2584" s="43"/>
      <c r="AM2584" s="88" t="s">
        <v>115</v>
      </c>
      <c r="AN2584" s="88" t="s">
        <v>4216</v>
      </c>
      <c r="AO2584" s="185" t="s">
        <v>4217</v>
      </c>
      <c r="AP2584" s="448"/>
      <c r="AQ2584" s="448"/>
      <c r="AR2584" s="448"/>
      <c r="AS2584" s="448"/>
      <c r="AT2584" s="448"/>
      <c r="AU2584" s="448"/>
      <c r="AV2584" s="448"/>
      <c r="AW2584" s="448"/>
      <c r="AX2584" s="448"/>
      <c r="AY2584" s="419" t="s">
        <v>4414</v>
      </c>
      <c r="AZ2584" s="44"/>
      <c r="BA2584" s="449"/>
      <c r="BB2584" s="340"/>
      <c r="BC2584" s="340"/>
      <c r="BD2584" s="1077">
        <v>2551</v>
      </c>
    </row>
    <row r="2585" spans="1:244" s="213" customFormat="1" ht="13.15" customHeight="1">
      <c r="A2585" s="461" t="s">
        <v>978</v>
      </c>
      <c r="B2585" s="461"/>
      <c r="C2585" s="462"/>
      <c r="D2585" s="448"/>
      <c r="E2585" s="39" t="s">
        <v>4356</v>
      </c>
      <c r="F2585" s="463"/>
      <c r="G2585" s="185"/>
      <c r="H2585" s="1113" t="s">
        <v>4218</v>
      </c>
      <c r="I2585" s="469" t="s">
        <v>4219</v>
      </c>
      <c r="J2585" s="469" t="s">
        <v>4219</v>
      </c>
      <c r="K2585" s="88" t="s">
        <v>402</v>
      </c>
      <c r="L2585" s="88"/>
      <c r="M2585" s="88"/>
      <c r="N2585" s="88">
        <v>40</v>
      </c>
      <c r="O2585" s="88">
        <v>230000000</v>
      </c>
      <c r="P2585" s="88" t="s">
        <v>989</v>
      </c>
      <c r="Q2585" s="39" t="s">
        <v>1092</v>
      </c>
      <c r="R2585" s="449" t="s">
        <v>109</v>
      </c>
      <c r="S2585" s="39">
        <v>230000000</v>
      </c>
      <c r="T2585" s="466" t="s">
        <v>983</v>
      </c>
      <c r="U2585" s="88"/>
      <c r="V2585" s="88"/>
      <c r="W2585" s="88"/>
      <c r="X2585" s="88" t="s">
        <v>434</v>
      </c>
      <c r="Y2585" s="88"/>
      <c r="Z2585" s="88"/>
      <c r="AA2585" s="445">
        <v>0</v>
      </c>
      <c r="AB2585" s="445">
        <v>90</v>
      </c>
      <c r="AC2585" s="445">
        <v>10</v>
      </c>
      <c r="AD2585" s="88"/>
      <c r="AE2585" s="449" t="s">
        <v>114</v>
      </c>
      <c r="AF2585" s="89"/>
      <c r="AG2585" s="90"/>
      <c r="AH2585" s="50">
        <v>0</v>
      </c>
      <c r="AI2585" s="43">
        <f t="shared" si="105"/>
        <v>0</v>
      </c>
      <c r="AJ2585" s="43"/>
      <c r="AK2585" s="43"/>
      <c r="AL2585" s="43"/>
      <c r="AM2585" s="88" t="s">
        <v>115</v>
      </c>
      <c r="AN2585" s="88" t="s">
        <v>4220</v>
      </c>
      <c r="AO2585" s="185" t="s">
        <v>4221</v>
      </c>
      <c r="AP2585" s="448"/>
      <c r="AQ2585" s="448"/>
      <c r="AR2585" s="448"/>
      <c r="AS2585" s="448"/>
      <c r="AT2585" s="448"/>
      <c r="AU2585" s="448"/>
      <c r="AV2585" s="448"/>
      <c r="AW2585" s="448"/>
      <c r="AX2585" s="448"/>
      <c r="AY2585" s="448"/>
      <c r="AZ2585" s="44" t="s">
        <v>4177</v>
      </c>
      <c r="BA2585" s="449"/>
      <c r="BB2585" s="340"/>
      <c r="BC2585" s="340"/>
      <c r="BD2585" s="1077">
        <v>2552</v>
      </c>
    </row>
    <row r="2586" spans="1:244" s="213" customFormat="1" ht="13.15" customHeight="1">
      <c r="A2586" s="461" t="s">
        <v>978</v>
      </c>
      <c r="B2586" s="461"/>
      <c r="C2586" s="462"/>
      <c r="D2586" s="448"/>
      <c r="E2586" s="39" t="s">
        <v>4418</v>
      </c>
      <c r="F2586" s="463"/>
      <c r="G2586" s="185"/>
      <c r="H2586" s="1113" t="s">
        <v>4218</v>
      </c>
      <c r="I2586" s="469" t="s">
        <v>4219</v>
      </c>
      <c r="J2586" s="469" t="s">
        <v>4219</v>
      </c>
      <c r="K2586" s="88" t="s">
        <v>402</v>
      </c>
      <c r="L2586" s="88"/>
      <c r="M2586" s="88"/>
      <c r="N2586" s="39">
        <v>40</v>
      </c>
      <c r="O2586" s="88">
        <v>230000000</v>
      </c>
      <c r="P2586" s="88" t="s">
        <v>989</v>
      </c>
      <c r="Q2586" s="419" t="s">
        <v>2134</v>
      </c>
      <c r="R2586" s="449" t="s">
        <v>109</v>
      </c>
      <c r="S2586" s="39">
        <v>230000000</v>
      </c>
      <c r="T2586" s="466" t="s">
        <v>983</v>
      </c>
      <c r="U2586" s="88"/>
      <c r="V2586" s="88"/>
      <c r="W2586" s="88"/>
      <c r="X2586" s="88" t="s">
        <v>434</v>
      </c>
      <c r="Y2586" s="88"/>
      <c r="Z2586" s="88"/>
      <c r="AA2586" s="445">
        <v>0</v>
      </c>
      <c r="AB2586" s="445">
        <v>90</v>
      </c>
      <c r="AC2586" s="445">
        <v>10</v>
      </c>
      <c r="AD2586" s="88"/>
      <c r="AE2586" s="449" t="s">
        <v>114</v>
      </c>
      <c r="AF2586" s="89"/>
      <c r="AG2586" s="90"/>
      <c r="AH2586" s="50">
        <v>5250000</v>
      </c>
      <c r="AI2586" s="50">
        <f t="shared" si="105"/>
        <v>5880000.0000000009</v>
      </c>
      <c r="AJ2586" s="43"/>
      <c r="AK2586" s="43"/>
      <c r="AL2586" s="43"/>
      <c r="AM2586" s="88" t="s">
        <v>115</v>
      </c>
      <c r="AN2586" s="88" t="s">
        <v>4220</v>
      </c>
      <c r="AO2586" s="185" t="s">
        <v>4221</v>
      </c>
      <c r="AP2586" s="448"/>
      <c r="AQ2586" s="448"/>
      <c r="AR2586" s="448"/>
      <c r="AS2586" s="448"/>
      <c r="AT2586" s="448"/>
      <c r="AU2586" s="448"/>
      <c r="AV2586" s="448"/>
      <c r="AW2586" s="448"/>
      <c r="AX2586" s="448"/>
      <c r="AY2586" s="419" t="s">
        <v>4414</v>
      </c>
      <c r="AZ2586" s="44"/>
      <c r="BA2586" s="449"/>
      <c r="BB2586" s="340"/>
      <c r="BC2586" s="340"/>
      <c r="BD2586" s="1077">
        <v>2553</v>
      </c>
    </row>
    <row r="2587" spans="1:244" s="213" customFormat="1" ht="13.15" customHeight="1">
      <c r="A2587" s="461" t="s">
        <v>978</v>
      </c>
      <c r="B2587" s="461"/>
      <c r="C2587" s="462"/>
      <c r="D2587" s="448"/>
      <c r="E2587" s="39" t="s">
        <v>4357</v>
      </c>
      <c r="F2587" s="463"/>
      <c r="G2587" s="185"/>
      <c r="H2587" s="469" t="s">
        <v>4218</v>
      </c>
      <c r="I2587" s="469" t="s">
        <v>4219</v>
      </c>
      <c r="J2587" s="469" t="s">
        <v>4219</v>
      </c>
      <c r="K2587" s="88" t="s">
        <v>402</v>
      </c>
      <c r="L2587" s="88"/>
      <c r="M2587" s="88"/>
      <c r="N2587" s="88">
        <v>40</v>
      </c>
      <c r="O2587" s="88">
        <v>230000000</v>
      </c>
      <c r="P2587" s="88" t="s">
        <v>989</v>
      </c>
      <c r="Q2587" s="39" t="s">
        <v>1092</v>
      </c>
      <c r="R2587" s="449" t="s">
        <v>109</v>
      </c>
      <c r="S2587" s="39">
        <v>230000000</v>
      </c>
      <c r="T2587" s="466" t="s">
        <v>997</v>
      </c>
      <c r="U2587" s="88"/>
      <c r="V2587" s="88"/>
      <c r="W2587" s="88"/>
      <c r="X2587" s="88" t="s">
        <v>434</v>
      </c>
      <c r="Y2587" s="88"/>
      <c r="Z2587" s="88"/>
      <c r="AA2587" s="445">
        <v>0</v>
      </c>
      <c r="AB2587" s="445">
        <v>90</v>
      </c>
      <c r="AC2587" s="445">
        <v>10</v>
      </c>
      <c r="AD2587" s="88"/>
      <c r="AE2587" s="449" t="s">
        <v>114</v>
      </c>
      <c r="AF2587" s="89"/>
      <c r="AG2587" s="90"/>
      <c r="AH2587" s="50">
        <v>0</v>
      </c>
      <c r="AI2587" s="43">
        <f t="shared" si="105"/>
        <v>0</v>
      </c>
      <c r="AJ2587" s="43"/>
      <c r="AK2587" s="43"/>
      <c r="AL2587" s="43"/>
      <c r="AM2587" s="88" t="s">
        <v>115</v>
      </c>
      <c r="AN2587" s="88" t="s">
        <v>4222</v>
      </c>
      <c r="AO2587" s="185" t="s">
        <v>4223</v>
      </c>
      <c r="AP2587" s="1243"/>
      <c r="AQ2587" s="448"/>
      <c r="AR2587" s="448"/>
      <c r="AS2587" s="448"/>
      <c r="AT2587" s="448"/>
      <c r="AU2587" s="448"/>
      <c r="AV2587" s="448"/>
      <c r="AW2587" s="448"/>
      <c r="AX2587" s="448"/>
      <c r="AY2587" s="448"/>
      <c r="AZ2587" s="1764" t="s">
        <v>4177</v>
      </c>
      <c r="BA2587" s="340"/>
      <c r="BB2587" s="340"/>
      <c r="BC2587" s="340"/>
      <c r="BD2587" s="1077">
        <v>2554</v>
      </c>
    </row>
    <row r="2588" spans="1:244" s="213" customFormat="1" ht="13.15" customHeight="1">
      <c r="A2588" s="461" t="s">
        <v>978</v>
      </c>
      <c r="B2588" s="461"/>
      <c r="C2588" s="462"/>
      <c r="D2588" s="448"/>
      <c r="E2588" s="39" t="s">
        <v>4419</v>
      </c>
      <c r="F2588" s="463"/>
      <c r="G2588" s="185"/>
      <c r="H2588" s="1113" t="s">
        <v>4218</v>
      </c>
      <c r="I2588" s="469" t="s">
        <v>4219</v>
      </c>
      <c r="J2588" s="469" t="s">
        <v>4219</v>
      </c>
      <c r="K2588" s="88" t="s">
        <v>402</v>
      </c>
      <c r="L2588" s="88"/>
      <c r="M2588" s="88"/>
      <c r="N2588" s="39">
        <v>40</v>
      </c>
      <c r="O2588" s="88">
        <v>230000000</v>
      </c>
      <c r="P2588" s="88" t="s">
        <v>989</v>
      </c>
      <c r="Q2588" s="419" t="s">
        <v>2134</v>
      </c>
      <c r="R2588" s="449" t="s">
        <v>109</v>
      </c>
      <c r="S2588" s="39">
        <v>230000000</v>
      </c>
      <c r="T2588" s="466" t="s">
        <v>997</v>
      </c>
      <c r="U2588" s="88"/>
      <c r="V2588" s="88"/>
      <c r="W2588" s="88"/>
      <c r="X2588" s="88" t="s">
        <v>434</v>
      </c>
      <c r="Y2588" s="88"/>
      <c r="Z2588" s="88"/>
      <c r="AA2588" s="445">
        <v>0</v>
      </c>
      <c r="AB2588" s="445">
        <v>90</v>
      </c>
      <c r="AC2588" s="445">
        <v>10</v>
      </c>
      <c r="AD2588" s="88"/>
      <c r="AE2588" s="449" t="s">
        <v>114</v>
      </c>
      <c r="AF2588" s="89"/>
      <c r="AG2588" s="90"/>
      <c r="AH2588" s="50">
        <v>5250000</v>
      </c>
      <c r="AI2588" s="50">
        <f t="shared" si="105"/>
        <v>5880000.0000000009</v>
      </c>
      <c r="AJ2588" s="43"/>
      <c r="AK2588" s="43"/>
      <c r="AL2588" s="43"/>
      <c r="AM2588" s="88" t="s">
        <v>115</v>
      </c>
      <c r="AN2588" s="88" t="s">
        <v>4222</v>
      </c>
      <c r="AO2588" s="185" t="s">
        <v>4223</v>
      </c>
      <c r="AP2588" s="448"/>
      <c r="AQ2588" s="448"/>
      <c r="AR2588" s="448"/>
      <c r="AS2588" s="448"/>
      <c r="AT2588" s="448"/>
      <c r="AU2588" s="448"/>
      <c r="AV2588" s="448"/>
      <c r="AW2588" s="448"/>
      <c r="AX2588" s="448"/>
      <c r="AY2588" s="419" t="s">
        <v>4414</v>
      </c>
      <c r="AZ2588" s="44"/>
      <c r="BA2588" s="449"/>
      <c r="BB2588" s="340"/>
      <c r="BC2588" s="340"/>
      <c r="BD2588" s="1077">
        <v>2555</v>
      </c>
    </row>
    <row r="2589" spans="1:244" s="213" customFormat="1" ht="13.15" customHeight="1">
      <c r="A2589" s="461" t="s">
        <v>978</v>
      </c>
      <c r="B2589" s="461"/>
      <c r="C2589" s="462"/>
      <c r="D2589" s="448"/>
      <c r="E2589" s="39" t="s">
        <v>4358</v>
      </c>
      <c r="F2589" s="463"/>
      <c r="G2589" s="185"/>
      <c r="H2589" s="1113" t="s">
        <v>4218</v>
      </c>
      <c r="I2589" s="469" t="s">
        <v>4219</v>
      </c>
      <c r="J2589" s="469" t="s">
        <v>4219</v>
      </c>
      <c r="K2589" s="88" t="s">
        <v>402</v>
      </c>
      <c r="L2589" s="88"/>
      <c r="M2589" s="88"/>
      <c r="N2589" s="88">
        <v>40</v>
      </c>
      <c r="O2589" s="88">
        <v>230000000</v>
      </c>
      <c r="P2589" s="88" t="s">
        <v>989</v>
      </c>
      <c r="Q2589" s="39" t="s">
        <v>1092</v>
      </c>
      <c r="R2589" s="449" t="s">
        <v>109</v>
      </c>
      <c r="S2589" s="39">
        <v>230000000</v>
      </c>
      <c r="T2589" s="466" t="s">
        <v>1131</v>
      </c>
      <c r="U2589" s="88"/>
      <c r="V2589" s="88"/>
      <c r="W2589" s="88"/>
      <c r="X2589" s="88" t="s">
        <v>434</v>
      </c>
      <c r="Y2589" s="88"/>
      <c r="Z2589" s="88"/>
      <c r="AA2589" s="445">
        <v>0</v>
      </c>
      <c r="AB2589" s="445">
        <v>90</v>
      </c>
      <c r="AC2589" s="445">
        <v>10</v>
      </c>
      <c r="AD2589" s="88"/>
      <c r="AE2589" s="449" t="s">
        <v>114</v>
      </c>
      <c r="AF2589" s="89"/>
      <c r="AG2589" s="90"/>
      <c r="AH2589" s="50">
        <v>0</v>
      </c>
      <c r="AI2589" s="43">
        <f t="shared" si="105"/>
        <v>0</v>
      </c>
      <c r="AJ2589" s="43"/>
      <c r="AK2589" s="43"/>
      <c r="AL2589" s="43"/>
      <c r="AM2589" s="88" t="s">
        <v>115</v>
      </c>
      <c r="AN2589" s="88" t="s">
        <v>4224</v>
      </c>
      <c r="AO2589" s="185" t="s">
        <v>4225</v>
      </c>
      <c r="AP2589" s="448"/>
      <c r="AQ2589" s="448"/>
      <c r="AR2589" s="448"/>
      <c r="AS2589" s="448"/>
      <c r="AT2589" s="448"/>
      <c r="AU2589" s="448"/>
      <c r="AV2589" s="448"/>
      <c r="AW2589" s="448"/>
      <c r="AX2589" s="448"/>
      <c r="AY2589" s="448"/>
      <c r="AZ2589" s="44" t="s">
        <v>4177</v>
      </c>
      <c r="BA2589" s="449"/>
      <c r="BB2589" s="340"/>
      <c r="BC2589" s="340"/>
      <c r="BD2589" s="1077">
        <v>2556</v>
      </c>
    </row>
    <row r="2590" spans="1:244" s="213" customFormat="1" ht="13.15" customHeight="1">
      <c r="A2590" s="461" t="s">
        <v>978</v>
      </c>
      <c r="B2590" s="461"/>
      <c r="C2590" s="462"/>
      <c r="D2590" s="448"/>
      <c r="E2590" s="39" t="s">
        <v>4420</v>
      </c>
      <c r="F2590" s="463"/>
      <c r="G2590" s="185"/>
      <c r="H2590" s="1113" t="s">
        <v>4218</v>
      </c>
      <c r="I2590" s="469" t="s">
        <v>4219</v>
      </c>
      <c r="J2590" s="469" t="s">
        <v>4219</v>
      </c>
      <c r="K2590" s="88" t="s">
        <v>402</v>
      </c>
      <c r="L2590" s="88"/>
      <c r="M2590" s="88"/>
      <c r="N2590" s="39">
        <v>40</v>
      </c>
      <c r="O2590" s="88">
        <v>230000000</v>
      </c>
      <c r="P2590" s="88" t="s">
        <v>989</v>
      </c>
      <c r="Q2590" s="419" t="s">
        <v>2134</v>
      </c>
      <c r="R2590" s="449" t="s">
        <v>109</v>
      </c>
      <c r="S2590" s="39">
        <v>230000000</v>
      </c>
      <c r="T2590" s="466" t="s">
        <v>1131</v>
      </c>
      <c r="U2590" s="88"/>
      <c r="V2590" s="88"/>
      <c r="W2590" s="88"/>
      <c r="X2590" s="88" t="s">
        <v>434</v>
      </c>
      <c r="Y2590" s="88"/>
      <c r="Z2590" s="88"/>
      <c r="AA2590" s="445">
        <v>0</v>
      </c>
      <c r="AB2590" s="445">
        <v>90</v>
      </c>
      <c r="AC2590" s="445">
        <v>10</v>
      </c>
      <c r="AD2590" s="88"/>
      <c r="AE2590" s="449" t="s">
        <v>114</v>
      </c>
      <c r="AF2590" s="89"/>
      <c r="AG2590" s="90"/>
      <c r="AH2590" s="50">
        <v>5250000</v>
      </c>
      <c r="AI2590" s="50">
        <f t="shared" si="105"/>
        <v>5880000.0000000009</v>
      </c>
      <c r="AJ2590" s="43"/>
      <c r="AK2590" s="43"/>
      <c r="AL2590" s="43"/>
      <c r="AM2590" s="88" t="s">
        <v>115</v>
      </c>
      <c r="AN2590" s="88" t="s">
        <v>4224</v>
      </c>
      <c r="AO2590" s="185" t="s">
        <v>4225</v>
      </c>
      <c r="AP2590" s="448"/>
      <c r="AQ2590" s="448"/>
      <c r="AR2590" s="448"/>
      <c r="AS2590" s="448"/>
      <c r="AT2590" s="448"/>
      <c r="AU2590" s="448"/>
      <c r="AV2590" s="448"/>
      <c r="AW2590" s="448"/>
      <c r="AX2590" s="448"/>
      <c r="AY2590" s="419" t="s">
        <v>4414</v>
      </c>
      <c r="AZ2590" s="44"/>
      <c r="BA2590" s="449"/>
      <c r="BB2590" s="340"/>
      <c r="BC2590" s="340"/>
      <c r="BD2590" s="1077">
        <v>2557</v>
      </c>
    </row>
    <row r="2591" spans="1:244" s="213" customFormat="1" ht="13.15" customHeight="1">
      <c r="A2591" s="461" t="s">
        <v>978</v>
      </c>
      <c r="B2591" s="461"/>
      <c r="C2591" s="462"/>
      <c r="D2591" s="448"/>
      <c r="E2591" s="39" t="s">
        <v>4359</v>
      </c>
      <c r="F2591" s="463"/>
      <c r="G2591" s="185"/>
      <c r="H2591" s="1113" t="s">
        <v>4218</v>
      </c>
      <c r="I2591" s="469" t="s">
        <v>4219</v>
      </c>
      <c r="J2591" s="469" t="s">
        <v>4219</v>
      </c>
      <c r="K2591" s="88" t="s">
        <v>402</v>
      </c>
      <c r="L2591" s="88"/>
      <c r="M2591" s="88"/>
      <c r="N2591" s="88">
        <v>40</v>
      </c>
      <c r="O2591" s="88">
        <v>230000000</v>
      </c>
      <c r="P2591" s="88" t="s">
        <v>989</v>
      </c>
      <c r="Q2591" s="39" t="s">
        <v>1092</v>
      </c>
      <c r="R2591" s="449" t="s">
        <v>109</v>
      </c>
      <c r="S2591" s="39">
        <v>230000000</v>
      </c>
      <c r="T2591" s="466" t="s">
        <v>1025</v>
      </c>
      <c r="U2591" s="88"/>
      <c r="V2591" s="88"/>
      <c r="W2591" s="88"/>
      <c r="X2591" s="88" t="s">
        <v>434</v>
      </c>
      <c r="Y2591" s="88"/>
      <c r="Z2591" s="88"/>
      <c r="AA2591" s="445">
        <v>0</v>
      </c>
      <c r="AB2591" s="445">
        <v>90</v>
      </c>
      <c r="AC2591" s="445">
        <v>10</v>
      </c>
      <c r="AD2591" s="88"/>
      <c r="AE2591" s="449" t="s">
        <v>114</v>
      </c>
      <c r="AF2591" s="89"/>
      <c r="AG2591" s="90"/>
      <c r="AH2591" s="50">
        <v>0</v>
      </c>
      <c r="AI2591" s="43">
        <f t="shared" si="105"/>
        <v>0</v>
      </c>
      <c r="AJ2591" s="43"/>
      <c r="AK2591" s="43"/>
      <c r="AL2591" s="43"/>
      <c r="AM2591" s="88" t="s">
        <v>115</v>
      </c>
      <c r="AN2591" s="88" t="s">
        <v>4226</v>
      </c>
      <c r="AO2591" s="185" t="s">
        <v>4227</v>
      </c>
      <c r="AP2591" s="448"/>
      <c r="AQ2591" s="448"/>
      <c r="AR2591" s="448"/>
      <c r="AS2591" s="448"/>
      <c r="AT2591" s="448"/>
      <c r="AU2591" s="448"/>
      <c r="AV2591" s="448"/>
      <c r="AW2591" s="448"/>
      <c r="AX2591" s="448"/>
      <c r="AY2591" s="448"/>
      <c r="AZ2591" s="44" t="s">
        <v>4177</v>
      </c>
      <c r="BA2591" s="449"/>
      <c r="BB2591" s="340"/>
      <c r="BC2591" s="340"/>
      <c r="BD2591" s="1077">
        <v>2558</v>
      </c>
    </row>
    <row r="2592" spans="1:244" s="213" customFormat="1" ht="13.15" customHeight="1">
      <c r="A2592" s="461" t="s">
        <v>978</v>
      </c>
      <c r="B2592" s="461"/>
      <c r="C2592" s="462"/>
      <c r="D2592" s="448"/>
      <c r="E2592" s="39" t="s">
        <v>4421</v>
      </c>
      <c r="F2592" s="463"/>
      <c r="G2592" s="185"/>
      <c r="H2592" s="1113" t="s">
        <v>4218</v>
      </c>
      <c r="I2592" s="469" t="s">
        <v>4219</v>
      </c>
      <c r="J2592" s="469" t="s">
        <v>4219</v>
      </c>
      <c r="K2592" s="88" t="s">
        <v>402</v>
      </c>
      <c r="L2592" s="88"/>
      <c r="M2592" s="88"/>
      <c r="N2592" s="39">
        <v>40</v>
      </c>
      <c r="O2592" s="88">
        <v>230000000</v>
      </c>
      <c r="P2592" s="88" t="s">
        <v>989</v>
      </c>
      <c r="Q2592" s="419" t="s">
        <v>2134</v>
      </c>
      <c r="R2592" s="449" t="s">
        <v>109</v>
      </c>
      <c r="S2592" s="39">
        <v>230000000</v>
      </c>
      <c r="T2592" s="466" t="s">
        <v>1025</v>
      </c>
      <c r="U2592" s="88"/>
      <c r="V2592" s="88"/>
      <c r="W2592" s="88"/>
      <c r="X2592" s="88" t="s">
        <v>434</v>
      </c>
      <c r="Y2592" s="88"/>
      <c r="Z2592" s="88"/>
      <c r="AA2592" s="445">
        <v>0</v>
      </c>
      <c r="AB2592" s="445">
        <v>90</v>
      </c>
      <c r="AC2592" s="445">
        <v>10</v>
      </c>
      <c r="AD2592" s="88"/>
      <c r="AE2592" s="449" t="s">
        <v>114</v>
      </c>
      <c r="AF2592" s="89"/>
      <c r="AG2592" s="90"/>
      <c r="AH2592" s="50">
        <v>5250000</v>
      </c>
      <c r="AI2592" s="50">
        <f t="shared" si="105"/>
        <v>5880000.0000000009</v>
      </c>
      <c r="AJ2592" s="43"/>
      <c r="AK2592" s="43"/>
      <c r="AL2592" s="43"/>
      <c r="AM2592" s="88" t="s">
        <v>115</v>
      </c>
      <c r="AN2592" s="88" t="s">
        <v>4226</v>
      </c>
      <c r="AO2592" s="185" t="s">
        <v>4227</v>
      </c>
      <c r="AP2592" s="448"/>
      <c r="AQ2592" s="448"/>
      <c r="AR2592" s="448"/>
      <c r="AS2592" s="448"/>
      <c r="AT2592" s="448"/>
      <c r="AU2592" s="448"/>
      <c r="AV2592" s="448"/>
      <c r="AW2592" s="448"/>
      <c r="AX2592" s="448"/>
      <c r="AY2592" s="419" t="s">
        <v>4414</v>
      </c>
      <c r="AZ2592" s="44"/>
      <c r="BA2592" s="449"/>
      <c r="BB2592" s="340"/>
      <c r="BC2592" s="340"/>
      <c r="BD2592" s="1077">
        <v>2559</v>
      </c>
    </row>
    <row r="2593" spans="1:56" s="213" customFormat="1" ht="13.15" customHeight="1">
      <c r="A2593" s="461" t="s">
        <v>978</v>
      </c>
      <c r="B2593" s="461"/>
      <c r="C2593" s="462"/>
      <c r="D2593" s="448"/>
      <c r="E2593" s="39" t="s">
        <v>4360</v>
      </c>
      <c r="F2593" s="463"/>
      <c r="G2593" s="185"/>
      <c r="H2593" s="1113" t="s">
        <v>4228</v>
      </c>
      <c r="I2593" s="469" t="s">
        <v>4229</v>
      </c>
      <c r="J2593" s="469" t="s">
        <v>4230</v>
      </c>
      <c r="K2593" s="88" t="s">
        <v>402</v>
      </c>
      <c r="L2593" s="88"/>
      <c r="M2593" s="88"/>
      <c r="N2593" s="88">
        <v>40</v>
      </c>
      <c r="O2593" s="88">
        <v>230000000</v>
      </c>
      <c r="P2593" s="88" t="s">
        <v>989</v>
      </c>
      <c r="Q2593" s="39" t="s">
        <v>1092</v>
      </c>
      <c r="R2593" s="449" t="s">
        <v>109</v>
      </c>
      <c r="S2593" s="39">
        <v>230000000</v>
      </c>
      <c r="T2593" s="466" t="s">
        <v>983</v>
      </c>
      <c r="U2593" s="88"/>
      <c r="V2593" s="88"/>
      <c r="W2593" s="88"/>
      <c r="X2593" s="88" t="s">
        <v>434</v>
      </c>
      <c r="Y2593" s="88"/>
      <c r="Z2593" s="88"/>
      <c r="AA2593" s="445">
        <v>0</v>
      </c>
      <c r="AB2593" s="445">
        <v>90</v>
      </c>
      <c r="AC2593" s="445">
        <v>10</v>
      </c>
      <c r="AD2593" s="88"/>
      <c r="AE2593" s="449" t="s">
        <v>114</v>
      </c>
      <c r="AF2593" s="89"/>
      <c r="AG2593" s="90"/>
      <c r="AH2593" s="50">
        <v>0</v>
      </c>
      <c r="AI2593" s="43">
        <f t="shared" si="105"/>
        <v>0</v>
      </c>
      <c r="AJ2593" s="43"/>
      <c r="AK2593" s="43"/>
      <c r="AL2593" s="43"/>
      <c r="AM2593" s="88" t="s">
        <v>115</v>
      </c>
      <c r="AN2593" s="88" t="s">
        <v>4231</v>
      </c>
      <c r="AO2593" s="185" t="s">
        <v>4232</v>
      </c>
      <c r="AP2593" s="448"/>
      <c r="AQ2593" s="448"/>
      <c r="AR2593" s="448"/>
      <c r="AS2593" s="448"/>
      <c r="AT2593" s="448"/>
      <c r="AU2593" s="448"/>
      <c r="AV2593" s="448"/>
      <c r="AW2593" s="448"/>
      <c r="AX2593" s="448"/>
      <c r="AY2593" s="448"/>
      <c r="AZ2593" s="44" t="s">
        <v>4177</v>
      </c>
      <c r="BA2593" s="449"/>
      <c r="BB2593" s="340"/>
      <c r="BC2593" s="340"/>
      <c r="BD2593" s="1077">
        <v>2560</v>
      </c>
    </row>
    <row r="2594" spans="1:56" s="213" customFormat="1" ht="13.15" customHeight="1">
      <c r="A2594" s="461" t="s">
        <v>978</v>
      </c>
      <c r="B2594" s="461"/>
      <c r="C2594" s="462"/>
      <c r="D2594" s="448"/>
      <c r="E2594" s="39" t="s">
        <v>4422</v>
      </c>
      <c r="F2594" s="463"/>
      <c r="G2594" s="185"/>
      <c r="H2594" s="1113" t="s">
        <v>4228</v>
      </c>
      <c r="I2594" s="469" t="s">
        <v>4229</v>
      </c>
      <c r="J2594" s="469" t="s">
        <v>4230</v>
      </c>
      <c r="K2594" s="88" t="s">
        <v>402</v>
      </c>
      <c r="L2594" s="88"/>
      <c r="M2594" s="88"/>
      <c r="N2594" s="39">
        <v>40</v>
      </c>
      <c r="O2594" s="88">
        <v>230000000</v>
      </c>
      <c r="P2594" s="88" t="s">
        <v>989</v>
      </c>
      <c r="Q2594" s="419" t="s">
        <v>2134</v>
      </c>
      <c r="R2594" s="449" t="s">
        <v>109</v>
      </c>
      <c r="S2594" s="39">
        <v>230000000</v>
      </c>
      <c r="T2594" s="466" t="s">
        <v>983</v>
      </c>
      <c r="U2594" s="88"/>
      <c r="V2594" s="88"/>
      <c r="W2594" s="88"/>
      <c r="X2594" s="88" t="s">
        <v>434</v>
      </c>
      <c r="Y2594" s="88"/>
      <c r="Z2594" s="88"/>
      <c r="AA2594" s="445">
        <v>0</v>
      </c>
      <c r="AB2594" s="445">
        <v>90</v>
      </c>
      <c r="AC2594" s="445">
        <v>10</v>
      </c>
      <c r="AD2594" s="88"/>
      <c r="AE2594" s="449" t="s">
        <v>114</v>
      </c>
      <c r="AF2594" s="89"/>
      <c r="AG2594" s="90"/>
      <c r="AH2594" s="50">
        <v>20400000</v>
      </c>
      <c r="AI2594" s="50">
        <f t="shared" si="105"/>
        <v>22848000.000000004</v>
      </c>
      <c r="AJ2594" s="43"/>
      <c r="AK2594" s="43"/>
      <c r="AL2594" s="43"/>
      <c r="AM2594" s="88" t="s">
        <v>115</v>
      </c>
      <c r="AN2594" s="88" t="s">
        <v>4231</v>
      </c>
      <c r="AO2594" s="185" t="s">
        <v>4232</v>
      </c>
      <c r="AP2594" s="448"/>
      <c r="AQ2594" s="448"/>
      <c r="AR2594" s="448"/>
      <c r="AS2594" s="448"/>
      <c r="AT2594" s="448"/>
      <c r="AU2594" s="448"/>
      <c r="AV2594" s="448"/>
      <c r="AW2594" s="448"/>
      <c r="AX2594" s="448"/>
      <c r="AY2594" s="419" t="s">
        <v>4414</v>
      </c>
      <c r="AZ2594" s="44"/>
      <c r="BA2594" s="449"/>
      <c r="BB2594" s="340"/>
      <c r="BC2594" s="340"/>
      <c r="BD2594" s="1077">
        <v>2561</v>
      </c>
    </row>
    <row r="2595" spans="1:56" s="213" customFormat="1" ht="13.15" customHeight="1">
      <c r="A2595" s="461" t="s">
        <v>978</v>
      </c>
      <c r="B2595" s="461"/>
      <c r="C2595" s="462"/>
      <c r="D2595" s="448"/>
      <c r="E2595" s="39" t="s">
        <v>4361</v>
      </c>
      <c r="F2595" s="463"/>
      <c r="G2595" s="185"/>
      <c r="H2595" s="1113" t="s">
        <v>4228</v>
      </c>
      <c r="I2595" s="469" t="s">
        <v>4229</v>
      </c>
      <c r="J2595" s="469" t="s">
        <v>4230</v>
      </c>
      <c r="K2595" s="88" t="s">
        <v>402</v>
      </c>
      <c r="L2595" s="88"/>
      <c r="M2595" s="88"/>
      <c r="N2595" s="88">
        <v>40</v>
      </c>
      <c r="O2595" s="88">
        <v>230000000</v>
      </c>
      <c r="P2595" s="88" t="s">
        <v>989</v>
      </c>
      <c r="Q2595" s="39" t="s">
        <v>1092</v>
      </c>
      <c r="R2595" s="449" t="s">
        <v>109</v>
      </c>
      <c r="S2595" s="39">
        <v>230000000</v>
      </c>
      <c r="T2595" s="466" t="s">
        <v>997</v>
      </c>
      <c r="U2595" s="88"/>
      <c r="V2595" s="88"/>
      <c r="W2595" s="88"/>
      <c r="X2595" s="88" t="s">
        <v>434</v>
      </c>
      <c r="Y2595" s="88"/>
      <c r="Z2595" s="88"/>
      <c r="AA2595" s="445">
        <v>0</v>
      </c>
      <c r="AB2595" s="445">
        <v>90</v>
      </c>
      <c r="AC2595" s="445">
        <v>10</v>
      </c>
      <c r="AD2595" s="88"/>
      <c r="AE2595" s="449" t="s">
        <v>114</v>
      </c>
      <c r="AF2595" s="89"/>
      <c r="AG2595" s="90"/>
      <c r="AH2595" s="50">
        <v>0</v>
      </c>
      <c r="AI2595" s="43">
        <f t="shared" si="105"/>
        <v>0</v>
      </c>
      <c r="AJ2595" s="43"/>
      <c r="AK2595" s="43"/>
      <c r="AL2595" s="43"/>
      <c r="AM2595" s="88" t="s">
        <v>115</v>
      </c>
      <c r="AN2595" s="88" t="s">
        <v>4233</v>
      </c>
      <c r="AO2595" s="185" t="s">
        <v>4234</v>
      </c>
      <c r="AP2595" s="448"/>
      <c r="AQ2595" s="448"/>
      <c r="AR2595" s="448"/>
      <c r="AS2595" s="448"/>
      <c r="AT2595" s="448"/>
      <c r="AU2595" s="448"/>
      <c r="AV2595" s="448"/>
      <c r="AW2595" s="448"/>
      <c r="AX2595" s="448"/>
      <c r="AY2595" s="448"/>
      <c r="AZ2595" s="44" t="s">
        <v>4177</v>
      </c>
      <c r="BA2595" s="449"/>
      <c r="BB2595" s="340"/>
      <c r="BC2595" s="340"/>
      <c r="BD2595" s="1077">
        <v>2562</v>
      </c>
    </row>
    <row r="2596" spans="1:56" s="213" customFormat="1" ht="13.15" customHeight="1">
      <c r="A2596" s="461" t="s">
        <v>978</v>
      </c>
      <c r="B2596" s="461"/>
      <c r="C2596" s="462"/>
      <c r="D2596" s="448"/>
      <c r="E2596" s="39" t="s">
        <v>4423</v>
      </c>
      <c r="F2596" s="463"/>
      <c r="G2596" s="185"/>
      <c r="H2596" s="1113" t="s">
        <v>4228</v>
      </c>
      <c r="I2596" s="469" t="s">
        <v>4229</v>
      </c>
      <c r="J2596" s="469" t="s">
        <v>4230</v>
      </c>
      <c r="K2596" s="88" t="s">
        <v>402</v>
      </c>
      <c r="L2596" s="88"/>
      <c r="M2596" s="88"/>
      <c r="N2596" s="39">
        <v>40</v>
      </c>
      <c r="O2596" s="88">
        <v>230000000</v>
      </c>
      <c r="P2596" s="88" t="s">
        <v>989</v>
      </c>
      <c r="Q2596" s="419" t="s">
        <v>2134</v>
      </c>
      <c r="R2596" s="449" t="s">
        <v>109</v>
      </c>
      <c r="S2596" s="39">
        <v>230000000</v>
      </c>
      <c r="T2596" s="466" t="s">
        <v>997</v>
      </c>
      <c r="U2596" s="88"/>
      <c r="V2596" s="88"/>
      <c r="W2596" s="88"/>
      <c r="X2596" s="88" t="s">
        <v>434</v>
      </c>
      <c r="Y2596" s="88"/>
      <c r="Z2596" s="88"/>
      <c r="AA2596" s="445">
        <v>0</v>
      </c>
      <c r="AB2596" s="445">
        <v>90</v>
      </c>
      <c r="AC2596" s="445">
        <v>10</v>
      </c>
      <c r="AD2596" s="88"/>
      <c r="AE2596" s="449" t="s">
        <v>114</v>
      </c>
      <c r="AF2596" s="89"/>
      <c r="AG2596" s="90"/>
      <c r="AH2596" s="50">
        <v>20400000</v>
      </c>
      <c r="AI2596" s="50">
        <f t="shared" si="105"/>
        <v>22848000.000000004</v>
      </c>
      <c r="AJ2596" s="43"/>
      <c r="AK2596" s="43"/>
      <c r="AL2596" s="43"/>
      <c r="AM2596" s="88" t="s">
        <v>115</v>
      </c>
      <c r="AN2596" s="88" t="s">
        <v>4233</v>
      </c>
      <c r="AO2596" s="185" t="s">
        <v>4234</v>
      </c>
      <c r="AP2596" s="448"/>
      <c r="AQ2596" s="448"/>
      <c r="AR2596" s="448"/>
      <c r="AS2596" s="448"/>
      <c r="AT2596" s="448"/>
      <c r="AU2596" s="448"/>
      <c r="AV2596" s="448"/>
      <c r="AW2596" s="448"/>
      <c r="AX2596" s="448"/>
      <c r="AY2596" s="419" t="s">
        <v>4414</v>
      </c>
      <c r="AZ2596" s="44"/>
      <c r="BA2596" s="449"/>
      <c r="BB2596" s="340"/>
      <c r="BC2596" s="340"/>
      <c r="BD2596" s="1077">
        <v>2563</v>
      </c>
    </row>
    <row r="2597" spans="1:56" s="213" customFormat="1" ht="13.15" customHeight="1">
      <c r="A2597" s="461" t="s">
        <v>978</v>
      </c>
      <c r="B2597" s="461"/>
      <c r="C2597" s="462"/>
      <c r="D2597" s="448"/>
      <c r="E2597" s="39" t="s">
        <v>4362</v>
      </c>
      <c r="F2597" s="463"/>
      <c r="G2597" s="185"/>
      <c r="H2597" s="1113" t="s">
        <v>4228</v>
      </c>
      <c r="I2597" s="469" t="s">
        <v>4229</v>
      </c>
      <c r="J2597" s="469" t="s">
        <v>4230</v>
      </c>
      <c r="K2597" s="88" t="s">
        <v>402</v>
      </c>
      <c r="L2597" s="88"/>
      <c r="M2597" s="88"/>
      <c r="N2597" s="88">
        <v>40</v>
      </c>
      <c r="O2597" s="88">
        <v>230000000</v>
      </c>
      <c r="P2597" s="88" t="s">
        <v>989</v>
      </c>
      <c r="Q2597" s="39" t="s">
        <v>1092</v>
      </c>
      <c r="R2597" s="449" t="s">
        <v>109</v>
      </c>
      <c r="S2597" s="39">
        <v>230000000</v>
      </c>
      <c r="T2597" s="466" t="s">
        <v>1131</v>
      </c>
      <c r="U2597" s="88"/>
      <c r="V2597" s="88"/>
      <c r="W2597" s="88"/>
      <c r="X2597" s="88" t="s">
        <v>434</v>
      </c>
      <c r="Y2597" s="88"/>
      <c r="Z2597" s="88"/>
      <c r="AA2597" s="445">
        <v>0</v>
      </c>
      <c r="AB2597" s="445">
        <v>90</v>
      </c>
      <c r="AC2597" s="445">
        <v>10</v>
      </c>
      <c r="AD2597" s="88"/>
      <c r="AE2597" s="449" t="s">
        <v>114</v>
      </c>
      <c r="AF2597" s="89"/>
      <c r="AG2597" s="90"/>
      <c r="AH2597" s="50">
        <v>0</v>
      </c>
      <c r="AI2597" s="43">
        <f t="shared" si="105"/>
        <v>0</v>
      </c>
      <c r="AJ2597" s="43"/>
      <c r="AK2597" s="43"/>
      <c r="AL2597" s="43"/>
      <c r="AM2597" s="88" t="s">
        <v>115</v>
      </c>
      <c r="AN2597" s="88" t="s">
        <v>4235</v>
      </c>
      <c r="AO2597" s="185" t="s">
        <v>4236</v>
      </c>
      <c r="AP2597" s="448"/>
      <c r="AQ2597" s="448"/>
      <c r="AR2597" s="448"/>
      <c r="AS2597" s="448"/>
      <c r="AT2597" s="448"/>
      <c r="AU2597" s="448"/>
      <c r="AV2597" s="448"/>
      <c r="AW2597" s="448"/>
      <c r="AX2597" s="448"/>
      <c r="AY2597" s="448"/>
      <c r="AZ2597" s="44" t="s">
        <v>4177</v>
      </c>
      <c r="BA2597" s="449"/>
      <c r="BB2597" s="340"/>
      <c r="BC2597" s="340"/>
      <c r="BD2597" s="1077">
        <v>2564</v>
      </c>
    </row>
    <row r="2598" spans="1:56" s="213" customFormat="1" ht="13.15" customHeight="1">
      <c r="A2598" s="461" t="s">
        <v>978</v>
      </c>
      <c r="B2598" s="461"/>
      <c r="C2598" s="462"/>
      <c r="D2598" s="448"/>
      <c r="E2598" s="39" t="s">
        <v>4424</v>
      </c>
      <c r="F2598" s="463"/>
      <c r="G2598" s="185"/>
      <c r="H2598" s="1113" t="s">
        <v>4228</v>
      </c>
      <c r="I2598" s="469" t="s">
        <v>4229</v>
      </c>
      <c r="J2598" s="469" t="s">
        <v>4230</v>
      </c>
      <c r="K2598" s="88" t="s">
        <v>402</v>
      </c>
      <c r="L2598" s="88"/>
      <c r="M2598" s="88"/>
      <c r="N2598" s="39">
        <v>40</v>
      </c>
      <c r="O2598" s="88">
        <v>230000000</v>
      </c>
      <c r="P2598" s="88" t="s">
        <v>989</v>
      </c>
      <c r="Q2598" s="419" t="s">
        <v>2134</v>
      </c>
      <c r="R2598" s="449" t="s">
        <v>109</v>
      </c>
      <c r="S2598" s="39">
        <v>230000000</v>
      </c>
      <c r="T2598" s="466" t="s">
        <v>1131</v>
      </c>
      <c r="U2598" s="88"/>
      <c r="V2598" s="88"/>
      <c r="W2598" s="88"/>
      <c r="X2598" s="88" t="s">
        <v>434</v>
      </c>
      <c r="Y2598" s="88"/>
      <c r="Z2598" s="88"/>
      <c r="AA2598" s="445">
        <v>0</v>
      </c>
      <c r="AB2598" s="445">
        <v>90</v>
      </c>
      <c r="AC2598" s="445">
        <v>10</v>
      </c>
      <c r="AD2598" s="88"/>
      <c r="AE2598" s="449" t="s">
        <v>114</v>
      </c>
      <c r="AF2598" s="89"/>
      <c r="AG2598" s="90"/>
      <c r="AH2598" s="50">
        <v>20400000</v>
      </c>
      <c r="AI2598" s="50">
        <f t="shared" si="105"/>
        <v>22848000.000000004</v>
      </c>
      <c r="AJ2598" s="43"/>
      <c r="AK2598" s="43"/>
      <c r="AL2598" s="43"/>
      <c r="AM2598" s="88" t="s">
        <v>115</v>
      </c>
      <c r="AN2598" s="88" t="s">
        <v>4235</v>
      </c>
      <c r="AO2598" s="185" t="s">
        <v>4236</v>
      </c>
      <c r="AP2598" s="448"/>
      <c r="AQ2598" s="448"/>
      <c r="AR2598" s="448"/>
      <c r="AS2598" s="448"/>
      <c r="AT2598" s="448"/>
      <c r="AU2598" s="448"/>
      <c r="AV2598" s="448"/>
      <c r="AW2598" s="448"/>
      <c r="AX2598" s="448"/>
      <c r="AY2598" s="419" t="s">
        <v>4414</v>
      </c>
      <c r="AZ2598" s="44"/>
      <c r="BA2598" s="449"/>
      <c r="BB2598" s="340"/>
      <c r="BC2598" s="340"/>
      <c r="BD2598" s="1077">
        <v>2565</v>
      </c>
    </row>
    <row r="2599" spans="1:56" s="213" customFormat="1" ht="13.15" customHeight="1">
      <c r="A2599" s="461" t="s">
        <v>978</v>
      </c>
      <c r="B2599" s="461"/>
      <c r="C2599" s="462"/>
      <c r="D2599" s="448"/>
      <c r="E2599" s="39" t="s">
        <v>4363</v>
      </c>
      <c r="F2599" s="463"/>
      <c r="G2599" s="185"/>
      <c r="H2599" s="1113" t="s">
        <v>4228</v>
      </c>
      <c r="I2599" s="469" t="s">
        <v>4229</v>
      </c>
      <c r="J2599" s="469" t="s">
        <v>4230</v>
      </c>
      <c r="K2599" s="88" t="s">
        <v>402</v>
      </c>
      <c r="L2599" s="88"/>
      <c r="M2599" s="88"/>
      <c r="N2599" s="88">
        <v>40</v>
      </c>
      <c r="O2599" s="88">
        <v>230000000</v>
      </c>
      <c r="P2599" s="88" t="s">
        <v>989</v>
      </c>
      <c r="Q2599" s="39" t="s">
        <v>1092</v>
      </c>
      <c r="R2599" s="449" t="s">
        <v>109</v>
      </c>
      <c r="S2599" s="39">
        <v>230000000</v>
      </c>
      <c r="T2599" s="466" t="s">
        <v>1025</v>
      </c>
      <c r="U2599" s="88"/>
      <c r="V2599" s="88"/>
      <c r="W2599" s="88"/>
      <c r="X2599" s="88" t="s">
        <v>434</v>
      </c>
      <c r="Y2599" s="88"/>
      <c r="Z2599" s="88"/>
      <c r="AA2599" s="445">
        <v>0</v>
      </c>
      <c r="AB2599" s="445">
        <v>90</v>
      </c>
      <c r="AC2599" s="445">
        <v>10</v>
      </c>
      <c r="AD2599" s="88"/>
      <c r="AE2599" s="449" t="s">
        <v>114</v>
      </c>
      <c r="AF2599" s="89"/>
      <c r="AG2599" s="90"/>
      <c r="AH2599" s="50">
        <v>0</v>
      </c>
      <c r="AI2599" s="43">
        <f t="shared" si="105"/>
        <v>0</v>
      </c>
      <c r="AJ2599" s="43"/>
      <c r="AK2599" s="43"/>
      <c r="AL2599" s="43"/>
      <c r="AM2599" s="88" t="s">
        <v>115</v>
      </c>
      <c r="AN2599" s="88" t="s">
        <v>4237</v>
      </c>
      <c r="AO2599" s="185" t="s">
        <v>4238</v>
      </c>
      <c r="AP2599" s="448"/>
      <c r="AQ2599" s="448"/>
      <c r="AR2599" s="448"/>
      <c r="AS2599" s="448"/>
      <c r="AT2599" s="448"/>
      <c r="AU2599" s="448"/>
      <c r="AV2599" s="448"/>
      <c r="AW2599" s="448"/>
      <c r="AX2599" s="448"/>
      <c r="AY2599" s="448"/>
      <c r="AZ2599" s="44" t="s">
        <v>4177</v>
      </c>
      <c r="BA2599" s="449"/>
      <c r="BB2599" s="340"/>
      <c r="BC2599" s="340"/>
      <c r="BD2599" s="1077">
        <v>2566</v>
      </c>
    </row>
    <row r="2600" spans="1:56" s="213" customFormat="1" ht="13.15" customHeight="1">
      <c r="A2600" s="461" t="s">
        <v>978</v>
      </c>
      <c r="B2600" s="461"/>
      <c r="C2600" s="462"/>
      <c r="D2600" s="448"/>
      <c r="E2600" s="39" t="s">
        <v>4425</v>
      </c>
      <c r="F2600" s="463"/>
      <c r="G2600" s="185"/>
      <c r="H2600" s="1113" t="s">
        <v>4228</v>
      </c>
      <c r="I2600" s="469" t="s">
        <v>4229</v>
      </c>
      <c r="J2600" s="469" t="s">
        <v>4230</v>
      </c>
      <c r="K2600" s="88" t="s">
        <v>402</v>
      </c>
      <c r="L2600" s="88"/>
      <c r="M2600" s="88"/>
      <c r="N2600" s="39">
        <v>40</v>
      </c>
      <c r="O2600" s="39">
        <v>230000000</v>
      </c>
      <c r="P2600" s="88" t="s">
        <v>989</v>
      </c>
      <c r="Q2600" s="419" t="s">
        <v>2134</v>
      </c>
      <c r="R2600" s="449" t="s">
        <v>109</v>
      </c>
      <c r="S2600" s="39">
        <v>230000000</v>
      </c>
      <c r="T2600" s="466" t="s">
        <v>1025</v>
      </c>
      <c r="U2600" s="88"/>
      <c r="V2600" s="88"/>
      <c r="W2600" s="88"/>
      <c r="X2600" s="88" t="s">
        <v>434</v>
      </c>
      <c r="Y2600" s="88"/>
      <c r="Z2600" s="88"/>
      <c r="AA2600" s="445">
        <v>0</v>
      </c>
      <c r="AB2600" s="445">
        <v>90</v>
      </c>
      <c r="AC2600" s="445">
        <v>10</v>
      </c>
      <c r="AD2600" s="88"/>
      <c r="AE2600" s="449" t="s">
        <v>114</v>
      </c>
      <c r="AF2600" s="89"/>
      <c r="AG2600" s="90"/>
      <c r="AH2600" s="50">
        <v>20400000</v>
      </c>
      <c r="AI2600" s="50">
        <f t="shared" si="105"/>
        <v>22848000.000000004</v>
      </c>
      <c r="AJ2600" s="43"/>
      <c r="AK2600" s="43"/>
      <c r="AL2600" s="43"/>
      <c r="AM2600" s="88" t="s">
        <v>115</v>
      </c>
      <c r="AN2600" s="88" t="s">
        <v>4237</v>
      </c>
      <c r="AO2600" s="185" t="s">
        <v>4238</v>
      </c>
      <c r="AP2600" s="448"/>
      <c r="AQ2600" s="448"/>
      <c r="AR2600" s="448"/>
      <c r="AS2600" s="448"/>
      <c r="AT2600" s="448"/>
      <c r="AU2600" s="448"/>
      <c r="AV2600" s="448"/>
      <c r="AW2600" s="448"/>
      <c r="AX2600" s="448"/>
      <c r="AY2600" s="419" t="s">
        <v>4414</v>
      </c>
      <c r="AZ2600" s="44"/>
      <c r="BA2600" s="449"/>
      <c r="BB2600" s="340"/>
      <c r="BC2600" s="340"/>
      <c r="BD2600" s="1077">
        <v>2567</v>
      </c>
    </row>
    <row r="2601" spans="1:56" s="213" customFormat="1" ht="13.15" customHeight="1">
      <c r="A2601" s="449" t="s">
        <v>1088</v>
      </c>
      <c r="B2601" s="461"/>
      <c r="C2601" s="462"/>
      <c r="D2601" s="448"/>
      <c r="E2601" s="39" t="s">
        <v>4364</v>
      </c>
      <c r="F2601" s="463"/>
      <c r="G2601" s="185"/>
      <c r="H2601" s="1124" t="s">
        <v>4384</v>
      </c>
      <c r="I2601" s="469" t="s">
        <v>4385</v>
      </c>
      <c r="J2601" s="469" t="s">
        <v>4385</v>
      </c>
      <c r="K2601" s="470" t="s">
        <v>402</v>
      </c>
      <c r="L2601" s="471"/>
      <c r="M2601" s="470"/>
      <c r="N2601" s="471">
        <v>90</v>
      </c>
      <c r="O2601" s="471">
        <v>230000000</v>
      </c>
      <c r="P2601" s="88" t="s">
        <v>951</v>
      </c>
      <c r="Q2601" s="35" t="s">
        <v>433</v>
      </c>
      <c r="R2601" s="449" t="s">
        <v>109</v>
      </c>
      <c r="S2601" s="291">
        <v>230000000</v>
      </c>
      <c r="T2601" s="472" t="s">
        <v>956</v>
      </c>
      <c r="U2601" s="470"/>
      <c r="V2601" s="471"/>
      <c r="W2601" s="470"/>
      <c r="X2601" s="471" t="s">
        <v>434</v>
      </c>
      <c r="Y2601" s="471"/>
      <c r="Z2601" s="471"/>
      <c r="AA2601" s="293">
        <v>0</v>
      </c>
      <c r="AB2601" s="290">
        <v>90</v>
      </c>
      <c r="AC2601" s="290">
        <v>10</v>
      </c>
      <c r="AD2601" s="473"/>
      <c r="AE2601" s="470" t="s">
        <v>114</v>
      </c>
      <c r="AF2601" s="474"/>
      <c r="AG2601" s="474"/>
      <c r="AH2601" s="43">
        <v>0</v>
      </c>
      <c r="AI2601" s="44">
        <f t="shared" si="105"/>
        <v>0</v>
      </c>
      <c r="AJ2601" s="476"/>
      <c r="AK2601" s="476"/>
      <c r="AL2601" s="476"/>
      <c r="AM2601" s="477" t="s">
        <v>115</v>
      </c>
      <c r="AN2601" s="472" t="s">
        <v>4239</v>
      </c>
      <c r="AO2601" s="472" t="s">
        <v>4240</v>
      </c>
      <c r="AP2601" s="470"/>
      <c r="AQ2601" s="470"/>
      <c r="AR2601" s="470"/>
      <c r="AS2601" s="470"/>
      <c r="AT2601" s="470"/>
      <c r="AU2601" s="470"/>
      <c r="AV2601" s="470"/>
      <c r="AW2601" s="470"/>
      <c r="AX2601" s="470"/>
      <c r="AY2601" s="478"/>
      <c r="AZ2601" s="44" t="s">
        <v>4177</v>
      </c>
      <c r="BA2601" s="449"/>
      <c r="BB2601" s="340"/>
      <c r="BC2601" s="340"/>
      <c r="BD2601" s="1077">
        <v>2568</v>
      </c>
    </row>
    <row r="2602" spans="1:56" s="213" customFormat="1" ht="13.15" customHeight="1">
      <c r="A2602" s="449" t="s">
        <v>1088</v>
      </c>
      <c r="B2602" s="461"/>
      <c r="C2602" s="462"/>
      <c r="D2602" s="448"/>
      <c r="E2602" s="39" t="s">
        <v>4964</v>
      </c>
      <c r="F2602" s="463"/>
      <c r="G2602" s="185"/>
      <c r="H2602" s="1124" t="s">
        <v>4384</v>
      </c>
      <c r="I2602" s="469" t="s">
        <v>4385</v>
      </c>
      <c r="J2602" s="469" t="s">
        <v>4385</v>
      </c>
      <c r="K2602" s="470" t="s">
        <v>402</v>
      </c>
      <c r="L2602" s="471"/>
      <c r="M2602" s="470"/>
      <c r="N2602" s="471">
        <v>90</v>
      </c>
      <c r="O2602" s="291">
        <v>230000000</v>
      </c>
      <c r="P2602" s="88" t="s">
        <v>951</v>
      </c>
      <c r="Q2602" s="35" t="s">
        <v>2149</v>
      </c>
      <c r="R2602" s="449" t="s">
        <v>109</v>
      </c>
      <c r="S2602" s="291">
        <v>230000000</v>
      </c>
      <c r="T2602" s="472" t="s">
        <v>956</v>
      </c>
      <c r="U2602" s="470"/>
      <c r="V2602" s="471"/>
      <c r="W2602" s="470"/>
      <c r="X2602" s="471" t="s">
        <v>434</v>
      </c>
      <c r="Y2602" s="471"/>
      <c r="Z2602" s="471"/>
      <c r="AA2602" s="293">
        <v>0</v>
      </c>
      <c r="AB2602" s="290">
        <v>90</v>
      </c>
      <c r="AC2602" s="290">
        <v>10</v>
      </c>
      <c r="AD2602" s="473"/>
      <c r="AE2602" s="470" t="s">
        <v>114</v>
      </c>
      <c r="AF2602" s="474"/>
      <c r="AG2602" s="474"/>
      <c r="AH2602" s="475">
        <v>4000000</v>
      </c>
      <c r="AI2602" s="475">
        <f t="shared" si="105"/>
        <v>4480000</v>
      </c>
      <c r="AJ2602" s="476"/>
      <c r="AK2602" s="476"/>
      <c r="AL2602" s="476"/>
      <c r="AM2602" s="477" t="s">
        <v>115</v>
      </c>
      <c r="AN2602" s="472" t="s">
        <v>4239</v>
      </c>
      <c r="AO2602" s="472" t="s">
        <v>4240</v>
      </c>
      <c r="AP2602" s="470"/>
      <c r="AQ2602" s="470"/>
      <c r="AR2602" s="470"/>
      <c r="AS2602" s="470"/>
      <c r="AT2602" s="470"/>
      <c r="AU2602" s="470"/>
      <c r="AV2602" s="470"/>
      <c r="AW2602" s="470"/>
      <c r="AX2602" s="470"/>
      <c r="AY2602" s="478"/>
      <c r="AZ2602" s="523"/>
      <c r="BA2602" s="97"/>
      <c r="BB2602" s="510"/>
      <c r="BC2602" s="117"/>
      <c r="BD2602" s="1077">
        <v>2569</v>
      </c>
    </row>
    <row r="2603" spans="1:56" s="213" customFormat="1" ht="13.15" customHeight="1">
      <c r="A2603" s="449" t="s">
        <v>1088</v>
      </c>
      <c r="B2603" s="461"/>
      <c r="C2603" s="462"/>
      <c r="D2603" s="448"/>
      <c r="E2603" s="39" t="s">
        <v>4365</v>
      </c>
      <c r="F2603" s="463"/>
      <c r="G2603" s="185"/>
      <c r="H2603" s="1104" t="s">
        <v>4241</v>
      </c>
      <c r="I2603" s="479" t="s">
        <v>4242</v>
      </c>
      <c r="J2603" s="479" t="s">
        <v>4243</v>
      </c>
      <c r="K2603" s="449" t="s">
        <v>149</v>
      </c>
      <c r="L2603" s="449"/>
      <c r="M2603" s="449"/>
      <c r="N2603" s="471">
        <v>90</v>
      </c>
      <c r="O2603" s="471">
        <v>230000000</v>
      </c>
      <c r="P2603" s="88" t="s">
        <v>951</v>
      </c>
      <c r="Q2603" s="35" t="s">
        <v>1092</v>
      </c>
      <c r="R2603" s="470" t="s">
        <v>109</v>
      </c>
      <c r="S2603" s="291">
        <v>230000000</v>
      </c>
      <c r="T2603" s="472" t="s">
        <v>956</v>
      </c>
      <c r="U2603" s="449"/>
      <c r="V2603" s="449"/>
      <c r="W2603" s="449"/>
      <c r="X2603" s="471" t="s">
        <v>434</v>
      </c>
      <c r="Y2603" s="449"/>
      <c r="Z2603" s="449"/>
      <c r="AA2603" s="293">
        <v>0</v>
      </c>
      <c r="AB2603" s="290">
        <v>90</v>
      </c>
      <c r="AC2603" s="290">
        <v>10</v>
      </c>
      <c r="AD2603" s="473"/>
      <c r="AE2603" s="470" t="s">
        <v>114</v>
      </c>
      <c r="AF2603" s="449"/>
      <c r="AG2603" s="449"/>
      <c r="AH2603" s="475">
        <v>0</v>
      </c>
      <c r="AI2603" s="476">
        <f t="shared" si="105"/>
        <v>0</v>
      </c>
      <c r="AJ2603" s="449"/>
      <c r="AK2603" s="449"/>
      <c r="AL2603" s="449"/>
      <c r="AM2603" s="477" t="s">
        <v>115</v>
      </c>
      <c r="AN2603" s="469" t="s">
        <v>4244</v>
      </c>
      <c r="AO2603" s="472" t="s">
        <v>4245</v>
      </c>
      <c r="AP2603" s="449"/>
      <c r="AQ2603" s="449"/>
      <c r="AR2603" s="449"/>
      <c r="AS2603" s="449"/>
      <c r="AT2603" s="449"/>
      <c r="AU2603" s="449"/>
      <c r="AV2603" s="449"/>
      <c r="AW2603" s="449"/>
      <c r="AX2603" s="449"/>
      <c r="AY2603" s="44" t="s">
        <v>3252</v>
      </c>
      <c r="AZ2603" s="44" t="s">
        <v>4177</v>
      </c>
      <c r="BA2603" s="449"/>
      <c r="BB2603" s="340"/>
      <c r="BC2603" s="340"/>
      <c r="BD2603" s="1077">
        <v>2570</v>
      </c>
    </row>
    <row r="2604" spans="1:56" s="213" customFormat="1" ht="13.15" customHeight="1">
      <c r="A2604" s="449" t="s">
        <v>1088</v>
      </c>
      <c r="B2604" s="461"/>
      <c r="C2604" s="462"/>
      <c r="D2604" s="448"/>
      <c r="E2604" s="39" t="s">
        <v>4426</v>
      </c>
      <c r="F2604" s="463"/>
      <c r="G2604" s="185"/>
      <c r="H2604" s="1104" t="s">
        <v>4241</v>
      </c>
      <c r="I2604" s="479" t="s">
        <v>4242</v>
      </c>
      <c r="J2604" s="479" t="s">
        <v>4243</v>
      </c>
      <c r="K2604" s="449" t="s">
        <v>149</v>
      </c>
      <c r="L2604" s="449"/>
      <c r="M2604" s="449"/>
      <c r="N2604" s="291">
        <v>90</v>
      </c>
      <c r="O2604" s="291">
        <v>230000000</v>
      </c>
      <c r="P2604" s="88" t="s">
        <v>951</v>
      </c>
      <c r="Q2604" s="96" t="s">
        <v>433</v>
      </c>
      <c r="R2604" s="470" t="s">
        <v>109</v>
      </c>
      <c r="S2604" s="291">
        <v>230000000</v>
      </c>
      <c r="T2604" s="472" t="s">
        <v>956</v>
      </c>
      <c r="U2604" s="449"/>
      <c r="V2604" s="449"/>
      <c r="W2604" s="449"/>
      <c r="X2604" s="471" t="s">
        <v>434</v>
      </c>
      <c r="Y2604" s="449"/>
      <c r="Z2604" s="449"/>
      <c r="AA2604" s="293">
        <v>0</v>
      </c>
      <c r="AB2604" s="290">
        <v>90</v>
      </c>
      <c r="AC2604" s="290">
        <v>10</v>
      </c>
      <c r="AD2604" s="473"/>
      <c r="AE2604" s="470" t="s">
        <v>114</v>
      </c>
      <c r="AF2604" s="449"/>
      <c r="AG2604" s="449"/>
      <c r="AH2604" s="43">
        <v>0</v>
      </c>
      <c r="AI2604" s="44">
        <f t="shared" si="105"/>
        <v>0</v>
      </c>
      <c r="AJ2604" s="449"/>
      <c r="AK2604" s="449"/>
      <c r="AL2604" s="449"/>
      <c r="AM2604" s="477" t="s">
        <v>115</v>
      </c>
      <c r="AN2604" s="469" t="s">
        <v>4244</v>
      </c>
      <c r="AO2604" s="472" t="s">
        <v>4245</v>
      </c>
      <c r="AP2604" s="449"/>
      <c r="AQ2604" s="449"/>
      <c r="AR2604" s="449"/>
      <c r="AS2604" s="449"/>
      <c r="AT2604" s="449"/>
      <c r="AU2604" s="449"/>
      <c r="AV2604" s="449"/>
      <c r="AW2604" s="449"/>
      <c r="AX2604" s="449"/>
      <c r="AY2604" s="83" t="s">
        <v>4427</v>
      </c>
      <c r="AZ2604" s="44"/>
      <c r="BA2604" s="449"/>
      <c r="BB2604" s="340"/>
      <c r="BC2604" s="340"/>
      <c r="BD2604" s="1077">
        <v>2571</v>
      </c>
    </row>
    <row r="2605" spans="1:56" s="213" customFormat="1" ht="13.15" customHeight="1">
      <c r="A2605" s="449" t="s">
        <v>1088</v>
      </c>
      <c r="B2605" s="153"/>
      <c r="C2605" s="460"/>
      <c r="D2605" s="459"/>
      <c r="E2605" s="419" t="s">
        <v>4965</v>
      </c>
      <c r="F2605" s="194"/>
      <c r="G2605" s="276"/>
      <c r="H2605" s="1617" t="s">
        <v>4241</v>
      </c>
      <c r="I2605" s="1494" t="s">
        <v>4242</v>
      </c>
      <c r="J2605" s="1494" t="s">
        <v>4243</v>
      </c>
      <c r="K2605" s="469" t="s">
        <v>149</v>
      </c>
      <c r="L2605" s="449"/>
      <c r="M2605" s="449"/>
      <c r="N2605" s="1495">
        <v>90</v>
      </c>
      <c r="O2605" s="1495">
        <v>230000000</v>
      </c>
      <c r="P2605" s="462" t="s">
        <v>951</v>
      </c>
      <c r="Q2605" s="416" t="s">
        <v>2134</v>
      </c>
      <c r="R2605" s="1496" t="s">
        <v>109</v>
      </c>
      <c r="S2605" s="1495">
        <v>230000000</v>
      </c>
      <c r="T2605" s="1497" t="s">
        <v>956</v>
      </c>
      <c r="U2605" s="449"/>
      <c r="V2605" s="449"/>
      <c r="W2605" s="449"/>
      <c r="X2605" s="1498" t="s">
        <v>434</v>
      </c>
      <c r="Y2605" s="449"/>
      <c r="Z2605" s="449"/>
      <c r="AA2605" s="1499">
        <v>0</v>
      </c>
      <c r="AB2605" s="1500">
        <v>90</v>
      </c>
      <c r="AC2605" s="1500">
        <v>10</v>
      </c>
      <c r="AD2605" s="1501"/>
      <c r="AE2605" s="1496" t="s">
        <v>114</v>
      </c>
      <c r="AF2605" s="449"/>
      <c r="AG2605" s="449"/>
      <c r="AH2605" s="45">
        <v>0</v>
      </c>
      <c r="AI2605" s="45">
        <f t="shared" si="105"/>
        <v>0</v>
      </c>
      <c r="AJ2605" s="449"/>
      <c r="AK2605" s="449"/>
      <c r="AL2605" s="449"/>
      <c r="AM2605" s="1502" t="s">
        <v>115</v>
      </c>
      <c r="AN2605" s="469" t="s">
        <v>4244</v>
      </c>
      <c r="AO2605" s="1497" t="s">
        <v>4245</v>
      </c>
      <c r="AP2605" s="459"/>
      <c r="AQ2605" s="459"/>
      <c r="AR2605" s="459"/>
      <c r="AS2605" s="459"/>
      <c r="AT2605" s="459"/>
      <c r="AU2605" s="459"/>
      <c r="AV2605" s="459"/>
      <c r="AW2605" s="459"/>
      <c r="AX2605" s="459"/>
      <c r="AY2605" s="523" t="s">
        <v>7887</v>
      </c>
      <c r="AZ2605" s="523"/>
      <c r="BA2605" s="276"/>
      <c r="BD2605" s="1077">
        <v>2572</v>
      </c>
    </row>
    <row r="2606" spans="1:56" s="213" customFormat="1" ht="13.15" customHeight="1">
      <c r="A2606" s="461" t="s">
        <v>978</v>
      </c>
      <c r="B2606" s="153"/>
      <c r="C2606" s="460"/>
      <c r="D2606" s="459"/>
      <c r="E2606" s="559" t="s">
        <v>4493</v>
      </c>
      <c r="F2606" s="460"/>
      <c r="G2606" s="210"/>
      <c r="H2606" s="992" t="s">
        <v>4445</v>
      </c>
      <c r="I2606" s="462" t="s">
        <v>4446</v>
      </c>
      <c r="J2606" s="462" t="s">
        <v>4446</v>
      </c>
      <c r="K2606" s="530" t="s">
        <v>601</v>
      </c>
      <c r="L2606" s="532" t="s">
        <v>4447</v>
      </c>
      <c r="M2606" s="462"/>
      <c r="N2606" s="531">
        <v>100</v>
      </c>
      <c r="O2606" s="532">
        <v>231010000</v>
      </c>
      <c r="P2606" s="532" t="s">
        <v>989</v>
      </c>
      <c r="Q2606" s="532" t="s">
        <v>433</v>
      </c>
      <c r="R2606" s="449" t="s">
        <v>109</v>
      </c>
      <c r="S2606" s="579">
        <v>230000000</v>
      </c>
      <c r="T2606" s="580" t="s">
        <v>4448</v>
      </c>
      <c r="U2606" s="153"/>
      <c r="V2606" s="153"/>
      <c r="W2606" s="153"/>
      <c r="X2606" s="153" t="s">
        <v>434</v>
      </c>
      <c r="Y2606" s="153"/>
      <c r="Z2606" s="153"/>
      <c r="AA2606" s="536">
        <v>100</v>
      </c>
      <c r="AB2606" s="536">
        <v>0</v>
      </c>
      <c r="AC2606" s="536">
        <v>0</v>
      </c>
      <c r="AD2606" s="153"/>
      <c r="AE2606" s="209" t="s">
        <v>114</v>
      </c>
      <c r="AF2606" s="541"/>
      <c r="AG2606" s="542"/>
      <c r="AH2606" s="535">
        <v>0</v>
      </c>
      <c r="AI2606" s="535">
        <f t="shared" si="105"/>
        <v>0</v>
      </c>
      <c r="AJ2606" s="535"/>
      <c r="AK2606" s="535"/>
      <c r="AL2606" s="535"/>
      <c r="AM2606" s="536" t="s">
        <v>115</v>
      </c>
      <c r="AN2606" s="153" t="s">
        <v>4449</v>
      </c>
      <c r="AO2606" s="210" t="s">
        <v>4450</v>
      </c>
      <c r="AP2606" s="459"/>
      <c r="AQ2606" s="459"/>
      <c r="AR2606" s="459"/>
      <c r="AS2606" s="459"/>
      <c r="AT2606" s="459"/>
      <c r="AU2606" s="459"/>
      <c r="AV2606" s="459"/>
      <c r="AW2606" s="459"/>
      <c r="AX2606" s="459"/>
      <c r="AY2606" s="459"/>
      <c r="AZ2606" s="523" t="s">
        <v>4451</v>
      </c>
      <c r="BA2606" s="449"/>
      <c r="BB2606" s="340"/>
      <c r="BC2606" s="340"/>
      <c r="BD2606" s="1077">
        <v>2573</v>
      </c>
    </row>
    <row r="2607" spans="1:56" s="213" customFormat="1" ht="13.15" customHeight="1">
      <c r="A2607" s="97" t="s">
        <v>978</v>
      </c>
      <c r="B2607" s="153"/>
      <c r="C2607" s="460"/>
      <c r="D2607" s="459"/>
      <c r="E2607" s="628" t="s">
        <v>4534</v>
      </c>
      <c r="F2607" s="460"/>
      <c r="G2607" s="210"/>
      <c r="H2607" s="1122" t="s">
        <v>4445</v>
      </c>
      <c r="I2607" s="153" t="s">
        <v>4446</v>
      </c>
      <c r="J2607" s="153" t="s">
        <v>4446</v>
      </c>
      <c r="K2607" s="629" t="s">
        <v>103</v>
      </c>
      <c r="L2607" s="153" t="s">
        <v>3252</v>
      </c>
      <c r="M2607" s="153"/>
      <c r="N2607" s="536">
        <v>100</v>
      </c>
      <c r="O2607" s="153">
        <v>231010000</v>
      </c>
      <c r="P2607" s="153" t="s">
        <v>989</v>
      </c>
      <c r="Q2607" s="153" t="s">
        <v>433</v>
      </c>
      <c r="R2607" s="209" t="s">
        <v>109</v>
      </c>
      <c r="S2607" s="630">
        <v>230000000</v>
      </c>
      <c r="T2607" s="540" t="s">
        <v>4448</v>
      </c>
      <c r="U2607" s="153"/>
      <c r="V2607" s="153"/>
      <c r="W2607" s="153"/>
      <c r="X2607" s="153" t="s">
        <v>434</v>
      </c>
      <c r="Y2607" s="153"/>
      <c r="Z2607" s="153"/>
      <c r="AA2607" s="536">
        <v>100</v>
      </c>
      <c r="AB2607" s="536">
        <v>0</v>
      </c>
      <c r="AC2607" s="536">
        <v>0</v>
      </c>
      <c r="AD2607" s="153"/>
      <c r="AE2607" s="209" t="s">
        <v>114</v>
      </c>
      <c r="AF2607" s="541"/>
      <c r="AG2607" s="542"/>
      <c r="AH2607" s="43">
        <v>0</v>
      </c>
      <c r="AI2607" s="44">
        <f t="shared" si="105"/>
        <v>0</v>
      </c>
      <c r="AJ2607" s="535"/>
      <c r="AK2607" s="535"/>
      <c r="AL2607" s="535"/>
      <c r="AM2607" s="536" t="s">
        <v>115</v>
      </c>
      <c r="AN2607" s="153" t="s">
        <v>4449</v>
      </c>
      <c r="AO2607" s="210" t="s">
        <v>4450</v>
      </c>
      <c r="AP2607" s="459"/>
      <c r="AQ2607" s="459"/>
      <c r="AR2607" s="459"/>
      <c r="AS2607" s="459"/>
      <c r="AT2607" s="459"/>
      <c r="AU2607" s="459"/>
      <c r="AV2607" s="459"/>
      <c r="AW2607" s="459"/>
      <c r="AX2607" s="459"/>
      <c r="AY2607" s="459"/>
      <c r="AZ2607" s="631">
        <v>5</v>
      </c>
      <c r="BA2607" s="103"/>
      <c r="BB2607" s="1"/>
      <c r="BC2607" s="1"/>
      <c r="BD2607" s="1077">
        <v>2574</v>
      </c>
    </row>
    <row r="2608" spans="1:56" s="213" customFormat="1" ht="13.15" customHeight="1">
      <c r="A2608" s="276" t="s">
        <v>978</v>
      </c>
      <c r="B2608" s="193"/>
      <c r="C2608" s="450"/>
      <c r="D2608" s="451"/>
      <c r="E2608" s="628" t="s">
        <v>4971</v>
      </c>
      <c r="F2608" s="450"/>
      <c r="G2608" s="194"/>
      <c r="H2608" s="984" t="s">
        <v>4445</v>
      </c>
      <c r="I2608" s="193" t="s">
        <v>4446</v>
      </c>
      <c r="J2608" s="193" t="s">
        <v>4446</v>
      </c>
      <c r="K2608" s="629" t="s">
        <v>601</v>
      </c>
      <c r="L2608" s="532" t="s">
        <v>4447</v>
      </c>
      <c r="M2608" s="193"/>
      <c r="N2608" s="978">
        <v>100</v>
      </c>
      <c r="O2608" s="193">
        <v>231010000</v>
      </c>
      <c r="P2608" s="193" t="s">
        <v>989</v>
      </c>
      <c r="Q2608" s="419" t="s">
        <v>2149</v>
      </c>
      <c r="R2608" s="125" t="s">
        <v>109</v>
      </c>
      <c r="S2608" s="629">
        <v>230000000</v>
      </c>
      <c r="T2608" s="453" t="s">
        <v>4448</v>
      </c>
      <c r="U2608" s="193"/>
      <c r="V2608" s="193"/>
      <c r="W2608" s="193"/>
      <c r="X2608" s="193" t="s">
        <v>434</v>
      </c>
      <c r="Y2608" s="193"/>
      <c r="Z2608" s="193"/>
      <c r="AA2608" s="454">
        <v>100</v>
      </c>
      <c r="AB2608" s="454">
        <v>0</v>
      </c>
      <c r="AC2608" s="454">
        <v>0</v>
      </c>
      <c r="AD2608" s="193"/>
      <c r="AE2608" s="125" t="s">
        <v>114</v>
      </c>
      <c r="AF2608" s="455"/>
      <c r="AG2608" s="456"/>
      <c r="AH2608" s="974">
        <v>0</v>
      </c>
      <c r="AI2608" s="974">
        <v>0</v>
      </c>
      <c r="AJ2608" s="457"/>
      <c r="AK2608" s="457"/>
      <c r="AL2608" s="457"/>
      <c r="AM2608" s="454" t="s">
        <v>115</v>
      </c>
      <c r="AN2608" s="193" t="s">
        <v>4449</v>
      </c>
      <c r="AO2608" s="194" t="s">
        <v>4450</v>
      </c>
      <c r="AP2608" s="451"/>
      <c r="AQ2608" s="451"/>
      <c r="AR2608" s="451"/>
      <c r="AS2608" s="451"/>
      <c r="AT2608" s="451"/>
      <c r="AU2608" s="451"/>
      <c r="AV2608" s="451"/>
      <c r="AW2608" s="451"/>
      <c r="AX2608" s="451"/>
      <c r="AY2608" s="451" t="s">
        <v>4972</v>
      </c>
      <c r="AZ2608" s="979">
        <v>5</v>
      </c>
      <c r="BA2608" s="276"/>
      <c r="BC2608" s="117"/>
      <c r="BD2608" s="1077">
        <v>2575</v>
      </c>
    </row>
    <row r="2609" spans="1:56" s="213" customFormat="1" ht="13.15" customHeight="1">
      <c r="A2609" s="461" t="s">
        <v>978</v>
      </c>
      <c r="B2609" s="153"/>
      <c r="C2609" s="460"/>
      <c r="D2609" s="459"/>
      <c r="E2609" s="628" t="s">
        <v>7858</v>
      </c>
      <c r="F2609" s="194"/>
      <c r="G2609" s="276"/>
      <c r="H2609" s="984" t="s">
        <v>4445</v>
      </c>
      <c r="I2609" s="193" t="s">
        <v>4446</v>
      </c>
      <c r="J2609" s="193" t="s">
        <v>4446</v>
      </c>
      <c r="K2609" s="629" t="s">
        <v>601</v>
      </c>
      <c r="L2609" s="532" t="s">
        <v>4447</v>
      </c>
      <c r="M2609" s="462"/>
      <c r="N2609" s="633">
        <v>100</v>
      </c>
      <c r="O2609" s="153">
        <v>231010000</v>
      </c>
      <c r="P2609" s="153" t="s">
        <v>989</v>
      </c>
      <c r="Q2609" s="419" t="s">
        <v>2134</v>
      </c>
      <c r="R2609" s="201" t="s">
        <v>109</v>
      </c>
      <c r="S2609" s="630">
        <v>230000000</v>
      </c>
      <c r="T2609" s="581" t="s">
        <v>4448</v>
      </c>
      <c r="U2609" s="419"/>
      <c r="V2609" s="419"/>
      <c r="W2609" s="419"/>
      <c r="X2609" s="193" t="s">
        <v>434</v>
      </c>
      <c r="Y2609" s="193"/>
      <c r="Z2609" s="193"/>
      <c r="AA2609" s="454">
        <v>100</v>
      </c>
      <c r="AB2609" s="454">
        <v>0</v>
      </c>
      <c r="AC2609" s="454">
        <v>0</v>
      </c>
      <c r="AD2609" s="419"/>
      <c r="AE2609" s="47" t="s">
        <v>114</v>
      </c>
      <c r="AF2609" s="990"/>
      <c r="AG2609" s="993"/>
      <c r="AH2609" s="545">
        <v>1600000</v>
      </c>
      <c r="AI2609" s="545">
        <v>1792000</v>
      </c>
      <c r="AJ2609" s="535"/>
      <c r="AK2609" s="535"/>
      <c r="AL2609" s="535"/>
      <c r="AM2609" s="454" t="s">
        <v>115</v>
      </c>
      <c r="AN2609" s="193" t="s">
        <v>4449</v>
      </c>
      <c r="AO2609" s="194" t="s">
        <v>4450</v>
      </c>
      <c r="AP2609" s="459"/>
      <c r="AQ2609" s="459"/>
      <c r="AR2609" s="459"/>
      <c r="AS2609" s="459"/>
      <c r="AT2609" s="459"/>
      <c r="AU2609" s="459"/>
      <c r="AV2609" s="459"/>
      <c r="AW2609" s="459"/>
      <c r="AX2609" s="459"/>
      <c r="AY2609" s="459" t="s">
        <v>7859</v>
      </c>
      <c r="AZ2609" s="523"/>
      <c r="BA2609" s="276"/>
      <c r="BC2609" s="221"/>
      <c r="BD2609" s="1077">
        <v>2576</v>
      </c>
    </row>
    <row r="2610" spans="1:56" s="213" customFormat="1" ht="13.15" customHeight="1">
      <c r="A2610" s="461" t="s">
        <v>978</v>
      </c>
      <c r="B2610" s="153"/>
      <c r="C2610" s="460"/>
      <c r="D2610" s="459"/>
      <c r="E2610" s="559" t="s">
        <v>4495</v>
      </c>
      <c r="F2610" s="460"/>
      <c r="G2610" s="210"/>
      <c r="H2610" s="992" t="s">
        <v>4445</v>
      </c>
      <c r="I2610" s="462" t="s">
        <v>4446</v>
      </c>
      <c r="J2610" s="462" t="s">
        <v>4446</v>
      </c>
      <c r="K2610" s="530" t="s">
        <v>601</v>
      </c>
      <c r="L2610" s="532" t="s">
        <v>4447</v>
      </c>
      <c r="M2610" s="462"/>
      <c r="N2610" s="531">
        <v>100</v>
      </c>
      <c r="O2610" s="532">
        <v>231010000</v>
      </c>
      <c r="P2610" s="532" t="s">
        <v>989</v>
      </c>
      <c r="Q2610" s="532" t="s">
        <v>433</v>
      </c>
      <c r="R2610" s="449" t="s">
        <v>109</v>
      </c>
      <c r="S2610" s="579">
        <v>230000000</v>
      </c>
      <c r="T2610" s="580" t="s">
        <v>4452</v>
      </c>
      <c r="U2610" s="153"/>
      <c r="V2610" s="153"/>
      <c r="W2610" s="153"/>
      <c r="X2610" s="153" t="s">
        <v>434</v>
      </c>
      <c r="Y2610" s="153"/>
      <c r="Z2610" s="153"/>
      <c r="AA2610" s="536">
        <v>0</v>
      </c>
      <c r="AB2610" s="536">
        <v>0</v>
      </c>
      <c r="AC2610" s="536">
        <v>100</v>
      </c>
      <c r="AD2610" s="153"/>
      <c r="AE2610" s="209" t="s">
        <v>114</v>
      </c>
      <c r="AF2610" s="541"/>
      <c r="AG2610" s="542"/>
      <c r="AH2610" s="535">
        <v>1600000</v>
      </c>
      <c r="AI2610" s="535">
        <f>AH2610*1.12</f>
        <v>1792000.0000000002</v>
      </c>
      <c r="AJ2610" s="535"/>
      <c r="AK2610" s="535"/>
      <c r="AL2610" s="535"/>
      <c r="AM2610" s="536" t="s">
        <v>115</v>
      </c>
      <c r="AN2610" s="153" t="s">
        <v>4453</v>
      </c>
      <c r="AO2610" s="210" t="s">
        <v>4454</v>
      </c>
      <c r="AP2610" s="459"/>
      <c r="AQ2610" s="459"/>
      <c r="AR2610" s="459"/>
      <c r="AS2610" s="459"/>
      <c r="AT2610" s="459"/>
      <c r="AU2610" s="459"/>
      <c r="AV2610" s="459"/>
      <c r="AW2610" s="459"/>
      <c r="AX2610" s="459"/>
      <c r="AY2610" s="459"/>
      <c r="AZ2610" s="523" t="s">
        <v>4451</v>
      </c>
      <c r="BA2610" s="449"/>
      <c r="BB2610" s="340"/>
      <c r="BC2610" s="340"/>
      <c r="BD2610" s="1077">
        <v>2577</v>
      </c>
    </row>
    <row r="2611" spans="1:56" s="213" customFormat="1" ht="13.15" customHeight="1">
      <c r="A2611" s="461" t="s">
        <v>978</v>
      </c>
      <c r="B2611" s="153"/>
      <c r="C2611" s="460"/>
      <c r="D2611" s="459"/>
      <c r="E2611" s="559" t="s">
        <v>4496</v>
      </c>
      <c r="F2611" s="460"/>
      <c r="G2611" s="210"/>
      <c r="H2611" s="992" t="s">
        <v>4445</v>
      </c>
      <c r="I2611" s="462" t="s">
        <v>4446</v>
      </c>
      <c r="J2611" s="462" t="s">
        <v>4446</v>
      </c>
      <c r="K2611" s="530" t="s">
        <v>601</v>
      </c>
      <c r="L2611" s="532" t="s">
        <v>4447</v>
      </c>
      <c r="M2611" s="462"/>
      <c r="N2611" s="531">
        <v>100</v>
      </c>
      <c r="O2611" s="532">
        <v>231010000</v>
      </c>
      <c r="P2611" s="532" t="s">
        <v>989</v>
      </c>
      <c r="Q2611" s="532" t="s">
        <v>433</v>
      </c>
      <c r="R2611" s="449" t="s">
        <v>109</v>
      </c>
      <c r="S2611" s="579">
        <v>230000000</v>
      </c>
      <c r="T2611" s="580" t="s">
        <v>3374</v>
      </c>
      <c r="U2611" s="153"/>
      <c r="V2611" s="153"/>
      <c r="W2611" s="153"/>
      <c r="X2611" s="153" t="s">
        <v>434</v>
      </c>
      <c r="Y2611" s="153"/>
      <c r="Z2611" s="153"/>
      <c r="AA2611" s="536">
        <v>0</v>
      </c>
      <c r="AB2611" s="536">
        <v>0</v>
      </c>
      <c r="AC2611" s="536">
        <v>100</v>
      </c>
      <c r="AD2611" s="153"/>
      <c r="AE2611" s="209" t="s">
        <v>114</v>
      </c>
      <c r="AF2611" s="541"/>
      <c r="AG2611" s="542"/>
      <c r="AH2611" s="535">
        <v>1600000</v>
      </c>
      <c r="AI2611" s="535">
        <f>AH2611*1.12</f>
        <v>1792000.0000000002</v>
      </c>
      <c r="AJ2611" s="535"/>
      <c r="AK2611" s="535"/>
      <c r="AL2611" s="535"/>
      <c r="AM2611" s="536" t="s">
        <v>115</v>
      </c>
      <c r="AN2611" s="153" t="s">
        <v>4455</v>
      </c>
      <c r="AO2611" s="210" t="s">
        <v>4456</v>
      </c>
      <c r="AP2611" s="459"/>
      <c r="AQ2611" s="459"/>
      <c r="AR2611" s="459"/>
      <c r="AS2611" s="459"/>
      <c r="AT2611" s="459"/>
      <c r="AU2611" s="459"/>
      <c r="AV2611" s="459"/>
      <c r="AW2611" s="459"/>
      <c r="AX2611" s="459"/>
      <c r="AY2611" s="459"/>
      <c r="AZ2611" s="523" t="s">
        <v>4451</v>
      </c>
      <c r="BA2611" s="449"/>
      <c r="BB2611" s="340"/>
      <c r="BC2611" s="340"/>
      <c r="BD2611" s="1077">
        <v>2578</v>
      </c>
    </row>
    <row r="2612" spans="1:56" s="213" customFormat="1" ht="13.15" customHeight="1">
      <c r="A2612" s="461" t="s">
        <v>978</v>
      </c>
      <c r="B2612" s="153"/>
      <c r="C2612" s="460"/>
      <c r="D2612" s="459"/>
      <c r="E2612" s="559" t="s">
        <v>4497</v>
      </c>
      <c r="F2612" s="460"/>
      <c r="G2612" s="210"/>
      <c r="H2612" s="992" t="s">
        <v>4445</v>
      </c>
      <c r="I2612" s="462" t="s">
        <v>4446</v>
      </c>
      <c r="J2612" s="462" t="s">
        <v>4446</v>
      </c>
      <c r="K2612" s="530" t="s">
        <v>601</v>
      </c>
      <c r="L2612" s="532" t="s">
        <v>4447</v>
      </c>
      <c r="M2612" s="462"/>
      <c r="N2612" s="531">
        <v>100</v>
      </c>
      <c r="O2612" s="532">
        <v>231010000</v>
      </c>
      <c r="P2612" s="532" t="s">
        <v>989</v>
      </c>
      <c r="Q2612" s="532" t="s">
        <v>433</v>
      </c>
      <c r="R2612" s="449" t="s">
        <v>109</v>
      </c>
      <c r="S2612" s="579">
        <v>230000000</v>
      </c>
      <c r="T2612" s="580" t="s">
        <v>3374</v>
      </c>
      <c r="U2612" s="153"/>
      <c r="V2612" s="153"/>
      <c r="W2612" s="153"/>
      <c r="X2612" s="153" t="s">
        <v>434</v>
      </c>
      <c r="Y2612" s="153"/>
      <c r="Z2612" s="153"/>
      <c r="AA2612" s="536">
        <v>0</v>
      </c>
      <c r="AB2612" s="536">
        <v>0</v>
      </c>
      <c r="AC2612" s="536">
        <v>100</v>
      </c>
      <c r="AD2612" s="153"/>
      <c r="AE2612" s="209" t="s">
        <v>114</v>
      </c>
      <c r="AF2612" s="541"/>
      <c r="AG2612" s="542"/>
      <c r="AH2612" s="43">
        <v>0</v>
      </c>
      <c r="AI2612" s="44">
        <f>AH2612*1.12</f>
        <v>0</v>
      </c>
      <c r="AJ2612" s="535"/>
      <c r="AK2612" s="535"/>
      <c r="AL2612" s="535"/>
      <c r="AM2612" s="536" t="s">
        <v>115</v>
      </c>
      <c r="AN2612" s="153" t="s">
        <v>4457</v>
      </c>
      <c r="AO2612" s="210" t="s">
        <v>4458</v>
      </c>
      <c r="AP2612" s="459"/>
      <c r="AQ2612" s="459"/>
      <c r="AR2612" s="459"/>
      <c r="AS2612" s="459"/>
      <c r="AT2612" s="459"/>
      <c r="AU2612" s="459"/>
      <c r="AV2612" s="459"/>
      <c r="AW2612" s="459"/>
      <c r="AX2612" s="459"/>
      <c r="AY2612" s="459"/>
      <c r="AZ2612" s="523" t="s">
        <v>4451</v>
      </c>
      <c r="BA2612" s="449"/>
      <c r="BB2612" s="340"/>
      <c r="BC2612" s="340"/>
      <c r="BD2612" s="1077">
        <v>2579</v>
      </c>
    </row>
    <row r="2613" spans="1:56" s="213" customFormat="1" ht="13.15" customHeight="1">
      <c r="A2613" s="461" t="s">
        <v>978</v>
      </c>
      <c r="B2613" s="153"/>
      <c r="C2613" s="460"/>
      <c r="D2613" s="459"/>
      <c r="E2613" s="645" t="s">
        <v>4973</v>
      </c>
      <c r="F2613" s="460"/>
      <c r="G2613" s="210"/>
      <c r="H2613" s="992" t="s">
        <v>4445</v>
      </c>
      <c r="I2613" s="462" t="s">
        <v>4446</v>
      </c>
      <c r="J2613" s="462" t="s">
        <v>4446</v>
      </c>
      <c r="K2613" s="530" t="s">
        <v>103</v>
      </c>
      <c r="L2613" s="532"/>
      <c r="M2613" s="462"/>
      <c r="N2613" s="531">
        <v>100</v>
      </c>
      <c r="O2613" s="419">
        <v>231010000</v>
      </c>
      <c r="P2613" s="419" t="s">
        <v>989</v>
      </c>
      <c r="Q2613" s="419" t="s">
        <v>2149</v>
      </c>
      <c r="R2613" s="449" t="s">
        <v>109</v>
      </c>
      <c r="S2613" s="530">
        <v>230000000</v>
      </c>
      <c r="T2613" s="581" t="s">
        <v>4448</v>
      </c>
      <c r="U2613" s="153"/>
      <c r="V2613" s="153"/>
      <c r="W2613" s="153"/>
      <c r="X2613" s="153" t="s">
        <v>434</v>
      </c>
      <c r="Y2613" s="153"/>
      <c r="Z2613" s="153"/>
      <c r="AA2613" s="536">
        <v>0</v>
      </c>
      <c r="AB2613" s="536">
        <v>0</v>
      </c>
      <c r="AC2613" s="536">
        <v>100</v>
      </c>
      <c r="AD2613" s="153"/>
      <c r="AE2613" s="209" t="s">
        <v>114</v>
      </c>
      <c r="AF2613" s="541"/>
      <c r="AG2613" s="542"/>
      <c r="AH2613" s="974">
        <v>0</v>
      </c>
      <c r="AI2613" s="974">
        <v>0</v>
      </c>
      <c r="AJ2613" s="535"/>
      <c r="AK2613" s="535"/>
      <c r="AL2613" s="535"/>
      <c r="AM2613" s="536" t="s">
        <v>115</v>
      </c>
      <c r="AN2613" s="153" t="s">
        <v>4457</v>
      </c>
      <c r="AO2613" s="210" t="s">
        <v>4458</v>
      </c>
      <c r="AP2613" s="459"/>
      <c r="AQ2613" s="459"/>
      <c r="AR2613" s="459"/>
      <c r="AS2613" s="459"/>
      <c r="AT2613" s="459"/>
      <c r="AU2613" s="459"/>
      <c r="AV2613" s="459"/>
      <c r="AW2613" s="459"/>
      <c r="AX2613" s="459"/>
      <c r="AY2613" s="459" t="s">
        <v>4974</v>
      </c>
      <c r="AZ2613" s="523"/>
      <c r="BA2613" s="789"/>
      <c r="BB2613" s="139"/>
      <c r="BC2613" s="117"/>
      <c r="BD2613" s="1077">
        <v>2580</v>
      </c>
    </row>
    <row r="2614" spans="1:56" s="213" customFormat="1" ht="13.15" customHeight="1">
      <c r="A2614" s="97" t="s">
        <v>978</v>
      </c>
      <c r="B2614" s="153"/>
      <c r="C2614" s="460"/>
      <c r="D2614" s="459"/>
      <c r="E2614" s="645" t="s">
        <v>7844</v>
      </c>
      <c r="F2614" s="460"/>
      <c r="G2614" s="210"/>
      <c r="H2614" s="1122" t="s">
        <v>4445</v>
      </c>
      <c r="I2614" s="153" t="s">
        <v>4446</v>
      </c>
      <c r="J2614" s="153" t="s">
        <v>4446</v>
      </c>
      <c r="K2614" s="630" t="s">
        <v>103</v>
      </c>
      <c r="L2614" s="153"/>
      <c r="M2614" s="153"/>
      <c r="N2614" s="536">
        <v>100</v>
      </c>
      <c r="O2614" s="153">
        <v>231010000</v>
      </c>
      <c r="P2614" s="153" t="s">
        <v>989</v>
      </c>
      <c r="Q2614" s="153" t="s">
        <v>2134</v>
      </c>
      <c r="R2614" s="209" t="s">
        <v>109</v>
      </c>
      <c r="S2614" s="630">
        <v>230000000</v>
      </c>
      <c r="T2614" s="540" t="s">
        <v>4448</v>
      </c>
      <c r="U2614" s="153"/>
      <c r="V2614" s="153"/>
      <c r="W2614" s="153"/>
      <c r="X2614" s="153" t="s">
        <v>434</v>
      </c>
      <c r="Y2614" s="153"/>
      <c r="Z2614" s="153"/>
      <c r="AA2614" s="536">
        <v>0</v>
      </c>
      <c r="AB2614" s="536">
        <v>0</v>
      </c>
      <c r="AC2614" s="536">
        <v>100</v>
      </c>
      <c r="AD2614" s="153"/>
      <c r="AE2614" s="209" t="s">
        <v>114</v>
      </c>
      <c r="AF2614" s="541"/>
      <c r="AG2614" s="542"/>
      <c r="AH2614" s="535">
        <v>1023041</v>
      </c>
      <c r="AI2614" s="535">
        <f t="shared" ref="AI2614:AI2620" si="106">AH2614*1.12</f>
        <v>1145805.9200000002</v>
      </c>
      <c r="AJ2614" s="535"/>
      <c r="AK2614" s="535"/>
      <c r="AL2614" s="535"/>
      <c r="AM2614" s="536" t="s">
        <v>115</v>
      </c>
      <c r="AN2614" s="153" t="s">
        <v>4457</v>
      </c>
      <c r="AO2614" s="210" t="s">
        <v>4458</v>
      </c>
      <c r="AP2614" s="459"/>
      <c r="AQ2614" s="459"/>
      <c r="AR2614" s="459"/>
      <c r="AS2614" s="459"/>
      <c r="AT2614" s="459"/>
      <c r="AU2614" s="459"/>
      <c r="AV2614" s="459"/>
      <c r="AW2614" s="459"/>
      <c r="AX2614" s="459"/>
      <c r="AY2614" s="97" t="s">
        <v>7845</v>
      </c>
      <c r="AZ2614" s="523"/>
      <c r="BA2614" s="209"/>
      <c r="BB2614" s="214">
        <v>1052</v>
      </c>
      <c r="BC2614" s="221"/>
      <c r="BD2614" s="1077">
        <v>2581</v>
      </c>
    </row>
    <row r="2615" spans="1:56" s="213" customFormat="1" ht="13.15" customHeight="1">
      <c r="A2615" s="461" t="s">
        <v>978</v>
      </c>
      <c r="B2615" s="153"/>
      <c r="C2615" s="460"/>
      <c r="D2615" s="459"/>
      <c r="E2615" s="559" t="s">
        <v>4498</v>
      </c>
      <c r="F2615" s="460"/>
      <c r="G2615" s="210"/>
      <c r="H2615" s="992" t="s">
        <v>4445</v>
      </c>
      <c r="I2615" s="462" t="s">
        <v>4446</v>
      </c>
      <c r="J2615" s="462" t="s">
        <v>4446</v>
      </c>
      <c r="K2615" s="530" t="s">
        <v>601</v>
      </c>
      <c r="L2615" s="532" t="s">
        <v>4447</v>
      </c>
      <c r="M2615" s="462"/>
      <c r="N2615" s="531">
        <v>100</v>
      </c>
      <c r="O2615" s="532">
        <v>231010000</v>
      </c>
      <c r="P2615" s="532" t="s">
        <v>989</v>
      </c>
      <c r="Q2615" s="532" t="s">
        <v>433</v>
      </c>
      <c r="R2615" s="449" t="s">
        <v>109</v>
      </c>
      <c r="S2615" s="579">
        <v>230000000</v>
      </c>
      <c r="T2615" s="580" t="s">
        <v>3374</v>
      </c>
      <c r="U2615" s="153"/>
      <c r="V2615" s="153"/>
      <c r="W2615" s="153"/>
      <c r="X2615" s="153" t="s">
        <v>434</v>
      </c>
      <c r="Y2615" s="153"/>
      <c r="Z2615" s="153"/>
      <c r="AA2615" s="536">
        <v>0</v>
      </c>
      <c r="AB2615" s="536">
        <v>0</v>
      </c>
      <c r="AC2615" s="536">
        <v>100</v>
      </c>
      <c r="AD2615" s="153"/>
      <c r="AE2615" s="209" t="s">
        <v>114</v>
      </c>
      <c r="AF2615" s="541"/>
      <c r="AG2615" s="542"/>
      <c r="AH2615" s="535">
        <v>0</v>
      </c>
      <c r="AI2615" s="535">
        <f t="shared" si="106"/>
        <v>0</v>
      </c>
      <c r="AJ2615" s="535"/>
      <c r="AK2615" s="535"/>
      <c r="AL2615" s="535"/>
      <c r="AM2615" s="536" t="s">
        <v>115</v>
      </c>
      <c r="AN2615" s="153" t="s">
        <v>4459</v>
      </c>
      <c r="AO2615" s="210" t="s">
        <v>4460</v>
      </c>
      <c r="AP2615" s="459"/>
      <c r="AQ2615" s="459"/>
      <c r="AR2615" s="459"/>
      <c r="AS2615" s="459"/>
      <c r="AT2615" s="459"/>
      <c r="AU2615" s="459"/>
      <c r="AV2615" s="459"/>
      <c r="AW2615" s="459"/>
      <c r="AX2615" s="459"/>
      <c r="AY2615" s="459"/>
      <c r="AZ2615" s="523" t="s">
        <v>4451</v>
      </c>
      <c r="BA2615" s="449"/>
      <c r="BB2615" s="340"/>
      <c r="BC2615" s="340"/>
      <c r="BD2615" s="1077">
        <v>2582</v>
      </c>
    </row>
    <row r="2616" spans="1:56" s="213" customFormat="1" ht="13.15" customHeight="1">
      <c r="A2616" s="97" t="s">
        <v>978</v>
      </c>
      <c r="B2616" s="153"/>
      <c r="C2616" s="460"/>
      <c r="D2616" s="459"/>
      <c r="E2616" s="628" t="s">
        <v>4535</v>
      </c>
      <c r="F2616" s="460"/>
      <c r="G2616" s="210"/>
      <c r="H2616" s="1122" t="s">
        <v>4445</v>
      </c>
      <c r="I2616" s="153" t="s">
        <v>4446</v>
      </c>
      <c r="J2616" s="153" t="s">
        <v>4446</v>
      </c>
      <c r="K2616" s="630" t="s">
        <v>601</v>
      </c>
      <c r="L2616" s="153" t="s">
        <v>4447</v>
      </c>
      <c r="M2616" s="153"/>
      <c r="N2616" s="536">
        <v>100</v>
      </c>
      <c r="O2616" s="153">
        <v>231010000</v>
      </c>
      <c r="P2616" s="153" t="s">
        <v>989</v>
      </c>
      <c r="Q2616" s="153" t="s">
        <v>433</v>
      </c>
      <c r="R2616" s="209" t="s">
        <v>109</v>
      </c>
      <c r="S2616" s="630">
        <v>230000000</v>
      </c>
      <c r="T2616" s="540" t="s">
        <v>3374</v>
      </c>
      <c r="U2616" s="153"/>
      <c r="V2616" s="153"/>
      <c r="W2616" s="153"/>
      <c r="X2616" s="153" t="s">
        <v>434</v>
      </c>
      <c r="Y2616" s="153"/>
      <c r="Z2616" s="153"/>
      <c r="AA2616" s="536">
        <v>0</v>
      </c>
      <c r="AB2616" s="536">
        <v>0</v>
      </c>
      <c r="AC2616" s="536">
        <v>100</v>
      </c>
      <c r="AD2616" s="153"/>
      <c r="AE2616" s="209" t="s">
        <v>114</v>
      </c>
      <c r="AF2616" s="541"/>
      <c r="AG2616" s="542"/>
      <c r="AH2616" s="535">
        <v>1600000</v>
      </c>
      <c r="AI2616" s="535">
        <f t="shared" si="106"/>
        <v>1792000.0000000002</v>
      </c>
      <c r="AJ2616" s="535"/>
      <c r="AK2616" s="535"/>
      <c r="AL2616" s="535"/>
      <c r="AM2616" s="536" t="s">
        <v>115</v>
      </c>
      <c r="AN2616" s="193" t="s">
        <v>4536</v>
      </c>
      <c r="AO2616" s="194" t="s">
        <v>4537</v>
      </c>
      <c r="AP2616" s="459"/>
      <c r="AQ2616" s="459"/>
      <c r="AR2616" s="459"/>
      <c r="AS2616" s="459"/>
      <c r="AT2616" s="459"/>
      <c r="AU2616" s="459"/>
      <c r="AV2616" s="459"/>
      <c r="AW2616" s="459"/>
      <c r="AX2616" s="459"/>
      <c r="AY2616" s="459"/>
      <c r="AZ2616" s="523">
        <v>34.35</v>
      </c>
      <c r="BA2616" s="103"/>
      <c r="BB2616" s="1"/>
      <c r="BC2616" s="1"/>
      <c r="BD2616" s="1077">
        <v>2583</v>
      </c>
    </row>
    <row r="2617" spans="1:56" s="213" customFormat="1" ht="13.15" customHeight="1">
      <c r="A2617" s="461" t="s">
        <v>978</v>
      </c>
      <c r="B2617" s="153"/>
      <c r="C2617" s="460"/>
      <c r="D2617" s="459"/>
      <c r="E2617" s="559" t="s">
        <v>4494</v>
      </c>
      <c r="F2617" s="460"/>
      <c r="G2617" s="210"/>
      <c r="H2617" s="992" t="s">
        <v>4445</v>
      </c>
      <c r="I2617" s="462" t="s">
        <v>4446</v>
      </c>
      <c r="J2617" s="462" t="s">
        <v>4446</v>
      </c>
      <c r="K2617" s="530" t="s">
        <v>601</v>
      </c>
      <c r="L2617" s="532" t="s">
        <v>4447</v>
      </c>
      <c r="M2617" s="462"/>
      <c r="N2617" s="531">
        <v>100</v>
      </c>
      <c r="O2617" s="532">
        <v>231010000</v>
      </c>
      <c r="P2617" s="532" t="s">
        <v>989</v>
      </c>
      <c r="Q2617" s="532" t="s">
        <v>433</v>
      </c>
      <c r="R2617" s="449" t="s">
        <v>109</v>
      </c>
      <c r="S2617" s="579">
        <v>230000000</v>
      </c>
      <c r="T2617" s="581" t="s">
        <v>4448</v>
      </c>
      <c r="U2617" s="153"/>
      <c r="V2617" s="153"/>
      <c r="W2617" s="153"/>
      <c r="X2617" s="153" t="s">
        <v>434</v>
      </c>
      <c r="Y2617" s="153"/>
      <c r="Z2617" s="153"/>
      <c r="AA2617" s="536">
        <v>0</v>
      </c>
      <c r="AB2617" s="536">
        <v>0</v>
      </c>
      <c r="AC2617" s="536">
        <v>100</v>
      </c>
      <c r="AD2617" s="153"/>
      <c r="AE2617" s="209" t="s">
        <v>114</v>
      </c>
      <c r="AF2617" s="541"/>
      <c r="AG2617" s="542"/>
      <c r="AH2617" s="535">
        <v>1600000</v>
      </c>
      <c r="AI2617" s="535">
        <f t="shared" si="106"/>
        <v>1792000.0000000002</v>
      </c>
      <c r="AJ2617" s="535"/>
      <c r="AK2617" s="535"/>
      <c r="AL2617" s="535"/>
      <c r="AM2617" s="536" t="s">
        <v>115</v>
      </c>
      <c r="AN2617" s="153" t="s">
        <v>4461</v>
      </c>
      <c r="AO2617" s="210" t="s">
        <v>4462</v>
      </c>
      <c r="AP2617" s="459"/>
      <c r="AQ2617" s="459"/>
      <c r="AR2617" s="459"/>
      <c r="AS2617" s="459"/>
      <c r="AT2617" s="459"/>
      <c r="AU2617" s="459"/>
      <c r="AV2617" s="459"/>
      <c r="AW2617" s="459"/>
      <c r="AX2617" s="459"/>
      <c r="AY2617" s="459"/>
      <c r="AZ2617" s="523" t="s">
        <v>4451</v>
      </c>
      <c r="BA2617" s="449"/>
      <c r="BB2617" s="340"/>
      <c r="BC2617" s="340"/>
      <c r="BD2617" s="1077">
        <v>2584</v>
      </c>
    </row>
    <row r="2618" spans="1:56" s="213" customFormat="1" ht="13.15" customHeight="1">
      <c r="A2618" s="461" t="s">
        <v>978</v>
      </c>
      <c r="B2618" s="153"/>
      <c r="C2618" s="460"/>
      <c r="D2618" s="459"/>
      <c r="E2618" s="559" t="s">
        <v>4499</v>
      </c>
      <c r="F2618" s="460"/>
      <c r="G2618" s="210"/>
      <c r="H2618" s="992" t="s">
        <v>4445</v>
      </c>
      <c r="I2618" s="462" t="s">
        <v>4446</v>
      </c>
      <c r="J2618" s="462" t="s">
        <v>4446</v>
      </c>
      <c r="K2618" s="530" t="s">
        <v>601</v>
      </c>
      <c r="L2618" s="532" t="s">
        <v>4447</v>
      </c>
      <c r="M2618" s="462"/>
      <c r="N2618" s="531">
        <v>100</v>
      </c>
      <c r="O2618" s="532">
        <v>231010000</v>
      </c>
      <c r="P2618" s="532" t="s">
        <v>989</v>
      </c>
      <c r="Q2618" s="532" t="s">
        <v>433</v>
      </c>
      <c r="R2618" s="449" t="s">
        <v>109</v>
      </c>
      <c r="S2618" s="579">
        <v>230000000</v>
      </c>
      <c r="T2618" s="581" t="s">
        <v>983</v>
      </c>
      <c r="U2618" s="153"/>
      <c r="V2618" s="153"/>
      <c r="W2618" s="153"/>
      <c r="X2618" s="153" t="s">
        <v>434</v>
      </c>
      <c r="Y2618" s="153"/>
      <c r="Z2618" s="153"/>
      <c r="AA2618" s="536">
        <v>0</v>
      </c>
      <c r="AB2618" s="536">
        <v>0</v>
      </c>
      <c r="AC2618" s="536">
        <v>100</v>
      </c>
      <c r="AD2618" s="153"/>
      <c r="AE2618" s="209" t="s">
        <v>114</v>
      </c>
      <c r="AF2618" s="541"/>
      <c r="AG2618" s="542"/>
      <c r="AH2618" s="535">
        <v>0</v>
      </c>
      <c r="AI2618" s="535">
        <f t="shared" si="106"/>
        <v>0</v>
      </c>
      <c r="AJ2618" s="535"/>
      <c r="AK2618" s="535"/>
      <c r="AL2618" s="535"/>
      <c r="AM2618" s="536" t="s">
        <v>115</v>
      </c>
      <c r="AN2618" s="153" t="s">
        <v>4463</v>
      </c>
      <c r="AO2618" s="210" t="s">
        <v>4464</v>
      </c>
      <c r="AP2618" s="459"/>
      <c r="AQ2618" s="459"/>
      <c r="AR2618" s="459"/>
      <c r="AS2618" s="459"/>
      <c r="AT2618" s="459"/>
      <c r="AU2618" s="459"/>
      <c r="AV2618" s="459"/>
      <c r="AW2618" s="459"/>
      <c r="AX2618" s="459"/>
      <c r="AY2618" s="459"/>
      <c r="AZ2618" s="523" t="s">
        <v>4451</v>
      </c>
      <c r="BA2618" s="449"/>
      <c r="BB2618" s="340"/>
      <c r="BC2618" s="340"/>
      <c r="BD2618" s="1077">
        <v>2585</v>
      </c>
    </row>
    <row r="2619" spans="1:56" s="213" customFormat="1" ht="13.15" customHeight="1">
      <c r="A2619" s="97" t="s">
        <v>978</v>
      </c>
      <c r="B2619" s="153"/>
      <c r="C2619" s="460"/>
      <c r="D2619" s="459"/>
      <c r="E2619" s="628" t="s">
        <v>4538</v>
      </c>
      <c r="F2619" s="460"/>
      <c r="G2619" s="210"/>
      <c r="H2619" s="1122" t="s">
        <v>4445</v>
      </c>
      <c r="I2619" s="153" t="s">
        <v>4446</v>
      </c>
      <c r="J2619" s="153" t="s">
        <v>4446</v>
      </c>
      <c r="K2619" s="629" t="s">
        <v>103</v>
      </c>
      <c r="L2619" s="153" t="s">
        <v>3252</v>
      </c>
      <c r="M2619" s="153"/>
      <c r="N2619" s="536">
        <v>100</v>
      </c>
      <c r="O2619" s="153">
        <v>231010000</v>
      </c>
      <c r="P2619" s="153" t="s">
        <v>989</v>
      </c>
      <c r="Q2619" s="153" t="s">
        <v>433</v>
      </c>
      <c r="R2619" s="209" t="s">
        <v>109</v>
      </c>
      <c r="S2619" s="630">
        <v>230000000</v>
      </c>
      <c r="T2619" s="540" t="s">
        <v>983</v>
      </c>
      <c r="U2619" s="153"/>
      <c r="V2619" s="153"/>
      <c r="W2619" s="153"/>
      <c r="X2619" s="153" t="s">
        <v>434</v>
      </c>
      <c r="Y2619" s="153"/>
      <c r="Z2619" s="153"/>
      <c r="AA2619" s="536">
        <v>0</v>
      </c>
      <c r="AB2619" s="536">
        <v>0</v>
      </c>
      <c r="AC2619" s="536">
        <v>100</v>
      </c>
      <c r="AD2619" s="153"/>
      <c r="AE2619" s="209" t="s">
        <v>114</v>
      </c>
      <c r="AF2619" s="541"/>
      <c r="AG2619" s="542"/>
      <c r="AH2619" s="535">
        <v>1300000</v>
      </c>
      <c r="AI2619" s="535">
        <f t="shared" si="106"/>
        <v>1456000.0000000002</v>
      </c>
      <c r="AJ2619" s="535"/>
      <c r="AK2619" s="535"/>
      <c r="AL2619" s="535"/>
      <c r="AM2619" s="536" t="s">
        <v>115</v>
      </c>
      <c r="AN2619" s="153" t="s">
        <v>4463</v>
      </c>
      <c r="AO2619" s="210" t="s">
        <v>4464</v>
      </c>
      <c r="AP2619" s="459"/>
      <c r="AQ2619" s="459"/>
      <c r="AR2619" s="459"/>
      <c r="AS2619" s="459"/>
      <c r="AT2619" s="459"/>
      <c r="AU2619" s="459"/>
      <c r="AV2619" s="459"/>
      <c r="AW2619" s="459"/>
      <c r="AX2619" s="459"/>
      <c r="AY2619" s="459"/>
      <c r="AZ2619" s="631">
        <v>5</v>
      </c>
      <c r="BA2619" s="103"/>
      <c r="BB2619" s="1"/>
      <c r="BC2619" s="1"/>
      <c r="BD2619" s="1077">
        <v>2586</v>
      </c>
    </row>
    <row r="2620" spans="1:56" s="213" customFormat="1" ht="13.15" customHeight="1">
      <c r="A2620" s="461" t="s">
        <v>978</v>
      </c>
      <c r="B2620" s="153"/>
      <c r="C2620" s="460"/>
      <c r="D2620" s="459"/>
      <c r="E2620" s="559" t="s">
        <v>4500</v>
      </c>
      <c r="F2620" s="460"/>
      <c r="G2620" s="210"/>
      <c r="H2620" s="992" t="s">
        <v>4445</v>
      </c>
      <c r="I2620" s="462" t="s">
        <v>4446</v>
      </c>
      <c r="J2620" s="462" t="s">
        <v>4446</v>
      </c>
      <c r="K2620" s="530" t="s">
        <v>601</v>
      </c>
      <c r="L2620" s="532" t="s">
        <v>4447</v>
      </c>
      <c r="M2620" s="462"/>
      <c r="N2620" s="531">
        <v>100</v>
      </c>
      <c r="O2620" s="532">
        <v>231010000</v>
      </c>
      <c r="P2620" s="532" t="s">
        <v>989</v>
      </c>
      <c r="Q2620" s="532" t="s">
        <v>433</v>
      </c>
      <c r="R2620" s="449" t="s">
        <v>109</v>
      </c>
      <c r="S2620" s="579">
        <v>230000000</v>
      </c>
      <c r="T2620" s="581" t="s">
        <v>997</v>
      </c>
      <c r="U2620" s="153"/>
      <c r="V2620" s="153"/>
      <c r="W2620" s="153"/>
      <c r="X2620" s="153" t="s">
        <v>434</v>
      </c>
      <c r="Y2620" s="153"/>
      <c r="Z2620" s="153"/>
      <c r="AA2620" s="536">
        <v>100</v>
      </c>
      <c r="AB2620" s="536">
        <v>0</v>
      </c>
      <c r="AC2620" s="536">
        <v>0</v>
      </c>
      <c r="AD2620" s="153"/>
      <c r="AE2620" s="209" t="s">
        <v>114</v>
      </c>
      <c r="AF2620" s="541"/>
      <c r="AG2620" s="542"/>
      <c r="AH2620" s="535">
        <v>1552393</v>
      </c>
      <c r="AI2620" s="535">
        <f t="shared" si="106"/>
        <v>1738680.1600000001</v>
      </c>
      <c r="AJ2620" s="535"/>
      <c r="AK2620" s="535"/>
      <c r="AL2620" s="535"/>
      <c r="AM2620" s="536" t="s">
        <v>115</v>
      </c>
      <c r="AN2620" s="153" t="s">
        <v>4465</v>
      </c>
      <c r="AO2620" s="210" t="s">
        <v>4466</v>
      </c>
      <c r="AP2620" s="459"/>
      <c r="AQ2620" s="459"/>
      <c r="AR2620" s="459"/>
      <c r="AS2620" s="459"/>
      <c r="AT2620" s="459"/>
      <c r="AU2620" s="459"/>
      <c r="AV2620" s="459"/>
      <c r="AW2620" s="459"/>
      <c r="AX2620" s="459"/>
      <c r="AY2620" s="459"/>
      <c r="AZ2620" s="523" t="s">
        <v>4451</v>
      </c>
      <c r="BA2620" s="449"/>
      <c r="BB2620" s="340"/>
      <c r="BC2620" s="340"/>
      <c r="BD2620" s="1077">
        <v>2587</v>
      </c>
    </row>
    <row r="2621" spans="1:56" s="213" customFormat="1" ht="13.15" customHeight="1">
      <c r="A2621" s="97" t="s">
        <v>978</v>
      </c>
      <c r="B2621" s="537"/>
      <c r="C2621" s="460" t="s">
        <v>3252</v>
      </c>
      <c r="D2621" s="537"/>
      <c r="E2621" s="559" t="s">
        <v>4492</v>
      </c>
      <c r="F2621" s="538"/>
      <c r="G2621" s="539"/>
      <c r="H2621" s="992" t="s">
        <v>4467</v>
      </c>
      <c r="I2621" s="462" t="s">
        <v>4468</v>
      </c>
      <c r="J2621" s="462" t="s">
        <v>4469</v>
      </c>
      <c r="K2621" s="153" t="s">
        <v>402</v>
      </c>
      <c r="L2621" s="153"/>
      <c r="M2621" s="153"/>
      <c r="N2621" s="153">
        <v>40</v>
      </c>
      <c r="O2621" s="153">
        <v>230000000</v>
      </c>
      <c r="P2621" s="153" t="s">
        <v>989</v>
      </c>
      <c r="Q2621" s="153" t="s">
        <v>2149</v>
      </c>
      <c r="R2621" s="449" t="s">
        <v>109</v>
      </c>
      <c r="S2621" s="153">
        <v>230000000</v>
      </c>
      <c r="T2621" s="540" t="s">
        <v>1131</v>
      </c>
      <c r="U2621" s="153"/>
      <c r="V2621" s="153"/>
      <c r="W2621" s="153"/>
      <c r="X2621" s="153" t="s">
        <v>434</v>
      </c>
      <c r="Y2621" s="153"/>
      <c r="Z2621" s="153"/>
      <c r="AA2621" s="536">
        <v>0</v>
      </c>
      <c r="AB2621" s="536">
        <v>100</v>
      </c>
      <c r="AC2621" s="536">
        <v>0</v>
      </c>
      <c r="AD2621" s="153"/>
      <c r="AE2621" s="209" t="s">
        <v>114</v>
      </c>
      <c r="AF2621" s="541"/>
      <c r="AG2621" s="542"/>
      <c r="AH2621" s="974">
        <v>0</v>
      </c>
      <c r="AI2621" s="974">
        <v>0</v>
      </c>
      <c r="AJ2621" s="535"/>
      <c r="AK2621" s="535"/>
      <c r="AL2621" s="535"/>
      <c r="AM2621" s="536" t="s">
        <v>115</v>
      </c>
      <c r="AN2621" s="153" t="s">
        <v>4178</v>
      </c>
      <c r="AO2621" s="210" t="s">
        <v>4179</v>
      </c>
      <c r="AP2621" s="539"/>
      <c r="AQ2621" s="539"/>
      <c r="AR2621" s="539"/>
      <c r="AS2621" s="539"/>
      <c r="AT2621" s="539"/>
      <c r="AU2621" s="539"/>
      <c r="AV2621" s="539"/>
      <c r="AW2621" s="539"/>
      <c r="AX2621" s="539"/>
      <c r="AY2621" s="539"/>
      <c r="AZ2621" s="523" t="s">
        <v>4451</v>
      </c>
      <c r="BA2621" s="449"/>
      <c r="BB2621" s="340"/>
      <c r="BC2621" s="340"/>
      <c r="BD2621" s="1077">
        <v>2588</v>
      </c>
    </row>
    <row r="2622" spans="1:56" s="213" customFormat="1" ht="13.15" customHeight="1">
      <c r="A2622" s="554" t="s">
        <v>978</v>
      </c>
      <c r="B2622" s="1323"/>
      <c r="C2622" s="1324" t="s">
        <v>3252</v>
      </c>
      <c r="D2622" s="1323"/>
      <c r="E2622" s="1325" t="s">
        <v>7846</v>
      </c>
      <c r="F2622" s="1326"/>
      <c r="G2622" s="1327"/>
      <c r="H2622" s="1116" t="s">
        <v>4467</v>
      </c>
      <c r="I2622" s="514" t="s">
        <v>4468</v>
      </c>
      <c r="J2622" s="514" t="s">
        <v>4469</v>
      </c>
      <c r="K2622" s="514" t="s">
        <v>402</v>
      </c>
      <c r="L2622" s="514"/>
      <c r="M2622" s="514"/>
      <c r="N2622" s="514">
        <v>40</v>
      </c>
      <c r="O2622" s="514">
        <v>230000000</v>
      </c>
      <c r="P2622" s="514" t="s">
        <v>989</v>
      </c>
      <c r="Q2622" s="514" t="s">
        <v>2134</v>
      </c>
      <c r="R2622" s="201" t="s">
        <v>109</v>
      </c>
      <c r="S2622" s="514">
        <v>230000000</v>
      </c>
      <c r="T2622" s="1328" t="s">
        <v>1131</v>
      </c>
      <c r="U2622" s="514"/>
      <c r="V2622" s="514"/>
      <c r="W2622" s="514"/>
      <c r="X2622" s="514" t="s">
        <v>434</v>
      </c>
      <c r="Y2622" s="514"/>
      <c r="Z2622" s="514"/>
      <c r="AA2622" s="1329">
        <v>0</v>
      </c>
      <c r="AB2622" s="1329">
        <v>90</v>
      </c>
      <c r="AC2622" s="1329">
        <v>10</v>
      </c>
      <c r="AD2622" s="514"/>
      <c r="AE2622" s="201" t="s">
        <v>114</v>
      </c>
      <c r="AF2622" s="1330"/>
      <c r="AG2622" s="1331"/>
      <c r="AH2622" s="1332">
        <v>13000000</v>
      </c>
      <c r="AI2622" s="1332">
        <f>AH2622*1.12</f>
        <v>14560000.000000002</v>
      </c>
      <c r="AJ2622" s="1332"/>
      <c r="AK2622" s="1332"/>
      <c r="AL2622" s="1332"/>
      <c r="AM2622" s="1329" t="s">
        <v>115</v>
      </c>
      <c r="AN2622" s="514" t="s">
        <v>4178</v>
      </c>
      <c r="AO2622" s="310" t="s">
        <v>4179</v>
      </c>
      <c r="AP2622" s="1327"/>
      <c r="AQ2622" s="1327"/>
      <c r="AR2622" s="1327"/>
      <c r="AS2622" s="1327"/>
      <c r="AT2622" s="1327"/>
      <c r="AU2622" s="1327"/>
      <c r="AV2622" s="1327"/>
      <c r="AW2622" s="1327"/>
      <c r="AX2622" s="1327"/>
      <c r="AY2622" s="1327"/>
      <c r="AZ2622" s="204" t="s">
        <v>7847</v>
      </c>
      <c r="BA2622" s="449"/>
      <c r="BB2622" s="404">
        <v>1092</v>
      </c>
      <c r="BC2622" s="221"/>
      <c r="BD2622" s="1077">
        <v>2589</v>
      </c>
    </row>
    <row r="2623" spans="1:56" s="213" customFormat="1" ht="13.15" customHeight="1">
      <c r="A2623" s="461" t="s">
        <v>978</v>
      </c>
      <c r="B2623" s="461"/>
      <c r="C2623" s="462"/>
      <c r="D2623" s="448"/>
      <c r="E2623" s="559" t="s">
        <v>4491</v>
      </c>
      <c r="F2623" s="463"/>
      <c r="G2623" s="469"/>
      <c r="H2623" s="992" t="s">
        <v>986</v>
      </c>
      <c r="I2623" s="462" t="s">
        <v>4490</v>
      </c>
      <c r="J2623" s="462" t="s">
        <v>4490</v>
      </c>
      <c r="K2623" s="462" t="s">
        <v>402</v>
      </c>
      <c r="L2623" s="462"/>
      <c r="M2623" s="462"/>
      <c r="N2623" s="419">
        <v>50</v>
      </c>
      <c r="O2623" s="462">
        <v>230000000</v>
      </c>
      <c r="P2623" s="462" t="s">
        <v>951</v>
      </c>
      <c r="Q2623" s="419" t="s">
        <v>3118</v>
      </c>
      <c r="R2623" s="449" t="s">
        <v>109</v>
      </c>
      <c r="S2623" s="419">
        <v>230000000</v>
      </c>
      <c r="T2623" s="462" t="s">
        <v>3374</v>
      </c>
      <c r="U2623" s="462"/>
      <c r="V2623" s="462"/>
      <c r="W2623" s="462"/>
      <c r="X2623" s="462" t="s">
        <v>434</v>
      </c>
      <c r="Y2623" s="462"/>
      <c r="Z2623" s="462"/>
      <c r="AA2623" s="419">
        <v>0</v>
      </c>
      <c r="AB2623" s="419">
        <v>90</v>
      </c>
      <c r="AC2623" s="419">
        <v>10</v>
      </c>
      <c r="AD2623" s="462"/>
      <c r="AE2623" s="449" t="s">
        <v>114</v>
      </c>
      <c r="AF2623" s="543"/>
      <c r="AG2623" s="544"/>
      <c r="AH2623" s="545">
        <v>77492400</v>
      </c>
      <c r="AI2623" s="545">
        <f>AH2623*1.12</f>
        <v>86791488.000000015</v>
      </c>
      <c r="AJ2623" s="546"/>
      <c r="AK2623" s="546"/>
      <c r="AL2623" s="546"/>
      <c r="AM2623" s="462" t="s">
        <v>115</v>
      </c>
      <c r="AN2623" s="462" t="s">
        <v>4195</v>
      </c>
      <c r="AO2623" s="462" t="s">
        <v>4196</v>
      </c>
      <c r="AP2623" s="448"/>
      <c r="AQ2623" s="448"/>
      <c r="AR2623" s="448"/>
      <c r="AS2623" s="448"/>
      <c r="AT2623" s="448"/>
      <c r="AU2623" s="448"/>
      <c r="AV2623" s="448"/>
      <c r="AW2623" s="448"/>
      <c r="AX2623" s="448"/>
      <c r="AY2623" s="419" t="s">
        <v>3252</v>
      </c>
      <c r="AZ2623" s="523" t="s">
        <v>4451</v>
      </c>
      <c r="BA2623" s="209"/>
      <c r="BB2623" s="196"/>
      <c r="BC2623" s="196"/>
      <c r="BD2623" s="1077">
        <v>2590</v>
      </c>
    </row>
    <row r="2624" spans="1:56" s="213" customFormat="1" ht="13.15" customHeight="1">
      <c r="A2624" s="461" t="s">
        <v>978</v>
      </c>
      <c r="B2624" s="153"/>
      <c r="C2624" s="460"/>
      <c r="D2624" s="459"/>
      <c r="E2624" s="685" t="s">
        <v>4590</v>
      </c>
      <c r="F2624" s="460"/>
      <c r="G2624" s="210"/>
      <c r="H2624" s="1116" t="s">
        <v>4445</v>
      </c>
      <c r="I2624" s="514" t="s">
        <v>4446</v>
      </c>
      <c r="J2624" s="514" t="s">
        <v>4446</v>
      </c>
      <c r="K2624" s="630" t="s">
        <v>103</v>
      </c>
      <c r="L2624" s="634"/>
      <c r="M2624" s="514"/>
      <c r="N2624" s="633">
        <v>100</v>
      </c>
      <c r="O2624" s="634">
        <v>231010000</v>
      </c>
      <c r="P2624" s="634" t="s">
        <v>989</v>
      </c>
      <c r="Q2624" s="153" t="s">
        <v>433</v>
      </c>
      <c r="R2624" s="201" t="s">
        <v>109</v>
      </c>
      <c r="S2624" s="717">
        <v>230000000</v>
      </c>
      <c r="T2624" s="540" t="s">
        <v>1131</v>
      </c>
      <c r="U2624" s="153"/>
      <c r="V2624" s="153"/>
      <c r="W2624" s="153"/>
      <c r="X2624" s="153" t="s">
        <v>434</v>
      </c>
      <c r="Y2624" s="153"/>
      <c r="Z2624" s="153"/>
      <c r="AA2624" s="536">
        <v>0</v>
      </c>
      <c r="AB2624" s="536">
        <v>0</v>
      </c>
      <c r="AC2624" s="536">
        <v>100</v>
      </c>
      <c r="AD2624" s="153"/>
      <c r="AE2624" s="209" t="s">
        <v>114</v>
      </c>
      <c r="AF2624" s="541"/>
      <c r="AG2624" s="542"/>
      <c r="AH2624" s="535">
        <v>205742</v>
      </c>
      <c r="AI2624" s="535">
        <f>AH2624*1.12</f>
        <v>230431.04</v>
      </c>
      <c r="AJ2624" s="535"/>
      <c r="AK2624" s="535"/>
      <c r="AL2624" s="535"/>
      <c r="AM2624" s="536" t="s">
        <v>115</v>
      </c>
      <c r="AN2624" s="153" t="s">
        <v>4558</v>
      </c>
      <c r="AO2624" s="210" t="s">
        <v>4559</v>
      </c>
      <c r="AP2624" s="459"/>
      <c r="AQ2624" s="459"/>
      <c r="AR2624" s="459"/>
      <c r="AS2624" s="459"/>
      <c r="AT2624" s="459"/>
      <c r="AU2624" s="459"/>
      <c r="AV2624" s="459"/>
      <c r="AW2624" s="459"/>
      <c r="AX2624" s="459"/>
      <c r="AY2624" s="459"/>
      <c r="AZ2624" s="523" t="s">
        <v>4451</v>
      </c>
      <c r="BA2624" s="209"/>
      <c r="BB2624" s="196"/>
      <c r="BC2624" s="196"/>
      <c r="BD2624" s="1077">
        <v>2591</v>
      </c>
    </row>
    <row r="2625" spans="1:56" s="213" customFormat="1" ht="13.15" customHeight="1">
      <c r="A2625" s="461" t="s">
        <v>978</v>
      </c>
      <c r="B2625" s="153"/>
      <c r="C2625" s="460"/>
      <c r="D2625" s="459"/>
      <c r="E2625" s="685" t="s">
        <v>4591</v>
      </c>
      <c r="F2625" s="460"/>
      <c r="G2625" s="210"/>
      <c r="H2625" s="1116" t="s">
        <v>4445</v>
      </c>
      <c r="I2625" s="514" t="s">
        <v>4446</v>
      </c>
      <c r="J2625" s="514" t="s">
        <v>4446</v>
      </c>
      <c r="K2625" s="630" t="s">
        <v>103</v>
      </c>
      <c r="L2625" s="634"/>
      <c r="M2625" s="514"/>
      <c r="N2625" s="633">
        <v>100</v>
      </c>
      <c r="O2625" s="634">
        <v>231010000</v>
      </c>
      <c r="P2625" s="634" t="s">
        <v>989</v>
      </c>
      <c r="Q2625" s="153" t="s">
        <v>433</v>
      </c>
      <c r="R2625" s="201" t="s">
        <v>109</v>
      </c>
      <c r="S2625" s="717">
        <v>230000000</v>
      </c>
      <c r="T2625" s="540" t="s">
        <v>983</v>
      </c>
      <c r="U2625" s="153"/>
      <c r="V2625" s="153"/>
      <c r="W2625" s="153"/>
      <c r="X2625" s="153" t="s">
        <v>434</v>
      </c>
      <c r="Y2625" s="153"/>
      <c r="Z2625" s="153"/>
      <c r="AA2625" s="536">
        <v>0</v>
      </c>
      <c r="AB2625" s="536">
        <v>0</v>
      </c>
      <c r="AC2625" s="536">
        <v>100</v>
      </c>
      <c r="AD2625" s="153"/>
      <c r="AE2625" s="209" t="s">
        <v>114</v>
      </c>
      <c r="AF2625" s="541"/>
      <c r="AG2625" s="542"/>
      <c r="AH2625" s="535">
        <v>1076728</v>
      </c>
      <c r="AI2625" s="535">
        <f>AH2625*1.12</f>
        <v>1205935.3600000001</v>
      </c>
      <c r="AJ2625" s="535"/>
      <c r="AK2625" s="535"/>
      <c r="AL2625" s="535"/>
      <c r="AM2625" s="536" t="s">
        <v>115</v>
      </c>
      <c r="AN2625" s="153" t="s">
        <v>4560</v>
      </c>
      <c r="AO2625" s="210" t="s">
        <v>4561</v>
      </c>
      <c r="AP2625" s="459"/>
      <c r="AQ2625" s="459"/>
      <c r="AR2625" s="459"/>
      <c r="AS2625" s="459"/>
      <c r="AT2625" s="459"/>
      <c r="AU2625" s="459"/>
      <c r="AV2625" s="459"/>
      <c r="AW2625" s="459"/>
      <c r="AX2625" s="459"/>
      <c r="AY2625" s="459"/>
      <c r="AZ2625" s="523" t="s">
        <v>4451</v>
      </c>
      <c r="BA2625" s="209"/>
      <c r="BB2625" s="196"/>
      <c r="BC2625" s="196"/>
      <c r="BD2625" s="1077">
        <v>2592</v>
      </c>
    </row>
    <row r="2626" spans="1:56" s="213" customFormat="1" ht="13.15" customHeight="1">
      <c r="A2626" s="461" t="s">
        <v>978</v>
      </c>
      <c r="B2626" s="153"/>
      <c r="C2626" s="460"/>
      <c r="D2626" s="459"/>
      <c r="E2626" s="1590" t="s">
        <v>4592</v>
      </c>
      <c r="F2626" s="460"/>
      <c r="G2626" s="210"/>
      <c r="H2626" s="1609" t="s">
        <v>4445</v>
      </c>
      <c r="I2626" s="1609" t="s">
        <v>4446</v>
      </c>
      <c r="J2626" s="1609" t="s">
        <v>4446</v>
      </c>
      <c r="K2626" s="630" t="s">
        <v>601</v>
      </c>
      <c r="L2626" s="634" t="s">
        <v>4447</v>
      </c>
      <c r="M2626" s="514"/>
      <c r="N2626" s="633">
        <v>100</v>
      </c>
      <c r="O2626" s="634">
        <v>231010000</v>
      </c>
      <c r="P2626" s="634" t="s">
        <v>989</v>
      </c>
      <c r="Q2626" s="514" t="s">
        <v>433</v>
      </c>
      <c r="R2626" s="201" t="s">
        <v>109</v>
      </c>
      <c r="S2626" s="717">
        <v>230000000</v>
      </c>
      <c r="T2626" s="540" t="s">
        <v>983</v>
      </c>
      <c r="U2626" s="153"/>
      <c r="V2626" s="153"/>
      <c r="W2626" s="153"/>
      <c r="X2626" s="153" t="s">
        <v>434</v>
      </c>
      <c r="Y2626" s="153"/>
      <c r="Z2626" s="153"/>
      <c r="AA2626" s="536">
        <v>100</v>
      </c>
      <c r="AB2626" s="536">
        <v>0</v>
      </c>
      <c r="AC2626" s="536">
        <v>0</v>
      </c>
      <c r="AD2626" s="1037"/>
      <c r="AE2626" s="224" t="s">
        <v>114</v>
      </c>
      <c r="AF2626" s="533"/>
      <c r="AG2626" s="534"/>
      <c r="AH2626" s="43">
        <v>0</v>
      </c>
      <c r="AI2626" s="44">
        <f>AH2626*1.12</f>
        <v>0</v>
      </c>
      <c r="AJ2626" s="1504"/>
      <c r="AK2626" s="1504"/>
      <c r="AL2626" s="535"/>
      <c r="AM2626" s="536" t="s">
        <v>115</v>
      </c>
      <c r="AN2626" s="153" t="s">
        <v>4562</v>
      </c>
      <c r="AO2626" s="632" t="s">
        <v>4563</v>
      </c>
      <c r="AP2626" s="1503"/>
      <c r="AQ2626" s="459"/>
      <c r="AR2626" s="459"/>
      <c r="AS2626" s="459"/>
      <c r="AT2626" s="459"/>
      <c r="AU2626" s="459"/>
      <c r="AV2626" s="459"/>
      <c r="AW2626" s="459"/>
      <c r="AX2626" s="459"/>
      <c r="AY2626" s="459"/>
      <c r="AZ2626" s="523" t="s">
        <v>4451</v>
      </c>
      <c r="BA2626" s="565"/>
      <c r="BB2626" s="196"/>
      <c r="BC2626" s="196"/>
      <c r="BD2626" s="1077">
        <v>2593</v>
      </c>
    </row>
    <row r="2627" spans="1:56" s="213" customFormat="1" ht="13.15" customHeight="1">
      <c r="A2627" s="461" t="s">
        <v>978</v>
      </c>
      <c r="B2627" s="153"/>
      <c r="C2627" s="460"/>
      <c r="D2627" s="459"/>
      <c r="E2627" s="685" t="s">
        <v>4975</v>
      </c>
      <c r="F2627" s="460"/>
      <c r="G2627" s="210"/>
      <c r="H2627" s="1116" t="s">
        <v>4445</v>
      </c>
      <c r="I2627" s="514" t="s">
        <v>4446</v>
      </c>
      <c r="J2627" s="514" t="s">
        <v>4446</v>
      </c>
      <c r="K2627" s="630" t="s">
        <v>601</v>
      </c>
      <c r="L2627" s="634" t="s">
        <v>4447</v>
      </c>
      <c r="M2627" s="514"/>
      <c r="N2627" s="633">
        <v>100</v>
      </c>
      <c r="O2627" s="153">
        <v>231010000</v>
      </c>
      <c r="P2627" s="153" t="s">
        <v>989</v>
      </c>
      <c r="Q2627" s="419" t="s">
        <v>2149</v>
      </c>
      <c r="R2627" s="201" t="s">
        <v>109</v>
      </c>
      <c r="S2627" s="630">
        <v>230000000</v>
      </c>
      <c r="T2627" s="540" t="s">
        <v>983</v>
      </c>
      <c r="U2627" s="153"/>
      <c r="V2627" s="153"/>
      <c r="W2627" s="153"/>
      <c r="X2627" s="153" t="s">
        <v>434</v>
      </c>
      <c r="Y2627" s="153"/>
      <c r="Z2627" s="153"/>
      <c r="AA2627" s="536">
        <v>100</v>
      </c>
      <c r="AB2627" s="536">
        <v>0</v>
      </c>
      <c r="AC2627" s="536">
        <v>0</v>
      </c>
      <c r="AD2627" s="153"/>
      <c r="AE2627" s="209" t="s">
        <v>114</v>
      </c>
      <c r="AF2627" s="541"/>
      <c r="AG2627" s="542"/>
      <c r="AH2627" s="974">
        <v>0</v>
      </c>
      <c r="AI2627" s="974">
        <v>0</v>
      </c>
      <c r="AJ2627" s="535"/>
      <c r="AK2627" s="535"/>
      <c r="AL2627" s="535"/>
      <c r="AM2627" s="536" t="s">
        <v>115</v>
      </c>
      <c r="AN2627" s="153" t="s">
        <v>4976</v>
      </c>
      <c r="AO2627" s="210" t="s">
        <v>4977</v>
      </c>
      <c r="AP2627" s="459"/>
      <c r="AQ2627" s="459"/>
      <c r="AR2627" s="459"/>
      <c r="AS2627" s="459"/>
      <c r="AT2627" s="459"/>
      <c r="AU2627" s="459"/>
      <c r="AV2627" s="459"/>
      <c r="AW2627" s="459"/>
      <c r="AX2627" s="459"/>
      <c r="AY2627" s="459" t="s">
        <v>4978</v>
      </c>
      <c r="AZ2627" s="523"/>
      <c r="BA2627" s="276"/>
      <c r="BC2627" s="117"/>
      <c r="BD2627" s="1077">
        <v>2594</v>
      </c>
    </row>
    <row r="2628" spans="1:56" s="213" customFormat="1" ht="13.15" customHeight="1">
      <c r="A2628" s="554" t="s">
        <v>978</v>
      </c>
      <c r="B2628" s="514"/>
      <c r="C2628" s="1324"/>
      <c r="D2628" s="1005"/>
      <c r="E2628" s="1333" t="s">
        <v>7848</v>
      </c>
      <c r="F2628" s="1324"/>
      <c r="G2628" s="310"/>
      <c r="H2628" s="1116" t="s">
        <v>4445</v>
      </c>
      <c r="I2628" s="514" t="s">
        <v>4446</v>
      </c>
      <c r="J2628" s="514" t="s">
        <v>4446</v>
      </c>
      <c r="K2628" s="938" t="s">
        <v>601</v>
      </c>
      <c r="L2628" s="514" t="s">
        <v>4447</v>
      </c>
      <c r="M2628" s="514"/>
      <c r="N2628" s="1329">
        <v>100</v>
      </c>
      <c r="O2628" s="514">
        <v>231010000</v>
      </c>
      <c r="P2628" s="514" t="s">
        <v>989</v>
      </c>
      <c r="Q2628" s="514" t="s">
        <v>2134</v>
      </c>
      <c r="R2628" s="201" t="s">
        <v>109</v>
      </c>
      <c r="S2628" s="938">
        <v>230000000</v>
      </c>
      <c r="T2628" s="1328" t="s">
        <v>1131</v>
      </c>
      <c r="U2628" s="514"/>
      <c r="V2628" s="514"/>
      <c r="W2628" s="514"/>
      <c r="X2628" s="514" t="s">
        <v>434</v>
      </c>
      <c r="Y2628" s="514"/>
      <c r="Z2628" s="514"/>
      <c r="AA2628" s="1329">
        <v>100</v>
      </c>
      <c r="AB2628" s="1329">
        <v>0</v>
      </c>
      <c r="AC2628" s="1329">
        <v>0</v>
      </c>
      <c r="AD2628" s="514"/>
      <c r="AE2628" s="201" t="s">
        <v>114</v>
      </c>
      <c r="AF2628" s="1330"/>
      <c r="AG2628" s="1331"/>
      <c r="AH2628" s="1332">
        <v>200000</v>
      </c>
      <c r="AI2628" s="1332">
        <v>224000.00000000003</v>
      </c>
      <c r="AJ2628" s="1332"/>
      <c r="AK2628" s="1332"/>
      <c r="AL2628" s="1332"/>
      <c r="AM2628" s="1329" t="s">
        <v>115</v>
      </c>
      <c r="AN2628" s="514" t="s">
        <v>4976</v>
      </c>
      <c r="AO2628" s="310" t="s">
        <v>7849</v>
      </c>
      <c r="AP2628" s="1005"/>
      <c r="AQ2628" s="1005"/>
      <c r="AR2628" s="1005"/>
      <c r="AS2628" s="1005"/>
      <c r="AT2628" s="1005"/>
      <c r="AU2628" s="1005"/>
      <c r="AV2628" s="1005"/>
      <c r="AW2628" s="1005"/>
      <c r="AX2628" s="1005"/>
      <c r="AY2628" s="1005" t="s">
        <v>4978</v>
      </c>
      <c r="AZ2628" s="204"/>
      <c r="BA2628" s="1334" t="e">
        <f>VLOOKUP(#REF!,$E$40:$BB$2009,53,0)</f>
        <v>#REF!</v>
      </c>
      <c r="BB2628" s="667" t="e">
        <f>BA2628+0.5</f>
        <v>#REF!</v>
      </c>
      <c r="BC2628" s="221"/>
      <c r="BD2628" s="1077">
        <v>2595</v>
      </c>
    </row>
    <row r="2629" spans="1:56" s="213" customFormat="1" ht="13.15" customHeight="1">
      <c r="A2629" s="72" t="s">
        <v>1186</v>
      </c>
      <c r="B2629" s="153"/>
      <c r="C2629" s="460"/>
      <c r="D2629" s="459"/>
      <c r="E2629" s="685" t="s">
        <v>4593</v>
      </c>
      <c r="F2629" s="460"/>
      <c r="G2629" s="210"/>
      <c r="H2629" s="330" t="s">
        <v>3020</v>
      </c>
      <c r="I2629" s="103" t="s">
        <v>3021</v>
      </c>
      <c r="J2629" s="103" t="s">
        <v>3021</v>
      </c>
      <c r="K2629" s="209" t="s">
        <v>149</v>
      </c>
      <c r="L2629" s="103"/>
      <c r="M2629" s="103"/>
      <c r="N2629" s="101">
        <v>100</v>
      </c>
      <c r="O2629" s="101">
        <v>230000000</v>
      </c>
      <c r="P2629" s="209" t="s">
        <v>951</v>
      </c>
      <c r="Q2629" s="554" t="s">
        <v>2149</v>
      </c>
      <c r="R2629" s="101" t="s">
        <v>109</v>
      </c>
      <c r="S2629" s="101">
        <v>230000000</v>
      </c>
      <c r="T2629" s="209" t="s">
        <v>956</v>
      </c>
      <c r="U2629" s="101" t="s">
        <v>3252</v>
      </c>
      <c r="V2629" s="201"/>
      <c r="W2629" s="101"/>
      <c r="X2629" s="209" t="s">
        <v>434</v>
      </c>
      <c r="Y2629" s="101"/>
      <c r="Z2629" s="101"/>
      <c r="AA2629" s="101">
        <v>0</v>
      </c>
      <c r="AB2629" s="101">
        <v>90</v>
      </c>
      <c r="AC2629" s="101">
        <v>10</v>
      </c>
      <c r="AD2629" s="201"/>
      <c r="AE2629" s="201" t="s">
        <v>114</v>
      </c>
      <c r="AF2629" s="201"/>
      <c r="AG2629" s="201"/>
      <c r="AH2629" s="523">
        <v>22000000</v>
      </c>
      <c r="AI2629" s="523">
        <f>AH2629*1.12</f>
        <v>24640000.000000004</v>
      </c>
      <c r="AJ2629" s="103"/>
      <c r="AK2629" s="103"/>
      <c r="AL2629" s="103"/>
      <c r="AM2629" s="103" t="s">
        <v>115</v>
      </c>
      <c r="AN2629" s="360" t="s">
        <v>4564</v>
      </c>
      <c r="AO2629" s="360" t="s">
        <v>4565</v>
      </c>
      <c r="AP2629" s="103"/>
      <c r="AQ2629" s="103"/>
      <c r="AR2629" s="103"/>
      <c r="AS2629" s="103"/>
      <c r="AT2629" s="103"/>
      <c r="AU2629" s="103"/>
      <c r="AV2629" s="103"/>
      <c r="AW2629" s="103"/>
      <c r="AX2629" s="103"/>
      <c r="AY2629" s="103"/>
      <c r="AZ2629" s="523" t="s">
        <v>4451</v>
      </c>
      <c r="BA2629" s="209"/>
      <c r="BB2629" s="196"/>
      <c r="BC2629" s="196"/>
      <c r="BD2629" s="1077">
        <v>2596</v>
      </c>
    </row>
    <row r="2630" spans="1:56" s="213" customFormat="1" ht="13.15" customHeight="1">
      <c r="A2630" s="461" t="s">
        <v>978</v>
      </c>
      <c r="B2630" s="153"/>
      <c r="C2630" s="460"/>
      <c r="D2630" s="459"/>
      <c r="E2630" s="685" t="s">
        <v>4594</v>
      </c>
      <c r="F2630" s="460"/>
      <c r="G2630" s="210"/>
      <c r="H2630" s="1116" t="s">
        <v>4445</v>
      </c>
      <c r="I2630" s="514" t="s">
        <v>4446</v>
      </c>
      <c r="J2630" s="514" t="s">
        <v>4446</v>
      </c>
      <c r="K2630" s="630" t="s">
        <v>601</v>
      </c>
      <c r="L2630" s="634" t="s">
        <v>4447</v>
      </c>
      <c r="M2630" s="514"/>
      <c r="N2630" s="633">
        <v>100</v>
      </c>
      <c r="O2630" s="634">
        <v>231010000</v>
      </c>
      <c r="P2630" s="634" t="s">
        <v>989</v>
      </c>
      <c r="Q2630" s="514" t="s">
        <v>433</v>
      </c>
      <c r="R2630" s="201" t="s">
        <v>109</v>
      </c>
      <c r="S2630" s="717">
        <v>230000000</v>
      </c>
      <c r="T2630" s="540" t="s">
        <v>1025</v>
      </c>
      <c r="U2630" s="153"/>
      <c r="V2630" s="153"/>
      <c r="W2630" s="153"/>
      <c r="X2630" s="153" t="s">
        <v>434</v>
      </c>
      <c r="Y2630" s="153"/>
      <c r="Z2630" s="153"/>
      <c r="AA2630" s="536">
        <v>100</v>
      </c>
      <c r="AB2630" s="536">
        <v>0</v>
      </c>
      <c r="AC2630" s="536">
        <v>0</v>
      </c>
      <c r="AD2630" s="153"/>
      <c r="AE2630" s="209" t="s">
        <v>114</v>
      </c>
      <c r="AF2630" s="541"/>
      <c r="AG2630" s="542"/>
      <c r="AH2630" s="535">
        <v>1354866</v>
      </c>
      <c r="AI2630" s="535">
        <f>AH2630*1.12</f>
        <v>1517449.9200000002</v>
      </c>
      <c r="AJ2630" s="535"/>
      <c r="AK2630" s="535"/>
      <c r="AL2630" s="535"/>
      <c r="AM2630" s="536" t="s">
        <v>115</v>
      </c>
      <c r="AN2630" s="153" t="s">
        <v>4566</v>
      </c>
      <c r="AO2630" s="210" t="s">
        <v>4567</v>
      </c>
      <c r="AP2630" s="459"/>
      <c r="AQ2630" s="459"/>
      <c r="AR2630" s="459"/>
      <c r="AS2630" s="459"/>
      <c r="AT2630" s="459"/>
      <c r="AU2630" s="459"/>
      <c r="AV2630" s="459"/>
      <c r="AW2630" s="459"/>
      <c r="AX2630" s="459"/>
      <c r="AY2630" s="459"/>
      <c r="AZ2630" s="523" t="s">
        <v>4451</v>
      </c>
      <c r="BA2630" s="209"/>
      <c r="BB2630" s="196"/>
      <c r="BC2630" s="196"/>
      <c r="BD2630" s="1077">
        <v>2597</v>
      </c>
    </row>
    <row r="2631" spans="1:56" s="213" customFormat="1" ht="13.15" customHeight="1">
      <c r="A2631" s="461" t="s">
        <v>978</v>
      </c>
      <c r="B2631" s="153"/>
      <c r="C2631" s="460"/>
      <c r="D2631" s="459"/>
      <c r="E2631" s="685" t="s">
        <v>4595</v>
      </c>
      <c r="F2631" s="460"/>
      <c r="G2631" s="210"/>
      <c r="H2631" s="1116" t="s">
        <v>4445</v>
      </c>
      <c r="I2631" s="514" t="s">
        <v>4446</v>
      </c>
      <c r="J2631" s="514" t="s">
        <v>4446</v>
      </c>
      <c r="K2631" s="630" t="s">
        <v>601</v>
      </c>
      <c r="L2631" s="634" t="s">
        <v>4447</v>
      </c>
      <c r="M2631" s="514"/>
      <c r="N2631" s="633">
        <v>100</v>
      </c>
      <c r="O2631" s="634">
        <v>231010000</v>
      </c>
      <c r="P2631" s="634" t="s">
        <v>989</v>
      </c>
      <c r="Q2631" s="514" t="s">
        <v>433</v>
      </c>
      <c r="R2631" s="201" t="s">
        <v>109</v>
      </c>
      <c r="S2631" s="717">
        <v>230000000</v>
      </c>
      <c r="T2631" s="540" t="s">
        <v>1025</v>
      </c>
      <c r="U2631" s="153"/>
      <c r="V2631" s="153"/>
      <c r="W2631" s="153"/>
      <c r="X2631" s="153" t="s">
        <v>434</v>
      </c>
      <c r="Y2631" s="153"/>
      <c r="Z2631" s="153"/>
      <c r="AA2631" s="536">
        <v>100</v>
      </c>
      <c r="AB2631" s="536">
        <v>0</v>
      </c>
      <c r="AC2631" s="536">
        <v>0</v>
      </c>
      <c r="AD2631" s="153"/>
      <c r="AE2631" s="209" t="s">
        <v>114</v>
      </c>
      <c r="AF2631" s="541"/>
      <c r="AG2631" s="542"/>
      <c r="AH2631" s="535">
        <v>999860</v>
      </c>
      <c r="AI2631" s="535">
        <f>AH2631*1.12</f>
        <v>1119843.2000000002</v>
      </c>
      <c r="AJ2631" s="535"/>
      <c r="AK2631" s="535"/>
      <c r="AL2631" s="535"/>
      <c r="AM2631" s="536" t="s">
        <v>115</v>
      </c>
      <c r="AN2631" s="153" t="s">
        <v>4568</v>
      </c>
      <c r="AO2631" s="210" t="s">
        <v>4569</v>
      </c>
      <c r="AP2631" s="459"/>
      <c r="AQ2631" s="459"/>
      <c r="AR2631" s="459"/>
      <c r="AS2631" s="459"/>
      <c r="AT2631" s="459"/>
      <c r="AU2631" s="459"/>
      <c r="AV2631" s="459"/>
      <c r="AW2631" s="459"/>
      <c r="AX2631" s="459"/>
      <c r="AY2631" s="459"/>
      <c r="AZ2631" s="523" t="s">
        <v>4451</v>
      </c>
      <c r="BA2631" s="209"/>
      <c r="BB2631" s="196"/>
      <c r="BC2631" s="196"/>
      <c r="BD2631" s="1077">
        <v>2598</v>
      </c>
    </row>
    <row r="2632" spans="1:56" s="213" customFormat="1" ht="13.15" customHeight="1">
      <c r="A2632" s="461" t="s">
        <v>978</v>
      </c>
      <c r="B2632" s="153"/>
      <c r="C2632" s="460"/>
      <c r="D2632" s="459"/>
      <c r="E2632" s="685" t="s">
        <v>4596</v>
      </c>
      <c r="F2632" s="460"/>
      <c r="G2632" s="210"/>
      <c r="H2632" s="1116" t="s">
        <v>4445</v>
      </c>
      <c r="I2632" s="514" t="s">
        <v>4446</v>
      </c>
      <c r="J2632" s="514" t="s">
        <v>4446</v>
      </c>
      <c r="K2632" s="630" t="s">
        <v>601</v>
      </c>
      <c r="L2632" s="634" t="s">
        <v>4447</v>
      </c>
      <c r="M2632" s="514"/>
      <c r="N2632" s="633">
        <v>100</v>
      </c>
      <c r="O2632" s="634">
        <v>231010000</v>
      </c>
      <c r="P2632" s="634" t="s">
        <v>989</v>
      </c>
      <c r="Q2632" s="514" t="s">
        <v>433</v>
      </c>
      <c r="R2632" s="201" t="s">
        <v>109</v>
      </c>
      <c r="S2632" s="717">
        <v>230000000</v>
      </c>
      <c r="T2632" s="540" t="s">
        <v>1025</v>
      </c>
      <c r="U2632" s="153"/>
      <c r="V2632" s="153"/>
      <c r="W2632" s="153"/>
      <c r="X2632" s="153" t="s">
        <v>434</v>
      </c>
      <c r="Y2632" s="153"/>
      <c r="Z2632" s="153"/>
      <c r="AA2632" s="536">
        <v>0</v>
      </c>
      <c r="AB2632" s="536">
        <v>0</v>
      </c>
      <c r="AC2632" s="536">
        <v>100</v>
      </c>
      <c r="AD2632" s="153"/>
      <c r="AE2632" s="209" t="s">
        <v>114</v>
      </c>
      <c r="AF2632" s="541"/>
      <c r="AG2632" s="542"/>
      <c r="AH2632" s="535">
        <v>1600000</v>
      </c>
      <c r="AI2632" s="535">
        <f>AH2632*1.12</f>
        <v>1792000.0000000002</v>
      </c>
      <c r="AJ2632" s="535"/>
      <c r="AK2632" s="535"/>
      <c r="AL2632" s="535"/>
      <c r="AM2632" s="536" t="s">
        <v>115</v>
      </c>
      <c r="AN2632" s="153" t="s">
        <v>4570</v>
      </c>
      <c r="AO2632" s="210" t="s">
        <v>4571</v>
      </c>
      <c r="AP2632" s="459"/>
      <c r="AQ2632" s="459"/>
      <c r="AR2632" s="459"/>
      <c r="AS2632" s="459"/>
      <c r="AT2632" s="459"/>
      <c r="AU2632" s="459"/>
      <c r="AV2632" s="459"/>
      <c r="AW2632" s="459"/>
      <c r="AX2632" s="459"/>
      <c r="AY2632" s="459"/>
      <c r="AZ2632" s="523" t="s">
        <v>4451</v>
      </c>
      <c r="BA2632" s="209"/>
      <c r="BB2632" s="196"/>
      <c r="BC2632" s="196"/>
      <c r="BD2632" s="1077">
        <v>2599</v>
      </c>
    </row>
    <row r="2633" spans="1:56" s="213" customFormat="1" ht="13.15" customHeight="1">
      <c r="A2633" s="461" t="s">
        <v>978</v>
      </c>
      <c r="B2633" s="153"/>
      <c r="C2633" s="460"/>
      <c r="D2633" s="459"/>
      <c r="E2633" s="685" t="s">
        <v>4597</v>
      </c>
      <c r="F2633" s="460"/>
      <c r="G2633" s="210"/>
      <c r="H2633" s="1116" t="s">
        <v>4445</v>
      </c>
      <c r="I2633" s="514" t="s">
        <v>4446</v>
      </c>
      <c r="J2633" s="514" t="s">
        <v>4446</v>
      </c>
      <c r="K2633" s="630" t="s">
        <v>103</v>
      </c>
      <c r="L2633" s="634"/>
      <c r="M2633" s="514"/>
      <c r="N2633" s="633">
        <v>100</v>
      </c>
      <c r="O2633" s="634">
        <v>231010000</v>
      </c>
      <c r="P2633" s="634" t="s">
        <v>989</v>
      </c>
      <c r="Q2633" s="514" t="s">
        <v>2149</v>
      </c>
      <c r="R2633" s="201" t="s">
        <v>109</v>
      </c>
      <c r="S2633" s="717">
        <v>230000000</v>
      </c>
      <c r="T2633" s="540" t="s">
        <v>997</v>
      </c>
      <c r="U2633" s="153"/>
      <c r="V2633" s="153"/>
      <c r="W2633" s="153"/>
      <c r="X2633" s="153" t="s">
        <v>434</v>
      </c>
      <c r="Y2633" s="153"/>
      <c r="Z2633" s="153"/>
      <c r="AA2633" s="536">
        <v>0</v>
      </c>
      <c r="AB2633" s="536">
        <v>0</v>
      </c>
      <c r="AC2633" s="536">
        <v>100</v>
      </c>
      <c r="AD2633" s="153"/>
      <c r="AE2633" s="209" t="s">
        <v>114</v>
      </c>
      <c r="AF2633" s="541"/>
      <c r="AG2633" s="542"/>
      <c r="AH2633" s="43">
        <v>0</v>
      </c>
      <c r="AI2633" s="44">
        <f>AH2633*1.12</f>
        <v>0</v>
      </c>
      <c r="AJ2633" s="535"/>
      <c r="AK2633" s="535"/>
      <c r="AL2633" s="535"/>
      <c r="AM2633" s="536" t="s">
        <v>115</v>
      </c>
      <c r="AN2633" s="153" t="s">
        <v>4572</v>
      </c>
      <c r="AO2633" s="210" t="s">
        <v>4573</v>
      </c>
      <c r="AP2633" s="459"/>
      <c r="AQ2633" s="459"/>
      <c r="AR2633" s="459"/>
      <c r="AS2633" s="459"/>
      <c r="AT2633" s="459"/>
      <c r="AU2633" s="459"/>
      <c r="AV2633" s="459"/>
      <c r="AW2633" s="459"/>
      <c r="AX2633" s="459"/>
      <c r="AY2633" s="459"/>
      <c r="AZ2633" s="523" t="s">
        <v>4451</v>
      </c>
      <c r="BA2633" s="209"/>
      <c r="BB2633" s="196"/>
      <c r="BC2633" s="196"/>
      <c r="BD2633" s="1077">
        <v>2600</v>
      </c>
    </row>
    <row r="2634" spans="1:56" s="213" customFormat="1" ht="13.15" customHeight="1">
      <c r="A2634" s="461" t="s">
        <v>978</v>
      </c>
      <c r="B2634" s="153"/>
      <c r="C2634" s="460"/>
      <c r="D2634" s="459"/>
      <c r="E2634" s="685" t="s">
        <v>4979</v>
      </c>
      <c r="F2634" s="460"/>
      <c r="G2634" s="210"/>
      <c r="H2634" s="1116" t="s">
        <v>4445</v>
      </c>
      <c r="I2634" s="514" t="s">
        <v>4446</v>
      </c>
      <c r="J2634" s="514" t="s">
        <v>4446</v>
      </c>
      <c r="K2634" s="630" t="s">
        <v>103</v>
      </c>
      <c r="L2634" s="634"/>
      <c r="M2634" s="514"/>
      <c r="N2634" s="633">
        <v>100</v>
      </c>
      <c r="O2634" s="153">
        <v>231010000</v>
      </c>
      <c r="P2634" s="153" t="s">
        <v>989</v>
      </c>
      <c r="Q2634" s="419" t="s">
        <v>2149</v>
      </c>
      <c r="R2634" s="201" t="s">
        <v>109</v>
      </c>
      <c r="S2634" s="630">
        <v>230000000</v>
      </c>
      <c r="T2634" s="540" t="s">
        <v>997</v>
      </c>
      <c r="U2634" s="153"/>
      <c r="V2634" s="153"/>
      <c r="W2634" s="153"/>
      <c r="X2634" s="153" t="s">
        <v>434</v>
      </c>
      <c r="Y2634" s="153"/>
      <c r="Z2634" s="153"/>
      <c r="AA2634" s="536">
        <v>0</v>
      </c>
      <c r="AB2634" s="536">
        <v>0</v>
      </c>
      <c r="AC2634" s="536">
        <v>100</v>
      </c>
      <c r="AD2634" s="153"/>
      <c r="AE2634" s="209" t="s">
        <v>114</v>
      </c>
      <c r="AF2634" s="541"/>
      <c r="AG2634" s="542"/>
      <c r="AH2634" s="535">
        <v>268335</v>
      </c>
      <c r="AI2634" s="535">
        <v>300535.2</v>
      </c>
      <c r="AJ2634" s="535"/>
      <c r="AK2634" s="535"/>
      <c r="AL2634" s="535"/>
      <c r="AM2634" s="536" t="s">
        <v>115</v>
      </c>
      <c r="AN2634" s="153" t="s">
        <v>4980</v>
      </c>
      <c r="AO2634" s="210" t="s">
        <v>4981</v>
      </c>
      <c r="AP2634" s="459"/>
      <c r="AQ2634" s="459"/>
      <c r="AR2634" s="459"/>
      <c r="AS2634" s="459"/>
      <c r="AT2634" s="459"/>
      <c r="AU2634" s="459"/>
      <c r="AV2634" s="459"/>
      <c r="AW2634" s="459"/>
      <c r="AX2634" s="459"/>
      <c r="AY2634" s="459" t="s">
        <v>4982</v>
      </c>
      <c r="AZ2634" s="523"/>
      <c r="BA2634" s="276"/>
      <c r="BC2634" s="117"/>
      <c r="BD2634" s="1077">
        <v>2601</v>
      </c>
    </row>
    <row r="2635" spans="1:56" s="213" customFormat="1" ht="13.15" customHeight="1">
      <c r="A2635" s="97" t="s">
        <v>8486</v>
      </c>
      <c r="B2635" s="153"/>
      <c r="C2635" s="460"/>
      <c r="D2635" s="459"/>
      <c r="E2635" s="685" t="s">
        <v>4598</v>
      </c>
      <c r="F2635" s="460"/>
      <c r="G2635" s="210"/>
      <c r="H2635" s="1110" t="s">
        <v>3075</v>
      </c>
      <c r="I2635" s="630" t="s">
        <v>3076</v>
      </c>
      <c r="J2635" s="630" t="s">
        <v>3077</v>
      </c>
      <c r="K2635" s="630" t="s">
        <v>149</v>
      </c>
      <c r="L2635" s="153"/>
      <c r="M2635" s="630"/>
      <c r="N2635" s="536">
        <v>100</v>
      </c>
      <c r="O2635" s="635">
        <v>230000000</v>
      </c>
      <c r="P2635" s="635" t="s">
        <v>982</v>
      </c>
      <c r="Q2635" s="514" t="s">
        <v>2149</v>
      </c>
      <c r="R2635" s="635" t="s">
        <v>109</v>
      </c>
      <c r="S2635" s="630">
        <v>230000000</v>
      </c>
      <c r="T2635" s="153" t="s">
        <v>956</v>
      </c>
      <c r="U2635" s="153"/>
      <c r="V2635" s="153"/>
      <c r="W2635" s="153"/>
      <c r="X2635" s="153" t="s">
        <v>434</v>
      </c>
      <c r="Y2635" s="153"/>
      <c r="Z2635" s="153"/>
      <c r="AA2635" s="636">
        <v>0</v>
      </c>
      <c r="AB2635" s="637">
        <v>100</v>
      </c>
      <c r="AC2635" s="636">
        <v>0</v>
      </c>
      <c r="AD2635" s="153"/>
      <c r="AE2635" s="637" t="s">
        <v>114</v>
      </c>
      <c r="AF2635" s="541">
        <v>1</v>
      </c>
      <c r="AG2635" s="535">
        <v>609406000</v>
      </c>
      <c r="AH2635" s="43">
        <v>0</v>
      </c>
      <c r="AI2635" s="44">
        <f>AH2635*1.12</f>
        <v>0</v>
      </c>
      <c r="AJ2635" s="541"/>
      <c r="AK2635" s="542"/>
      <c r="AL2635" s="542"/>
      <c r="AM2635" s="153" t="s">
        <v>115</v>
      </c>
      <c r="AN2635" s="210" t="s">
        <v>4574</v>
      </c>
      <c r="AO2635" s="210" t="s">
        <v>4575</v>
      </c>
      <c r="AP2635" s="153"/>
      <c r="AQ2635" s="153"/>
      <c r="AR2635" s="153"/>
      <c r="AS2635" s="153"/>
      <c r="AT2635" s="153"/>
      <c r="AU2635" s="153"/>
      <c r="AV2635" s="153"/>
      <c r="AW2635" s="153"/>
      <c r="AX2635" s="153"/>
      <c r="AY2635" s="97"/>
      <c r="AZ2635" s="523" t="s">
        <v>4451</v>
      </c>
      <c r="BA2635" s="209"/>
      <c r="BB2635" s="196"/>
      <c r="BC2635" s="196"/>
      <c r="BD2635" s="1077">
        <v>2602</v>
      </c>
    </row>
    <row r="2636" spans="1:56" s="213" customFormat="1" ht="13.15" customHeight="1">
      <c r="A2636" s="97" t="s">
        <v>8486</v>
      </c>
      <c r="B2636" s="209"/>
      <c r="C2636" s="209"/>
      <c r="D2636" s="209"/>
      <c r="E2636" s="153" t="s">
        <v>4986</v>
      </c>
      <c r="F2636" s="209"/>
      <c r="G2636" s="209"/>
      <c r="H2636" s="1127" t="s">
        <v>3075</v>
      </c>
      <c r="I2636" s="530" t="s">
        <v>3076</v>
      </c>
      <c r="J2636" s="530" t="s">
        <v>3077</v>
      </c>
      <c r="K2636" s="980" t="s">
        <v>149</v>
      </c>
      <c r="L2636" s="153"/>
      <c r="M2636" s="980"/>
      <c r="N2636" s="536">
        <v>100</v>
      </c>
      <c r="O2636" s="367">
        <v>230000000</v>
      </c>
      <c r="P2636" s="367" t="s">
        <v>982</v>
      </c>
      <c r="Q2636" s="981" t="s">
        <v>2149</v>
      </c>
      <c r="R2636" s="367" t="s">
        <v>109</v>
      </c>
      <c r="S2636" s="646">
        <v>230000000</v>
      </c>
      <c r="T2636" s="72" t="s">
        <v>956</v>
      </c>
      <c r="U2636" s="153"/>
      <c r="V2636" s="153"/>
      <c r="W2636" s="153"/>
      <c r="X2636" s="72" t="s">
        <v>434</v>
      </c>
      <c r="Y2636" s="153"/>
      <c r="Z2636" s="153"/>
      <c r="AA2636" s="277">
        <v>0</v>
      </c>
      <c r="AB2636" s="122">
        <v>100</v>
      </c>
      <c r="AC2636" s="277">
        <v>0</v>
      </c>
      <c r="AD2636" s="153"/>
      <c r="AE2636" s="122" t="s">
        <v>114</v>
      </c>
      <c r="AF2636" s="976">
        <v>1</v>
      </c>
      <c r="AG2636" s="977">
        <v>609406000</v>
      </c>
      <c r="AH2636" s="977">
        <v>609406000</v>
      </c>
      <c r="AI2636" s="648">
        <f>AH2636*1.12</f>
        <v>682534720.00000012</v>
      </c>
      <c r="AJ2636" s="541"/>
      <c r="AK2636" s="542"/>
      <c r="AL2636" s="542"/>
      <c r="AM2636" s="72" t="s">
        <v>115</v>
      </c>
      <c r="AN2636" s="317" t="s">
        <v>4987</v>
      </c>
      <c r="AO2636" s="317" t="s">
        <v>4988</v>
      </c>
      <c r="AP2636" s="153"/>
      <c r="AQ2636" s="153"/>
      <c r="AR2636" s="153"/>
      <c r="AS2636" s="153"/>
      <c r="AT2636" s="153"/>
      <c r="AU2636" s="153"/>
      <c r="AV2636" s="153"/>
      <c r="AW2636" s="153"/>
      <c r="AX2636" s="153"/>
      <c r="AY2636" s="97"/>
      <c r="AZ2636" s="209"/>
      <c r="BA2636" s="209"/>
      <c r="BB2636" s="196"/>
      <c r="BC2636" s="117"/>
      <c r="BD2636" s="1077">
        <v>2603</v>
      </c>
    </row>
    <row r="2637" spans="1:56" s="213" customFormat="1" ht="13.15" customHeight="1">
      <c r="A2637" s="97" t="s">
        <v>978</v>
      </c>
      <c r="B2637" s="153"/>
      <c r="C2637" s="460"/>
      <c r="D2637" s="1005"/>
      <c r="E2637" s="645" t="s">
        <v>7449</v>
      </c>
      <c r="F2637" s="529"/>
      <c r="G2637" s="644"/>
      <c r="H2637" s="1123" t="s">
        <v>4202</v>
      </c>
      <c r="I2637" s="39" t="s">
        <v>4203</v>
      </c>
      <c r="J2637" s="39" t="s">
        <v>4203</v>
      </c>
      <c r="K2637" s="39" t="s">
        <v>402</v>
      </c>
      <c r="L2637" s="39"/>
      <c r="M2637" s="39"/>
      <c r="N2637" s="445">
        <v>40</v>
      </c>
      <c r="O2637" s="39">
        <v>230000000</v>
      </c>
      <c r="P2637" s="39" t="s">
        <v>982</v>
      </c>
      <c r="Q2637" s="39" t="s">
        <v>2149</v>
      </c>
      <c r="R2637" s="39" t="s">
        <v>109</v>
      </c>
      <c r="S2637" s="414">
        <v>230000000</v>
      </c>
      <c r="T2637" s="526" t="s">
        <v>1012</v>
      </c>
      <c r="U2637" s="39"/>
      <c r="V2637" s="39"/>
      <c r="W2637" s="39"/>
      <c r="X2637" s="39"/>
      <c r="Y2637" s="39" t="s">
        <v>3910</v>
      </c>
      <c r="Z2637" s="39" t="s">
        <v>7450</v>
      </c>
      <c r="AA2637" s="445">
        <v>30</v>
      </c>
      <c r="AB2637" s="445">
        <v>60</v>
      </c>
      <c r="AC2637" s="445">
        <v>10</v>
      </c>
      <c r="AD2637" s="39"/>
      <c r="AE2637" s="47" t="s">
        <v>114</v>
      </c>
      <c r="AF2637" s="527"/>
      <c r="AG2637" s="415"/>
      <c r="AH2637" s="50">
        <v>647887471</v>
      </c>
      <c r="AI2637" s="50">
        <f>AH2637*1.12</f>
        <v>725633967.5200001</v>
      </c>
      <c r="AJ2637" s="457"/>
      <c r="AK2637" s="457">
        <v>100000000</v>
      </c>
      <c r="AL2637" s="457">
        <f>AK2637*1.12</f>
        <v>112000000.00000001</v>
      </c>
      <c r="AM2637" s="193" t="s">
        <v>115</v>
      </c>
      <c r="AN2637" s="193" t="s">
        <v>7451</v>
      </c>
      <c r="AO2637" s="193" t="s">
        <v>7452</v>
      </c>
      <c r="AP2637" s="193"/>
      <c r="AQ2637" s="193"/>
      <c r="AR2637" s="193"/>
      <c r="AS2637" s="193"/>
      <c r="AT2637" s="193"/>
      <c r="AU2637" s="193"/>
      <c r="AV2637" s="193"/>
      <c r="AW2637" s="193"/>
      <c r="AX2637" s="193"/>
      <c r="AY2637" s="193"/>
      <c r="AZ2637" s="523" t="s">
        <v>4451</v>
      </c>
      <c r="BA2637" s="97"/>
      <c r="BB2637" s="510"/>
      <c r="BC2637" s="510"/>
      <c r="BD2637" s="1077">
        <v>2604</v>
      </c>
    </row>
    <row r="2638" spans="1:56" s="213" customFormat="1" ht="13.15" customHeight="1">
      <c r="A2638" s="97" t="s">
        <v>978</v>
      </c>
      <c r="B2638" s="153"/>
      <c r="C2638" s="460"/>
      <c r="D2638" s="1005"/>
      <c r="E2638" s="645" t="s">
        <v>7453</v>
      </c>
      <c r="F2638" s="529"/>
      <c r="G2638" s="644"/>
      <c r="H2638" s="1123" t="s">
        <v>986</v>
      </c>
      <c r="I2638" s="39" t="s">
        <v>987</v>
      </c>
      <c r="J2638" s="39" t="s">
        <v>988</v>
      </c>
      <c r="K2638" s="39" t="s">
        <v>402</v>
      </c>
      <c r="L2638" s="39"/>
      <c r="M2638" s="39"/>
      <c r="N2638" s="39">
        <v>50</v>
      </c>
      <c r="O2638" s="39">
        <v>230000000</v>
      </c>
      <c r="P2638" s="39" t="s">
        <v>982</v>
      </c>
      <c r="Q2638" s="39" t="s">
        <v>2149</v>
      </c>
      <c r="R2638" s="39" t="s">
        <v>109</v>
      </c>
      <c r="S2638" s="39">
        <v>230000000</v>
      </c>
      <c r="T2638" s="526" t="s">
        <v>1012</v>
      </c>
      <c r="U2638" s="39"/>
      <c r="V2638" s="39"/>
      <c r="W2638" s="39"/>
      <c r="X2638" s="39"/>
      <c r="Y2638" s="39" t="s">
        <v>3118</v>
      </c>
      <c r="Z2638" s="39" t="s">
        <v>434</v>
      </c>
      <c r="AA2638" s="445">
        <v>0</v>
      </c>
      <c r="AB2638" s="445">
        <v>90</v>
      </c>
      <c r="AC2638" s="445">
        <v>10</v>
      </c>
      <c r="AD2638" s="39"/>
      <c r="AE2638" s="47" t="s">
        <v>114</v>
      </c>
      <c r="AF2638" s="527"/>
      <c r="AG2638" s="415"/>
      <c r="AH2638" s="50">
        <v>13268994</v>
      </c>
      <c r="AI2638" s="50">
        <f>AH2638*1.12</f>
        <v>14861273.280000001</v>
      </c>
      <c r="AJ2638" s="457"/>
      <c r="AK2638" s="457"/>
      <c r="AL2638" s="457"/>
      <c r="AM2638" s="193" t="s">
        <v>115</v>
      </c>
      <c r="AN2638" s="193" t="s">
        <v>7454</v>
      </c>
      <c r="AO2638" s="193" t="s">
        <v>7455</v>
      </c>
      <c r="AP2638" s="193"/>
      <c r="AQ2638" s="193"/>
      <c r="AR2638" s="193"/>
      <c r="AS2638" s="193"/>
      <c r="AT2638" s="193"/>
      <c r="AU2638" s="193"/>
      <c r="AV2638" s="193"/>
      <c r="AW2638" s="193"/>
      <c r="AX2638" s="193"/>
      <c r="AY2638" s="193"/>
      <c r="AZ2638" s="535" t="s">
        <v>7456</v>
      </c>
      <c r="BA2638" s="97"/>
      <c r="BB2638" s="510"/>
      <c r="BC2638" s="510"/>
      <c r="BD2638" s="1077">
        <v>2605</v>
      </c>
    </row>
    <row r="2639" spans="1:56" s="213" customFormat="1" ht="13.15" customHeight="1">
      <c r="A2639" s="72" t="s">
        <v>1186</v>
      </c>
      <c r="B2639" s="153"/>
      <c r="C2639" s="460"/>
      <c r="D2639" s="1005"/>
      <c r="E2639" s="645" t="s">
        <v>7457</v>
      </c>
      <c r="F2639" s="529"/>
      <c r="G2639" s="644"/>
      <c r="H2639" s="1117" t="s">
        <v>7458</v>
      </c>
      <c r="I2639" s="985" t="s">
        <v>7459</v>
      </c>
      <c r="J2639" s="985" t="s">
        <v>7459</v>
      </c>
      <c r="K2639" s="419" t="s">
        <v>149</v>
      </c>
      <c r="L2639" s="419"/>
      <c r="M2639" s="419"/>
      <c r="N2639" s="441">
        <v>50</v>
      </c>
      <c r="O2639" s="39">
        <v>230000000</v>
      </c>
      <c r="P2639" s="419" t="s">
        <v>951</v>
      </c>
      <c r="Q2639" s="419" t="s">
        <v>2149</v>
      </c>
      <c r="R2639" s="419" t="s">
        <v>109</v>
      </c>
      <c r="S2639" s="39">
        <v>230000000</v>
      </c>
      <c r="T2639" s="985" t="s">
        <v>997</v>
      </c>
      <c r="U2639" s="419"/>
      <c r="V2639" s="419"/>
      <c r="W2639" s="419"/>
      <c r="X2639" s="291" t="s">
        <v>434</v>
      </c>
      <c r="Y2639" s="419"/>
      <c r="Z2639" s="419"/>
      <c r="AA2639" s="293">
        <v>0</v>
      </c>
      <c r="AB2639" s="441">
        <v>90</v>
      </c>
      <c r="AC2639" s="441">
        <v>10</v>
      </c>
      <c r="AD2639" s="419"/>
      <c r="AE2639" s="419" t="s">
        <v>114</v>
      </c>
      <c r="AF2639" s="985">
        <v>1</v>
      </c>
      <c r="AG2639" s="986">
        <v>72390000</v>
      </c>
      <c r="AH2639" s="974">
        <v>0</v>
      </c>
      <c r="AI2639" s="974">
        <v>0</v>
      </c>
      <c r="AJ2639" s="648"/>
      <c r="AK2639" s="648"/>
      <c r="AL2639" s="648"/>
      <c r="AM2639" s="72" t="s">
        <v>115</v>
      </c>
      <c r="AN2639" s="72" t="s">
        <v>7460</v>
      </c>
      <c r="AO2639" s="72" t="s">
        <v>7461</v>
      </c>
      <c r="AP2639" s="72"/>
      <c r="AQ2639" s="72"/>
      <c r="AR2639" s="72"/>
      <c r="AS2639" s="72"/>
      <c r="AT2639" s="72"/>
      <c r="AU2639" s="72"/>
      <c r="AV2639" s="72"/>
      <c r="AW2639" s="72"/>
      <c r="AX2639" s="72"/>
      <c r="AY2639" s="72" t="s">
        <v>7462</v>
      </c>
      <c r="AZ2639" s="72" t="s">
        <v>7463</v>
      </c>
      <c r="BA2639" s="97"/>
      <c r="BB2639" s="510"/>
      <c r="BC2639" s="510"/>
      <c r="BD2639" s="1077">
        <v>2606</v>
      </c>
    </row>
    <row r="2640" spans="1:56" s="510" customFormat="1" ht="12.75" customHeight="1">
      <c r="A2640" s="72" t="s">
        <v>1186</v>
      </c>
      <c r="B2640" s="153"/>
      <c r="C2640" s="1335"/>
      <c r="D2640" s="1582"/>
      <c r="E2640" s="982" t="s">
        <v>7860</v>
      </c>
      <c r="F2640" s="1510"/>
      <c r="G2640" s="880"/>
      <c r="H2640" s="985" t="s">
        <v>7458</v>
      </c>
      <c r="I2640" s="985" t="s">
        <v>7459</v>
      </c>
      <c r="J2640" s="985" t="s">
        <v>7459</v>
      </c>
      <c r="K2640" s="419" t="s">
        <v>149</v>
      </c>
      <c r="L2640" s="419"/>
      <c r="M2640" s="419"/>
      <c r="N2640" s="441">
        <v>50</v>
      </c>
      <c r="O2640" s="39">
        <v>230000000</v>
      </c>
      <c r="P2640" s="419" t="s">
        <v>951</v>
      </c>
      <c r="Q2640" s="419" t="s">
        <v>2134</v>
      </c>
      <c r="R2640" s="419" t="s">
        <v>109</v>
      </c>
      <c r="S2640" s="39">
        <v>230000000</v>
      </c>
      <c r="T2640" s="985" t="s">
        <v>997</v>
      </c>
      <c r="U2640" s="419"/>
      <c r="V2640" s="419"/>
      <c r="W2640" s="419"/>
      <c r="X2640" s="291" t="s">
        <v>434</v>
      </c>
      <c r="Y2640" s="419"/>
      <c r="Z2640" s="419"/>
      <c r="AA2640" s="293">
        <v>0</v>
      </c>
      <c r="AB2640" s="441">
        <v>90</v>
      </c>
      <c r="AC2640" s="441">
        <v>10</v>
      </c>
      <c r="AD2640" s="419"/>
      <c r="AE2640" s="419" t="s">
        <v>114</v>
      </c>
      <c r="AF2640" s="985">
        <v>1</v>
      </c>
      <c r="AG2640" s="986">
        <v>72390000</v>
      </c>
      <c r="AH2640" s="545">
        <f>AG2640</f>
        <v>72390000</v>
      </c>
      <c r="AI2640" s="545">
        <f>AH2640*1.12</f>
        <v>81076800.000000015</v>
      </c>
      <c r="AJ2640" s="648"/>
      <c r="AK2640" s="648"/>
      <c r="AL2640" s="648"/>
      <c r="AM2640" s="72" t="s">
        <v>115</v>
      </c>
      <c r="AN2640" s="72" t="s">
        <v>7460</v>
      </c>
      <c r="AO2640" s="72" t="s">
        <v>7461</v>
      </c>
      <c r="AP2640" s="72"/>
      <c r="AQ2640" s="72"/>
      <c r="AR2640" s="72"/>
      <c r="AS2640" s="72"/>
      <c r="AT2640" s="72"/>
      <c r="AU2640" s="72"/>
      <c r="AV2640" s="72"/>
      <c r="AW2640" s="72"/>
      <c r="AX2640" s="72"/>
      <c r="AY2640" s="72" t="s">
        <v>7462</v>
      </c>
      <c r="AZ2640" s="1339" t="s">
        <v>7463</v>
      </c>
      <c r="BC2640" s="221"/>
      <c r="BD2640" s="1077">
        <v>2607</v>
      </c>
    </row>
    <row r="2641" spans="1:56" s="565" customFormat="1" ht="12.95" customHeight="1">
      <c r="A2641" s="209" t="s">
        <v>1186</v>
      </c>
      <c r="B2641" s="209"/>
      <c r="C2641" s="209"/>
      <c r="D2641" s="201"/>
      <c r="E2641" s="982" t="s">
        <v>7464</v>
      </c>
      <c r="F2641" s="47"/>
      <c r="G2641" s="47"/>
      <c r="H2641" s="47" t="s">
        <v>3020</v>
      </c>
      <c r="I2641" s="47" t="s">
        <v>3021</v>
      </c>
      <c r="J2641" s="47" t="s">
        <v>3021</v>
      </c>
      <c r="K2641" s="47" t="s">
        <v>312</v>
      </c>
      <c r="L2641" s="419" t="s">
        <v>4402</v>
      </c>
      <c r="M2641" s="47"/>
      <c r="N2641" s="47">
        <v>100</v>
      </c>
      <c r="O2641" s="47">
        <v>230000000</v>
      </c>
      <c r="P2641" s="47" t="s">
        <v>951</v>
      </c>
      <c r="Q2641" s="566" t="s">
        <v>2149</v>
      </c>
      <c r="R2641" s="47" t="s">
        <v>109</v>
      </c>
      <c r="S2641" s="47">
        <v>230000000</v>
      </c>
      <c r="T2641" s="47" t="s">
        <v>956</v>
      </c>
      <c r="U2641" s="47" t="s">
        <v>3252</v>
      </c>
      <c r="V2641" s="47"/>
      <c r="W2641" s="47"/>
      <c r="X2641" s="926" t="s">
        <v>434</v>
      </c>
      <c r="Y2641" s="47"/>
      <c r="Z2641" s="47"/>
      <c r="AA2641" s="47">
        <v>0</v>
      </c>
      <c r="AB2641" s="47">
        <v>100</v>
      </c>
      <c r="AC2641" s="47">
        <v>0</v>
      </c>
      <c r="AD2641" s="47"/>
      <c r="AE2641" s="47" t="s">
        <v>114</v>
      </c>
      <c r="AF2641" s="47"/>
      <c r="AG2641" s="47"/>
      <c r="AH2641" s="798">
        <v>16000000</v>
      </c>
      <c r="AI2641" s="798">
        <f>AH2641*1.12</f>
        <v>17920000</v>
      </c>
      <c r="AJ2641" s="209"/>
      <c r="AK2641" s="209"/>
      <c r="AL2641" s="209"/>
      <c r="AM2641" s="1340" t="s">
        <v>115</v>
      </c>
      <c r="AN2641" s="360" t="s">
        <v>7465</v>
      </c>
      <c r="AO2641" s="360" t="s">
        <v>7466</v>
      </c>
      <c r="AP2641" s="209" t="s">
        <v>3252</v>
      </c>
      <c r="AQ2641" s="209"/>
      <c r="AR2641" s="209"/>
      <c r="AS2641" s="209"/>
      <c r="AT2641" s="209"/>
      <c r="AU2641" s="209"/>
      <c r="AV2641" s="209"/>
      <c r="AW2641" s="209"/>
      <c r="AX2641" s="209"/>
      <c r="AY2641" s="209"/>
      <c r="AZ2641" s="1253" t="s">
        <v>4451</v>
      </c>
      <c r="BB2641" s="196"/>
      <c r="BC2641" s="196"/>
      <c r="BD2641" s="1077">
        <v>2608</v>
      </c>
    </row>
    <row r="2642" spans="1:56" s="269" customFormat="1" ht="12.95" customHeight="1">
      <c r="A2642" s="209" t="s">
        <v>8486</v>
      </c>
      <c r="B2642" s="209"/>
      <c r="C2642" s="209"/>
      <c r="D2642" s="201"/>
      <c r="E2642" s="982" t="s">
        <v>7467</v>
      </c>
      <c r="F2642" s="47"/>
      <c r="G2642" s="47"/>
      <c r="H2642" s="419" t="s">
        <v>3080</v>
      </c>
      <c r="I2642" s="419" t="s">
        <v>3081</v>
      </c>
      <c r="J2642" s="419" t="s">
        <v>3082</v>
      </c>
      <c r="K2642" s="419" t="s">
        <v>149</v>
      </c>
      <c r="L2642" s="432"/>
      <c r="M2642" s="419"/>
      <c r="N2642" s="441">
        <v>100</v>
      </c>
      <c r="O2642" s="988">
        <v>230000000</v>
      </c>
      <c r="P2642" s="988" t="s">
        <v>982</v>
      </c>
      <c r="Q2642" s="419" t="s">
        <v>2149</v>
      </c>
      <c r="R2642" s="988" t="s">
        <v>109</v>
      </c>
      <c r="S2642" s="530">
        <v>230000000</v>
      </c>
      <c r="T2642" s="419" t="s">
        <v>956</v>
      </c>
      <c r="U2642" s="1078"/>
      <c r="V2642" s="1078"/>
      <c r="W2642" s="1078"/>
      <c r="X2642" s="419" t="s">
        <v>434</v>
      </c>
      <c r="Y2642" s="419"/>
      <c r="Z2642" s="419"/>
      <c r="AA2642" s="417">
        <v>0</v>
      </c>
      <c r="AB2642" s="989">
        <v>100</v>
      </c>
      <c r="AC2642" s="417">
        <v>0</v>
      </c>
      <c r="AD2642" s="419"/>
      <c r="AE2642" s="1678" t="s">
        <v>114</v>
      </c>
      <c r="AF2642" s="990">
        <v>1</v>
      </c>
      <c r="AG2642" s="545">
        <v>71500000</v>
      </c>
      <c r="AH2642" s="545">
        <v>71500000</v>
      </c>
      <c r="AI2642" s="545">
        <f>AH2642*1.12</f>
        <v>80080000.000000015</v>
      </c>
      <c r="AJ2642" s="541"/>
      <c r="AK2642" s="1701"/>
      <c r="AL2642" s="542"/>
      <c r="AM2642" s="72" t="s">
        <v>115</v>
      </c>
      <c r="AN2642" s="317" t="s">
        <v>7468</v>
      </c>
      <c r="AO2642" s="530" t="s">
        <v>7469</v>
      </c>
      <c r="AP2642" s="1122"/>
      <c r="AQ2642" s="153"/>
      <c r="AR2642" s="153"/>
      <c r="AS2642" s="153"/>
      <c r="AT2642" s="153"/>
      <c r="AU2642" s="153"/>
      <c r="AV2642" s="153"/>
      <c r="AW2642" s="153"/>
      <c r="AX2642" s="153"/>
      <c r="AY2642" s="97"/>
      <c r="AZ2642" s="1253" t="s">
        <v>4451</v>
      </c>
      <c r="BA2642" s="565"/>
      <c r="BB2642" s="196"/>
      <c r="BC2642" s="196"/>
      <c r="BD2642" s="1077">
        <v>2609</v>
      </c>
    </row>
    <row r="2643" spans="1:56" s="276" customFormat="1" ht="13.15" customHeight="1">
      <c r="A2643" s="416" t="s">
        <v>978</v>
      </c>
      <c r="B2643" s="41"/>
      <c r="C2643" s="36" t="s">
        <v>3252</v>
      </c>
      <c r="D2643" s="41"/>
      <c r="E2643" s="982" t="s">
        <v>7470</v>
      </c>
      <c r="F2643" s="35"/>
      <c r="G2643" s="35"/>
      <c r="H2643" s="88" t="s">
        <v>7471</v>
      </c>
      <c r="I2643" s="88" t="s">
        <v>7472</v>
      </c>
      <c r="J2643" s="88" t="s">
        <v>7472</v>
      </c>
      <c r="K2643" s="39" t="s">
        <v>402</v>
      </c>
      <c r="L2643" s="532"/>
      <c r="M2643" s="39"/>
      <c r="N2643" s="40">
        <v>40</v>
      </c>
      <c r="O2643" s="39">
        <v>230000000</v>
      </c>
      <c r="P2643" s="39" t="s">
        <v>989</v>
      </c>
      <c r="Q2643" s="419" t="s">
        <v>2149</v>
      </c>
      <c r="R2643" s="449" t="s">
        <v>109</v>
      </c>
      <c r="S2643" s="39">
        <v>230000000</v>
      </c>
      <c r="T2643" s="526" t="s">
        <v>952</v>
      </c>
      <c r="U2643" s="39"/>
      <c r="V2643" s="39"/>
      <c r="W2643" s="39"/>
      <c r="X2643" s="39" t="s">
        <v>434</v>
      </c>
      <c r="Y2643" s="39"/>
      <c r="Z2643" s="39"/>
      <c r="AA2643" s="445">
        <v>0</v>
      </c>
      <c r="AB2643" s="445">
        <v>90</v>
      </c>
      <c r="AC2643" s="445">
        <v>10</v>
      </c>
      <c r="AD2643" s="39"/>
      <c r="AE2643" s="47" t="s">
        <v>114</v>
      </c>
      <c r="AF2643" s="527"/>
      <c r="AG2643" s="415"/>
      <c r="AH2643" s="50">
        <v>10000000</v>
      </c>
      <c r="AI2643" s="50">
        <f>AH2643*1.12</f>
        <v>11200000.000000002</v>
      </c>
      <c r="AJ2643" s="50"/>
      <c r="AK2643" s="50"/>
      <c r="AL2643" s="50"/>
      <c r="AM2643" s="445" t="s">
        <v>115</v>
      </c>
      <c r="AN2643" s="39" t="s">
        <v>7473</v>
      </c>
      <c r="AO2643" s="528" t="s">
        <v>7474</v>
      </c>
      <c r="AP2643" s="35"/>
      <c r="AQ2643" s="35"/>
      <c r="AR2643" s="35"/>
      <c r="AS2643" s="35"/>
      <c r="AT2643" s="35"/>
      <c r="AU2643" s="35"/>
      <c r="AV2643" s="35"/>
      <c r="AW2643" s="35"/>
      <c r="AX2643" s="35"/>
      <c r="AY2643" s="419"/>
      <c r="AZ2643" s="314" t="s">
        <v>4451</v>
      </c>
      <c r="BA2643" s="449"/>
      <c r="BB2643" s="449"/>
      <c r="BC2643" s="449"/>
      <c r="BD2643" s="1077">
        <v>2610</v>
      </c>
    </row>
    <row r="2644" spans="1:56" s="276" customFormat="1" ht="13.15" customHeight="1">
      <c r="A2644" s="416" t="s">
        <v>978</v>
      </c>
      <c r="B2644" s="153"/>
      <c r="C2644" s="460"/>
      <c r="D2644" s="459"/>
      <c r="E2644" s="1589" t="s">
        <v>7884</v>
      </c>
      <c r="F2644" s="194"/>
      <c r="H2644" s="193" t="s">
        <v>4445</v>
      </c>
      <c r="I2644" s="193" t="s">
        <v>4446</v>
      </c>
      <c r="J2644" s="193" t="s">
        <v>4446</v>
      </c>
      <c r="K2644" s="629" t="s">
        <v>601</v>
      </c>
      <c r="L2644" s="419" t="s">
        <v>4447</v>
      </c>
      <c r="M2644" s="419"/>
      <c r="N2644" s="536">
        <v>100</v>
      </c>
      <c r="O2644" s="153">
        <v>231010000</v>
      </c>
      <c r="P2644" s="153" t="s">
        <v>989</v>
      </c>
      <c r="Q2644" s="419" t="s">
        <v>2149</v>
      </c>
      <c r="R2644" s="209" t="s">
        <v>109</v>
      </c>
      <c r="S2644" s="630">
        <v>230000000</v>
      </c>
      <c r="T2644" s="581" t="s">
        <v>7885</v>
      </c>
      <c r="U2644" s="419"/>
      <c r="V2644" s="419"/>
      <c r="W2644" s="419"/>
      <c r="X2644" s="193" t="s">
        <v>434</v>
      </c>
      <c r="Y2644" s="193"/>
      <c r="Z2644" s="193"/>
      <c r="AA2644" s="454">
        <v>100</v>
      </c>
      <c r="AB2644" s="454">
        <v>0</v>
      </c>
      <c r="AC2644" s="454">
        <v>0</v>
      </c>
      <c r="AD2644" s="419"/>
      <c r="AE2644" s="47" t="s">
        <v>114</v>
      </c>
      <c r="AF2644" s="990"/>
      <c r="AG2644" s="993"/>
      <c r="AH2644" s="45">
        <v>0</v>
      </c>
      <c r="AI2644" s="45">
        <f>AH2644*1.12</f>
        <v>0</v>
      </c>
      <c r="AJ2644" s="535"/>
      <c r="AK2644" s="535"/>
      <c r="AL2644" s="535"/>
      <c r="AM2644" s="536" t="s">
        <v>115</v>
      </c>
      <c r="AN2644" s="153" t="s">
        <v>7475</v>
      </c>
      <c r="AO2644" s="210" t="s">
        <v>7476</v>
      </c>
      <c r="AP2644" s="459"/>
      <c r="AQ2644" s="459"/>
      <c r="AR2644" s="459"/>
      <c r="AS2644" s="459"/>
      <c r="AT2644" s="459"/>
      <c r="AU2644" s="459"/>
      <c r="AV2644" s="459"/>
      <c r="AW2644" s="459"/>
      <c r="AX2644" s="459"/>
      <c r="AY2644" s="97" t="s">
        <v>7886</v>
      </c>
      <c r="AZ2644" s="523"/>
      <c r="BD2644" s="1077">
        <v>2611</v>
      </c>
    </row>
    <row r="2645" spans="1:56" s="276" customFormat="1" ht="13.15" customHeight="1">
      <c r="A2645" s="461" t="s">
        <v>978</v>
      </c>
      <c r="B2645" s="153"/>
      <c r="C2645" s="460"/>
      <c r="D2645" s="459"/>
      <c r="E2645" s="982" t="s">
        <v>7477</v>
      </c>
      <c r="F2645" s="529"/>
      <c r="G2645" s="644"/>
      <c r="H2645" s="462" t="s">
        <v>4445</v>
      </c>
      <c r="I2645" s="462" t="s">
        <v>4446</v>
      </c>
      <c r="J2645" s="462" t="s">
        <v>4446</v>
      </c>
      <c r="K2645" s="530" t="s">
        <v>601</v>
      </c>
      <c r="L2645" s="532" t="s">
        <v>4447</v>
      </c>
      <c r="M2645" s="462"/>
      <c r="N2645" s="531">
        <v>100</v>
      </c>
      <c r="O2645" s="419">
        <v>231010000</v>
      </c>
      <c r="P2645" s="419" t="s">
        <v>989</v>
      </c>
      <c r="Q2645" s="419" t="s">
        <v>2149</v>
      </c>
      <c r="R2645" s="449" t="s">
        <v>109</v>
      </c>
      <c r="S2645" s="579">
        <v>230000000</v>
      </c>
      <c r="T2645" s="581" t="s">
        <v>1025</v>
      </c>
      <c r="U2645" s="419"/>
      <c r="V2645" s="419"/>
      <c r="W2645" s="419"/>
      <c r="X2645" s="419" t="s">
        <v>434</v>
      </c>
      <c r="Y2645" s="419"/>
      <c r="Z2645" s="419"/>
      <c r="AA2645" s="441">
        <v>100</v>
      </c>
      <c r="AB2645" s="441">
        <v>0</v>
      </c>
      <c r="AC2645" s="441">
        <v>0</v>
      </c>
      <c r="AD2645" s="419"/>
      <c r="AE2645" s="47" t="s">
        <v>114</v>
      </c>
      <c r="AF2645" s="990"/>
      <c r="AG2645" s="993"/>
      <c r="AH2645" s="974">
        <v>0</v>
      </c>
      <c r="AI2645" s="974">
        <v>0</v>
      </c>
      <c r="AJ2645" s="535"/>
      <c r="AK2645" s="535"/>
      <c r="AL2645" s="535"/>
      <c r="AM2645" s="536" t="s">
        <v>115</v>
      </c>
      <c r="AN2645" s="153" t="s">
        <v>7478</v>
      </c>
      <c r="AO2645" s="210" t="s">
        <v>7479</v>
      </c>
      <c r="AP2645" s="459"/>
      <c r="AQ2645" s="459"/>
      <c r="AR2645" s="459"/>
      <c r="AS2645" s="459"/>
      <c r="AT2645" s="459"/>
      <c r="AU2645" s="459"/>
      <c r="AV2645" s="459"/>
      <c r="AW2645" s="459"/>
      <c r="AX2645" s="459"/>
      <c r="AY2645" s="459"/>
      <c r="AZ2645" s="523" t="s">
        <v>4451</v>
      </c>
      <c r="BD2645" s="1077">
        <v>2612</v>
      </c>
    </row>
    <row r="2646" spans="1:56" s="213" customFormat="1" ht="13.15" customHeight="1">
      <c r="A2646" s="554" t="s">
        <v>978</v>
      </c>
      <c r="B2646" s="514"/>
      <c r="C2646" s="1324"/>
      <c r="D2646" s="1005"/>
      <c r="E2646" s="1325" t="s">
        <v>7850</v>
      </c>
      <c r="F2646" s="1324"/>
      <c r="G2646" s="310"/>
      <c r="H2646" s="1116" t="s">
        <v>4445</v>
      </c>
      <c r="I2646" s="514" t="s">
        <v>4446</v>
      </c>
      <c r="J2646" s="514" t="s">
        <v>4446</v>
      </c>
      <c r="K2646" s="938" t="s">
        <v>601</v>
      </c>
      <c r="L2646" s="514" t="s">
        <v>4447</v>
      </c>
      <c r="M2646" s="514"/>
      <c r="N2646" s="1329">
        <v>100</v>
      </c>
      <c r="O2646" s="514">
        <v>231010000</v>
      </c>
      <c r="P2646" s="514" t="s">
        <v>989</v>
      </c>
      <c r="Q2646" s="514" t="s">
        <v>2134</v>
      </c>
      <c r="R2646" s="201" t="s">
        <v>109</v>
      </c>
      <c r="S2646" s="938">
        <v>230000000</v>
      </c>
      <c r="T2646" s="1328" t="s">
        <v>1025</v>
      </c>
      <c r="U2646" s="514"/>
      <c r="V2646" s="514"/>
      <c r="W2646" s="514"/>
      <c r="X2646" s="514" t="s">
        <v>434</v>
      </c>
      <c r="Y2646" s="514"/>
      <c r="Z2646" s="514"/>
      <c r="AA2646" s="1329">
        <v>100</v>
      </c>
      <c r="AB2646" s="1329">
        <v>0</v>
      </c>
      <c r="AC2646" s="1329">
        <v>0</v>
      </c>
      <c r="AD2646" s="514"/>
      <c r="AE2646" s="201" t="s">
        <v>114</v>
      </c>
      <c r="AF2646" s="1330"/>
      <c r="AG2646" s="1331"/>
      <c r="AH2646" s="1332">
        <v>1000000</v>
      </c>
      <c r="AI2646" s="1332">
        <f>AH2646*1.12</f>
        <v>1120000</v>
      </c>
      <c r="AJ2646" s="1332"/>
      <c r="AK2646" s="1332"/>
      <c r="AL2646" s="1332"/>
      <c r="AM2646" s="1329" t="s">
        <v>115</v>
      </c>
      <c r="AN2646" s="514" t="s">
        <v>7478</v>
      </c>
      <c r="AO2646" s="310" t="s">
        <v>7479</v>
      </c>
      <c r="AP2646" s="1005"/>
      <c r="AQ2646" s="1005"/>
      <c r="AR2646" s="1005"/>
      <c r="AS2646" s="1005"/>
      <c r="AT2646" s="1005"/>
      <c r="AU2646" s="1005"/>
      <c r="AV2646" s="1005"/>
      <c r="AW2646" s="1005"/>
      <c r="AX2646" s="1005"/>
      <c r="AY2646" s="1005" t="s">
        <v>4978</v>
      </c>
      <c r="AZ2646" s="204"/>
      <c r="BA2646" s="399"/>
      <c r="BB2646" s="344"/>
      <c r="BC2646" s="221"/>
      <c r="BD2646" s="1077">
        <v>2613</v>
      </c>
    </row>
    <row r="2647" spans="1:56" s="213" customFormat="1" ht="13.15" customHeight="1">
      <c r="A2647" s="461" t="s">
        <v>978</v>
      </c>
      <c r="B2647" s="153"/>
      <c r="C2647" s="460"/>
      <c r="D2647" s="459"/>
      <c r="E2647" s="645" t="s">
        <v>7480</v>
      </c>
      <c r="F2647" s="529"/>
      <c r="G2647" s="644"/>
      <c r="H2647" s="992" t="s">
        <v>4445</v>
      </c>
      <c r="I2647" s="462" t="s">
        <v>4446</v>
      </c>
      <c r="J2647" s="462" t="s">
        <v>4446</v>
      </c>
      <c r="K2647" s="530" t="s">
        <v>601</v>
      </c>
      <c r="L2647" s="532" t="s">
        <v>4447</v>
      </c>
      <c r="M2647" s="462"/>
      <c r="N2647" s="531">
        <v>100</v>
      </c>
      <c r="O2647" s="419">
        <v>231010000</v>
      </c>
      <c r="P2647" s="419" t="s">
        <v>989</v>
      </c>
      <c r="Q2647" s="419" t="s">
        <v>2149</v>
      </c>
      <c r="R2647" s="449" t="s">
        <v>109</v>
      </c>
      <c r="S2647" s="579">
        <v>230000000</v>
      </c>
      <c r="T2647" s="581" t="s">
        <v>1025</v>
      </c>
      <c r="U2647" s="419"/>
      <c r="V2647" s="419"/>
      <c r="W2647" s="419"/>
      <c r="X2647" s="419" t="s">
        <v>434</v>
      </c>
      <c r="Y2647" s="419"/>
      <c r="Z2647" s="419"/>
      <c r="AA2647" s="441">
        <v>100</v>
      </c>
      <c r="AB2647" s="441">
        <v>0</v>
      </c>
      <c r="AC2647" s="441">
        <v>0</v>
      </c>
      <c r="AD2647" s="419"/>
      <c r="AE2647" s="47" t="s">
        <v>114</v>
      </c>
      <c r="AF2647" s="990"/>
      <c r="AG2647" s="993"/>
      <c r="AH2647" s="974">
        <v>0</v>
      </c>
      <c r="AI2647" s="974">
        <v>0</v>
      </c>
      <c r="AJ2647" s="535"/>
      <c r="AK2647" s="535"/>
      <c r="AL2647" s="535"/>
      <c r="AM2647" s="536" t="s">
        <v>115</v>
      </c>
      <c r="AN2647" s="153" t="s">
        <v>7481</v>
      </c>
      <c r="AO2647" s="210" t="s">
        <v>7482</v>
      </c>
      <c r="AP2647" s="459"/>
      <c r="AQ2647" s="459"/>
      <c r="AR2647" s="459"/>
      <c r="AS2647" s="459"/>
      <c r="AT2647" s="459"/>
      <c r="AU2647" s="459"/>
      <c r="AV2647" s="459"/>
      <c r="AW2647" s="459"/>
      <c r="AX2647" s="459"/>
      <c r="AY2647" s="459"/>
      <c r="AZ2647" s="523" t="s">
        <v>4451</v>
      </c>
      <c r="BA2647" s="276"/>
      <c r="BD2647" s="1077">
        <v>2614</v>
      </c>
    </row>
    <row r="2648" spans="1:56" s="213" customFormat="1" ht="13.15" customHeight="1">
      <c r="A2648" s="554" t="s">
        <v>978</v>
      </c>
      <c r="B2648" s="514"/>
      <c r="C2648" s="1324"/>
      <c r="D2648" s="1005"/>
      <c r="E2648" s="1325" t="s">
        <v>7851</v>
      </c>
      <c r="F2648" s="1324"/>
      <c r="G2648" s="310"/>
      <c r="H2648" s="1116" t="s">
        <v>4445</v>
      </c>
      <c r="I2648" s="514" t="s">
        <v>4446</v>
      </c>
      <c r="J2648" s="514" t="s">
        <v>4446</v>
      </c>
      <c r="K2648" s="938" t="s">
        <v>601</v>
      </c>
      <c r="L2648" s="514" t="s">
        <v>4447</v>
      </c>
      <c r="M2648" s="514"/>
      <c r="N2648" s="1329">
        <v>100</v>
      </c>
      <c r="O2648" s="514">
        <v>231010000</v>
      </c>
      <c r="P2648" s="514" t="s">
        <v>989</v>
      </c>
      <c r="Q2648" s="514" t="s">
        <v>2134</v>
      </c>
      <c r="R2648" s="201" t="s">
        <v>109</v>
      </c>
      <c r="S2648" s="938">
        <v>230000000</v>
      </c>
      <c r="T2648" s="1328" t="s">
        <v>1025</v>
      </c>
      <c r="U2648" s="514"/>
      <c r="V2648" s="514"/>
      <c r="W2648" s="514"/>
      <c r="X2648" s="514" t="s">
        <v>434</v>
      </c>
      <c r="Y2648" s="514"/>
      <c r="Z2648" s="514"/>
      <c r="AA2648" s="1329">
        <v>100</v>
      </c>
      <c r="AB2648" s="1329">
        <v>0</v>
      </c>
      <c r="AC2648" s="1329">
        <v>0</v>
      </c>
      <c r="AD2648" s="514"/>
      <c r="AE2648" s="201" t="s">
        <v>114</v>
      </c>
      <c r="AF2648" s="1330"/>
      <c r="AG2648" s="1331"/>
      <c r="AH2648" s="1332">
        <v>1000000</v>
      </c>
      <c r="AI2648" s="1332">
        <f>AH2648*1.12</f>
        <v>1120000</v>
      </c>
      <c r="AJ2648" s="1332"/>
      <c r="AK2648" s="1332"/>
      <c r="AL2648" s="1332"/>
      <c r="AM2648" s="1329" t="s">
        <v>115</v>
      </c>
      <c r="AN2648" s="514" t="s">
        <v>7481</v>
      </c>
      <c r="AO2648" s="310" t="s">
        <v>7482</v>
      </c>
      <c r="AP2648" s="1005"/>
      <c r="AQ2648" s="1005"/>
      <c r="AR2648" s="1005"/>
      <c r="AS2648" s="1005"/>
      <c r="AT2648" s="1005"/>
      <c r="AU2648" s="1005"/>
      <c r="AV2648" s="1005"/>
      <c r="AW2648" s="1005"/>
      <c r="AX2648" s="1005"/>
      <c r="AY2648" s="1005" t="s">
        <v>4978</v>
      </c>
      <c r="AZ2648" s="204"/>
      <c r="BA2648" s="399"/>
      <c r="BB2648" s="344"/>
      <c r="BC2648" s="221"/>
      <c r="BD2648" s="1077">
        <v>2615</v>
      </c>
    </row>
    <row r="2649" spans="1:56" s="213" customFormat="1" ht="13.15" customHeight="1">
      <c r="A2649" s="461" t="s">
        <v>978</v>
      </c>
      <c r="B2649" s="153"/>
      <c r="C2649" s="460"/>
      <c r="D2649" s="459"/>
      <c r="E2649" s="645" t="s">
        <v>7483</v>
      </c>
      <c r="F2649" s="529"/>
      <c r="G2649" s="644"/>
      <c r="H2649" s="992" t="s">
        <v>4445</v>
      </c>
      <c r="I2649" s="462" t="s">
        <v>4446</v>
      </c>
      <c r="J2649" s="462" t="s">
        <v>4446</v>
      </c>
      <c r="K2649" s="530" t="s">
        <v>601</v>
      </c>
      <c r="L2649" s="532" t="s">
        <v>4447</v>
      </c>
      <c r="M2649" s="462"/>
      <c r="N2649" s="531">
        <v>100</v>
      </c>
      <c r="O2649" s="419">
        <v>231010000</v>
      </c>
      <c r="P2649" s="419" t="s">
        <v>989</v>
      </c>
      <c r="Q2649" s="419" t="s">
        <v>2149</v>
      </c>
      <c r="R2649" s="449" t="s">
        <v>109</v>
      </c>
      <c r="S2649" s="579">
        <v>230000000</v>
      </c>
      <c r="T2649" s="581" t="s">
        <v>1025</v>
      </c>
      <c r="U2649" s="419"/>
      <c r="V2649" s="419"/>
      <c r="W2649" s="419"/>
      <c r="X2649" s="419" t="s">
        <v>434</v>
      </c>
      <c r="Y2649" s="419"/>
      <c r="Z2649" s="419"/>
      <c r="AA2649" s="441">
        <v>100</v>
      </c>
      <c r="AB2649" s="441">
        <v>0</v>
      </c>
      <c r="AC2649" s="441">
        <v>0</v>
      </c>
      <c r="AD2649" s="419"/>
      <c r="AE2649" s="47" t="s">
        <v>114</v>
      </c>
      <c r="AF2649" s="990"/>
      <c r="AG2649" s="993"/>
      <c r="AH2649" s="974">
        <v>0</v>
      </c>
      <c r="AI2649" s="974">
        <v>0</v>
      </c>
      <c r="AJ2649" s="535"/>
      <c r="AK2649" s="535"/>
      <c r="AL2649" s="535"/>
      <c r="AM2649" s="536" t="s">
        <v>115</v>
      </c>
      <c r="AN2649" s="153" t="s">
        <v>7484</v>
      </c>
      <c r="AO2649" s="210" t="s">
        <v>7485</v>
      </c>
      <c r="AP2649" s="459"/>
      <c r="AQ2649" s="459"/>
      <c r="AR2649" s="459"/>
      <c r="AS2649" s="459"/>
      <c r="AT2649" s="459"/>
      <c r="AU2649" s="459"/>
      <c r="AV2649" s="459"/>
      <c r="AW2649" s="459"/>
      <c r="AX2649" s="459"/>
      <c r="AY2649" s="459"/>
      <c r="AZ2649" s="523" t="s">
        <v>4451</v>
      </c>
      <c r="BA2649" s="276"/>
      <c r="BD2649" s="1077">
        <v>2616</v>
      </c>
    </row>
    <row r="2650" spans="1:56" s="213" customFormat="1" ht="13.15" customHeight="1">
      <c r="A2650" s="554" t="s">
        <v>978</v>
      </c>
      <c r="B2650" s="514"/>
      <c r="C2650" s="1324"/>
      <c r="D2650" s="1005"/>
      <c r="E2650" s="1325" t="s">
        <v>7852</v>
      </c>
      <c r="F2650" s="1324"/>
      <c r="G2650" s="310"/>
      <c r="H2650" s="1116" t="s">
        <v>4445</v>
      </c>
      <c r="I2650" s="514" t="s">
        <v>4446</v>
      </c>
      <c r="J2650" s="514" t="s">
        <v>4446</v>
      </c>
      <c r="K2650" s="938" t="s">
        <v>601</v>
      </c>
      <c r="L2650" s="514" t="s">
        <v>4447</v>
      </c>
      <c r="M2650" s="514"/>
      <c r="N2650" s="1329">
        <v>100</v>
      </c>
      <c r="O2650" s="514">
        <v>231010000</v>
      </c>
      <c r="P2650" s="514" t="s">
        <v>989</v>
      </c>
      <c r="Q2650" s="97" t="s">
        <v>2134</v>
      </c>
      <c r="R2650" s="201" t="s">
        <v>109</v>
      </c>
      <c r="S2650" s="938">
        <v>230000000</v>
      </c>
      <c r="T2650" s="1328" t="s">
        <v>1025</v>
      </c>
      <c r="U2650" s="514"/>
      <c r="V2650" s="514"/>
      <c r="W2650" s="514"/>
      <c r="X2650" s="514" t="s">
        <v>434</v>
      </c>
      <c r="Y2650" s="514"/>
      <c r="Z2650" s="514"/>
      <c r="AA2650" s="1329">
        <v>100</v>
      </c>
      <c r="AB2650" s="1329">
        <v>0</v>
      </c>
      <c r="AC2650" s="1329">
        <v>0</v>
      </c>
      <c r="AD2650" s="514"/>
      <c r="AE2650" s="201" t="s">
        <v>114</v>
      </c>
      <c r="AF2650" s="1330"/>
      <c r="AG2650" s="1331"/>
      <c r="AH2650" s="1332">
        <v>1000000</v>
      </c>
      <c r="AI2650" s="1332">
        <f>AH2650*1.12</f>
        <v>1120000</v>
      </c>
      <c r="AJ2650" s="1332"/>
      <c r="AK2650" s="1332"/>
      <c r="AL2650" s="1332"/>
      <c r="AM2650" s="1329" t="s">
        <v>115</v>
      </c>
      <c r="AN2650" s="514" t="s">
        <v>7484</v>
      </c>
      <c r="AO2650" s="310" t="s">
        <v>7485</v>
      </c>
      <c r="AP2650" s="1005"/>
      <c r="AQ2650" s="1005"/>
      <c r="AR2650" s="1005"/>
      <c r="AS2650" s="1005"/>
      <c r="AT2650" s="1005"/>
      <c r="AU2650" s="1005"/>
      <c r="AV2650" s="1005"/>
      <c r="AW2650" s="1005"/>
      <c r="AX2650" s="1005"/>
      <c r="AY2650" s="1005" t="s">
        <v>4978</v>
      </c>
      <c r="AZ2650" s="204"/>
      <c r="BA2650" s="399"/>
      <c r="BB2650" s="344"/>
      <c r="BC2650" s="221"/>
      <c r="BD2650" s="1077">
        <v>2617</v>
      </c>
    </row>
    <row r="2651" spans="1:56" s="213" customFormat="1" ht="13.15" customHeight="1">
      <c r="A2651" s="461" t="s">
        <v>978</v>
      </c>
      <c r="B2651" s="153"/>
      <c r="C2651" s="460"/>
      <c r="D2651" s="459"/>
      <c r="E2651" s="645" t="s">
        <v>7486</v>
      </c>
      <c r="F2651" s="529"/>
      <c r="G2651" s="644"/>
      <c r="H2651" s="992" t="s">
        <v>4445</v>
      </c>
      <c r="I2651" s="462" t="s">
        <v>4446</v>
      </c>
      <c r="J2651" s="462" t="s">
        <v>4446</v>
      </c>
      <c r="K2651" s="530" t="s">
        <v>103</v>
      </c>
      <c r="L2651" s="532"/>
      <c r="M2651" s="462"/>
      <c r="N2651" s="531">
        <v>100</v>
      </c>
      <c r="O2651" s="419">
        <v>231010000</v>
      </c>
      <c r="P2651" s="419" t="s">
        <v>989</v>
      </c>
      <c r="Q2651" s="419" t="s">
        <v>2149</v>
      </c>
      <c r="R2651" s="449" t="s">
        <v>109</v>
      </c>
      <c r="S2651" s="579">
        <v>230000000</v>
      </c>
      <c r="T2651" s="581" t="s">
        <v>997</v>
      </c>
      <c r="U2651" s="419"/>
      <c r="V2651" s="419"/>
      <c r="W2651" s="419"/>
      <c r="X2651" s="419" t="s">
        <v>434</v>
      </c>
      <c r="Y2651" s="419"/>
      <c r="Z2651" s="419"/>
      <c r="AA2651" s="441">
        <v>0</v>
      </c>
      <c r="AB2651" s="441">
        <v>0</v>
      </c>
      <c r="AC2651" s="441">
        <v>100</v>
      </c>
      <c r="AD2651" s="419"/>
      <c r="AE2651" s="47" t="s">
        <v>114</v>
      </c>
      <c r="AF2651" s="990"/>
      <c r="AG2651" s="993"/>
      <c r="AH2651" s="545">
        <v>209530</v>
      </c>
      <c r="AI2651" s="545">
        <f>AH2651*1.12</f>
        <v>234673.60000000003</v>
      </c>
      <c r="AJ2651" s="535"/>
      <c r="AK2651" s="535"/>
      <c r="AL2651" s="535"/>
      <c r="AM2651" s="536" t="s">
        <v>115</v>
      </c>
      <c r="AN2651" s="153" t="s">
        <v>7487</v>
      </c>
      <c r="AO2651" s="210" t="s">
        <v>7488</v>
      </c>
      <c r="AP2651" s="459"/>
      <c r="AQ2651" s="459"/>
      <c r="AR2651" s="459"/>
      <c r="AS2651" s="459"/>
      <c r="AT2651" s="459"/>
      <c r="AU2651" s="459"/>
      <c r="AV2651" s="459"/>
      <c r="AW2651" s="459"/>
      <c r="AX2651" s="459"/>
      <c r="AY2651" s="459"/>
      <c r="AZ2651" s="523" t="s">
        <v>4451</v>
      </c>
      <c r="BA2651" s="276"/>
      <c r="BD2651" s="1077">
        <v>2618</v>
      </c>
    </row>
    <row r="2652" spans="1:56" s="213" customFormat="1" ht="13.15" customHeight="1">
      <c r="A2652" s="461" t="s">
        <v>978</v>
      </c>
      <c r="B2652" s="153"/>
      <c r="C2652" s="460"/>
      <c r="D2652" s="459"/>
      <c r="E2652" s="645" t="s">
        <v>7489</v>
      </c>
      <c r="F2652" s="529"/>
      <c r="G2652" s="644"/>
      <c r="H2652" s="992" t="s">
        <v>4445</v>
      </c>
      <c r="I2652" s="462" t="s">
        <v>4446</v>
      </c>
      <c r="J2652" s="462" t="s">
        <v>4446</v>
      </c>
      <c r="K2652" s="530" t="s">
        <v>601</v>
      </c>
      <c r="L2652" s="532" t="s">
        <v>4447</v>
      </c>
      <c r="M2652" s="462"/>
      <c r="N2652" s="531">
        <v>100</v>
      </c>
      <c r="O2652" s="419">
        <v>231010000</v>
      </c>
      <c r="P2652" s="419" t="s">
        <v>989</v>
      </c>
      <c r="Q2652" s="419" t="s">
        <v>2149</v>
      </c>
      <c r="R2652" s="449" t="s">
        <v>109</v>
      </c>
      <c r="S2652" s="579">
        <v>230000000</v>
      </c>
      <c r="T2652" s="581" t="s">
        <v>4448</v>
      </c>
      <c r="U2652" s="419"/>
      <c r="V2652" s="419"/>
      <c r="W2652" s="419"/>
      <c r="X2652" s="419" t="s">
        <v>434</v>
      </c>
      <c r="Y2652" s="419"/>
      <c r="Z2652" s="419"/>
      <c r="AA2652" s="441">
        <v>100</v>
      </c>
      <c r="AB2652" s="441">
        <v>0</v>
      </c>
      <c r="AC2652" s="441">
        <v>0</v>
      </c>
      <c r="AD2652" s="419"/>
      <c r="AE2652" s="47" t="s">
        <v>114</v>
      </c>
      <c r="AF2652" s="990"/>
      <c r="AG2652" s="993"/>
      <c r="AH2652" s="974">
        <v>0</v>
      </c>
      <c r="AI2652" s="974">
        <v>0</v>
      </c>
      <c r="AJ2652" s="535"/>
      <c r="AK2652" s="535"/>
      <c r="AL2652" s="535"/>
      <c r="AM2652" s="536" t="s">
        <v>115</v>
      </c>
      <c r="AN2652" s="153" t="s">
        <v>7490</v>
      </c>
      <c r="AO2652" s="210" t="s">
        <v>7491</v>
      </c>
      <c r="AP2652" s="459"/>
      <c r="AQ2652" s="459"/>
      <c r="AR2652" s="459"/>
      <c r="AS2652" s="459"/>
      <c r="AT2652" s="459"/>
      <c r="AU2652" s="459"/>
      <c r="AV2652" s="459"/>
      <c r="AW2652" s="459"/>
      <c r="AX2652" s="459"/>
      <c r="AY2652" s="459"/>
      <c r="AZ2652" s="523" t="s">
        <v>4451</v>
      </c>
      <c r="BA2652" s="276"/>
      <c r="BD2652" s="1077">
        <v>2619</v>
      </c>
    </row>
    <row r="2653" spans="1:56" s="213" customFormat="1" ht="13.15" customHeight="1">
      <c r="A2653" s="554" t="s">
        <v>978</v>
      </c>
      <c r="B2653" s="514"/>
      <c r="C2653" s="1324"/>
      <c r="D2653" s="1005"/>
      <c r="E2653" s="1325" t="s">
        <v>7853</v>
      </c>
      <c r="F2653" s="1324"/>
      <c r="G2653" s="310"/>
      <c r="H2653" s="1116" t="s">
        <v>4445</v>
      </c>
      <c r="I2653" s="514" t="s">
        <v>4446</v>
      </c>
      <c r="J2653" s="514" t="s">
        <v>4446</v>
      </c>
      <c r="K2653" s="938" t="s">
        <v>601</v>
      </c>
      <c r="L2653" s="514" t="s">
        <v>4447</v>
      </c>
      <c r="M2653" s="514"/>
      <c r="N2653" s="1329">
        <v>100</v>
      </c>
      <c r="O2653" s="514">
        <v>231010000</v>
      </c>
      <c r="P2653" s="514" t="s">
        <v>989</v>
      </c>
      <c r="Q2653" s="514" t="s">
        <v>2134</v>
      </c>
      <c r="R2653" s="201" t="s">
        <v>109</v>
      </c>
      <c r="S2653" s="938">
        <v>230000000</v>
      </c>
      <c r="T2653" s="1328" t="s">
        <v>4448</v>
      </c>
      <c r="U2653" s="514"/>
      <c r="V2653" s="514"/>
      <c r="W2653" s="514"/>
      <c r="X2653" s="514" t="s">
        <v>434</v>
      </c>
      <c r="Y2653" s="514"/>
      <c r="Z2653" s="514"/>
      <c r="AA2653" s="1329">
        <v>100</v>
      </c>
      <c r="AB2653" s="1329">
        <v>0</v>
      </c>
      <c r="AC2653" s="1329">
        <v>0</v>
      </c>
      <c r="AD2653" s="514"/>
      <c r="AE2653" s="201" t="s">
        <v>114</v>
      </c>
      <c r="AF2653" s="1330"/>
      <c r="AG2653" s="1331"/>
      <c r="AH2653" s="1332">
        <v>1800000</v>
      </c>
      <c r="AI2653" s="1332">
        <f>AH2653*1.12</f>
        <v>2016000.0000000002</v>
      </c>
      <c r="AJ2653" s="1332"/>
      <c r="AK2653" s="1332"/>
      <c r="AL2653" s="1332"/>
      <c r="AM2653" s="1329" t="s">
        <v>115</v>
      </c>
      <c r="AN2653" s="514" t="s">
        <v>7490</v>
      </c>
      <c r="AO2653" s="310" t="s">
        <v>7491</v>
      </c>
      <c r="AP2653" s="1005"/>
      <c r="AQ2653" s="1005"/>
      <c r="AR2653" s="1005"/>
      <c r="AS2653" s="1005"/>
      <c r="AT2653" s="1005"/>
      <c r="AU2653" s="1005"/>
      <c r="AV2653" s="1005"/>
      <c r="AW2653" s="1005"/>
      <c r="AX2653" s="1005"/>
      <c r="AY2653" s="1005" t="s">
        <v>7854</v>
      </c>
      <c r="AZ2653" s="204"/>
      <c r="BA2653" s="399"/>
      <c r="BB2653" s="344"/>
      <c r="BC2653" s="221"/>
      <c r="BD2653" s="1077">
        <v>2620</v>
      </c>
    </row>
    <row r="2654" spans="1:56" s="213" customFormat="1" ht="13.15" customHeight="1">
      <c r="A2654" s="461" t="s">
        <v>978</v>
      </c>
      <c r="B2654" s="153"/>
      <c r="C2654" s="460"/>
      <c r="D2654" s="459"/>
      <c r="E2654" s="645" t="s">
        <v>7492</v>
      </c>
      <c r="F2654" s="529"/>
      <c r="G2654" s="644"/>
      <c r="H2654" s="992" t="s">
        <v>4445</v>
      </c>
      <c r="I2654" s="462" t="s">
        <v>4446</v>
      </c>
      <c r="J2654" s="462" t="s">
        <v>4446</v>
      </c>
      <c r="K2654" s="530" t="s">
        <v>601</v>
      </c>
      <c r="L2654" s="532" t="s">
        <v>4447</v>
      </c>
      <c r="M2654" s="462"/>
      <c r="N2654" s="531">
        <v>100</v>
      </c>
      <c r="O2654" s="419">
        <v>231010000</v>
      </c>
      <c r="P2654" s="419" t="s">
        <v>989</v>
      </c>
      <c r="Q2654" s="419" t="s">
        <v>2149</v>
      </c>
      <c r="R2654" s="449" t="s">
        <v>109</v>
      </c>
      <c r="S2654" s="579">
        <v>230000000</v>
      </c>
      <c r="T2654" s="581" t="s">
        <v>7493</v>
      </c>
      <c r="U2654" s="419"/>
      <c r="V2654" s="419"/>
      <c r="W2654" s="419"/>
      <c r="X2654" s="419" t="s">
        <v>434</v>
      </c>
      <c r="Y2654" s="419"/>
      <c r="Z2654" s="419"/>
      <c r="AA2654" s="441">
        <v>100</v>
      </c>
      <c r="AB2654" s="441">
        <v>0</v>
      </c>
      <c r="AC2654" s="441">
        <v>0</v>
      </c>
      <c r="AD2654" s="419"/>
      <c r="AE2654" s="47" t="s">
        <v>114</v>
      </c>
      <c r="AF2654" s="990"/>
      <c r="AG2654" s="993"/>
      <c r="AH2654" s="974">
        <v>0</v>
      </c>
      <c r="AI2654" s="974">
        <v>0</v>
      </c>
      <c r="AJ2654" s="535"/>
      <c r="AK2654" s="535"/>
      <c r="AL2654" s="535"/>
      <c r="AM2654" s="536" t="s">
        <v>115</v>
      </c>
      <c r="AN2654" s="153" t="s">
        <v>7494</v>
      </c>
      <c r="AO2654" s="210" t="s">
        <v>7495</v>
      </c>
      <c r="AP2654" s="459"/>
      <c r="AQ2654" s="459"/>
      <c r="AR2654" s="459"/>
      <c r="AS2654" s="459"/>
      <c r="AT2654" s="459"/>
      <c r="AU2654" s="459"/>
      <c r="AV2654" s="459"/>
      <c r="AW2654" s="459"/>
      <c r="AX2654" s="459"/>
      <c r="AY2654" s="459"/>
      <c r="AZ2654" s="523" t="s">
        <v>4451</v>
      </c>
      <c r="BA2654" s="276"/>
      <c r="BD2654" s="1077">
        <v>2621</v>
      </c>
    </row>
    <row r="2655" spans="1:56" s="213" customFormat="1" ht="13.15" customHeight="1">
      <c r="A2655" s="554" t="s">
        <v>978</v>
      </c>
      <c r="B2655" s="514"/>
      <c r="C2655" s="1324"/>
      <c r="D2655" s="1005"/>
      <c r="E2655" s="1325" t="s">
        <v>7855</v>
      </c>
      <c r="F2655" s="1324"/>
      <c r="G2655" s="310"/>
      <c r="H2655" s="1116" t="s">
        <v>4445</v>
      </c>
      <c r="I2655" s="514" t="s">
        <v>4446</v>
      </c>
      <c r="J2655" s="514" t="s">
        <v>4446</v>
      </c>
      <c r="K2655" s="938" t="s">
        <v>601</v>
      </c>
      <c r="L2655" s="514" t="s">
        <v>4447</v>
      </c>
      <c r="M2655" s="514"/>
      <c r="N2655" s="1329">
        <v>100</v>
      </c>
      <c r="O2655" s="514">
        <v>231010000</v>
      </c>
      <c r="P2655" s="514" t="s">
        <v>989</v>
      </c>
      <c r="Q2655" s="97" t="s">
        <v>2134</v>
      </c>
      <c r="R2655" s="201" t="s">
        <v>109</v>
      </c>
      <c r="S2655" s="938">
        <v>230000000</v>
      </c>
      <c r="T2655" s="1328" t="s">
        <v>7493</v>
      </c>
      <c r="U2655" s="514"/>
      <c r="V2655" s="514"/>
      <c r="W2655" s="514"/>
      <c r="X2655" s="514" t="s">
        <v>434</v>
      </c>
      <c r="Y2655" s="514"/>
      <c r="Z2655" s="514"/>
      <c r="AA2655" s="1329">
        <v>100</v>
      </c>
      <c r="AB2655" s="1329">
        <v>0</v>
      </c>
      <c r="AC2655" s="1329">
        <v>0</v>
      </c>
      <c r="AD2655" s="514"/>
      <c r="AE2655" s="201" t="s">
        <v>114</v>
      </c>
      <c r="AF2655" s="1330"/>
      <c r="AG2655" s="1331"/>
      <c r="AH2655" s="1332">
        <v>2200000</v>
      </c>
      <c r="AI2655" s="1332">
        <f t="shared" ref="AI2655:AI2664" si="107">AH2655*1.12</f>
        <v>2464000.0000000005</v>
      </c>
      <c r="AJ2655" s="1332"/>
      <c r="AK2655" s="1332"/>
      <c r="AL2655" s="1332"/>
      <c r="AM2655" s="1329" t="s">
        <v>115</v>
      </c>
      <c r="AN2655" s="514" t="s">
        <v>7494</v>
      </c>
      <c r="AO2655" s="310" t="s">
        <v>7495</v>
      </c>
      <c r="AP2655" s="1005"/>
      <c r="AQ2655" s="1005"/>
      <c r="AR2655" s="1005"/>
      <c r="AS2655" s="1005"/>
      <c r="AT2655" s="1005"/>
      <c r="AU2655" s="1005"/>
      <c r="AV2655" s="1005"/>
      <c r="AW2655" s="1005"/>
      <c r="AX2655" s="1005"/>
      <c r="AY2655" s="1005" t="s">
        <v>7854</v>
      </c>
      <c r="AZ2655" s="204"/>
      <c r="BA2655" s="399"/>
      <c r="BB2655" s="344"/>
      <c r="BC2655" s="221"/>
      <c r="BD2655" s="1077">
        <v>2622</v>
      </c>
    </row>
    <row r="2656" spans="1:56" s="213" customFormat="1" ht="13.15" customHeight="1">
      <c r="A2656" s="461" t="s">
        <v>978</v>
      </c>
      <c r="B2656" s="153"/>
      <c r="C2656" s="460"/>
      <c r="D2656" s="459"/>
      <c r="E2656" s="645" t="s">
        <v>7496</v>
      </c>
      <c r="F2656" s="529"/>
      <c r="G2656" s="644"/>
      <c r="H2656" s="992" t="s">
        <v>4445</v>
      </c>
      <c r="I2656" s="462" t="s">
        <v>4446</v>
      </c>
      <c r="J2656" s="462" t="s">
        <v>4446</v>
      </c>
      <c r="K2656" s="530" t="s">
        <v>601</v>
      </c>
      <c r="L2656" s="532" t="s">
        <v>4447</v>
      </c>
      <c r="M2656" s="462"/>
      <c r="N2656" s="531">
        <v>100</v>
      </c>
      <c r="O2656" s="419">
        <v>231010000</v>
      </c>
      <c r="P2656" s="419" t="s">
        <v>989</v>
      </c>
      <c r="Q2656" s="419" t="s">
        <v>2149</v>
      </c>
      <c r="R2656" s="449" t="s">
        <v>109</v>
      </c>
      <c r="S2656" s="579">
        <v>230000000</v>
      </c>
      <c r="T2656" s="581" t="s">
        <v>997</v>
      </c>
      <c r="U2656" s="419"/>
      <c r="V2656" s="419"/>
      <c r="W2656" s="419"/>
      <c r="X2656" s="419" t="s">
        <v>434</v>
      </c>
      <c r="Y2656" s="419"/>
      <c r="Z2656" s="419"/>
      <c r="AA2656" s="441">
        <v>100</v>
      </c>
      <c r="AB2656" s="441">
        <v>0</v>
      </c>
      <c r="AC2656" s="441">
        <v>0</v>
      </c>
      <c r="AD2656" s="419"/>
      <c r="AE2656" s="47" t="s">
        <v>114</v>
      </c>
      <c r="AF2656" s="990"/>
      <c r="AG2656" s="993"/>
      <c r="AH2656" s="545">
        <v>1700000</v>
      </c>
      <c r="AI2656" s="545">
        <f t="shared" si="107"/>
        <v>1904000.0000000002</v>
      </c>
      <c r="AJ2656" s="535"/>
      <c r="AK2656" s="535"/>
      <c r="AL2656" s="535"/>
      <c r="AM2656" s="536" t="s">
        <v>115</v>
      </c>
      <c r="AN2656" s="153" t="s">
        <v>7497</v>
      </c>
      <c r="AO2656" s="210" t="s">
        <v>7498</v>
      </c>
      <c r="AP2656" s="459"/>
      <c r="AQ2656" s="459"/>
      <c r="AR2656" s="459"/>
      <c r="AS2656" s="459"/>
      <c r="AT2656" s="459"/>
      <c r="AU2656" s="459"/>
      <c r="AV2656" s="459"/>
      <c r="AW2656" s="459"/>
      <c r="AX2656" s="459"/>
      <c r="AY2656" s="459"/>
      <c r="AZ2656" s="523" t="s">
        <v>4451</v>
      </c>
      <c r="BA2656" s="276"/>
      <c r="BD2656" s="1077">
        <v>2623</v>
      </c>
    </row>
    <row r="2657" spans="1:56" s="213" customFormat="1" ht="13.15" customHeight="1">
      <c r="A2657" s="209" t="s">
        <v>3065</v>
      </c>
      <c r="B2657" s="153"/>
      <c r="C2657" s="460"/>
      <c r="D2657" s="459"/>
      <c r="E2657" s="645" t="s">
        <v>7499</v>
      </c>
      <c r="F2657" s="529"/>
      <c r="G2657" s="644"/>
      <c r="H2657" s="928" t="s">
        <v>3020</v>
      </c>
      <c r="I2657" s="807" t="s">
        <v>3021</v>
      </c>
      <c r="J2657" s="807" t="s">
        <v>3021</v>
      </c>
      <c r="K2657" s="47" t="s">
        <v>601</v>
      </c>
      <c r="L2657" s="416" t="s">
        <v>4447</v>
      </c>
      <c r="M2657" s="47"/>
      <c r="N2657" s="47">
        <v>100</v>
      </c>
      <c r="O2657" s="47">
        <v>230000000</v>
      </c>
      <c r="P2657" s="47" t="s">
        <v>982</v>
      </c>
      <c r="Q2657" s="416" t="s">
        <v>2149</v>
      </c>
      <c r="R2657" s="47" t="s">
        <v>109</v>
      </c>
      <c r="S2657" s="47">
        <v>230000000</v>
      </c>
      <c r="T2657" s="47" t="s">
        <v>956</v>
      </c>
      <c r="U2657" s="47"/>
      <c r="V2657" s="47"/>
      <c r="W2657" s="47"/>
      <c r="X2657" s="416" t="s">
        <v>434</v>
      </c>
      <c r="Y2657" s="47"/>
      <c r="Z2657" s="47"/>
      <c r="AA2657" s="47">
        <v>100</v>
      </c>
      <c r="AB2657" s="47">
        <v>0</v>
      </c>
      <c r="AC2657" s="441">
        <v>0</v>
      </c>
      <c r="AD2657" s="47"/>
      <c r="AE2657" s="47" t="s">
        <v>114</v>
      </c>
      <c r="AF2657" s="47"/>
      <c r="AG2657" s="47"/>
      <c r="AH2657" s="994">
        <v>17137113.41</v>
      </c>
      <c r="AI2657" s="994">
        <f t="shared" si="107"/>
        <v>19193567.019200001</v>
      </c>
      <c r="AJ2657" s="209"/>
      <c r="AK2657" s="995"/>
      <c r="AL2657" s="524"/>
      <c r="AM2657" s="209" t="s">
        <v>115</v>
      </c>
      <c r="AN2657" s="1232" t="s">
        <v>7500</v>
      </c>
      <c r="AO2657" s="807" t="s">
        <v>7501</v>
      </c>
      <c r="AP2657" s="209"/>
      <c r="AQ2657" s="209"/>
      <c r="AR2657" s="209"/>
      <c r="AS2657" s="209"/>
      <c r="AT2657" s="523"/>
      <c r="AU2657" s="209"/>
      <c r="AV2657" s="209"/>
      <c r="AW2657" s="209" t="s">
        <v>3252</v>
      </c>
      <c r="AX2657" s="209"/>
      <c r="AY2657" s="209"/>
      <c r="AZ2657" s="523" t="s">
        <v>4451</v>
      </c>
      <c r="BA2657" s="276"/>
      <c r="BD2657" s="1077">
        <v>2624</v>
      </c>
    </row>
    <row r="2658" spans="1:56" s="213" customFormat="1" ht="13.15" customHeight="1">
      <c r="A2658" s="461" t="s">
        <v>1028</v>
      </c>
      <c r="B2658" s="153"/>
      <c r="C2658" s="460"/>
      <c r="D2658" s="459"/>
      <c r="E2658" s="645" t="s">
        <v>8497</v>
      </c>
      <c r="F2658" s="460"/>
      <c r="G2658" s="210"/>
      <c r="H2658" s="1608" t="s">
        <v>3014</v>
      </c>
      <c r="I2658" s="700" t="s">
        <v>3015</v>
      </c>
      <c r="J2658" s="700" t="s">
        <v>3016</v>
      </c>
      <c r="K2658" s="73" t="s">
        <v>601</v>
      </c>
      <c r="L2658" s="73" t="s">
        <v>4431</v>
      </c>
      <c r="M2658" s="73"/>
      <c r="N2658" s="77" t="s">
        <v>314</v>
      </c>
      <c r="O2658" s="77">
        <v>230000000</v>
      </c>
      <c r="P2658" s="73" t="s">
        <v>989</v>
      </c>
      <c r="Q2658" s="73" t="s">
        <v>2134</v>
      </c>
      <c r="R2658" s="77" t="s">
        <v>109</v>
      </c>
      <c r="S2658" s="77">
        <v>230000000</v>
      </c>
      <c r="T2658" s="73" t="s">
        <v>3003</v>
      </c>
      <c r="U2658" s="77"/>
      <c r="V2658" s="84"/>
      <c r="W2658" s="77"/>
      <c r="X2658" s="77"/>
      <c r="Y2658" s="77" t="s">
        <v>3118</v>
      </c>
      <c r="Z2658" s="77" t="s">
        <v>434</v>
      </c>
      <c r="AA2658" s="73" t="s">
        <v>105</v>
      </c>
      <c r="AB2658" s="73" t="s">
        <v>284</v>
      </c>
      <c r="AC2658" s="209">
        <v>10</v>
      </c>
      <c r="AD2658" s="84"/>
      <c r="AE2658" s="84" t="s">
        <v>114</v>
      </c>
      <c r="AF2658" s="84"/>
      <c r="AG2658" s="84"/>
      <c r="AH2658" s="755">
        <v>1319442092</v>
      </c>
      <c r="AI2658" s="1336">
        <f t="shared" si="107"/>
        <v>1477775143.0400002</v>
      </c>
      <c r="AJ2658" s="199"/>
      <c r="AK2658" s="71"/>
      <c r="AL2658" s="74"/>
      <c r="AM2658" s="199" t="s">
        <v>115</v>
      </c>
      <c r="AN2658" s="1337" t="s">
        <v>3018</v>
      </c>
      <c r="AO2658" s="1338" t="s">
        <v>3019</v>
      </c>
      <c r="AP2658" s="71"/>
      <c r="AQ2658" s="71"/>
      <c r="AR2658" s="71"/>
      <c r="AS2658" s="71"/>
      <c r="AT2658" s="71"/>
      <c r="AU2658" s="71"/>
      <c r="AV2658" s="71"/>
      <c r="AW2658" s="459"/>
      <c r="AX2658" s="459"/>
      <c r="AY2658" s="459"/>
      <c r="AZ2658" s="523" t="s">
        <v>4451</v>
      </c>
      <c r="BA2658" s="97"/>
      <c r="BB2658" s="510"/>
      <c r="BC2658" s="510"/>
      <c r="BD2658" s="1077">
        <v>2625</v>
      </c>
    </row>
    <row r="2659" spans="1:56" s="213" customFormat="1" ht="13.15" customHeight="1">
      <c r="A2659" s="416" t="s">
        <v>3074</v>
      </c>
      <c r="B2659" s="71"/>
      <c r="C2659" s="71"/>
      <c r="D2659" s="71"/>
      <c r="E2659" s="645" t="s">
        <v>8498</v>
      </c>
      <c r="F2659" s="71"/>
      <c r="G2659" s="71"/>
      <c r="H2659" s="1127" t="s">
        <v>8461</v>
      </c>
      <c r="I2659" s="530" t="s">
        <v>8462</v>
      </c>
      <c r="J2659" s="530" t="s">
        <v>8463</v>
      </c>
      <c r="K2659" s="980" t="s">
        <v>402</v>
      </c>
      <c r="L2659" s="153"/>
      <c r="M2659" s="980"/>
      <c r="N2659" s="536">
        <v>100</v>
      </c>
      <c r="O2659" s="367">
        <v>230000000</v>
      </c>
      <c r="P2659" s="367" t="s">
        <v>982</v>
      </c>
      <c r="Q2659" s="153" t="s">
        <v>2134</v>
      </c>
      <c r="R2659" s="367" t="s">
        <v>109</v>
      </c>
      <c r="S2659" s="646">
        <v>230000000</v>
      </c>
      <c r="T2659" s="72" t="s">
        <v>956</v>
      </c>
      <c r="U2659" s="153"/>
      <c r="V2659" s="153"/>
      <c r="W2659" s="153"/>
      <c r="X2659" s="72" t="s">
        <v>434</v>
      </c>
      <c r="Y2659" s="153"/>
      <c r="Z2659" s="153"/>
      <c r="AA2659" s="277">
        <v>0</v>
      </c>
      <c r="AB2659" s="122">
        <v>100</v>
      </c>
      <c r="AC2659" s="277">
        <v>0</v>
      </c>
      <c r="AD2659" s="980"/>
      <c r="AE2659" s="122" t="s">
        <v>114</v>
      </c>
      <c r="AF2659" s="976">
        <v>1</v>
      </c>
      <c r="AG2659" s="977">
        <v>80285291</v>
      </c>
      <c r="AH2659" s="977">
        <v>80285291</v>
      </c>
      <c r="AI2659" s="648">
        <f t="shared" si="107"/>
        <v>89919525.920000002</v>
      </c>
      <c r="AJ2659" s="541"/>
      <c r="AK2659" s="542"/>
      <c r="AL2659" s="542"/>
      <c r="AM2659" s="72" t="s">
        <v>115</v>
      </c>
      <c r="AN2659" s="107" t="s">
        <v>8464</v>
      </c>
      <c r="AO2659" s="107" t="s">
        <v>8465</v>
      </c>
      <c r="AP2659" s="153"/>
      <c r="AQ2659" s="153"/>
      <c r="AR2659" s="153"/>
      <c r="AS2659" s="153"/>
      <c r="AT2659" s="153"/>
      <c r="AU2659" s="153"/>
      <c r="AV2659" s="153"/>
      <c r="AW2659" s="153"/>
      <c r="AX2659" s="153"/>
      <c r="AY2659" s="97"/>
      <c r="AZ2659" s="97"/>
      <c r="BA2659" s="209"/>
      <c r="BB2659" s="565"/>
      <c r="BC2659" s="565"/>
      <c r="BD2659" s="1077">
        <v>2626</v>
      </c>
    </row>
    <row r="2660" spans="1:56" s="213" customFormat="1" ht="13.15" customHeight="1">
      <c r="A2660" s="209" t="s">
        <v>3065</v>
      </c>
      <c r="B2660" s="209" t="s">
        <v>3066</v>
      </c>
      <c r="C2660" s="97" t="s">
        <v>2090</v>
      </c>
      <c r="D2660" s="103"/>
      <c r="E2660" s="645" t="s">
        <v>8499</v>
      </c>
      <c r="F2660" s="103"/>
      <c r="G2660" s="103"/>
      <c r="H2660" s="330" t="s">
        <v>1642</v>
      </c>
      <c r="I2660" s="103" t="s">
        <v>1643</v>
      </c>
      <c r="J2660" s="103" t="s">
        <v>1643</v>
      </c>
      <c r="K2660" s="209" t="s">
        <v>149</v>
      </c>
      <c r="L2660" s="103"/>
      <c r="M2660" s="103"/>
      <c r="N2660" s="209">
        <v>90</v>
      </c>
      <c r="O2660" s="209">
        <v>230000000</v>
      </c>
      <c r="P2660" s="209" t="s">
        <v>951</v>
      </c>
      <c r="Q2660" s="97" t="s">
        <v>2134</v>
      </c>
      <c r="R2660" s="209" t="s">
        <v>109</v>
      </c>
      <c r="S2660" s="209">
        <v>230000000</v>
      </c>
      <c r="T2660" s="209" t="s">
        <v>956</v>
      </c>
      <c r="U2660" s="103"/>
      <c r="V2660" s="103"/>
      <c r="W2660" s="103"/>
      <c r="X2660" s="209" t="s">
        <v>434</v>
      </c>
      <c r="Y2660" s="103"/>
      <c r="Z2660" s="103"/>
      <c r="AA2660" s="101">
        <v>0</v>
      </c>
      <c r="AB2660" s="101">
        <v>90</v>
      </c>
      <c r="AC2660" s="101">
        <v>10</v>
      </c>
      <c r="AD2660" s="103"/>
      <c r="AE2660" s="209" t="s">
        <v>114</v>
      </c>
      <c r="AF2660" s="103"/>
      <c r="AG2660" s="103"/>
      <c r="AH2660" s="204">
        <v>105000000</v>
      </c>
      <c r="AI2660" s="523">
        <f t="shared" si="107"/>
        <v>117600000.00000001</v>
      </c>
      <c r="AJ2660" s="103"/>
      <c r="AK2660" s="103"/>
      <c r="AL2660" s="103"/>
      <c r="AM2660" s="209" t="s">
        <v>115</v>
      </c>
      <c r="AN2660" s="209" t="s">
        <v>8466</v>
      </c>
      <c r="AO2660" s="310" t="s">
        <v>8467</v>
      </c>
      <c r="AP2660" s="103"/>
      <c r="AQ2660" s="103"/>
      <c r="AR2660" s="103"/>
      <c r="AS2660" s="103"/>
      <c r="AT2660" s="103"/>
      <c r="AU2660" s="103"/>
      <c r="AV2660" s="103"/>
      <c r="AW2660" s="103"/>
      <c r="AX2660" s="103"/>
      <c r="AY2660" s="103"/>
      <c r="AZ2660" s="523" t="s">
        <v>4451</v>
      </c>
      <c r="BA2660" s="103"/>
      <c r="BB2660" s="269"/>
      <c r="BC2660" s="269"/>
      <c r="BD2660" s="1077">
        <v>2627</v>
      </c>
    </row>
    <row r="2661" spans="1:56" s="213" customFormat="1" ht="13.15" customHeight="1">
      <c r="A2661" s="461" t="s">
        <v>978</v>
      </c>
      <c r="B2661" s="153"/>
      <c r="C2661" s="460"/>
      <c r="D2661" s="459"/>
      <c r="E2661" s="645" t="s">
        <v>8500</v>
      </c>
      <c r="F2661" s="194"/>
      <c r="G2661" s="276"/>
      <c r="H2661" s="984" t="s">
        <v>4445</v>
      </c>
      <c r="I2661" s="193" t="s">
        <v>4446</v>
      </c>
      <c r="J2661" s="193" t="s">
        <v>4446</v>
      </c>
      <c r="K2661" s="629" t="s">
        <v>601</v>
      </c>
      <c r="L2661" s="532" t="s">
        <v>4447</v>
      </c>
      <c r="M2661" s="462"/>
      <c r="N2661" s="633">
        <v>100</v>
      </c>
      <c r="O2661" s="153">
        <v>231010000</v>
      </c>
      <c r="P2661" s="153" t="s">
        <v>989</v>
      </c>
      <c r="Q2661" s="419" t="s">
        <v>2134</v>
      </c>
      <c r="R2661" s="201" t="s">
        <v>109</v>
      </c>
      <c r="S2661" s="630">
        <v>230000000</v>
      </c>
      <c r="T2661" s="581" t="s">
        <v>8468</v>
      </c>
      <c r="U2661" s="419"/>
      <c r="V2661" s="419"/>
      <c r="W2661" s="419"/>
      <c r="X2661" s="193" t="s">
        <v>434</v>
      </c>
      <c r="Y2661" s="193"/>
      <c r="Z2661" s="193"/>
      <c r="AA2661" s="454">
        <v>100</v>
      </c>
      <c r="AB2661" s="454">
        <v>0</v>
      </c>
      <c r="AC2661" s="454">
        <v>0</v>
      </c>
      <c r="AD2661" s="419"/>
      <c r="AE2661" s="47" t="s">
        <v>114</v>
      </c>
      <c r="AF2661" s="990"/>
      <c r="AG2661" s="993"/>
      <c r="AH2661" s="545">
        <v>1300000</v>
      </c>
      <c r="AI2661" s="545">
        <f t="shared" si="107"/>
        <v>1456000.0000000002</v>
      </c>
      <c r="AJ2661" s="535"/>
      <c r="AK2661" s="535"/>
      <c r="AL2661" s="535"/>
      <c r="AM2661" s="454" t="s">
        <v>115</v>
      </c>
      <c r="AN2661" s="193" t="s">
        <v>8469</v>
      </c>
      <c r="AO2661" s="194" t="s">
        <v>8470</v>
      </c>
      <c r="AP2661" s="459"/>
      <c r="AQ2661" s="459"/>
      <c r="AR2661" s="459"/>
      <c r="AS2661" s="459"/>
      <c r="AT2661" s="459"/>
      <c r="AU2661" s="459"/>
      <c r="AV2661" s="459"/>
      <c r="AW2661" s="459"/>
      <c r="AX2661" s="459"/>
      <c r="AY2661" s="459" t="s">
        <v>8471</v>
      </c>
      <c r="AZ2661" s="523"/>
      <c r="BA2661" s="276"/>
      <c r="BD2661" s="1077">
        <v>2628</v>
      </c>
    </row>
    <row r="2662" spans="1:56" s="213" customFormat="1" ht="13.15" customHeight="1">
      <c r="A2662" s="461" t="s">
        <v>978</v>
      </c>
      <c r="B2662" s="153"/>
      <c r="C2662" s="460"/>
      <c r="D2662" s="459"/>
      <c r="E2662" s="645" t="s">
        <v>8501</v>
      </c>
      <c r="F2662" s="194"/>
      <c r="G2662" s="276"/>
      <c r="H2662" s="984" t="s">
        <v>4445</v>
      </c>
      <c r="I2662" s="193" t="s">
        <v>4446</v>
      </c>
      <c r="J2662" s="193" t="s">
        <v>4446</v>
      </c>
      <c r="K2662" s="629" t="s">
        <v>103</v>
      </c>
      <c r="L2662" s="532"/>
      <c r="M2662" s="462"/>
      <c r="N2662" s="633">
        <v>100</v>
      </c>
      <c r="O2662" s="153">
        <v>231010000</v>
      </c>
      <c r="P2662" s="153" t="s">
        <v>989</v>
      </c>
      <c r="Q2662" s="419" t="s">
        <v>2134</v>
      </c>
      <c r="R2662" s="201" t="s">
        <v>109</v>
      </c>
      <c r="S2662" s="630">
        <v>230000000</v>
      </c>
      <c r="T2662" s="581" t="s">
        <v>4448</v>
      </c>
      <c r="U2662" s="419"/>
      <c r="V2662" s="419"/>
      <c r="W2662" s="419"/>
      <c r="X2662" s="193" t="s">
        <v>434</v>
      </c>
      <c r="Y2662" s="193"/>
      <c r="Z2662" s="193"/>
      <c r="AA2662" s="454">
        <v>0</v>
      </c>
      <c r="AB2662" s="454">
        <v>0</v>
      </c>
      <c r="AC2662" s="454">
        <v>100</v>
      </c>
      <c r="AD2662" s="419"/>
      <c r="AE2662" s="47" t="s">
        <v>114</v>
      </c>
      <c r="AF2662" s="990"/>
      <c r="AG2662" s="993"/>
      <c r="AH2662" s="545">
        <v>1153393</v>
      </c>
      <c r="AI2662" s="545">
        <f t="shared" si="107"/>
        <v>1291800.1600000001</v>
      </c>
      <c r="AJ2662" s="535"/>
      <c r="AK2662" s="535"/>
      <c r="AL2662" s="535"/>
      <c r="AM2662" s="454" t="s">
        <v>115</v>
      </c>
      <c r="AN2662" s="193" t="s">
        <v>8472</v>
      </c>
      <c r="AO2662" s="194" t="s">
        <v>8473</v>
      </c>
      <c r="AP2662" s="459"/>
      <c r="AQ2662" s="459"/>
      <c r="AR2662" s="459"/>
      <c r="AS2662" s="459"/>
      <c r="AT2662" s="459"/>
      <c r="AU2662" s="459"/>
      <c r="AV2662" s="459"/>
      <c r="AW2662" s="459"/>
      <c r="AX2662" s="459"/>
      <c r="AY2662" s="459" t="s">
        <v>8471</v>
      </c>
      <c r="AZ2662" s="523"/>
      <c r="BA2662" s="276"/>
      <c r="BD2662" s="1077">
        <v>2629</v>
      </c>
    </row>
    <row r="2663" spans="1:56" s="213" customFormat="1" ht="13.15" customHeight="1">
      <c r="A2663" s="461" t="s">
        <v>978</v>
      </c>
      <c r="B2663" s="153"/>
      <c r="C2663" s="460"/>
      <c r="D2663" s="459"/>
      <c r="E2663" s="645" t="s">
        <v>8502</v>
      </c>
      <c r="F2663" s="194"/>
      <c r="G2663" s="276"/>
      <c r="H2663" s="984" t="s">
        <v>4445</v>
      </c>
      <c r="I2663" s="193" t="s">
        <v>4446</v>
      </c>
      <c r="J2663" s="193" t="s">
        <v>4446</v>
      </c>
      <c r="K2663" s="629" t="s">
        <v>103</v>
      </c>
      <c r="L2663" s="532"/>
      <c r="M2663" s="462"/>
      <c r="N2663" s="633">
        <v>100</v>
      </c>
      <c r="O2663" s="153">
        <v>231010000</v>
      </c>
      <c r="P2663" s="153" t="s">
        <v>989</v>
      </c>
      <c r="Q2663" s="419" t="s">
        <v>2134</v>
      </c>
      <c r="R2663" s="201" t="s">
        <v>109</v>
      </c>
      <c r="S2663" s="630">
        <v>230000000</v>
      </c>
      <c r="T2663" s="581" t="s">
        <v>4448</v>
      </c>
      <c r="U2663" s="419"/>
      <c r="V2663" s="419"/>
      <c r="W2663" s="419"/>
      <c r="X2663" s="193" t="s">
        <v>434</v>
      </c>
      <c r="Y2663" s="193"/>
      <c r="Z2663" s="193"/>
      <c r="AA2663" s="454">
        <v>0</v>
      </c>
      <c r="AB2663" s="454">
        <v>0</v>
      </c>
      <c r="AC2663" s="454">
        <v>100</v>
      </c>
      <c r="AD2663" s="419"/>
      <c r="AE2663" s="47" t="s">
        <v>114</v>
      </c>
      <c r="AF2663" s="990"/>
      <c r="AG2663" s="993"/>
      <c r="AH2663" s="545">
        <v>1590539</v>
      </c>
      <c r="AI2663" s="545">
        <f t="shared" si="107"/>
        <v>1781403.6800000002</v>
      </c>
      <c r="AJ2663" s="535"/>
      <c r="AK2663" s="535"/>
      <c r="AL2663" s="535"/>
      <c r="AM2663" s="454" t="s">
        <v>115</v>
      </c>
      <c r="AN2663" s="193" t="s">
        <v>8474</v>
      </c>
      <c r="AO2663" s="194" t="s">
        <v>8475</v>
      </c>
      <c r="AP2663" s="459"/>
      <c r="AQ2663" s="459"/>
      <c r="AR2663" s="459"/>
      <c r="AS2663" s="459"/>
      <c r="AT2663" s="459"/>
      <c r="AU2663" s="459"/>
      <c r="AV2663" s="459"/>
      <c r="AW2663" s="459"/>
      <c r="AX2663" s="459"/>
      <c r="AY2663" s="459" t="s">
        <v>8471</v>
      </c>
      <c r="AZ2663" s="523"/>
      <c r="BA2663" s="276"/>
      <c r="BD2663" s="1077">
        <v>2630</v>
      </c>
    </row>
    <row r="2664" spans="1:56" ht="12.95" customHeight="1">
      <c r="A2664" s="1265" t="s">
        <v>8487</v>
      </c>
      <c r="B2664" s="1263"/>
      <c r="C2664" s="1455"/>
      <c r="D2664" s="1269"/>
      <c r="E2664" s="1775" t="s">
        <v>8858</v>
      </c>
      <c r="F2664" s="1456"/>
      <c r="G2664" s="1457"/>
      <c r="H2664" s="1458" t="s">
        <v>8811</v>
      </c>
      <c r="I2664" s="1459" t="s">
        <v>8812</v>
      </c>
      <c r="J2664" s="1459" t="s">
        <v>8813</v>
      </c>
      <c r="K2664" s="1457" t="s">
        <v>149</v>
      </c>
      <c r="L2664" s="1457"/>
      <c r="M2664" s="1460"/>
      <c r="N2664" s="1461">
        <v>45</v>
      </c>
      <c r="O2664" s="1460">
        <v>230000000</v>
      </c>
      <c r="P2664" s="1460" t="s">
        <v>951</v>
      </c>
      <c r="Q2664" s="509" t="s">
        <v>3118</v>
      </c>
      <c r="R2664" s="1460" t="s">
        <v>109</v>
      </c>
      <c r="S2664" s="1460">
        <v>230000000</v>
      </c>
      <c r="T2664" s="1460" t="s">
        <v>956</v>
      </c>
      <c r="U2664" s="1460"/>
      <c r="V2664" s="1460"/>
      <c r="W2664" s="1460"/>
      <c r="X2664" s="1460" t="s">
        <v>434</v>
      </c>
      <c r="Y2664" s="1460"/>
      <c r="Z2664" s="1460"/>
      <c r="AA2664" s="1460">
        <v>0</v>
      </c>
      <c r="AB2664" s="1460">
        <v>90</v>
      </c>
      <c r="AC2664" s="1460">
        <v>10</v>
      </c>
      <c r="AD2664" s="1462"/>
      <c r="AE2664" s="1460" t="s">
        <v>114</v>
      </c>
      <c r="AF2664" s="1460"/>
      <c r="AG2664" s="1460"/>
      <c r="AH2664" s="1463">
        <v>18907500</v>
      </c>
      <c r="AI2664" s="1271">
        <f t="shared" si="107"/>
        <v>21176400.000000004</v>
      </c>
      <c r="AJ2664" s="1460"/>
      <c r="AK2664" s="1460"/>
      <c r="AL2664" s="1460"/>
      <c r="AM2664" s="1460" t="s">
        <v>115</v>
      </c>
      <c r="AN2664" s="1460" t="s">
        <v>8814</v>
      </c>
      <c r="AO2664" s="1460" t="s">
        <v>8815</v>
      </c>
      <c r="AP2664" s="1460"/>
      <c r="AQ2664" s="1460"/>
      <c r="AR2664" s="1460"/>
      <c r="AS2664" s="1460"/>
      <c r="AT2664" s="1460"/>
      <c r="AU2664" s="1460"/>
      <c r="AV2664" s="1460"/>
      <c r="AW2664" s="1460"/>
      <c r="AX2664" s="1460"/>
      <c r="AY2664" s="1460"/>
      <c r="AZ2664" s="602" t="s">
        <v>4451</v>
      </c>
      <c r="BC2664" s="48"/>
      <c r="BD2664" s="1"/>
    </row>
    <row r="2665" spans="1:56" s="213" customFormat="1" ht="13.15" customHeight="1">
      <c r="A2665" s="70"/>
      <c r="B2665" s="70"/>
      <c r="C2665" s="677"/>
      <c r="D2665" s="70"/>
      <c r="E2665" s="693"/>
      <c r="F2665" s="118"/>
      <c r="G2665" s="70"/>
      <c r="H2665" s="1121" t="s">
        <v>2099</v>
      </c>
      <c r="I2665" s="118"/>
      <c r="J2665" s="118"/>
      <c r="K2665" s="709"/>
      <c r="L2665" s="693"/>
      <c r="M2665" s="693"/>
      <c r="N2665" s="709"/>
      <c r="O2665" s="118"/>
      <c r="P2665" s="118"/>
      <c r="Q2665" s="716"/>
      <c r="R2665" s="709"/>
      <c r="S2665" s="118"/>
      <c r="T2665" s="720"/>
      <c r="U2665" s="693"/>
      <c r="V2665" s="693"/>
      <c r="W2665" s="693"/>
      <c r="X2665" s="716"/>
      <c r="Y2665" s="720"/>
      <c r="Z2665" s="720"/>
      <c r="AA2665" s="730"/>
      <c r="AB2665" s="730"/>
      <c r="AC2665" s="730"/>
      <c r="AD2665" s="720"/>
      <c r="AE2665" s="720"/>
      <c r="AF2665" s="720"/>
      <c r="AG2665" s="720"/>
      <c r="AH2665" s="69">
        <f>SUM(AH2666:AH2883)</f>
        <v>14049784353.73646</v>
      </c>
      <c r="AI2665" s="69">
        <f t="shared" ref="AI2665:AL2665" si="108">SUM(AI2666:AI2883)</f>
        <v>15446997765.353233</v>
      </c>
      <c r="AJ2665" s="69">
        <f t="shared" si="108"/>
        <v>0</v>
      </c>
      <c r="AK2665" s="69">
        <f t="shared" si="108"/>
        <v>151246011.5</v>
      </c>
      <c r="AL2665" s="69">
        <f t="shared" si="108"/>
        <v>151380401.66</v>
      </c>
      <c r="AM2665" s="69"/>
      <c r="AN2665" s="720"/>
      <c r="AO2665" s="784"/>
      <c r="AP2665" s="70"/>
      <c r="AQ2665" s="70"/>
      <c r="AR2665" s="70"/>
      <c r="AS2665" s="70"/>
      <c r="AT2665" s="70"/>
      <c r="AU2665" s="70"/>
      <c r="AV2665" s="70"/>
      <c r="AW2665" s="70"/>
      <c r="AX2665" s="70"/>
      <c r="AY2665" s="118"/>
      <c r="AZ2665" s="103"/>
      <c r="BA2665" s="103"/>
      <c r="BB2665" s="1"/>
      <c r="BC2665" s="1"/>
      <c r="BD2665" s="1077">
        <v>2631</v>
      </c>
    </row>
    <row r="2666" spans="1:56" s="213" customFormat="1" ht="13.15" customHeight="1">
      <c r="A2666" s="97" t="s">
        <v>1028</v>
      </c>
      <c r="B2666" s="153" t="s">
        <v>1072</v>
      </c>
      <c r="C2666" s="71"/>
      <c r="D2666" s="86"/>
      <c r="E2666" s="73" t="s">
        <v>1610</v>
      </c>
      <c r="F2666" s="150">
        <v>22300000</v>
      </c>
      <c r="G2666" s="37" t="s">
        <v>1610</v>
      </c>
      <c r="H2666" s="1103" t="s">
        <v>2100</v>
      </c>
      <c r="I2666" s="107" t="s">
        <v>1073</v>
      </c>
      <c r="J2666" s="107" t="s">
        <v>1073</v>
      </c>
      <c r="K2666" s="108" t="s">
        <v>149</v>
      </c>
      <c r="L2666" s="47"/>
      <c r="M2666" s="87"/>
      <c r="N2666" s="108">
        <v>80</v>
      </c>
      <c r="O2666" s="109">
        <v>230000000</v>
      </c>
      <c r="P2666" s="110" t="s">
        <v>982</v>
      </c>
      <c r="Q2666" s="71" t="s">
        <v>150</v>
      </c>
      <c r="R2666" s="75" t="s">
        <v>109</v>
      </c>
      <c r="S2666" s="109">
        <v>230000000</v>
      </c>
      <c r="T2666" s="106" t="s">
        <v>1057</v>
      </c>
      <c r="U2666" s="87"/>
      <c r="V2666" s="87"/>
      <c r="W2666" s="87"/>
      <c r="X2666" s="75"/>
      <c r="Y2666" s="73" t="s">
        <v>433</v>
      </c>
      <c r="Z2666" s="73" t="s">
        <v>434</v>
      </c>
      <c r="AA2666" s="111">
        <v>0</v>
      </c>
      <c r="AB2666" s="112">
        <v>90</v>
      </c>
      <c r="AC2666" s="111">
        <v>10</v>
      </c>
      <c r="AD2666" s="87"/>
      <c r="AE2666" s="75" t="s">
        <v>114</v>
      </c>
      <c r="AF2666" s="87"/>
      <c r="AG2666" s="87"/>
      <c r="AH2666" s="113">
        <v>177609674</v>
      </c>
      <c r="AI2666" s="113">
        <f>AH2666*1.12</f>
        <v>198922834.88000003</v>
      </c>
      <c r="AJ2666" s="114"/>
      <c r="AK2666" s="114"/>
      <c r="AL2666" s="114"/>
      <c r="AM2666" s="81" t="s">
        <v>115</v>
      </c>
      <c r="AN2666" s="115" t="s">
        <v>1074</v>
      </c>
      <c r="AO2666" s="146" t="s">
        <v>1075</v>
      </c>
      <c r="AP2666" s="86"/>
      <c r="AQ2666" s="86"/>
      <c r="AR2666" s="86"/>
      <c r="AS2666" s="86"/>
      <c r="AT2666" s="86"/>
      <c r="AU2666" s="86"/>
      <c r="AV2666" s="86"/>
      <c r="AW2666" s="86"/>
      <c r="AX2666" s="86"/>
      <c r="AY2666" s="86"/>
      <c r="AZ2666" s="397"/>
      <c r="BA2666" s="397"/>
      <c r="BB2666" s="117"/>
      <c r="BC2666" s="117"/>
      <c r="BD2666" s="1077">
        <v>2632</v>
      </c>
    </row>
    <row r="2667" spans="1:56" s="213" customFormat="1" ht="13.15" customHeight="1">
      <c r="A2667" s="97" t="s">
        <v>1028</v>
      </c>
      <c r="B2667" s="153" t="s">
        <v>1055</v>
      </c>
      <c r="C2667" s="71"/>
      <c r="D2667" s="86"/>
      <c r="E2667" s="73" t="s">
        <v>3745</v>
      </c>
      <c r="F2667" s="150">
        <v>22300001</v>
      </c>
      <c r="G2667" s="37" t="s">
        <v>1611</v>
      </c>
      <c r="H2667" s="1103" t="s">
        <v>2101</v>
      </c>
      <c r="I2667" s="107" t="s">
        <v>1076</v>
      </c>
      <c r="J2667" s="107" t="s">
        <v>1076</v>
      </c>
      <c r="K2667" s="108" t="s">
        <v>149</v>
      </c>
      <c r="L2667" s="87"/>
      <c r="M2667" s="87"/>
      <c r="N2667" s="108">
        <v>80</v>
      </c>
      <c r="O2667" s="109">
        <v>230000000</v>
      </c>
      <c r="P2667" s="110" t="s">
        <v>951</v>
      </c>
      <c r="Q2667" s="71" t="s">
        <v>150</v>
      </c>
      <c r="R2667" s="75" t="s">
        <v>109</v>
      </c>
      <c r="S2667" s="109">
        <v>230000000</v>
      </c>
      <c r="T2667" s="106" t="s">
        <v>1057</v>
      </c>
      <c r="U2667" s="87"/>
      <c r="V2667" s="87"/>
      <c r="W2667" s="87"/>
      <c r="X2667" s="75"/>
      <c r="Y2667" s="73" t="s">
        <v>433</v>
      </c>
      <c r="Z2667" s="73" t="s">
        <v>434</v>
      </c>
      <c r="AA2667" s="111">
        <v>0</v>
      </c>
      <c r="AB2667" s="112">
        <v>100</v>
      </c>
      <c r="AC2667" s="111">
        <v>0</v>
      </c>
      <c r="AD2667" s="87"/>
      <c r="AE2667" s="75" t="s">
        <v>114</v>
      </c>
      <c r="AF2667" s="87"/>
      <c r="AG2667" s="87"/>
      <c r="AH2667" s="43">
        <v>0</v>
      </c>
      <c r="AI2667" s="44">
        <v>0</v>
      </c>
      <c r="AJ2667" s="114"/>
      <c r="AK2667" s="114"/>
      <c r="AL2667" s="114"/>
      <c r="AM2667" s="81" t="s">
        <v>115</v>
      </c>
      <c r="AN2667" s="115" t="s">
        <v>1077</v>
      </c>
      <c r="AO2667" s="116" t="s">
        <v>1078</v>
      </c>
      <c r="AP2667" s="86"/>
      <c r="AQ2667" s="86"/>
      <c r="AR2667" s="86"/>
      <c r="AS2667" s="86"/>
      <c r="AT2667" s="86"/>
      <c r="AU2667" s="86"/>
      <c r="AV2667" s="86"/>
      <c r="AW2667" s="86"/>
      <c r="AX2667" s="86"/>
      <c r="AY2667" s="37" t="s">
        <v>3906</v>
      </c>
      <c r="AZ2667" s="41" t="s">
        <v>3945</v>
      </c>
      <c r="BA2667" s="397"/>
      <c r="BB2667" s="117"/>
      <c r="BC2667" s="117"/>
      <c r="BD2667" s="1077">
        <v>2633</v>
      </c>
    </row>
    <row r="2668" spans="1:56" s="213" customFormat="1" ht="13.15" customHeight="1">
      <c r="A2668" s="71" t="s">
        <v>8484</v>
      </c>
      <c r="B2668" s="72" t="s">
        <v>1079</v>
      </c>
      <c r="C2668" s="83"/>
      <c r="D2668" s="87"/>
      <c r="E2668" s="73" t="s">
        <v>3746</v>
      </c>
      <c r="F2668" s="150">
        <v>22300002</v>
      </c>
      <c r="G2668" s="37" t="s">
        <v>1612</v>
      </c>
      <c r="H2668" s="1103" t="s">
        <v>2102</v>
      </c>
      <c r="I2668" s="73" t="s">
        <v>1080</v>
      </c>
      <c r="J2668" s="73" t="s">
        <v>1080</v>
      </c>
      <c r="K2668" s="77" t="s">
        <v>103</v>
      </c>
      <c r="L2668" s="87"/>
      <c r="M2668" s="87"/>
      <c r="N2668" s="77">
        <v>100</v>
      </c>
      <c r="O2668" s="73">
        <v>230000000</v>
      </c>
      <c r="P2668" s="73" t="s">
        <v>951</v>
      </c>
      <c r="Q2668" s="35" t="s">
        <v>108</v>
      </c>
      <c r="R2668" s="77" t="s">
        <v>109</v>
      </c>
      <c r="S2668" s="73">
        <v>230000000</v>
      </c>
      <c r="T2668" s="73" t="s">
        <v>956</v>
      </c>
      <c r="U2668" s="87"/>
      <c r="V2668" s="87"/>
      <c r="W2668" s="87"/>
      <c r="X2668" s="35"/>
      <c r="Y2668" s="73" t="s">
        <v>433</v>
      </c>
      <c r="Z2668" s="73" t="s">
        <v>434</v>
      </c>
      <c r="AA2668" s="77">
        <v>0</v>
      </c>
      <c r="AB2668" s="77">
        <v>100</v>
      </c>
      <c r="AC2668" s="77">
        <v>0</v>
      </c>
      <c r="AD2668" s="73"/>
      <c r="AE2668" s="73" t="s">
        <v>114</v>
      </c>
      <c r="AF2668" s="73"/>
      <c r="AG2668" s="73"/>
      <c r="AH2668" s="78">
        <v>2601000</v>
      </c>
      <c r="AI2668" s="113">
        <f>AH2668*1.12</f>
        <v>2913120.0000000005</v>
      </c>
      <c r="AJ2668" s="85"/>
      <c r="AK2668" s="85"/>
      <c r="AL2668" s="85"/>
      <c r="AM2668" s="81" t="s">
        <v>115</v>
      </c>
      <c r="AN2668" s="73" t="s">
        <v>1081</v>
      </c>
      <c r="AO2668" s="83" t="s">
        <v>1082</v>
      </c>
      <c r="AP2668" s="87"/>
      <c r="AQ2668" s="87"/>
      <c r="AR2668" s="87"/>
      <c r="AS2668" s="87"/>
      <c r="AT2668" s="87"/>
      <c r="AU2668" s="87"/>
      <c r="AV2668" s="87"/>
      <c r="AW2668" s="87"/>
      <c r="AX2668" s="87"/>
      <c r="AY2668" s="73"/>
      <c r="AZ2668" s="124"/>
      <c r="BA2668" s="124"/>
      <c r="BB2668" s="82"/>
      <c r="BC2668" s="82"/>
      <c r="BD2668" s="1077">
        <v>2634</v>
      </c>
    </row>
    <row r="2669" spans="1:56" s="213" customFormat="1" ht="13.15" customHeight="1">
      <c r="A2669" s="83" t="s">
        <v>1083</v>
      </c>
      <c r="B2669" s="83" t="s">
        <v>1084</v>
      </c>
      <c r="C2669" s="119"/>
      <c r="D2669" s="83"/>
      <c r="E2669" s="83" t="s">
        <v>1637</v>
      </c>
      <c r="F2669" s="150">
        <v>22300003</v>
      </c>
      <c r="G2669" s="37" t="s">
        <v>1613</v>
      </c>
      <c r="H2669" s="1103" t="s">
        <v>2103</v>
      </c>
      <c r="I2669" s="83" t="s">
        <v>1085</v>
      </c>
      <c r="J2669" s="83" t="s">
        <v>1086</v>
      </c>
      <c r="K2669" s="93" t="s">
        <v>149</v>
      </c>
      <c r="L2669" s="83"/>
      <c r="M2669" s="83"/>
      <c r="N2669" s="93" t="s">
        <v>314</v>
      </c>
      <c r="O2669" s="83">
        <v>230000000</v>
      </c>
      <c r="P2669" s="83" t="s">
        <v>982</v>
      </c>
      <c r="Q2669" s="83" t="s">
        <v>108</v>
      </c>
      <c r="R2669" s="93" t="s">
        <v>109</v>
      </c>
      <c r="S2669" s="83">
        <v>230000001</v>
      </c>
      <c r="T2669" s="73" t="s">
        <v>982</v>
      </c>
      <c r="U2669" s="83"/>
      <c r="V2669" s="83"/>
      <c r="W2669" s="83"/>
      <c r="X2669" s="83"/>
      <c r="Y2669" s="73" t="s">
        <v>433</v>
      </c>
      <c r="Z2669" s="73" t="s">
        <v>434</v>
      </c>
      <c r="AA2669" s="93">
        <v>0</v>
      </c>
      <c r="AB2669" s="93">
        <v>100</v>
      </c>
      <c r="AC2669" s="93">
        <v>0</v>
      </c>
      <c r="AD2669" s="83"/>
      <c r="AE2669" s="83" t="s">
        <v>114</v>
      </c>
      <c r="AF2669" s="83"/>
      <c r="AG2669" s="83"/>
      <c r="AH2669" s="43">
        <v>0</v>
      </c>
      <c r="AI2669" s="44">
        <f>AH2669*1.12</f>
        <v>0</v>
      </c>
      <c r="AJ2669" s="120"/>
      <c r="AK2669" s="120"/>
      <c r="AL2669" s="120"/>
      <c r="AM2669" s="81" t="s">
        <v>115</v>
      </c>
      <c r="AN2669" s="83" t="s">
        <v>1087</v>
      </c>
      <c r="AO2669" s="83" t="s">
        <v>1087</v>
      </c>
      <c r="AP2669" s="83"/>
      <c r="AQ2669" s="83"/>
      <c r="AR2669" s="83"/>
      <c r="AS2669" s="83"/>
      <c r="AT2669" s="83"/>
      <c r="AU2669" s="83"/>
      <c r="AV2669" s="83"/>
      <c r="AW2669" s="83"/>
      <c r="AX2669" s="83"/>
      <c r="AY2669" s="83"/>
      <c r="AZ2669" s="124"/>
      <c r="BA2669" s="124"/>
      <c r="BB2669" s="82"/>
      <c r="BC2669" s="82"/>
      <c r="BD2669" s="1077">
        <v>2635</v>
      </c>
    </row>
    <row r="2670" spans="1:56" s="213" customFormat="1" ht="13.15" customHeight="1">
      <c r="A2670" s="83" t="s">
        <v>1083</v>
      </c>
      <c r="B2670" s="83" t="s">
        <v>1084</v>
      </c>
      <c r="C2670" s="119"/>
      <c r="D2670" s="83"/>
      <c r="E2670" s="93" t="s">
        <v>4109</v>
      </c>
      <c r="F2670" s="150">
        <v>22300003</v>
      </c>
      <c r="G2670" s="107" t="s">
        <v>1613</v>
      </c>
      <c r="H2670" s="1103" t="s">
        <v>2103</v>
      </c>
      <c r="I2670" s="83" t="s">
        <v>1085</v>
      </c>
      <c r="J2670" s="83" t="s">
        <v>1086</v>
      </c>
      <c r="K2670" s="83" t="s">
        <v>149</v>
      </c>
      <c r="L2670" s="83"/>
      <c r="M2670" s="83"/>
      <c r="N2670" s="83" t="s">
        <v>314</v>
      </c>
      <c r="O2670" s="83">
        <v>230000000</v>
      </c>
      <c r="P2670" s="83" t="s">
        <v>982</v>
      </c>
      <c r="Q2670" s="83" t="s">
        <v>1092</v>
      </c>
      <c r="R2670" s="83" t="s">
        <v>109</v>
      </c>
      <c r="S2670" s="209" t="s">
        <v>106</v>
      </c>
      <c r="T2670" s="83" t="s">
        <v>982</v>
      </c>
      <c r="U2670" s="83"/>
      <c r="V2670" s="83"/>
      <c r="W2670" s="83"/>
      <c r="X2670" s="73" t="s">
        <v>3910</v>
      </c>
      <c r="Y2670" s="83"/>
      <c r="Z2670" s="83"/>
      <c r="AA2670" s="83">
        <v>0</v>
      </c>
      <c r="AB2670" s="83">
        <v>100</v>
      </c>
      <c r="AC2670" s="83">
        <v>0</v>
      </c>
      <c r="AD2670" s="83"/>
      <c r="AE2670" s="83" t="s">
        <v>114</v>
      </c>
      <c r="AF2670" s="83"/>
      <c r="AG2670" s="83"/>
      <c r="AH2670" s="91">
        <v>8000000</v>
      </c>
      <c r="AI2670" s="91">
        <v>8960000</v>
      </c>
      <c r="AJ2670" s="120"/>
      <c r="AK2670" s="120"/>
      <c r="AL2670" s="120"/>
      <c r="AM2670" s="83" t="s">
        <v>115</v>
      </c>
      <c r="AN2670" s="83" t="s">
        <v>4110</v>
      </c>
      <c r="AO2670" s="83" t="s">
        <v>4111</v>
      </c>
      <c r="AP2670" s="83"/>
      <c r="AQ2670" s="83"/>
      <c r="AR2670" s="83"/>
      <c r="AS2670" s="83"/>
      <c r="AT2670" s="83"/>
      <c r="AU2670" s="83"/>
      <c r="AV2670" s="83"/>
      <c r="AW2670" s="83"/>
      <c r="AX2670" s="83"/>
      <c r="AY2670" s="83"/>
      <c r="AZ2670" s="83" t="s">
        <v>4112</v>
      </c>
      <c r="BA2670" s="276"/>
      <c r="BC2670" s="221"/>
      <c r="BD2670" s="1077">
        <v>2636</v>
      </c>
    </row>
    <row r="2671" spans="1:56" s="213" customFormat="1" ht="13.15" customHeight="1">
      <c r="A2671" s="73" t="s">
        <v>1088</v>
      </c>
      <c r="B2671" s="83" t="s">
        <v>1029</v>
      </c>
      <c r="C2671" s="121"/>
      <c r="D2671" s="73"/>
      <c r="E2671" s="73" t="s">
        <v>3747</v>
      </c>
      <c r="F2671" s="150">
        <v>22300004</v>
      </c>
      <c r="G2671" s="37" t="s">
        <v>1614</v>
      </c>
      <c r="H2671" s="1103" t="s">
        <v>2104</v>
      </c>
      <c r="I2671" s="100" t="s">
        <v>1089</v>
      </c>
      <c r="J2671" s="100" t="s">
        <v>1090</v>
      </c>
      <c r="K2671" s="77" t="s">
        <v>601</v>
      </c>
      <c r="L2671" s="73" t="s">
        <v>1091</v>
      </c>
      <c r="M2671" s="73"/>
      <c r="N2671" s="112">
        <v>100</v>
      </c>
      <c r="O2671" s="121">
        <v>230000000</v>
      </c>
      <c r="P2671" s="73" t="s">
        <v>951</v>
      </c>
      <c r="Q2671" s="73" t="s">
        <v>108</v>
      </c>
      <c r="R2671" s="112" t="s">
        <v>109</v>
      </c>
      <c r="S2671" s="121">
        <v>230000000</v>
      </c>
      <c r="T2671" s="121" t="s">
        <v>956</v>
      </c>
      <c r="U2671" s="73"/>
      <c r="V2671" s="73"/>
      <c r="W2671" s="73"/>
      <c r="X2671" s="73"/>
      <c r="Y2671" s="73" t="s">
        <v>1092</v>
      </c>
      <c r="Z2671" s="73" t="s">
        <v>1093</v>
      </c>
      <c r="AA2671" s="77" t="s">
        <v>314</v>
      </c>
      <c r="AB2671" s="77" t="s">
        <v>105</v>
      </c>
      <c r="AC2671" s="77" t="s">
        <v>105</v>
      </c>
      <c r="AD2671" s="73"/>
      <c r="AE2671" s="100" t="s">
        <v>114</v>
      </c>
      <c r="AF2671" s="73"/>
      <c r="AG2671" s="73"/>
      <c r="AH2671" s="78">
        <v>287100650</v>
      </c>
      <c r="AI2671" s="113">
        <f>AH2671*1.12</f>
        <v>321552728.00000006</v>
      </c>
      <c r="AJ2671" s="85"/>
      <c r="AK2671" s="85"/>
      <c r="AL2671" s="85"/>
      <c r="AM2671" s="81" t="s">
        <v>115</v>
      </c>
      <c r="AN2671" s="83" t="s">
        <v>1094</v>
      </c>
      <c r="AO2671" s="83" t="s">
        <v>1095</v>
      </c>
      <c r="AP2671" s="73"/>
      <c r="AQ2671" s="73"/>
      <c r="AR2671" s="73"/>
      <c r="AS2671" s="73"/>
      <c r="AT2671" s="73"/>
      <c r="AU2671" s="73"/>
      <c r="AV2671" s="73"/>
      <c r="AW2671" s="73"/>
      <c r="AX2671" s="73"/>
      <c r="AY2671" s="73"/>
      <c r="AZ2671" s="124"/>
      <c r="BA2671" s="124"/>
      <c r="BB2671" s="82"/>
      <c r="BC2671" s="82"/>
      <c r="BD2671" s="1077">
        <v>2637</v>
      </c>
    </row>
    <row r="2672" spans="1:56" s="213" customFormat="1" ht="13.15" customHeight="1">
      <c r="A2672" s="73" t="s">
        <v>1088</v>
      </c>
      <c r="B2672" s="83" t="s">
        <v>1029</v>
      </c>
      <c r="C2672" s="121"/>
      <c r="D2672" s="73"/>
      <c r="E2672" s="73" t="s">
        <v>3748</v>
      </c>
      <c r="F2672" s="150">
        <v>22300005</v>
      </c>
      <c r="G2672" s="37" t="s">
        <v>1615</v>
      </c>
      <c r="H2672" s="1103" t="s">
        <v>2105</v>
      </c>
      <c r="I2672" s="73" t="s">
        <v>1096</v>
      </c>
      <c r="J2672" s="73" t="s">
        <v>1096</v>
      </c>
      <c r="K2672" s="77" t="s">
        <v>149</v>
      </c>
      <c r="L2672" s="73"/>
      <c r="M2672" s="73"/>
      <c r="N2672" s="77" t="s">
        <v>284</v>
      </c>
      <c r="O2672" s="316">
        <v>230000000</v>
      </c>
      <c r="P2672" s="122" t="s">
        <v>951</v>
      </c>
      <c r="Q2672" s="73" t="s">
        <v>108</v>
      </c>
      <c r="R2672" s="112" t="s">
        <v>109</v>
      </c>
      <c r="S2672" s="121">
        <v>230000000</v>
      </c>
      <c r="T2672" s="121" t="s">
        <v>956</v>
      </c>
      <c r="U2672" s="73"/>
      <c r="V2672" s="73"/>
      <c r="W2672" s="73"/>
      <c r="X2672" s="73" t="s">
        <v>434</v>
      </c>
      <c r="Y2672" s="73"/>
      <c r="Z2672" s="73"/>
      <c r="AA2672" s="77" t="s">
        <v>105</v>
      </c>
      <c r="AB2672" s="77" t="s">
        <v>314</v>
      </c>
      <c r="AC2672" s="77" t="s">
        <v>105</v>
      </c>
      <c r="AD2672" s="73"/>
      <c r="AE2672" s="100" t="s">
        <v>114</v>
      </c>
      <c r="AF2672" s="73"/>
      <c r="AG2672" s="73"/>
      <c r="AH2672" s="43">
        <v>0</v>
      </c>
      <c r="AI2672" s="44">
        <v>0</v>
      </c>
      <c r="AJ2672" s="85"/>
      <c r="AK2672" s="85"/>
      <c r="AL2672" s="85"/>
      <c r="AM2672" s="81" t="s">
        <v>115</v>
      </c>
      <c r="AN2672" s="83" t="s">
        <v>1097</v>
      </c>
      <c r="AO2672" s="83" t="s">
        <v>1097</v>
      </c>
      <c r="AP2672" s="73"/>
      <c r="AQ2672" s="73"/>
      <c r="AR2672" s="73"/>
      <c r="AS2672" s="73"/>
      <c r="AT2672" s="73"/>
      <c r="AU2672" s="73"/>
      <c r="AV2672" s="73"/>
      <c r="AW2672" s="73"/>
      <c r="AX2672" s="73"/>
      <c r="AY2672" s="37" t="s">
        <v>3906</v>
      </c>
      <c r="AZ2672" s="41" t="s">
        <v>3946</v>
      </c>
      <c r="BA2672" s="124"/>
      <c r="BB2672" s="82"/>
      <c r="BC2672" s="82"/>
      <c r="BD2672" s="1077">
        <v>2638</v>
      </c>
    </row>
    <row r="2673" spans="1:56" s="213" customFormat="1" ht="13.15" customHeight="1">
      <c r="A2673" s="73" t="s">
        <v>1088</v>
      </c>
      <c r="B2673" s="83" t="s">
        <v>1029</v>
      </c>
      <c r="C2673" s="121"/>
      <c r="D2673" s="73"/>
      <c r="E2673" s="73" t="s">
        <v>3749</v>
      </c>
      <c r="F2673" s="150">
        <v>22300006</v>
      </c>
      <c r="G2673" s="37" t="s">
        <v>1616</v>
      </c>
      <c r="H2673" s="1103" t="s">
        <v>2106</v>
      </c>
      <c r="I2673" s="100" t="s">
        <v>1098</v>
      </c>
      <c r="J2673" s="100" t="s">
        <v>1098</v>
      </c>
      <c r="K2673" s="77" t="s">
        <v>149</v>
      </c>
      <c r="L2673" s="73"/>
      <c r="M2673" s="73"/>
      <c r="N2673" s="112">
        <v>90</v>
      </c>
      <c r="O2673" s="121">
        <v>230000001</v>
      </c>
      <c r="P2673" s="73" t="s">
        <v>951</v>
      </c>
      <c r="Q2673" s="73" t="s">
        <v>108</v>
      </c>
      <c r="R2673" s="112" t="s">
        <v>109</v>
      </c>
      <c r="S2673" s="121">
        <v>230000002</v>
      </c>
      <c r="T2673" s="121" t="s">
        <v>956</v>
      </c>
      <c r="U2673" s="73"/>
      <c r="V2673" s="73"/>
      <c r="W2673" s="73"/>
      <c r="X2673" s="73"/>
      <c r="Y2673" s="73" t="s">
        <v>433</v>
      </c>
      <c r="Z2673" s="73" t="s">
        <v>434</v>
      </c>
      <c r="AA2673" s="77" t="s">
        <v>105</v>
      </c>
      <c r="AB2673" s="77" t="s">
        <v>314</v>
      </c>
      <c r="AC2673" s="77" t="s">
        <v>105</v>
      </c>
      <c r="AD2673" s="73"/>
      <c r="AE2673" s="100" t="s">
        <v>114</v>
      </c>
      <c r="AF2673" s="73"/>
      <c r="AG2673" s="73"/>
      <c r="AH2673" s="43">
        <v>0</v>
      </c>
      <c r="AI2673" s="44">
        <f t="shared" ref="AI2673:AI2678" si="109">AH2673*1.12</f>
        <v>0</v>
      </c>
      <c r="AJ2673" s="85"/>
      <c r="AK2673" s="85"/>
      <c r="AL2673" s="85"/>
      <c r="AM2673" s="81" t="s">
        <v>115</v>
      </c>
      <c r="AN2673" s="121" t="s">
        <v>1099</v>
      </c>
      <c r="AO2673" s="119" t="s">
        <v>1100</v>
      </c>
      <c r="AP2673" s="73"/>
      <c r="AQ2673" s="73"/>
      <c r="AR2673" s="73"/>
      <c r="AS2673" s="73"/>
      <c r="AT2673" s="73"/>
      <c r="AU2673" s="73"/>
      <c r="AV2673" s="73"/>
      <c r="AW2673" s="73"/>
      <c r="AX2673" s="73"/>
      <c r="AY2673" s="73"/>
      <c r="AZ2673" s="124"/>
      <c r="BA2673" s="124"/>
      <c r="BB2673" s="82"/>
      <c r="BC2673" s="82"/>
      <c r="BD2673" s="1077">
        <v>2639</v>
      </c>
    </row>
    <row r="2674" spans="1:56" s="213" customFormat="1" ht="13.15" customHeight="1">
      <c r="A2674" s="84" t="s">
        <v>1088</v>
      </c>
      <c r="B2674" s="480" t="s">
        <v>1029</v>
      </c>
      <c r="C2674" s="337"/>
      <c r="D2674" s="84"/>
      <c r="E2674" s="77" t="s">
        <v>4117</v>
      </c>
      <c r="F2674" s="481">
        <v>22300006</v>
      </c>
      <c r="G2674" s="185" t="s">
        <v>1616</v>
      </c>
      <c r="H2674" s="1106" t="s">
        <v>2106</v>
      </c>
      <c r="I2674" s="106" t="s">
        <v>1098</v>
      </c>
      <c r="J2674" s="106" t="s">
        <v>1098</v>
      </c>
      <c r="K2674" s="84" t="s">
        <v>149</v>
      </c>
      <c r="L2674" s="84"/>
      <c r="M2674" s="84"/>
      <c r="N2674" s="121">
        <v>90</v>
      </c>
      <c r="O2674" s="360">
        <v>230000000</v>
      </c>
      <c r="P2674" s="84" t="s">
        <v>951</v>
      </c>
      <c r="Q2674" s="83" t="s">
        <v>1092</v>
      </c>
      <c r="R2674" s="337" t="s">
        <v>109</v>
      </c>
      <c r="S2674" s="209" t="s">
        <v>106</v>
      </c>
      <c r="T2674" s="337" t="s">
        <v>956</v>
      </c>
      <c r="U2674" s="84"/>
      <c r="V2674" s="84"/>
      <c r="W2674" s="84"/>
      <c r="X2674" s="83" t="s">
        <v>3118</v>
      </c>
      <c r="Y2674" s="84"/>
      <c r="Z2674" s="84"/>
      <c r="AA2674" s="84" t="s">
        <v>105</v>
      </c>
      <c r="AB2674" s="84" t="s">
        <v>314</v>
      </c>
      <c r="AC2674" s="84" t="s">
        <v>105</v>
      </c>
      <c r="AD2674" s="84"/>
      <c r="AE2674" s="106" t="s">
        <v>114</v>
      </c>
      <c r="AF2674" s="84"/>
      <c r="AG2674" s="84"/>
      <c r="AH2674" s="78">
        <v>8280000</v>
      </c>
      <c r="AI2674" s="338">
        <f t="shared" si="109"/>
        <v>9273600</v>
      </c>
      <c r="AJ2674" s="482"/>
      <c r="AK2674" s="482"/>
      <c r="AL2674" s="482"/>
      <c r="AM2674" s="96" t="s">
        <v>115</v>
      </c>
      <c r="AN2674" s="337" t="s">
        <v>1099</v>
      </c>
      <c r="AO2674" s="489" t="s">
        <v>1100</v>
      </c>
      <c r="AP2674" s="84"/>
      <c r="AQ2674" s="84"/>
      <c r="AR2674" s="84"/>
      <c r="AS2674" s="84"/>
      <c r="AT2674" s="84"/>
      <c r="AU2674" s="84"/>
      <c r="AV2674" s="84"/>
      <c r="AW2674" s="84"/>
      <c r="AX2674" s="84"/>
      <c r="AY2674" s="84"/>
      <c r="AZ2674" s="599">
        <v>11.18</v>
      </c>
      <c r="BA2674" s="399"/>
      <c r="BB2674" s="344"/>
      <c r="BC2674" s="221"/>
      <c r="BD2674" s="1077">
        <v>2640</v>
      </c>
    </row>
    <row r="2675" spans="1:56" s="213" customFormat="1" ht="13.15" customHeight="1">
      <c r="A2675" s="73" t="s">
        <v>1088</v>
      </c>
      <c r="B2675" s="83" t="s">
        <v>1029</v>
      </c>
      <c r="C2675" s="121"/>
      <c r="D2675" s="73"/>
      <c r="E2675" s="73" t="s">
        <v>3750</v>
      </c>
      <c r="F2675" s="150">
        <v>22300007</v>
      </c>
      <c r="G2675" s="37" t="s">
        <v>1617</v>
      </c>
      <c r="H2675" s="1103" t="s">
        <v>2107</v>
      </c>
      <c r="I2675" s="571" t="s">
        <v>1101</v>
      </c>
      <c r="J2675" s="571" t="s">
        <v>1101</v>
      </c>
      <c r="K2675" s="77" t="s">
        <v>149</v>
      </c>
      <c r="L2675" s="73"/>
      <c r="M2675" s="73"/>
      <c r="N2675" s="112">
        <v>90</v>
      </c>
      <c r="O2675" s="121">
        <v>230000002</v>
      </c>
      <c r="P2675" s="73" t="s">
        <v>951</v>
      </c>
      <c r="Q2675" s="73" t="s">
        <v>108</v>
      </c>
      <c r="R2675" s="112" t="s">
        <v>109</v>
      </c>
      <c r="S2675" s="121">
        <v>230000003</v>
      </c>
      <c r="T2675" s="121" t="s">
        <v>956</v>
      </c>
      <c r="U2675" s="73"/>
      <c r="V2675" s="73"/>
      <c r="W2675" s="73"/>
      <c r="X2675" s="73"/>
      <c r="Y2675" s="73" t="s">
        <v>433</v>
      </c>
      <c r="Z2675" s="73" t="s">
        <v>434</v>
      </c>
      <c r="AA2675" s="77" t="s">
        <v>105</v>
      </c>
      <c r="AB2675" s="77" t="s">
        <v>314</v>
      </c>
      <c r="AC2675" s="77" t="s">
        <v>105</v>
      </c>
      <c r="AD2675" s="73"/>
      <c r="AE2675" s="100" t="s">
        <v>114</v>
      </c>
      <c r="AF2675" s="73"/>
      <c r="AG2675" s="73"/>
      <c r="AH2675" s="43">
        <v>0</v>
      </c>
      <c r="AI2675" s="44">
        <f t="shared" si="109"/>
        <v>0</v>
      </c>
      <c r="AJ2675" s="85"/>
      <c r="AK2675" s="85"/>
      <c r="AL2675" s="85"/>
      <c r="AM2675" s="81" t="s">
        <v>115</v>
      </c>
      <c r="AN2675" s="121" t="s">
        <v>1102</v>
      </c>
      <c r="AO2675" s="119" t="s">
        <v>1103</v>
      </c>
      <c r="AP2675" s="73"/>
      <c r="AQ2675" s="73"/>
      <c r="AR2675" s="73"/>
      <c r="AS2675" s="73"/>
      <c r="AT2675" s="73"/>
      <c r="AU2675" s="73"/>
      <c r="AV2675" s="73"/>
      <c r="AW2675" s="73"/>
      <c r="AX2675" s="73"/>
      <c r="AY2675" s="73"/>
      <c r="AZ2675" s="124"/>
      <c r="BA2675" s="124"/>
      <c r="BB2675" s="82"/>
      <c r="BC2675" s="82"/>
      <c r="BD2675" s="1077">
        <v>2641</v>
      </c>
    </row>
    <row r="2676" spans="1:56" s="213" customFormat="1" ht="13.15" customHeight="1">
      <c r="A2676" s="84" t="s">
        <v>1088</v>
      </c>
      <c r="B2676" s="480" t="s">
        <v>1029</v>
      </c>
      <c r="C2676" s="337"/>
      <c r="D2676" s="84"/>
      <c r="E2676" s="77" t="s">
        <v>4118</v>
      </c>
      <c r="F2676" s="481">
        <v>22300007</v>
      </c>
      <c r="G2676" s="185" t="s">
        <v>1617</v>
      </c>
      <c r="H2676" s="1106" t="s">
        <v>2107</v>
      </c>
      <c r="I2676" s="572" t="s">
        <v>1101</v>
      </c>
      <c r="J2676" s="572" t="s">
        <v>1101</v>
      </c>
      <c r="K2676" s="84" t="s">
        <v>149</v>
      </c>
      <c r="L2676" s="84"/>
      <c r="M2676" s="84"/>
      <c r="N2676" s="121">
        <v>90</v>
      </c>
      <c r="O2676" s="360">
        <v>230000000</v>
      </c>
      <c r="P2676" s="84" t="s">
        <v>951</v>
      </c>
      <c r="Q2676" s="83" t="s">
        <v>1092</v>
      </c>
      <c r="R2676" s="337" t="s">
        <v>109</v>
      </c>
      <c r="S2676" s="209" t="s">
        <v>106</v>
      </c>
      <c r="T2676" s="337" t="s">
        <v>956</v>
      </c>
      <c r="U2676" s="84"/>
      <c r="V2676" s="84"/>
      <c r="W2676" s="84"/>
      <c r="X2676" s="83" t="s">
        <v>3118</v>
      </c>
      <c r="Y2676" s="84"/>
      <c r="Z2676" s="84"/>
      <c r="AA2676" s="84" t="s">
        <v>105</v>
      </c>
      <c r="AB2676" s="84" t="s">
        <v>314</v>
      </c>
      <c r="AC2676" s="84" t="s">
        <v>105</v>
      </c>
      <c r="AD2676" s="84"/>
      <c r="AE2676" s="106" t="s">
        <v>114</v>
      </c>
      <c r="AF2676" s="84"/>
      <c r="AG2676" s="84"/>
      <c r="AH2676" s="78">
        <v>3622500</v>
      </c>
      <c r="AI2676" s="338">
        <f t="shared" si="109"/>
        <v>4057200.0000000005</v>
      </c>
      <c r="AJ2676" s="482"/>
      <c r="AK2676" s="482"/>
      <c r="AL2676" s="482"/>
      <c r="AM2676" s="96" t="s">
        <v>115</v>
      </c>
      <c r="AN2676" s="337" t="s">
        <v>1102</v>
      </c>
      <c r="AO2676" s="489" t="s">
        <v>1103</v>
      </c>
      <c r="AP2676" s="84"/>
      <c r="AQ2676" s="84"/>
      <c r="AR2676" s="84"/>
      <c r="AS2676" s="84"/>
      <c r="AT2676" s="84"/>
      <c r="AU2676" s="84"/>
      <c r="AV2676" s="84"/>
      <c r="AW2676" s="84"/>
      <c r="AX2676" s="84"/>
      <c r="AY2676" s="84"/>
      <c r="AZ2676" s="599">
        <v>11.18</v>
      </c>
      <c r="BA2676" s="399"/>
      <c r="BB2676" s="344"/>
      <c r="BC2676" s="221"/>
      <c r="BD2676" s="1077">
        <v>2642</v>
      </c>
    </row>
    <row r="2677" spans="1:56" s="213" customFormat="1" ht="13.15" customHeight="1">
      <c r="A2677" s="73" t="s">
        <v>1088</v>
      </c>
      <c r="B2677" s="83" t="s">
        <v>1029</v>
      </c>
      <c r="C2677" s="121"/>
      <c r="D2677" s="73"/>
      <c r="E2677" s="73" t="s">
        <v>3751</v>
      </c>
      <c r="F2677" s="150">
        <v>22300008</v>
      </c>
      <c r="G2677" s="37" t="s">
        <v>1618</v>
      </c>
      <c r="H2677" s="1103" t="s">
        <v>2108</v>
      </c>
      <c r="I2677" s="73" t="s">
        <v>1104</v>
      </c>
      <c r="J2677" s="73" t="s">
        <v>1104</v>
      </c>
      <c r="K2677" s="77" t="s">
        <v>601</v>
      </c>
      <c r="L2677" s="73" t="s">
        <v>1091</v>
      </c>
      <c r="M2677" s="73"/>
      <c r="N2677" s="111">
        <v>100</v>
      </c>
      <c r="O2677" s="73">
        <v>230000000</v>
      </c>
      <c r="P2677" s="122" t="s">
        <v>951</v>
      </c>
      <c r="Q2677" s="73" t="s">
        <v>1092</v>
      </c>
      <c r="R2677" s="112" t="s">
        <v>109</v>
      </c>
      <c r="S2677" s="121">
        <v>230000000</v>
      </c>
      <c r="T2677" s="123" t="s">
        <v>956</v>
      </c>
      <c r="U2677" s="73"/>
      <c r="V2677" s="73"/>
      <c r="W2677" s="73"/>
      <c r="X2677" s="73"/>
      <c r="Y2677" s="73" t="s">
        <v>433</v>
      </c>
      <c r="Z2677" s="73" t="s">
        <v>434</v>
      </c>
      <c r="AA2677" s="77" t="s">
        <v>314</v>
      </c>
      <c r="AB2677" s="77" t="s">
        <v>105</v>
      </c>
      <c r="AC2677" s="77" t="s">
        <v>105</v>
      </c>
      <c r="AD2677" s="73"/>
      <c r="AE2677" s="100" t="s">
        <v>114</v>
      </c>
      <c r="AF2677" s="73"/>
      <c r="AG2677" s="73"/>
      <c r="AH2677" s="78">
        <v>7350840</v>
      </c>
      <c r="AI2677" s="113">
        <f t="shared" si="109"/>
        <v>8232940.8000000007</v>
      </c>
      <c r="AJ2677" s="85"/>
      <c r="AK2677" s="85"/>
      <c r="AL2677" s="85"/>
      <c r="AM2677" s="81" t="s">
        <v>115</v>
      </c>
      <c r="AN2677" s="83" t="s">
        <v>1105</v>
      </c>
      <c r="AO2677" s="83" t="s">
        <v>1106</v>
      </c>
      <c r="AP2677" s="73"/>
      <c r="AQ2677" s="73"/>
      <c r="AR2677" s="73"/>
      <c r="AS2677" s="73"/>
      <c r="AT2677" s="73"/>
      <c r="AU2677" s="73"/>
      <c r="AV2677" s="73"/>
      <c r="AW2677" s="73"/>
      <c r="AX2677" s="73"/>
      <c r="AY2677" s="73"/>
      <c r="AZ2677" s="124"/>
      <c r="BA2677" s="124"/>
      <c r="BB2677" s="82"/>
      <c r="BC2677" s="82"/>
      <c r="BD2677" s="1077">
        <v>2643</v>
      </c>
    </row>
    <row r="2678" spans="1:56" s="213" customFormat="1" ht="13.15" customHeight="1">
      <c r="A2678" s="83" t="s">
        <v>1107</v>
      </c>
      <c r="B2678" s="83" t="s">
        <v>1108</v>
      </c>
      <c r="C2678" s="119"/>
      <c r="D2678" s="83"/>
      <c r="E2678" s="83" t="s">
        <v>3752</v>
      </c>
      <c r="F2678" s="150">
        <v>22300009</v>
      </c>
      <c r="G2678" s="37" t="s">
        <v>1619</v>
      </c>
      <c r="H2678" s="1103" t="s">
        <v>2109</v>
      </c>
      <c r="I2678" s="83" t="s">
        <v>1109</v>
      </c>
      <c r="J2678" s="83" t="s">
        <v>1109</v>
      </c>
      <c r="K2678" s="93" t="s">
        <v>149</v>
      </c>
      <c r="L2678" s="83"/>
      <c r="M2678" s="83"/>
      <c r="N2678" s="93" t="s">
        <v>314</v>
      </c>
      <c r="O2678" s="83">
        <v>230000000</v>
      </c>
      <c r="P2678" s="83" t="s">
        <v>982</v>
      </c>
      <c r="Q2678" s="83" t="s">
        <v>150</v>
      </c>
      <c r="R2678" s="93" t="s">
        <v>109</v>
      </c>
      <c r="S2678" s="83">
        <v>230000000</v>
      </c>
      <c r="T2678" s="73" t="s">
        <v>982</v>
      </c>
      <c r="U2678" s="83"/>
      <c r="V2678" s="83"/>
      <c r="W2678" s="83"/>
      <c r="X2678" s="83"/>
      <c r="Y2678" s="73" t="s">
        <v>433</v>
      </c>
      <c r="Z2678" s="73" t="s">
        <v>434</v>
      </c>
      <c r="AA2678" s="93">
        <v>0</v>
      </c>
      <c r="AB2678" s="93">
        <v>100</v>
      </c>
      <c r="AC2678" s="93">
        <v>0</v>
      </c>
      <c r="AD2678" s="83"/>
      <c r="AE2678" s="83" t="s">
        <v>114</v>
      </c>
      <c r="AF2678" s="83"/>
      <c r="AG2678" s="83"/>
      <c r="AH2678" s="91">
        <v>32058000</v>
      </c>
      <c r="AI2678" s="113">
        <f t="shared" si="109"/>
        <v>35904960</v>
      </c>
      <c r="AJ2678" s="120"/>
      <c r="AK2678" s="120"/>
      <c r="AL2678" s="120"/>
      <c r="AM2678" s="81" t="s">
        <v>115</v>
      </c>
      <c r="AN2678" s="83" t="s">
        <v>1110</v>
      </c>
      <c r="AO2678" s="83" t="s">
        <v>1111</v>
      </c>
      <c r="AP2678" s="83"/>
      <c r="AQ2678" s="83"/>
      <c r="AR2678" s="83"/>
      <c r="AS2678" s="83"/>
      <c r="AT2678" s="83"/>
      <c r="AU2678" s="83"/>
      <c r="AV2678" s="83"/>
      <c r="AW2678" s="83"/>
      <c r="AX2678" s="83"/>
      <c r="AY2678" s="83"/>
      <c r="AZ2678" s="124"/>
      <c r="BA2678" s="124"/>
      <c r="BB2678" s="82"/>
      <c r="BC2678" s="82"/>
      <c r="BD2678" s="1077">
        <v>2644</v>
      </c>
    </row>
    <row r="2679" spans="1:56" s="213" customFormat="1" ht="13.15" customHeight="1">
      <c r="A2679" s="83" t="s">
        <v>1107</v>
      </c>
      <c r="B2679" s="83" t="s">
        <v>1112</v>
      </c>
      <c r="C2679" s="119"/>
      <c r="D2679" s="83"/>
      <c r="E2679" s="83" t="s">
        <v>3753</v>
      </c>
      <c r="F2679" s="150">
        <v>22300010</v>
      </c>
      <c r="G2679" s="37" t="s">
        <v>1620</v>
      </c>
      <c r="H2679" s="1103" t="s">
        <v>2109</v>
      </c>
      <c r="I2679" s="83" t="s">
        <v>1109</v>
      </c>
      <c r="J2679" s="83" t="s">
        <v>1109</v>
      </c>
      <c r="K2679" s="93" t="s">
        <v>149</v>
      </c>
      <c r="L2679" s="83"/>
      <c r="M2679" s="83"/>
      <c r="N2679" s="93" t="s">
        <v>314</v>
      </c>
      <c r="O2679" s="83">
        <v>230000000</v>
      </c>
      <c r="P2679" s="83" t="s">
        <v>982</v>
      </c>
      <c r="Q2679" s="83" t="s">
        <v>150</v>
      </c>
      <c r="R2679" s="93" t="s">
        <v>109</v>
      </c>
      <c r="S2679" s="83">
        <v>230000000</v>
      </c>
      <c r="T2679" s="73" t="s">
        <v>982</v>
      </c>
      <c r="U2679" s="83"/>
      <c r="V2679" s="83"/>
      <c r="W2679" s="83"/>
      <c r="X2679" s="83"/>
      <c r="Y2679" s="73" t="s">
        <v>433</v>
      </c>
      <c r="Z2679" s="73" t="s">
        <v>434</v>
      </c>
      <c r="AA2679" s="93">
        <v>0</v>
      </c>
      <c r="AB2679" s="93">
        <v>100</v>
      </c>
      <c r="AC2679" s="93">
        <v>0</v>
      </c>
      <c r="AD2679" s="83"/>
      <c r="AE2679" s="83" t="s">
        <v>114</v>
      </c>
      <c r="AF2679" s="83"/>
      <c r="AG2679" s="83"/>
      <c r="AH2679" s="43">
        <v>0</v>
      </c>
      <c r="AI2679" s="44">
        <v>0</v>
      </c>
      <c r="AJ2679" s="120"/>
      <c r="AK2679" s="120"/>
      <c r="AL2679" s="120"/>
      <c r="AM2679" s="81" t="s">
        <v>115</v>
      </c>
      <c r="AN2679" s="83" t="s">
        <v>1113</v>
      </c>
      <c r="AO2679" s="83" t="s">
        <v>1114</v>
      </c>
      <c r="AP2679" s="83"/>
      <c r="AQ2679" s="83"/>
      <c r="AR2679" s="83"/>
      <c r="AS2679" s="83"/>
      <c r="AT2679" s="83"/>
      <c r="AU2679" s="83"/>
      <c r="AV2679" s="83"/>
      <c r="AW2679" s="83"/>
      <c r="AX2679" s="83"/>
      <c r="AY2679" s="37" t="s">
        <v>3906</v>
      </c>
      <c r="AZ2679" s="41" t="s">
        <v>3944</v>
      </c>
      <c r="BA2679" s="124"/>
      <c r="BB2679" s="82"/>
      <c r="BC2679" s="82"/>
      <c r="BD2679" s="1077">
        <v>2645</v>
      </c>
    </row>
    <row r="2680" spans="1:56" s="344" customFormat="1" ht="13.15" customHeight="1">
      <c r="A2680" s="73" t="s">
        <v>317</v>
      </c>
      <c r="B2680" s="83" t="s">
        <v>1038</v>
      </c>
      <c r="C2680" s="124"/>
      <c r="D2680" s="83"/>
      <c r="E2680" s="83" t="s">
        <v>3754</v>
      </c>
      <c r="F2680" s="150">
        <v>22300011</v>
      </c>
      <c r="G2680" s="37" t="s">
        <v>1621</v>
      </c>
      <c r="H2680" s="309" t="s">
        <v>2110</v>
      </c>
      <c r="I2680" s="83" t="s">
        <v>1115</v>
      </c>
      <c r="J2680" s="83" t="s">
        <v>1115</v>
      </c>
      <c r="K2680" s="77" t="s">
        <v>149</v>
      </c>
      <c r="L2680" s="73"/>
      <c r="M2680" s="73"/>
      <c r="N2680" s="111">
        <v>100</v>
      </c>
      <c r="O2680" s="73">
        <v>230000000</v>
      </c>
      <c r="P2680" s="73" t="s">
        <v>951</v>
      </c>
      <c r="Q2680" s="73" t="s">
        <v>108</v>
      </c>
      <c r="R2680" s="77" t="s">
        <v>109</v>
      </c>
      <c r="S2680" s="73">
        <v>230000000</v>
      </c>
      <c r="T2680" s="123" t="s">
        <v>1116</v>
      </c>
      <c r="U2680" s="83"/>
      <c r="V2680" s="83"/>
      <c r="W2680" s="83"/>
      <c r="X2680" s="83"/>
      <c r="Y2680" s="73" t="s">
        <v>433</v>
      </c>
      <c r="Z2680" s="73" t="s">
        <v>434</v>
      </c>
      <c r="AA2680" s="112">
        <v>0</v>
      </c>
      <c r="AB2680" s="112">
        <v>100</v>
      </c>
      <c r="AC2680" s="112">
        <v>0</v>
      </c>
      <c r="AD2680" s="83"/>
      <c r="AE2680" s="100" t="s">
        <v>114</v>
      </c>
      <c r="AF2680" s="83"/>
      <c r="AG2680" s="83"/>
      <c r="AH2680" s="91">
        <v>0</v>
      </c>
      <c r="AI2680" s="113">
        <v>0</v>
      </c>
      <c r="AJ2680" s="120"/>
      <c r="AK2680" s="120"/>
      <c r="AL2680" s="120"/>
      <c r="AM2680" s="81" t="s">
        <v>115</v>
      </c>
      <c r="AN2680" s="83" t="s">
        <v>1117</v>
      </c>
      <c r="AO2680" s="83" t="s">
        <v>1118</v>
      </c>
      <c r="AP2680" s="83"/>
      <c r="AQ2680" s="83"/>
      <c r="AR2680" s="83"/>
      <c r="AS2680" s="83"/>
      <c r="AT2680" s="83"/>
      <c r="AU2680" s="83"/>
      <c r="AV2680" s="83"/>
      <c r="AW2680" s="83"/>
      <c r="AX2680" s="83"/>
      <c r="AY2680" s="83"/>
      <c r="AZ2680" s="124"/>
      <c r="BA2680" s="790"/>
      <c r="BB2680" s="82"/>
      <c r="BC2680" s="82"/>
      <c r="BD2680" s="1077">
        <v>2646</v>
      </c>
    </row>
    <row r="2681" spans="1:56" s="213" customFormat="1" ht="13.15" customHeight="1">
      <c r="A2681" s="71" t="s">
        <v>317</v>
      </c>
      <c r="B2681" s="71" t="s">
        <v>1038</v>
      </c>
      <c r="C2681" s="71"/>
      <c r="D2681" s="150"/>
      <c r="E2681" s="71" t="s">
        <v>3934</v>
      </c>
      <c r="F2681" s="272">
        <v>22300011</v>
      </c>
      <c r="G2681" s="71" t="s">
        <v>1621</v>
      </c>
      <c r="H2681" s="1108" t="s">
        <v>2110</v>
      </c>
      <c r="I2681" s="272" t="s">
        <v>1115</v>
      </c>
      <c r="J2681" s="272" t="s">
        <v>1115</v>
      </c>
      <c r="K2681" s="272" t="s">
        <v>149</v>
      </c>
      <c r="L2681" s="74"/>
      <c r="M2681" s="74"/>
      <c r="N2681" s="317">
        <v>100</v>
      </c>
      <c r="O2681" s="248">
        <v>230000000</v>
      </c>
      <c r="P2681" s="83" t="s">
        <v>951</v>
      </c>
      <c r="Q2681" s="318" t="s">
        <v>108</v>
      </c>
      <c r="R2681" s="72" t="s">
        <v>109</v>
      </c>
      <c r="S2681" s="83">
        <v>230000000</v>
      </c>
      <c r="T2681" s="319" t="s">
        <v>1116</v>
      </c>
      <c r="U2681" s="272"/>
      <c r="V2681" s="317"/>
      <c r="W2681" s="72"/>
      <c r="X2681" s="35"/>
      <c r="Y2681" s="320" t="s">
        <v>433</v>
      </c>
      <c r="Z2681" s="72" t="s">
        <v>2134</v>
      </c>
      <c r="AA2681" s="72">
        <v>0</v>
      </c>
      <c r="AB2681" s="248">
        <v>100</v>
      </c>
      <c r="AC2681" s="248">
        <v>0</v>
      </c>
      <c r="AD2681" s="248"/>
      <c r="AE2681" s="321" t="s">
        <v>114</v>
      </c>
      <c r="AF2681" s="72"/>
      <c r="AG2681" s="322"/>
      <c r="AH2681" s="323">
        <v>4036500</v>
      </c>
      <c r="AI2681" s="324">
        <v>4520880</v>
      </c>
      <c r="AJ2681" s="324"/>
      <c r="AK2681" s="321"/>
      <c r="AL2681" s="324"/>
      <c r="AM2681" s="324" t="s">
        <v>115</v>
      </c>
      <c r="AN2681" s="83" t="s">
        <v>1117</v>
      </c>
      <c r="AO2681" s="83" t="s">
        <v>1118</v>
      </c>
      <c r="AP2681" s="83"/>
      <c r="AQ2681" s="325"/>
      <c r="AR2681" s="326"/>
      <c r="AS2681" s="326"/>
      <c r="AT2681" s="325"/>
      <c r="AU2681" s="326"/>
      <c r="AV2681" s="326"/>
      <c r="AW2681" s="325"/>
      <c r="AX2681" s="326"/>
      <c r="AY2681" s="39"/>
      <c r="AZ2681" s="325"/>
      <c r="BA2681" s="325"/>
      <c r="BB2681" s="219"/>
      <c r="BC2681" s="221"/>
      <c r="BD2681" s="1077">
        <v>2647</v>
      </c>
    </row>
    <row r="2682" spans="1:56" s="213" customFormat="1" ht="13.15" customHeight="1">
      <c r="A2682" s="73" t="s">
        <v>317</v>
      </c>
      <c r="B2682" s="83" t="s">
        <v>1038</v>
      </c>
      <c r="C2682" s="124"/>
      <c r="D2682" s="83"/>
      <c r="E2682" s="83" t="s">
        <v>3755</v>
      </c>
      <c r="F2682" s="150">
        <v>22300012</v>
      </c>
      <c r="G2682" s="37" t="s">
        <v>1622</v>
      </c>
      <c r="H2682" s="1103" t="s">
        <v>2110</v>
      </c>
      <c r="I2682" s="83" t="s">
        <v>1115</v>
      </c>
      <c r="J2682" s="83" t="s">
        <v>1115</v>
      </c>
      <c r="K2682" s="77" t="s">
        <v>149</v>
      </c>
      <c r="L2682" s="73"/>
      <c r="M2682" s="73"/>
      <c r="N2682" s="111">
        <v>100</v>
      </c>
      <c r="O2682" s="73">
        <v>230000000</v>
      </c>
      <c r="P2682" s="73" t="s">
        <v>951</v>
      </c>
      <c r="Q2682" s="73" t="s">
        <v>108</v>
      </c>
      <c r="R2682" s="77" t="s">
        <v>109</v>
      </c>
      <c r="S2682" s="73">
        <v>230000000</v>
      </c>
      <c r="T2682" s="73" t="s">
        <v>1119</v>
      </c>
      <c r="U2682" s="83"/>
      <c r="V2682" s="83"/>
      <c r="W2682" s="83"/>
      <c r="X2682" s="83"/>
      <c r="Y2682" s="73" t="s">
        <v>433</v>
      </c>
      <c r="Z2682" s="73" t="s">
        <v>434</v>
      </c>
      <c r="AA2682" s="112">
        <v>0</v>
      </c>
      <c r="AB2682" s="112">
        <v>100</v>
      </c>
      <c r="AC2682" s="112">
        <v>0</v>
      </c>
      <c r="AD2682" s="83"/>
      <c r="AE2682" s="100" t="s">
        <v>114</v>
      </c>
      <c r="AF2682" s="83"/>
      <c r="AG2682" s="83"/>
      <c r="AH2682" s="91">
        <v>0</v>
      </c>
      <c r="AI2682" s="113">
        <v>0</v>
      </c>
      <c r="AJ2682" s="120"/>
      <c r="AK2682" s="120"/>
      <c r="AL2682" s="120"/>
      <c r="AM2682" s="81" t="s">
        <v>115</v>
      </c>
      <c r="AN2682" s="83" t="s">
        <v>1120</v>
      </c>
      <c r="AO2682" s="83" t="s">
        <v>1121</v>
      </c>
      <c r="AP2682" s="83"/>
      <c r="AQ2682" s="83"/>
      <c r="AR2682" s="83"/>
      <c r="AS2682" s="83"/>
      <c r="AT2682" s="83"/>
      <c r="AU2682" s="83"/>
      <c r="AV2682" s="83"/>
      <c r="AW2682" s="83"/>
      <c r="AX2682" s="83"/>
      <c r="AY2682" s="83"/>
      <c r="AZ2682" s="124"/>
      <c r="BA2682" s="124"/>
      <c r="BB2682" s="82"/>
      <c r="BC2682" s="82"/>
      <c r="BD2682" s="1077">
        <v>2648</v>
      </c>
    </row>
    <row r="2683" spans="1:56" s="213" customFormat="1" ht="13.15" customHeight="1">
      <c r="A2683" s="71" t="s">
        <v>317</v>
      </c>
      <c r="B2683" s="71" t="s">
        <v>1038</v>
      </c>
      <c r="C2683" s="71"/>
      <c r="D2683" s="150"/>
      <c r="E2683" s="71" t="s">
        <v>3935</v>
      </c>
      <c r="F2683" s="272">
        <v>22300012</v>
      </c>
      <c r="G2683" s="71" t="s">
        <v>1622</v>
      </c>
      <c r="H2683" s="1108" t="s">
        <v>2110</v>
      </c>
      <c r="I2683" s="272" t="s">
        <v>1115</v>
      </c>
      <c r="J2683" s="272" t="s">
        <v>1115</v>
      </c>
      <c r="K2683" s="272" t="s">
        <v>149</v>
      </c>
      <c r="L2683" s="74"/>
      <c r="M2683" s="74"/>
      <c r="N2683" s="317">
        <v>100</v>
      </c>
      <c r="O2683" s="248">
        <v>230000000</v>
      </c>
      <c r="P2683" s="83" t="s">
        <v>951</v>
      </c>
      <c r="Q2683" s="318" t="s">
        <v>108</v>
      </c>
      <c r="R2683" s="72" t="s">
        <v>109</v>
      </c>
      <c r="S2683" s="83">
        <v>230000000</v>
      </c>
      <c r="T2683" s="319" t="s">
        <v>1119</v>
      </c>
      <c r="U2683" s="272"/>
      <c r="V2683" s="317"/>
      <c r="W2683" s="72"/>
      <c r="X2683" s="35"/>
      <c r="Y2683" s="320" t="s">
        <v>433</v>
      </c>
      <c r="Z2683" s="72" t="s">
        <v>2134</v>
      </c>
      <c r="AA2683" s="72">
        <v>0</v>
      </c>
      <c r="AB2683" s="248">
        <v>100</v>
      </c>
      <c r="AC2683" s="248">
        <v>0</v>
      </c>
      <c r="AD2683" s="248"/>
      <c r="AE2683" s="321" t="s">
        <v>114</v>
      </c>
      <c r="AF2683" s="72"/>
      <c r="AG2683" s="322"/>
      <c r="AH2683" s="323">
        <v>2242500</v>
      </c>
      <c r="AI2683" s="324">
        <v>2511600.0000000005</v>
      </c>
      <c r="AJ2683" s="324"/>
      <c r="AK2683" s="321"/>
      <c r="AL2683" s="324"/>
      <c r="AM2683" s="324" t="s">
        <v>115</v>
      </c>
      <c r="AN2683" s="83" t="s">
        <v>1120</v>
      </c>
      <c r="AO2683" s="83" t="s">
        <v>1121</v>
      </c>
      <c r="AP2683" s="83"/>
      <c r="AQ2683" s="325"/>
      <c r="AR2683" s="326"/>
      <c r="AS2683" s="326"/>
      <c r="AT2683" s="325"/>
      <c r="AU2683" s="326"/>
      <c r="AV2683" s="326"/>
      <c r="AW2683" s="325"/>
      <c r="AX2683" s="326"/>
      <c r="AY2683" s="39"/>
      <c r="AZ2683" s="325"/>
      <c r="BA2683" s="325"/>
      <c r="BB2683" s="219"/>
      <c r="BC2683" s="221"/>
      <c r="BD2683" s="1077">
        <v>2649</v>
      </c>
    </row>
    <row r="2684" spans="1:56" s="213" customFormat="1" ht="13.15" customHeight="1">
      <c r="A2684" s="73" t="s">
        <v>317</v>
      </c>
      <c r="B2684" s="83" t="s">
        <v>1038</v>
      </c>
      <c r="C2684" s="124"/>
      <c r="D2684" s="83"/>
      <c r="E2684" s="83" t="s">
        <v>3756</v>
      </c>
      <c r="F2684" s="150">
        <v>22300013</v>
      </c>
      <c r="G2684" s="37" t="s">
        <v>1623</v>
      </c>
      <c r="H2684" s="1103" t="s">
        <v>2110</v>
      </c>
      <c r="I2684" s="83" t="s">
        <v>1115</v>
      </c>
      <c r="J2684" s="83" t="s">
        <v>1115</v>
      </c>
      <c r="K2684" s="77" t="s">
        <v>149</v>
      </c>
      <c r="L2684" s="73"/>
      <c r="M2684" s="73"/>
      <c r="N2684" s="111">
        <v>100</v>
      </c>
      <c r="O2684" s="73">
        <v>230000000</v>
      </c>
      <c r="P2684" s="73" t="s">
        <v>951</v>
      </c>
      <c r="Q2684" s="73" t="s">
        <v>108</v>
      </c>
      <c r="R2684" s="77" t="s">
        <v>109</v>
      </c>
      <c r="S2684" s="73">
        <v>230000000</v>
      </c>
      <c r="T2684" s="73" t="s">
        <v>1122</v>
      </c>
      <c r="U2684" s="83"/>
      <c r="V2684" s="83"/>
      <c r="W2684" s="83"/>
      <c r="X2684" s="83"/>
      <c r="Y2684" s="73" t="s">
        <v>433</v>
      </c>
      <c r="Z2684" s="73" t="s">
        <v>434</v>
      </c>
      <c r="AA2684" s="112">
        <v>0</v>
      </c>
      <c r="AB2684" s="112">
        <v>100</v>
      </c>
      <c r="AC2684" s="112">
        <v>0</v>
      </c>
      <c r="AD2684" s="83"/>
      <c r="AE2684" s="100" t="s">
        <v>114</v>
      </c>
      <c r="AF2684" s="83"/>
      <c r="AG2684" s="83"/>
      <c r="AH2684" s="91">
        <v>0</v>
      </c>
      <c r="AI2684" s="113">
        <f>AH2684*1.12</f>
        <v>0</v>
      </c>
      <c r="AJ2684" s="120"/>
      <c r="AK2684" s="120"/>
      <c r="AL2684" s="120"/>
      <c r="AM2684" s="81" t="s">
        <v>115</v>
      </c>
      <c r="AN2684" s="83" t="s">
        <v>1123</v>
      </c>
      <c r="AO2684" s="83" t="s">
        <v>1124</v>
      </c>
      <c r="AP2684" s="83"/>
      <c r="AQ2684" s="83"/>
      <c r="AR2684" s="83"/>
      <c r="AS2684" s="83"/>
      <c r="AT2684" s="83"/>
      <c r="AU2684" s="83"/>
      <c r="AV2684" s="83"/>
      <c r="AW2684" s="83"/>
      <c r="AX2684" s="83"/>
      <c r="AY2684" s="83"/>
      <c r="AZ2684" s="124"/>
      <c r="BA2684" s="124"/>
      <c r="BB2684" s="82"/>
      <c r="BC2684" s="82"/>
      <c r="BD2684" s="1077">
        <v>2650</v>
      </c>
    </row>
    <row r="2685" spans="1:56" s="213" customFormat="1" ht="13.15" customHeight="1">
      <c r="A2685" s="71" t="s">
        <v>317</v>
      </c>
      <c r="B2685" s="71" t="s">
        <v>1038</v>
      </c>
      <c r="C2685" s="71"/>
      <c r="D2685" s="150"/>
      <c r="E2685" s="71" t="s">
        <v>3936</v>
      </c>
      <c r="F2685" s="272">
        <v>22300013</v>
      </c>
      <c r="G2685" s="71" t="s">
        <v>1623</v>
      </c>
      <c r="H2685" s="1108" t="s">
        <v>2110</v>
      </c>
      <c r="I2685" s="272" t="s">
        <v>1115</v>
      </c>
      <c r="J2685" s="272" t="s">
        <v>1115</v>
      </c>
      <c r="K2685" s="272" t="s">
        <v>149</v>
      </c>
      <c r="L2685" s="74"/>
      <c r="M2685" s="74"/>
      <c r="N2685" s="317">
        <v>100</v>
      </c>
      <c r="O2685" s="248">
        <v>230000000</v>
      </c>
      <c r="P2685" s="83" t="s">
        <v>951</v>
      </c>
      <c r="Q2685" s="318" t="s">
        <v>108</v>
      </c>
      <c r="R2685" s="72" t="s">
        <v>109</v>
      </c>
      <c r="S2685" s="83">
        <v>230000000</v>
      </c>
      <c r="T2685" s="319" t="s">
        <v>1122</v>
      </c>
      <c r="U2685" s="272"/>
      <c r="V2685" s="317"/>
      <c r="W2685" s="72"/>
      <c r="X2685" s="35"/>
      <c r="Y2685" s="320" t="s">
        <v>433</v>
      </c>
      <c r="Z2685" s="72" t="s">
        <v>2134</v>
      </c>
      <c r="AA2685" s="72">
        <v>0</v>
      </c>
      <c r="AB2685" s="248">
        <v>100</v>
      </c>
      <c r="AC2685" s="248">
        <v>0</v>
      </c>
      <c r="AD2685" s="248"/>
      <c r="AE2685" s="321" t="s">
        <v>114</v>
      </c>
      <c r="AF2685" s="72"/>
      <c r="AG2685" s="322"/>
      <c r="AH2685" s="323">
        <v>0</v>
      </c>
      <c r="AI2685" s="324">
        <v>0</v>
      </c>
      <c r="AJ2685" s="324"/>
      <c r="AK2685" s="321"/>
      <c r="AL2685" s="324"/>
      <c r="AM2685" s="324" t="s">
        <v>115</v>
      </c>
      <c r="AN2685" s="83" t="s">
        <v>1123</v>
      </c>
      <c r="AO2685" s="83" t="s">
        <v>1124</v>
      </c>
      <c r="AP2685" s="83"/>
      <c r="AQ2685" s="325"/>
      <c r="AR2685" s="326"/>
      <c r="AS2685" s="326"/>
      <c r="AT2685" s="325"/>
      <c r="AU2685" s="326"/>
      <c r="AV2685" s="326"/>
      <c r="AW2685" s="325"/>
      <c r="AX2685" s="326"/>
      <c r="AY2685" s="39"/>
      <c r="AZ2685" s="325"/>
      <c r="BA2685" s="325"/>
      <c r="BB2685" s="219"/>
      <c r="BC2685" s="221"/>
      <c r="BD2685" s="1077">
        <v>2651</v>
      </c>
    </row>
    <row r="2686" spans="1:56" s="213" customFormat="1" ht="13.15" customHeight="1">
      <c r="A2686" s="1053" t="s">
        <v>317</v>
      </c>
      <c r="B2686" s="1053" t="s">
        <v>1038</v>
      </c>
      <c r="C2686" s="1053"/>
      <c r="D2686" s="1400"/>
      <c r="E2686" s="1053" t="s">
        <v>8793</v>
      </c>
      <c r="F2686" s="1055">
        <v>22300013</v>
      </c>
      <c r="G2686" s="1053" t="s">
        <v>1623</v>
      </c>
      <c r="H2686" s="1610" t="s">
        <v>2110</v>
      </c>
      <c r="I2686" s="1055" t="s">
        <v>1115</v>
      </c>
      <c r="J2686" s="1055" t="s">
        <v>1115</v>
      </c>
      <c r="K2686" s="1053" t="s">
        <v>149</v>
      </c>
      <c r="L2686" s="1053"/>
      <c r="M2686" s="1053"/>
      <c r="N2686" s="1401">
        <v>100</v>
      </c>
      <c r="O2686" s="1053">
        <v>230000000</v>
      </c>
      <c r="P2686" s="1053" t="s">
        <v>951</v>
      </c>
      <c r="Q2686" s="1053" t="s">
        <v>108</v>
      </c>
      <c r="R2686" s="1053" t="s">
        <v>109</v>
      </c>
      <c r="S2686" s="1053">
        <v>230000000</v>
      </c>
      <c r="T2686" s="1053" t="s">
        <v>1122</v>
      </c>
      <c r="U2686" s="1055"/>
      <c r="V2686" s="1055"/>
      <c r="W2686" s="1055"/>
      <c r="X2686" s="1055"/>
      <c r="Y2686" s="1053" t="s">
        <v>433</v>
      </c>
      <c r="Z2686" s="1069" t="s">
        <v>3118</v>
      </c>
      <c r="AA2686" s="1400">
        <v>0</v>
      </c>
      <c r="AB2686" s="1400">
        <v>100</v>
      </c>
      <c r="AC2686" s="1400">
        <v>0</v>
      </c>
      <c r="AD2686" s="1055"/>
      <c r="AE2686" s="1193" t="s">
        <v>114</v>
      </c>
      <c r="AF2686" s="1055"/>
      <c r="AG2686" s="1055"/>
      <c r="AH2686" s="1402">
        <v>5534100</v>
      </c>
      <c r="AI2686" s="1403">
        <f>AH2686*1.12</f>
        <v>6198192.0000000009</v>
      </c>
      <c r="AJ2686" s="1404"/>
      <c r="AK2686" s="1404"/>
      <c r="AL2686" s="1404"/>
      <c r="AM2686" s="1054" t="s">
        <v>115</v>
      </c>
      <c r="AN2686" s="1055" t="s">
        <v>1123</v>
      </c>
      <c r="AO2686" s="1055" t="s">
        <v>1124</v>
      </c>
      <c r="AP2686" s="1405"/>
      <c r="AQ2686" s="1405"/>
      <c r="AR2686" s="1405"/>
      <c r="AS2686" s="1405"/>
      <c r="AT2686" s="1405"/>
      <c r="AU2686" s="1405"/>
      <c r="AV2686" s="1405"/>
      <c r="AW2686" s="1405"/>
      <c r="AX2686" s="1405"/>
      <c r="AY2686" s="1055"/>
      <c r="AZ2686" s="1406"/>
      <c r="BA2686" s="1571"/>
      <c r="BB2686" s="220"/>
      <c r="BC2686" s="1399" t="e">
        <f>VLOOKUP(#REF!,$E$15:$BD$2845,53,0)</f>
        <v>#REF!</v>
      </c>
      <c r="BD2686" s="1399" t="e">
        <f>BC2686+0.5</f>
        <v>#REF!</v>
      </c>
    </row>
    <row r="2687" spans="1:56" s="213" customFormat="1" ht="13.15" customHeight="1">
      <c r="A2687" s="73" t="s">
        <v>317</v>
      </c>
      <c r="B2687" s="83" t="s">
        <v>1038</v>
      </c>
      <c r="C2687" s="124"/>
      <c r="D2687" s="83"/>
      <c r="E2687" s="83" t="s">
        <v>3757</v>
      </c>
      <c r="F2687" s="150">
        <v>22300014</v>
      </c>
      <c r="G2687" s="37" t="s">
        <v>1624</v>
      </c>
      <c r="H2687" s="1103" t="s">
        <v>2110</v>
      </c>
      <c r="I2687" s="83" t="s">
        <v>1115</v>
      </c>
      <c r="J2687" s="83" t="s">
        <v>1115</v>
      </c>
      <c r="K2687" s="77" t="s">
        <v>149</v>
      </c>
      <c r="L2687" s="73"/>
      <c r="M2687" s="73"/>
      <c r="N2687" s="111">
        <v>100</v>
      </c>
      <c r="O2687" s="73">
        <v>230000000</v>
      </c>
      <c r="P2687" s="73" t="s">
        <v>951</v>
      </c>
      <c r="Q2687" s="73" t="s">
        <v>108</v>
      </c>
      <c r="R2687" s="77" t="s">
        <v>109</v>
      </c>
      <c r="S2687" s="73">
        <v>230000000</v>
      </c>
      <c r="T2687" s="121" t="s">
        <v>1125</v>
      </c>
      <c r="U2687" s="83"/>
      <c r="V2687" s="83"/>
      <c r="W2687" s="83"/>
      <c r="X2687" s="83"/>
      <c r="Y2687" s="73" t="s">
        <v>433</v>
      </c>
      <c r="Z2687" s="73" t="s">
        <v>434</v>
      </c>
      <c r="AA2687" s="112">
        <v>0</v>
      </c>
      <c r="AB2687" s="112">
        <v>100</v>
      </c>
      <c r="AC2687" s="112">
        <v>0</v>
      </c>
      <c r="AD2687" s="83"/>
      <c r="AE2687" s="100" t="s">
        <v>114</v>
      </c>
      <c r="AF2687" s="83"/>
      <c r="AG2687" s="83"/>
      <c r="AH2687" s="91">
        <v>0</v>
      </c>
      <c r="AI2687" s="113">
        <f>AH2687*1.12</f>
        <v>0</v>
      </c>
      <c r="AJ2687" s="120"/>
      <c r="AK2687" s="120"/>
      <c r="AL2687" s="120"/>
      <c r="AM2687" s="81" t="s">
        <v>115</v>
      </c>
      <c r="AN2687" s="83" t="s">
        <v>1126</v>
      </c>
      <c r="AO2687" s="83" t="s">
        <v>1127</v>
      </c>
      <c r="AP2687" s="83"/>
      <c r="AQ2687" s="83"/>
      <c r="AR2687" s="83"/>
      <c r="AS2687" s="83"/>
      <c r="AT2687" s="83"/>
      <c r="AU2687" s="83"/>
      <c r="AV2687" s="83"/>
      <c r="AW2687" s="83"/>
      <c r="AX2687" s="83"/>
      <c r="AY2687" s="83"/>
      <c r="AZ2687" s="124"/>
      <c r="BA2687" s="124"/>
      <c r="BB2687" s="82"/>
      <c r="BC2687" s="82"/>
      <c r="BD2687" s="1077">
        <v>2652</v>
      </c>
    </row>
    <row r="2688" spans="1:56" s="213" customFormat="1" ht="13.15" customHeight="1">
      <c r="A2688" s="71" t="s">
        <v>317</v>
      </c>
      <c r="B2688" s="71" t="s">
        <v>1038</v>
      </c>
      <c r="C2688" s="71"/>
      <c r="D2688" s="150"/>
      <c r="E2688" s="71" t="s">
        <v>3937</v>
      </c>
      <c r="F2688" s="272">
        <v>22300014</v>
      </c>
      <c r="G2688" s="71" t="s">
        <v>1624</v>
      </c>
      <c r="H2688" s="1108" t="s">
        <v>2110</v>
      </c>
      <c r="I2688" s="360" t="s">
        <v>1115</v>
      </c>
      <c r="J2688" s="72" t="s">
        <v>1115</v>
      </c>
      <c r="K2688" s="72" t="s">
        <v>149</v>
      </c>
      <c r="L2688" s="74"/>
      <c r="M2688" s="74"/>
      <c r="N2688" s="317">
        <v>100</v>
      </c>
      <c r="O2688" s="248">
        <v>230000000</v>
      </c>
      <c r="P2688" s="83" t="s">
        <v>951</v>
      </c>
      <c r="Q2688" s="318" t="s">
        <v>108</v>
      </c>
      <c r="R2688" s="72" t="s">
        <v>109</v>
      </c>
      <c r="S2688" s="83">
        <v>230000000</v>
      </c>
      <c r="T2688" s="319" t="s">
        <v>1125</v>
      </c>
      <c r="U2688" s="327"/>
      <c r="V2688" s="317"/>
      <c r="W2688" s="72"/>
      <c r="X2688" s="35"/>
      <c r="Y2688" s="320" t="s">
        <v>433</v>
      </c>
      <c r="Z2688" s="72" t="s">
        <v>2134</v>
      </c>
      <c r="AA2688" s="72">
        <v>0</v>
      </c>
      <c r="AB2688" s="248">
        <v>100</v>
      </c>
      <c r="AC2688" s="248">
        <v>0</v>
      </c>
      <c r="AD2688" s="248"/>
      <c r="AE2688" s="321" t="s">
        <v>114</v>
      </c>
      <c r="AF2688" s="72"/>
      <c r="AG2688" s="322"/>
      <c r="AH2688" s="323">
        <v>0</v>
      </c>
      <c r="AI2688" s="324">
        <v>0</v>
      </c>
      <c r="AJ2688" s="324"/>
      <c r="AK2688" s="321"/>
      <c r="AL2688" s="324"/>
      <c r="AM2688" s="324" t="s">
        <v>115</v>
      </c>
      <c r="AN2688" s="83" t="s">
        <v>1126</v>
      </c>
      <c r="AO2688" s="272" t="s">
        <v>1127</v>
      </c>
      <c r="AP2688" s="272"/>
      <c r="AQ2688" s="325"/>
      <c r="AR2688" s="326"/>
      <c r="AS2688" s="326"/>
      <c r="AT2688" s="325"/>
      <c r="AU2688" s="326"/>
      <c r="AV2688" s="326"/>
      <c r="AW2688" s="325"/>
      <c r="AX2688" s="326"/>
      <c r="AY2688" s="39"/>
      <c r="AZ2688" s="325"/>
      <c r="BA2688" s="325"/>
      <c r="BB2688" s="219"/>
      <c r="BC2688" s="221"/>
      <c r="BD2688" s="1077">
        <v>2653</v>
      </c>
    </row>
    <row r="2689" spans="1:56" s="213" customFormat="1" ht="13.15" customHeight="1">
      <c r="A2689" s="1053" t="s">
        <v>317</v>
      </c>
      <c r="B2689" s="1053" t="s">
        <v>1038</v>
      </c>
      <c r="C2689" s="1053"/>
      <c r="D2689" s="1400"/>
      <c r="E2689" s="1053" t="s">
        <v>8794</v>
      </c>
      <c r="F2689" s="1055">
        <v>22300014</v>
      </c>
      <c r="G2689" s="1053" t="s">
        <v>1624</v>
      </c>
      <c r="H2689" s="1610" t="s">
        <v>2110</v>
      </c>
      <c r="I2689" s="1055" t="s">
        <v>1115</v>
      </c>
      <c r="J2689" s="1055" t="s">
        <v>1115</v>
      </c>
      <c r="K2689" s="1053" t="s">
        <v>149</v>
      </c>
      <c r="L2689" s="1053"/>
      <c r="M2689" s="1053"/>
      <c r="N2689" s="1401">
        <v>100</v>
      </c>
      <c r="O2689" s="1053">
        <v>230000000</v>
      </c>
      <c r="P2689" s="1053" t="s">
        <v>951</v>
      </c>
      <c r="Q2689" s="1053" t="s">
        <v>108</v>
      </c>
      <c r="R2689" s="1053" t="s">
        <v>109</v>
      </c>
      <c r="S2689" s="1053">
        <v>230000000</v>
      </c>
      <c r="T2689" s="1400" t="s">
        <v>1125</v>
      </c>
      <c r="U2689" s="1055"/>
      <c r="V2689" s="1055"/>
      <c r="W2689" s="1055"/>
      <c r="X2689" s="1055"/>
      <c r="Y2689" s="1053" t="s">
        <v>433</v>
      </c>
      <c r="Z2689" s="1069" t="s">
        <v>3118</v>
      </c>
      <c r="AA2689" s="1400">
        <v>0</v>
      </c>
      <c r="AB2689" s="1400">
        <v>100</v>
      </c>
      <c r="AC2689" s="1400">
        <v>0</v>
      </c>
      <c r="AD2689" s="1055"/>
      <c r="AE2689" s="1193" t="s">
        <v>114</v>
      </c>
      <c r="AF2689" s="1055"/>
      <c r="AG2689" s="1055"/>
      <c r="AH2689" s="1402">
        <v>3737517</v>
      </c>
      <c r="AI2689" s="1403">
        <f>AH2689*1.12</f>
        <v>4186019.0400000005</v>
      </c>
      <c r="AJ2689" s="1404"/>
      <c r="AK2689" s="1404"/>
      <c r="AL2689" s="1404"/>
      <c r="AM2689" s="1054" t="s">
        <v>115</v>
      </c>
      <c r="AN2689" s="1055" t="s">
        <v>1126</v>
      </c>
      <c r="AO2689" s="1055" t="s">
        <v>1127</v>
      </c>
      <c r="AP2689" s="1405"/>
      <c r="AQ2689" s="1405"/>
      <c r="AR2689" s="1405"/>
      <c r="AS2689" s="1405"/>
      <c r="AT2689" s="1405"/>
      <c r="AU2689" s="1405"/>
      <c r="AV2689" s="1405"/>
      <c r="AW2689" s="1405"/>
      <c r="AX2689" s="1405"/>
      <c r="AY2689" s="1055"/>
      <c r="AZ2689" s="1406"/>
      <c r="BA2689" s="319"/>
      <c r="BB2689" s="220"/>
      <c r="BC2689" s="1399" t="e">
        <f>VLOOKUP(#REF!,$E$15:$BD$2845,53,0)</f>
        <v>#REF!</v>
      </c>
      <c r="BD2689" s="1399" t="e">
        <f>BC2689+0.5</f>
        <v>#REF!</v>
      </c>
    </row>
    <row r="2690" spans="1:56" s="213" customFormat="1" ht="13.15" customHeight="1">
      <c r="A2690" s="73" t="s">
        <v>317</v>
      </c>
      <c r="B2690" s="83" t="s">
        <v>1038</v>
      </c>
      <c r="C2690" s="124"/>
      <c r="D2690" s="83"/>
      <c r="E2690" s="83" t="s">
        <v>3758</v>
      </c>
      <c r="F2690" s="150">
        <v>22300015</v>
      </c>
      <c r="G2690" s="37" t="s">
        <v>1625</v>
      </c>
      <c r="H2690" s="1103" t="s">
        <v>2110</v>
      </c>
      <c r="I2690" s="222" t="s">
        <v>1115</v>
      </c>
      <c r="J2690" s="222" t="s">
        <v>1115</v>
      </c>
      <c r="K2690" s="206" t="s">
        <v>149</v>
      </c>
      <c r="L2690" s="200"/>
      <c r="M2690" s="200"/>
      <c r="N2690" s="1143">
        <v>100</v>
      </c>
      <c r="O2690" s="200">
        <v>230000000</v>
      </c>
      <c r="P2690" s="200" t="s">
        <v>951</v>
      </c>
      <c r="Q2690" s="200" t="s">
        <v>108</v>
      </c>
      <c r="R2690" s="206" t="s">
        <v>109</v>
      </c>
      <c r="S2690" s="200">
        <v>230000000</v>
      </c>
      <c r="T2690" s="254" t="s">
        <v>952</v>
      </c>
      <c r="U2690" s="222"/>
      <c r="V2690" s="222"/>
      <c r="W2690" s="222"/>
      <c r="X2690" s="222"/>
      <c r="Y2690" s="200" t="s">
        <v>433</v>
      </c>
      <c r="Z2690" s="200" t="s">
        <v>434</v>
      </c>
      <c r="AA2690" s="112">
        <v>0</v>
      </c>
      <c r="AB2690" s="112">
        <v>100</v>
      </c>
      <c r="AC2690" s="112">
        <v>0</v>
      </c>
      <c r="AD2690" s="222"/>
      <c r="AE2690" s="203" t="s">
        <v>114</v>
      </c>
      <c r="AF2690" s="83"/>
      <c r="AG2690" s="83"/>
      <c r="AH2690" s="91">
        <v>0</v>
      </c>
      <c r="AI2690" s="113">
        <f>AH2690*1.12</f>
        <v>0</v>
      </c>
      <c r="AJ2690" s="120"/>
      <c r="AK2690" s="120"/>
      <c r="AL2690" s="120"/>
      <c r="AM2690" s="1702" t="s">
        <v>115</v>
      </c>
      <c r="AN2690" s="222" t="s">
        <v>1128</v>
      </c>
      <c r="AO2690" s="222" t="s">
        <v>1129</v>
      </c>
      <c r="AP2690" s="1732"/>
      <c r="AQ2690" s="83"/>
      <c r="AR2690" s="83"/>
      <c r="AS2690" s="83"/>
      <c r="AT2690" s="83"/>
      <c r="AU2690" s="83"/>
      <c r="AV2690" s="83"/>
      <c r="AW2690" s="83"/>
      <c r="AX2690" s="83"/>
      <c r="AY2690" s="83"/>
      <c r="AZ2690" s="124"/>
      <c r="BA2690" s="790"/>
      <c r="BB2690" s="82"/>
      <c r="BC2690" s="82"/>
      <c r="BD2690" s="1077">
        <v>2654</v>
      </c>
    </row>
    <row r="2691" spans="1:56" s="213" customFormat="1" ht="13.15" customHeight="1">
      <c r="A2691" s="71" t="s">
        <v>317</v>
      </c>
      <c r="B2691" s="71" t="s">
        <v>1038</v>
      </c>
      <c r="C2691" s="71"/>
      <c r="D2691" s="150"/>
      <c r="E2691" s="71" t="s">
        <v>3938</v>
      </c>
      <c r="F2691" s="272">
        <v>22300015</v>
      </c>
      <c r="G2691" s="71" t="s">
        <v>1625</v>
      </c>
      <c r="H2691" s="1108" t="s">
        <v>2110</v>
      </c>
      <c r="I2691" s="360" t="s">
        <v>1115</v>
      </c>
      <c r="J2691" s="72" t="s">
        <v>1115</v>
      </c>
      <c r="K2691" s="72" t="s">
        <v>149</v>
      </c>
      <c r="L2691" s="74"/>
      <c r="M2691" s="74"/>
      <c r="N2691" s="317">
        <v>100</v>
      </c>
      <c r="O2691" s="248">
        <v>230000000</v>
      </c>
      <c r="P2691" s="83" t="s">
        <v>951</v>
      </c>
      <c r="Q2691" s="318" t="s">
        <v>108</v>
      </c>
      <c r="R2691" s="72" t="s">
        <v>109</v>
      </c>
      <c r="S2691" s="83">
        <v>230000000</v>
      </c>
      <c r="T2691" s="1645" t="s">
        <v>952</v>
      </c>
      <c r="U2691" s="327"/>
      <c r="V2691" s="317"/>
      <c r="W2691" s="72"/>
      <c r="X2691" s="35"/>
      <c r="Y2691" s="320" t="s">
        <v>433</v>
      </c>
      <c r="Z2691" s="72" t="s">
        <v>2134</v>
      </c>
      <c r="AA2691" s="72">
        <v>0</v>
      </c>
      <c r="AB2691" s="248">
        <v>100</v>
      </c>
      <c r="AC2691" s="248">
        <v>0</v>
      </c>
      <c r="AD2691" s="248"/>
      <c r="AE2691" s="321" t="s">
        <v>114</v>
      </c>
      <c r="AF2691" s="72"/>
      <c r="AG2691" s="322"/>
      <c r="AH2691" s="323">
        <v>0</v>
      </c>
      <c r="AI2691" s="324">
        <v>0</v>
      </c>
      <c r="AJ2691" s="324"/>
      <c r="AK2691" s="321"/>
      <c r="AL2691" s="324"/>
      <c r="AM2691" s="324" t="s">
        <v>115</v>
      </c>
      <c r="AN2691" s="1717" t="s">
        <v>1128</v>
      </c>
      <c r="AO2691" s="1726" t="s">
        <v>1129</v>
      </c>
      <c r="AP2691" s="1120"/>
      <c r="AQ2691" s="325"/>
      <c r="AR2691" s="326"/>
      <c r="AS2691" s="326"/>
      <c r="AT2691" s="325"/>
      <c r="AU2691" s="326"/>
      <c r="AV2691" s="326"/>
      <c r="AW2691" s="1745"/>
      <c r="AX2691" s="326"/>
      <c r="AY2691" s="1750"/>
      <c r="AZ2691" s="219"/>
      <c r="BA2691" s="219"/>
      <c r="BB2691" s="219"/>
      <c r="BC2691" s="221"/>
      <c r="BD2691" s="1077">
        <v>2655</v>
      </c>
    </row>
    <row r="2692" spans="1:56" s="213" customFormat="1" ht="13.15" customHeight="1">
      <c r="A2692" s="1053" t="s">
        <v>317</v>
      </c>
      <c r="B2692" s="1053" t="s">
        <v>1038</v>
      </c>
      <c r="C2692" s="1053"/>
      <c r="D2692" s="1400"/>
      <c r="E2692" s="1053" t="s">
        <v>8795</v>
      </c>
      <c r="F2692" s="1055">
        <v>22300015</v>
      </c>
      <c r="G2692" s="1053" t="s">
        <v>1625</v>
      </c>
      <c r="H2692" s="1610" t="s">
        <v>2110</v>
      </c>
      <c r="I2692" s="1055" t="s">
        <v>1115</v>
      </c>
      <c r="J2692" s="1055" t="s">
        <v>1115</v>
      </c>
      <c r="K2692" s="1053" t="s">
        <v>149</v>
      </c>
      <c r="L2692" s="1053"/>
      <c r="M2692" s="1053"/>
      <c r="N2692" s="1401">
        <v>100</v>
      </c>
      <c r="O2692" s="1053">
        <v>230000000</v>
      </c>
      <c r="P2692" s="1053" t="s">
        <v>951</v>
      </c>
      <c r="Q2692" s="1053" t="s">
        <v>108</v>
      </c>
      <c r="R2692" s="1053" t="s">
        <v>109</v>
      </c>
      <c r="S2692" s="1053">
        <v>230000000</v>
      </c>
      <c r="T2692" s="1400" t="s">
        <v>952</v>
      </c>
      <c r="U2692" s="1055"/>
      <c r="V2692" s="1055"/>
      <c r="W2692" s="1055"/>
      <c r="X2692" s="1055"/>
      <c r="Y2692" s="1053" t="s">
        <v>433</v>
      </c>
      <c r="Z2692" s="1069" t="s">
        <v>3118</v>
      </c>
      <c r="AA2692" s="1400">
        <v>0</v>
      </c>
      <c r="AB2692" s="1400">
        <v>100</v>
      </c>
      <c r="AC2692" s="1400">
        <v>0</v>
      </c>
      <c r="AD2692" s="1055"/>
      <c r="AE2692" s="1193" t="s">
        <v>114</v>
      </c>
      <c r="AF2692" s="1055"/>
      <c r="AG2692" s="1055"/>
      <c r="AH2692" s="1402">
        <v>376318.8</v>
      </c>
      <c r="AI2692" s="1403">
        <f>AH2692*1.12</f>
        <v>421477.05600000004</v>
      </c>
      <c r="AJ2692" s="1404"/>
      <c r="AK2692" s="1404"/>
      <c r="AL2692" s="1404"/>
      <c r="AM2692" s="1054" t="s">
        <v>115</v>
      </c>
      <c r="AN2692" s="1055" t="s">
        <v>1128</v>
      </c>
      <c r="AO2692" s="1055" t="s">
        <v>1129</v>
      </c>
      <c r="AP2692" s="1405"/>
      <c r="AQ2692" s="1405"/>
      <c r="AR2692" s="1405"/>
      <c r="AS2692" s="1405"/>
      <c r="AT2692" s="1405"/>
      <c r="AU2692" s="1405"/>
      <c r="AV2692" s="1405"/>
      <c r="AW2692" s="1405"/>
      <c r="AX2692" s="1405"/>
      <c r="AY2692" s="1055"/>
      <c r="AZ2692" s="1406"/>
      <c r="BA2692" s="1571"/>
      <c r="BB2692" s="220"/>
      <c r="BC2692" s="1399" t="e">
        <f>VLOOKUP(#REF!,$E$15:$BD$2845,53,0)</f>
        <v>#REF!</v>
      </c>
      <c r="BD2692" s="1399" t="e">
        <f>BC2692+0.5</f>
        <v>#REF!</v>
      </c>
    </row>
    <row r="2693" spans="1:56" s="213" customFormat="1" ht="13.15" customHeight="1">
      <c r="A2693" s="73" t="s">
        <v>317</v>
      </c>
      <c r="B2693" s="83" t="s">
        <v>1038</v>
      </c>
      <c r="C2693" s="124"/>
      <c r="D2693" s="83"/>
      <c r="E2693" s="83" t="s">
        <v>3759</v>
      </c>
      <c r="F2693" s="150">
        <v>22300016</v>
      </c>
      <c r="G2693" s="37" t="s">
        <v>1626</v>
      </c>
      <c r="H2693" s="1103" t="s">
        <v>2111</v>
      </c>
      <c r="I2693" s="83" t="s">
        <v>1130</v>
      </c>
      <c r="J2693" s="83" t="s">
        <v>1130</v>
      </c>
      <c r="K2693" s="77" t="s">
        <v>149</v>
      </c>
      <c r="L2693" s="73"/>
      <c r="M2693" s="73"/>
      <c r="N2693" s="111">
        <v>100</v>
      </c>
      <c r="O2693" s="73">
        <v>230000000</v>
      </c>
      <c r="P2693" s="73" t="s">
        <v>951</v>
      </c>
      <c r="Q2693" s="73" t="s">
        <v>150</v>
      </c>
      <c r="R2693" s="77" t="s">
        <v>109</v>
      </c>
      <c r="S2693" s="73">
        <v>230000000</v>
      </c>
      <c r="T2693" s="73" t="s">
        <v>1131</v>
      </c>
      <c r="U2693" s="83"/>
      <c r="V2693" s="83"/>
      <c r="W2693" s="83"/>
      <c r="X2693" s="83"/>
      <c r="Y2693" s="73" t="s">
        <v>433</v>
      </c>
      <c r="Z2693" s="73" t="s">
        <v>434</v>
      </c>
      <c r="AA2693" s="77">
        <v>0</v>
      </c>
      <c r="AB2693" s="77">
        <v>100</v>
      </c>
      <c r="AC2693" s="77">
        <v>0</v>
      </c>
      <c r="AD2693" s="83"/>
      <c r="AE2693" s="100" t="s">
        <v>114</v>
      </c>
      <c r="AF2693" s="83"/>
      <c r="AG2693" s="83"/>
      <c r="AH2693" s="91">
        <v>34081702.369999997</v>
      </c>
      <c r="AI2693" s="113">
        <f>AH2693*1.12</f>
        <v>38171506.654399998</v>
      </c>
      <c r="AJ2693" s="120"/>
      <c r="AK2693" s="120"/>
      <c r="AL2693" s="120"/>
      <c r="AM2693" s="81" t="s">
        <v>115</v>
      </c>
      <c r="AN2693" s="115" t="s">
        <v>1132</v>
      </c>
      <c r="AO2693" s="115" t="s">
        <v>1133</v>
      </c>
      <c r="AP2693" s="83"/>
      <c r="AQ2693" s="83"/>
      <c r="AR2693" s="83"/>
      <c r="AS2693" s="83"/>
      <c r="AT2693" s="83"/>
      <c r="AU2693" s="83"/>
      <c r="AV2693" s="83"/>
      <c r="AW2693" s="83"/>
      <c r="AX2693" s="83"/>
      <c r="AY2693" s="83"/>
      <c r="AZ2693" s="124"/>
      <c r="BA2693" s="790"/>
      <c r="BB2693" s="82"/>
      <c r="BC2693" s="82"/>
      <c r="BD2693" s="1077">
        <v>2656</v>
      </c>
    </row>
    <row r="2694" spans="1:56" s="213" customFormat="1" ht="13.15" customHeight="1">
      <c r="A2694" s="73" t="s">
        <v>317</v>
      </c>
      <c r="B2694" s="83" t="s">
        <v>1038</v>
      </c>
      <c r="C2694" s="124"/>
      <c r="D2694" s="126"/>
      <c r="E2694" s="83" t="s">
        <v>3760</v>
      </c>
      <c r="F2694" s="150">
        <v>22300017</v>
      </c>
      <c r="G2694" s="37" t="s">
        <v>1627</v>
      </c>
      <c r="H2694" s="1103" t="s">
        <v>2111</v>
      </c>
      <c r="I2694" s="83" t="s">
        <v>1130</v>
      </c>
      <c r="J2694" s="83" t="s">
        <v>1130</v>
      </c>
      <c r="K2694" s="77" t="s">
        <v>149</v>
      </c>
      <c r="L2694" s="73"/>
      <c r="M2694" s="73"/>
      <c r="N2694" s="111">
        <v>100</v>
      </c>
      <c r="O2694" s="73">
        <v>230000000</v>
      </c>
      <c r="P2694" s="73" t="s">
        <v>951</v>
      </c>
      <c r="Q2694" s="73" t="s">
        <v>150</v>
      </c>
      <c r="R2694" s="77" t="s">
        <v>109</v>
      </c>
      <c r="S2694" s="73">
        <v>230000000</v>
      </c>
      <c r="T2694" s="73" t="s">
        <v>983</v>
      </c>
      <c r="U2694" s="126"/>
      <c r="V2694" s="126"/>
      <c r="W2694" s="126"/>
      <c r="X2694" s="126"/>
      <c r="Y2694" s="73" t="s">
        <v>433</v>
      </c>
      <c r="Z2694" s="73" t="s">
        <v>434</v>
      </c>
      <c r="AA2694" s="77">
        <v>0</v>
      </c>
      <c r="AB2694" s="77">
        <v>100</v>
      </c>
      <c r="AC2694" s="77">
        <v>0</v>
      </c>
      <c r="AD2694" s="126"/>
      <c r="AE2694" s="100" t="s">
        <v>114</v>
      </c>
      <c r="AF2694" s="126"/>
      <c r="AG2694" s="126"/>
      <c r="AH2694" s="204">
        <v>0</v>
      </c>
      <c r="AI2694" s="204">
        <v>0</v>
      </c>
      <c r="AJ2694" s="390"/>
      <c r="AK2694" s="390"/>
      <c r="AL2694" s="390"/>
      <c r="AM2694" s="81" t="s">
        <v>115</v>
      </c>
      <c r="AN2694" s="115" t="s">
        <v>1134</v>
      </c>
      <c r="AO2694" s="115" t="s">
        <v>1135</v>
      </c>
      <c r="AP2694" s="126"/>
      <c r="AQ2694" s="126"/>
      <c r="AR2694" s="126"/>
      <c r="AS2694" s="126"/>
      <c r="AT2694" s="126"/>
      <c r="AU2694" s="126"/>
      <c r="AV2694" s="126"/>
      <c r="AW2694" s="126"/>
      <c r="AX2694" s="126"/>
      <c r="AY2694" s="126"/>
      <c r="AZ2694" s="124"/>
      <c r="BA2694" s="124"/>
      <c r="BB2694" s="82"/>
      <c r="BC2694" s="82"/>
      <c r="BD2694" s="1077">
        <v>2657</v>
      </c>
    </row>
    <row r="2695" spans="1:56" s="213" customFormat="1" ht="13.15" customHeight="1">
      <c r="A2695" s="73" t="s">
        <v>317</v>
      </c>
      <c r="B2695" s="83" t="s">
        <v>1038</v>
      </c>
      <c r="C2695" s="124"/>
      <c r="D2695" s="126"/>
      <c r="E2695" s="83" t="s">
        <v>4471</v>
      </c>
      <c r="F2695" s="150">
        <v>22300017</v>
      </c>
      <c r="G2695" s="37" t="s">
        <v>1627</v>
      </c>
      <c r="H2695" s="1607" t="s">
        <v>2111</v>
      </c>
      <c r="I2695" s="972" t="s">
        <v>1130</v>
      </c>
      <c r="J2695" s="972" t="s">
        <v>1130</v>
      </c>
      <c r="K2695" s="84" t="s">
        <v>149</v>
      </c>
      <c r="L2695" s="84"/>
      <c r="M2695" s="84"/>
      <c r="N2695" s="547">
        <v>100</v>
      </c>
      <c r="O2695" s="84">
        <v>230000000</v>
      </c>
      <c r="P2695" s="84" t="s">
        <v>951</v>
      </c>
      <c r="Q2695" s="84" t="s">
        <v>433</v>
      </c>
      <c r="R2695" s="84" t="s">
        <v>109</v>
      </c>
      <c r="S2695" s="84">
        <v>230000000</v>
      </c>
      <c r="T2695" s="84" t="s">
        <v>983</v>
      </c>
      <c r="U2695" s="548"/>
      <c r="V2695" s="548"/>
      <c r="W2695" s="548"/>
      <c r="X2695" s="84" t="s">
        <v>434</v>
      </c>
      <c r="Y2695" s="84"/>
      <c r="Z2695" s="84"/>
      <c r="AA2695" s="84">
        <v>0</v>
      </c>
      <c r="AB2695" s="84">
        <v>100</v>
      </c>
      <c r="AC2695" s="84">
        <v>0</v>
      </c>
      <c r="AD2695" s="548"/>
      <c r="AE2695" s="106" t="s">
        <v>114</v>
      </c>
      <c r="AF2695" s="548"/>
      <c r="AG2695" s="548"/>
      <c r="AH2695" s="91">
        <v>12695872</v>
      </c>
      <c r="AI2695" s="338">
        <f t="shared" ref="AI2695:AI2703" si="110">AH2695*1.12</f>
        <v>14219376.640000001</v>
      </c>
      <c r="AJ2695" s="549"/>
      <c r="AK2695" s="549"/>
      <c r="AL2695" s="549"/>
      <c r="AM2695" s="84" t="s">
        <v>115</v>
      </c>
      <c r="AN2695" s="550" t="s">
        <v>1134</v>
      </c>
      <c r="AO2695" s="550" t="s">
        <v>1135</v>
      </c>
      <c r="AP2695" s="551"/>
      <c r="AQ2695" s="551"/>
      <c r="AR2695" s="552"/>
      <c r="AS2695" s="552"/>
      <c r="AT2695" s="552"/>
      <c r="AU2695" s="552"/>
      <c r="AV2695" s="552"/>
      <c r="AW2695" s="552"/>
      <c r="AX2695" s="552"/>
      <c r="AY2695" s="272" t="s">
        <v>4104</v>
      </c>
      <c r="AZ2695" s="124"/>
      <c r="BA2695" s="103"/>
      <c r="BB2695" s="1"/>
      <c r="BC2695" s="1"/>
      <c r="BD2695" s="1077">
        <v>2658</v>
      </c>
    </row>
    <row r="2696" spans="1:56" s="213" customFormat="1" ht="13.15" customHeight="1">
      <c r="A2696" s="73" t="s">
        <v>317</v>
      </c>
      <c r="B2696" s="83" t="s">
        <v>1038</v>
      </c>
      <c r="C2696" s="124"/>
      <c r="D2696" s="126"/>
      <c r="E2696" s="83" t="s">
        <v>3761</v>
      </c>
      <c r="F2696" s="150">
        <v>22300018</v>
      </c>
      <c r="G2696" s="37" t="s">
        <v>1628</v>
      </c>
      <c r="H2696" s="1103" t="s">
        <v>2111</v>
      </c>
      <c r="I2696" s="83" t="s">
        <v>1130</v>
      </c>
      <c r="J2696" s="83" t="s">
        <v>1130</v>
      </c>
      <c r="K2696" s="77" t="s">
        <v>149</v>
      </c>
      <c r="L2696" s="73"/>
      <c r="M2696" s="73"/>
      <c r="N2696" s="111">
        <v>100</v>
      </c>
      <c r="O2696" s="73">
        <v>230000000</v>
      </c>
      <c r="P2696" s="73" t="s">
        <v>951</v>
      </c>
      <c r="Q2696" s="73" t="s">
        <v>150</v>
      </c>
      <c r="R2696" s="77" t="s">
        <v>109</v>
      </c>
      <c r="S2696" s="73">
        <v>230000000</v>
      </c>
      <c r="T2696" s="73" t="s">
        <v>952</v>
      </c>
      <c r="U2696" s="126"/>
      <c r="V2696" s="126"/>
      <c r="W2696" s="126"/>
      <c r="X2696" s="126"/>
      <c r="Y2696" s="73" t="s">
        <v>433</v>
      </c>
      <c r="Z2696" s="73" t="s">
        <v>434</v>
      </c>
      <c r="AA2696" s="77">
        <v>0</v>
      </c>
      <c r="AB2696" s="77">
        <v>100</v>
      </c>
      <c r="AC2696" s="77">
        <v>0</v>
      </c>
      <c r="AD2696" s="126"/>
      <c r="AE2696" s="100" t="s">
        <v>114</v>
      </c>
      <c r="AF2696" s="126"/>
      <c r="AG2696" s="126"/>
      <c r="AH2696" s="91">
        <v>90269791.700000003</v>
      </c>
      <c r="AI2696" s="113">
        <f t="shared" si="110"/>
        <v>101102166.70400001</v>
      </c>
      <c r="AJ2696" s="390"/>
      <c r="AK2696" s="390"/>
      <c r="AL2696" s="390"/>
      <c r="AM2696" s="81" t="s">
        <v>115</v>
      </c>
      <c r="AN2696" s="328" t="s">
        <v>1136</v>
      </c>
      <c r="AO2696" s="83" t="s">
        <v>1137</v>
      </c>
      <c r="AP2696" s="126"/>
      <c r="AQ2696" s="126"/>
      <c r="AR2696" s="126"/>
      <c r="AS2696" s="126"/>
      <c r="AT2696" s="126"/>
      <c r="AU2696" s="126"/>
      <c r="AV2696" s="126"/>
      <c r="AW2696" s="126"/>
      <c r="AX2696" s="126"/>
      <c r="AY2696" s="126"/>
      <c r="AZ2696" s="124"/>
      <c r="BA2696" s="124"/>
      <c r="BB2696" s="82"/>
      <c r="BC2696" s="82"/>
      <c r="BD2696" s="1077">
        <v>2659</v>
      </c>
    </row>
    <row r="2697" spans="1:56" s="213" customFormat="1" ht="13.15" customHeight="1">
      <c r="A2697" s="200" t="s">
        <v>317</v>
      </c>
      <c r="B2697" s="83" t="s">
        <v>1038</v>
      </c>
      <c r="C2697" s="124"/>
      <c r="D2697" s="126"/>
      <c r="E2697" s="83" t="s">
        <v>1625</v>
      </c>
      <c r="F2697" s="150">
        <v>22300019</v>
      </c>
      <c r="G2697" s="37" t="s">
        <v>1629</v>
      </c>
      <c r="H2697" s="1606" t="s">
        <v>2112</v>
      </c>
      <c r="I2697" s="222" t="s">
        <v>1138</v>
      </c>
      <c r="J2697" s="222" t="s">
        <v>1139</v>
      </c>
      <c r="K2697" s="206" t="s">
        <v>149</v>
      </c>
      <c r="L2697" s="200"/>
      <c r="M2697" s="200"/>
      <c r="N2697" s="1143">
        <v>100</v>
      </c>
      <c r="O2697" s="200">
        <v>230000000</v>
      </c>
      <c r="P2697" s="200" t="s">
        <v>951</v>
      </c>
      <c r="Q2697" s="73" t="s">
        <v>108</v>
      </c>
      <c r="R2697" s="206" t="s">
        <v>109</v>
      </c>
      <c r="S2697" s="200">
        <v>230000000</v>
      </c>
      <c r="T2697" s="200" t="s">
        <v>997</v>
      </c>
      <c r="U2697" s="1651"/>
      <c r="V2697" s="1651"/>
      <c r="W2697" s="1651"/>
      <c r="X2697" s="1651"/>
      <c r="Y2697" s="200" t="s">
        <v>433</v>
      </c>
      <c r="Z2697" s="200" t="s">
        <v>434</v>
      </c>
      <c r="AA2697" s="77" t="s">
        <v>105</v>
      </c>
      <c r="AB2697" s="77" t="s">
        <v>314</v>
      </c>
      <c r="AC2697" s="77" t="s">
        <v>105</v>
      </c>
      <c r="AD2697" s="1651"/>
      <c r="AE2697" s="203" t="s">
        <v>114</v>
      </c>
      <c r="AF2697" s="126"/>
      <c r="AG2697" s="126"/>
      <c r="AH2697" s="91">
        <v>51889760</v>
      </c>
      <c r="AI2697" s="113">
        <f t="shared" si="110"/>
        <v>58116531.200000003</v>
      </c>
      <c r="AJ2697" s="390"/>
      <c r="AK2697" s="390"/>
      <c r="AL2697" s="390"/>
      <c r="AM2697" s="1702" t="s">
        <v>115</v>
      </c>
      <c r="AN2697" s="222" t="s">
        <v>1140</v>
      </c>
      <c r="AO2697" s="222" t="s">
        <v>1141</v>
      </c>
      <c r="AP2697" s="1733"/>
      <c r="AQ2697" s="126"/>
      <c r="AR2697" s="126"/>
      <c r="AS2697" s="126"/>
      <c r="AT2697" s="126"/>
      <c r="AU2697" s="126"/>
      <c r="AV2697" s="126"/>
      <c r="AW2697" s="126"/>
      <c r="AX2697" s="126"/>
      <c r="AY2697" s="126"/>
      <c r="AZ2697" s="124"/>
      <c r="BA2697" s="124"/>
      <c r="BB2697" s="82"/>
      <c r="BC2697" s="82"/>
      <c r="BD2697" s="1077">
        <v>2660</v>
      </c>
    </row>
    <row r="2698" spans="1:56" s="213" customFormat="1" ht="13.15" customHeight="1">
      <c r="A2698" s="200" t="s">
        <v>3114</v>
      </c>
      <c r="B2698" s="83"/>
      <c r="C2698" s="100"/>
      <c r="D2698" s="100"/>
      <c r="E2698" s="100" t="s">
        <v>1636</v>
      </c>
      <c r="F2698" s="150">
        <v>22300020</v>
      </c>
      <c r="G2698" s="37" t="s">
        <v>1630</v>
      </c>
      <c r="H2698" s="1606" t="s">
        <v>2113</v>
      </c>
      <c r="I2698" s="203" t="s">
        <v>1142</v>
      </c>
      <c r="J2698" s="203" t="s">
        <v>1143</v>
      </c>
      <c r="K2698" s="206" t="s">
        <v>1144</v>
      </c>
      <c r="L2698" s="203" t="s">
        <v>1145</v>
      </c>
      <c r="M2698" s="1134"/>
      <c r="N2698" s="206">
        <v>100</v>
      </c>
      <c r="O2698" s="253">
        <v>230000000</v>
      </c>
      <c r="P2698" s="200" t="s">
        <v>951</v>
      </c>
      <c r="Q2698" s="73" t="s">
        <v>1092</v>
      </c>
      <c r="R2698" s="206" t="s">
        <v>109</v>
      </c>
      <c r="S2698" s="254">
        <v>230000000</v>
      </c>
      <c r="T2698" s="200" t="s">
        <v>952</v>
      </c>
      <c r="U2698" s="1134"/>
      <c r="V2698" s="1134"/>
      <c r="W2698" s="1134"/>
      <c r="X2698" s="1134"/>
      <c r="Y2698" s="200" t="s">
        <v>433</v>
      </c>
      <c r="Z2698" s="200" t="s">
        <v>434</v>
      </c>
      <c r="AA2698" s="111">
        <v>0</v>
      </c>
      <c r="AB2698" s="111">
        <v>100</v>
      </c>
      <c r="AC2698" s="111">
        <v>0</v>
      </c>
      <c r="AD2698" s="1134"/>
      <c r="AE2698" s="203" t="s">
        <v>114</v>
      </c>
      <c r="AF2698" s="380"/>
      <c r="AG2698" s="380"/>
      <c r="AH2698" s="127">
        <v>6137956</v>
      </c>
      <c r="AI2698" s="113">
        <f t="shared" si="110"/>
        <v>6874510.7200000007</v>
      </c>
      <c r="AJ2698" s="128"/>
      <c r="AK2698" s="128"/>
      <c r="AL2698" s="128"/>
      <c r="AM2698" s="1702" t="s">
        <v>115</v>
      </c>
      <c r="AN2698" s="200" t="s">
        <v>1146</v>
      </c>
      <c r="AO2698" s="222" t="s">
        <v>1147</v>
      </c>
      <c r="AP2698" s="1736"/>
      <c r="AQ2698" s="87"/>
      <c r="AR2698" s="87"/>
      <c r="AS2698" s="87"/>
      <c r="AT2698" s="87"/>
      <c r="AU2698" s="87"/>
      <c r="AV2698" s="87"/>
      <c r="AW2698" s="87"/>
      <c r="AX2698" s="87"/>
      <c r="AY2698" s="87"/>
      <c r="AZ2698" s="124"/>
      <c r="BA2698" s="124"/>
      <c r="BB2698" s="82"/>
      <c r="BC2698" s="82"/>
      <c r="BD2698" s="1077">
        <v>2661</v>
      </c>
    </row>
    <row r="2699" spans="1:56" s="213" customFormat="1" ht="13.15" customHeight="1">
      <c r="A2699" s="1576" t="s">
        <v>1171</v>
      </c>
      <c r="B2699" s="351" t="s">
        <v>1038</v>
      </c>
      <c r="C2699" s="107"/>
      <c r="D2699" s="107"/>
      <c r="E2699" s="107" t="s">
        <v>1613</v>
      </c>
      <c r="F2699" s="150">
        <v>22300021</v>
      </c>
      <c r="G2699" s="37" t="s">
        <v>1631</v>
      </c>
      <c r="H2699" s="1606" t="s">
        <v>2114</v>
      </c>
      <c r="I2699" s="1576" t="s">
        <v>1148</v>
      </c>
      <c r="J2699" s="1623" t="s">
        <v>1148</v>
      </c>
      <c r="K2699" s="1623" t="s">
        <v>149</v>
      </c>
      <c r="L2699" s="1623"/>
      <c r="M2699" s="1623"/>
      <c r="N2699" s="1635">
        <v>50</v>
      </c>
      <c r="O2699" s="1635">
        <v>230000000</v>
      </c>
      <c r="P2699" s="1623" t="s">
        <v>951</v>
      </c>
      <c r="Q2699" s="83" t="s">
        <v>150</v>
      </c>
      <c r="R2699" s="1623" t="s">
        <v>109</v>
      </c>
      <c r="S2699" s="1635">
        <v>230000000</v>
      </c>
      <c r="T2699" s="1648" t="s">
        <v>956</v>
      </c>
      <c r="U2699" s="1576"/>
      <c r="V2699" s="1576"/>
      <c r="W2699" s="1576"/>
      <c r="X2699" s="222"/>
      <c r="Y2699" s="200" t="s">
        <v>433</v>
      </c>
      <c r="Z2699" s="200" t="s">
        <v>434</v>
      </c>
      <c r="AA2699" s="365">
        <v>0</v>
      </c>
      <c r="AB2699" s="374">
        <v>90</v>
      </c>
      <c r="AC2699" s="374">
        <v>10</v>
      </c>
      <c r="AD2699" s="1623"/>
      <c r="AE2699" s="1576" t="s">
        <v>114</v>
      </c>
      <c r="AF2699" s="382"/>
      <c r="AG2699" s="382"/>
      <c r="AH2699" s="386">
        <v>0</v>
      </c>
      <c r="AI2699" s="113">
        <f t="shared" si="110"/>
        <v>0</v>
      </c>
      <c r="AJ2699" s="382"/>
      <c r="AK2699" s="382"/>
      <c r="AL2699" s="382"/>
      <c r="AM2699" s="1702" t="s">
        <v>115</v>
      </c>
      <c r="AN2699" s="1576" t="s">
        <v>1149</v>
      </c>
      <c r="AO2699" s="1576" t="s">
        <v>1150</v>
      </c>
      <c r="AP2699" s="1740"/>
      <c r="AQ2699" s="107"/>
      <c r="AR2699" s="107"/>
      <c r="AS2699" s="107"/>
      <c r="AT2699" s="107"/>
      <c r="AU2699" s="107"/>
      <c r="AV2699" s="107"/>
      <c r="AW2699" s="107"/>
      <c r="AX2699" s="107"/>
      <c r="AY2699" s="107"/>
      <c r="AZ2699" s="124"/>
      <c r="BA2699" s="124"/>
      <c r="BB2699" s="82"/>
      <c r="BC2699" s="82"/>
      <c r="BD2699" s="1077">
        <v>2662</v>
      </c>
    </row>
    <row r="2700" spans="1:56" s="213" customFormat="1" ht="13.15" customHeight="1">
      <c r="A2700" s="115" t="s">
        <v>1171</v>
      </c>
      <c r="B2700" s="115" t="s">
        <v>1038</v>
      </c>
      <c r="C2700" s="107"/>
      <c r="D2700" s="107"/>
      <c r="E2700" s="107" t="s">
        <v>3942</v>
      </c>
      <c r="F2700" s="150">
        <v>22300021</v>
      </c>
      <c r="G2700" s="37" t="s">
        <v>1631</v>
      </c>
      <c r="H2700" s="1616" t="s">
        <v>2114</v>
      </c>
      <c r="I2700" s="1620" t="s">
        <v>1148</v>
      </c>
      <c r="J2700" s="1620" t="s">
        <v>1148</v>
      </c>
      <c r="K2700" s="115" t="s">
        <v>149</v>
      </c>
      <c r="L2700" s="1620"/>
      <c r="M2700" s="115"/>
      <c r="N2700" s="1634">
        <v>50</v>
      </c>
      <c r="O2700" s="483">
        <v>230000000</v>
      </c>
      <c r="P2700" s="115" t="s">
        <v>951</v>
      </c>
      <c r="Q2700" s="318" t="s">
        <v>108</v>
      </c>
      <c r="R2700" s="1576" t="s">
        <v>109</v>
      </c>
      <c r="S2700" s="483">
        <v>230000000</v>
      </c>
      <c r="T2700" s="123" t="s">
        <v>956</v>
      </c>
      <c r="U2700" s="115"/>
      <c r="V2700" s="115"/>
      <c r="W2700" s="115"/>
      <c r="X2700" s="83"/>
      <c r="Y2700" s="247" t="s">
        <v>433</v>
      </c>
      <c r="Z2700" s="73" t="s">
        <v>434</v>
      </c>
      <c r="AA2700" s="483">
        <v>0</v>
      </c>
      <c r="AB2700" s="484">
        <v>90</v>
      </c>
      <c r="AC2700" s="484">
        <v>10</v>
      </c>
      <c r="AD2700" s="115"/>
      <c r="AE2700" s="1576" t="s">
        <v>114</v>
      </c>
      <c r="AF2700" s="485"/>
      <c r="AG2700" s="485"/>
      <c r="AH2700" s="486">
        <v>0</v>
      </c>
      <c r="AI2700" s="487">
        <f t="shared" si="110"/>
        <v>0</v>
      </c>
      <c r="AJ2700" s="485"/>
      <c r="AK2700" s="485"/>
      <c r="AL2700" s="485"/>
      <c r="AM2700" s="1715" t="s">
        <v>115</v>
      </c>
      <c r="AN2700" s="1723" t="s">
        <v>1149</v>
      </c>
      <c r="AO2700" s="115" t="s">
        <v>1150</v>
      </c>
      <c r="AP2700" s="107"/>
      <c r="AQ2700" s="107"/>
      <c r="AR2700" s="107"/>
      <c r="AS2700" s="107"/>
      <c r="AT2700" s="107"/>
      <c r="AU2700" s="107"/>
      <c r="AV2700" s="107"/>
      <c r="AW2700" s="107"/>
      <c r="AX2700" s="107"/>
      <c r="AY2700" s="107"/>
      <c r="AZ2700" s="314" t="s">
        <v>4313</v>
      </c>
      <c r="BA2700" s="276"/>
      <c r="BD2700" s="1077">
        <v>2663</v>
      </c>
    </row>
    <row r="2701" spans="1:56" s="213" customFormat="1" ht="13.15" customHeight="1">
      <c r="A2701" s="83" t="s">
        <v>1151</v>
      </c>
      <c r="B2701" s="83" t="s">
        <v>1152</v>
      </c>
      <c r="C2701" s="119"/>
      <c r="D2701" s="83"/>
      <c r="E2701" s="83" t="s">
        <v>3762</v>
      </c>
      <c r="F2701" s="150">
        <v>22300022</v>
      </c>
      <c r="G2701" s="37" t="s">
        <v>1632</v>
      </c>
      <c r="H2701" s="1103" t="s">
        <v>2115</v>
      </c>
      <c r="I2701" s="83" t="s">
        <v>1153</v>
      </c>
      <c r="J2701" s="83" t="s">
        <v>1154</v>
      </c>
      <c r="K2701" s="93" t="s">
        <v>149</v>
      </c>
      <c r="L2701" s="83"/>
      <c r="M2701" s="83"/>
      <c r="N2701" s="93" t="s">
        <v>314</v>
      </c>
      <c r="O2701" s="83">
        <v>230000000</v>
      </c>
      <c r="P2701" s="83" t="s">
        <v>982</v>
      </c>
      <c r="Q2701" s="83" t="s">
        <v>108</v>
      </c>
      <c r="R2701" s="93" t="s">
        <v>109</v>
      </c>
      <c r="S2701" s="83">
        <v>230000000</v>
      </c>
      <c r="T2701" s="73" t="s">
        <v>982</v>
      </c>
      <c r="U2701" s="83"/>
      <c r="V2701" s="83"/>
      <c r="W2701" s="83"/>
      <c r="X2701" s="83" t="s">
        <v>1155</v>
      </c>
      <c r="Y2701" s="83"/>
      <c r="Z2701" s="83"/>
      <c r="AA2701" s="93">
        <v>0</v>
      </c>
      <c r="AB2701" s="93">
        <v>100</v>
      </c>
      <c r="AC2701" s="93">
        <v>0</v>
      </c>
      <c r="AD2701" s="83"/>
      <c r="AE2701" s="83" t="s">
        <v>114</v>
      </c>
      <c r="AF2701" s="83"/>
      <c r="AG2701" s="83"/>
      <c r="AH2701" s="45">
        <v>0</v>
      </c>
      <c r="AI2701" s="45">
        <f t="shared" si="110"/>
        <v>0</v>
      </c>
      <c r="AJ2701" s="120"/>
      <c r="AK2701" s="120"/>
      <c r="AL2701" s="120"/>
      <c r="AM2701" s="81" t="s">
        <v>115</v>
      </c>
      <c r="AN2701" s="83" t="s">
        <v>1156</v>
      </c>
      <c r="AO2701" s="83" t="s">
        <v>1157</v>
      </c>
      <c r="AP2701" s="83"/>
      <c r="AQ2701" s="83"/>
      <c r="AR2701" s="83"/>
      <c r="AS2701" s="83"/>
      <c r="AT2701" s="83"/>
      <c r="AU2701" s="83"/>
      <c r="AV2701" s="83"/>
      <c r="AW2701" s="83"/>
      <c r="AX2701" s="83"/>
      <c r="AY2701" s="35" t="s">
        <v>3944</v>
      </c>
      <c r="AZ2701" s="124"/>
      <c r="BA2701" s="124"/>
      <c r="BB2701" s="82"/>
      <c r="BC2701" s="82"/>
      <c r="BD2701" s="1077">
        <v>2664</v>
      </c>
    </row>
    <row r="2702" spans="1:56" s="213" customFormat="1" ht="13.15" customHeight="1">
      <c r="A2702" s="84" t="s">
        <v>1158</v>
      </c>
      <c r="B2702" s="480" t="s">
        <v>1051</v>
      </c>
      <c r="C2702" s="84"/>
      <c r="D2702" s="84"/>
      <c r="E2702" s="84" t="s">
        <v>3763</v>
      </c>
      <c r="F2702" s="481">
        <v>22300023</v>
      </c>
      <c r="G2702" s="185" t="s">
        <v>1633</v>
      </c>
      <c r="H2702" s="1106" t="s">
        <v>2116</v>
      </c>
      <c r="I2702" s="84" t="s">
        <v>1159</v>
      </c>
      <c r="J2702" s="84" t="s">
        <v>1159</v>
      </c>
      <c r="K2702" s="84" t="s">
        <v>149</v>
      </c>
      <c r="L2702" s="84"/>
      <c r="M2702" s="84"/>
      <c r="N2702" s="84">
        <v>100</v>
      </c>
      <c r="O2702" s="84" t="s">
        <v>106</v>
      </c>
      <c r="P2702" s="84" t="s">
        <v>951</v>
      </c>
      <c r="Q2702" s="73" t="s">
        <v>108</v>
      </c>
      <c r="R2702" s="84" t="s">
        <v>109</v>
      </c>
      <c r="S2702" s="84" t="s">
        <v>106</v>
      </c>
      <c r="T2702" s="84" t="s">
        <v>952</v>
      </c>
      <c r="U2702" s="84"/>
      <c r="V2702" s="84"/>
      <c r="W2702" s="84"/>
      <c r="X2702" s="84"/>
      <c r="Y2702" s="84" t="s">
        <v>433</v>
      </c>
      <c r="Z2702" s="84" t="s">
        <v>434</v>
      </c>
      <c r="AA2702" s="547">
        <v>0</v>
      </c>
      <c r="AB2702" s="547">
        <v>100</v>
      </c>
      <c r="AC2702" s="547">
        <v>0</v>
      </c>
      <c r="AD2702" s="84"/>
      <c r="AE2702" s="84" t="s">
        <v>114</v>
      </c>
      <c r="AF2702" s="84"/>
      <c r="AG2702" s="84"/>
      <c r="AH2702" s="592">
        <v>0</v>
      </c>
      <c r="AI2702" s="487">
        <f t="shared" si="110"/>
        <v>0</v>
      </c>
      <c r="AJ2702" s="482"/>
      <c r="AK2702" s="482"/>
      <c r="AL2702" s="482"/>
      <c r="AM2702" s="81" t="s">
        <v>115</v>
      </c>
      <c r="AN2702" s="84" t="s">
        <v>1160</v>
      </c>
      <c r="AO2702" s="480" t="s">
        <v>1161</v>
      </c>
      <c r="AP2702" s="84"/>
      <c r="AQ2702" s="84"/>
      <c r="AR2702" s="84"/>
      <c r="AS2702" s="84"/>
      <c r="AT2702" s="84"/>
      <c r="AU2702" s="84"/>
      <c r="AV2702" s="84"/>
      <c r="AW2702" s="84"/>
      <c r="AX2702" s="84"/>
      <c r="AY2702" s="84"/>
      <c r="AZ2702" s="488"/>
      <c r="BA2702" s="488"/>
      <c r="BB2702" s="342"/>
      <c r="BC2702" s="404"/>
      <c r="BD2702" s="1077">
        <v>2665</v>
      </c>
    </row>
    <row r="2703" spans="1:56" s="213" customFormat="1" ht="13.15" customHeight="1">
      <c r="A2703" s="73" t="s">
        <v>1049</v>
      </c>
      <c r="B2703" s="83" t="s">
        <v>1162</v>
      </c>
      <c r="C2703" s="352"/>
      <c r="D2703" s="73"/>
      <c r="E2703" s="73" t="s">
        <v>1632</v>
      </c>
      <c r="F2703" s="150">
        <v>22300024</v>
      </c>
      <c r="G2703" s="37" t="s">
        <v>1634</v>
      </c>
      <c r="H2703" s="1103" t="s">
        <v>2117</v>
      </c>
      <c r="I2703" s="361" t="s">
        <v>1163</v>
      </c>
      <c r="J2703" s="361" t="s">
        <v>1163</v>
      </c>
      <c r="K2703" s="76" t="s">
        <v>312</v>
      </c>
      <c r="L2703" s="35" t="s">
        <v>313</v>
      </c>
      <c r="M2703" s="363"/>
      <c r="N2703" s="77" t="s">
        <v>314</v>
      </c>
      <c r="O2703" s="73">
        <v>230000000</v>
      </c>
      <c r="P2703" s="73" t="s">
        <v>951</v>
      </c>
      <c r="Q2703" s="73" t="s">
        <v>108</v>
      </c>
      <c r="R2703" s="77" t="s">
        <v>109</v>
      </c>
      <c r="S2703" s="35">
        <v>230000000</v>
      </c>
      <c r="T2703" s="129" t="s">
        <v>1164</v>
      </c>
      <c r="U2703" s="73"/>
      <c r="V2703" s="73"/>
      <c r="W2703" s="73"/>
      <c r="X2703" s="73" t="s">
        <v>434</v>
      </c>
      <c r="Y2703" s="73"/>
      <c r="Z2703" s="73"/>
      <c r="AA2703" s="77" t="s">
        <v>314</v>
      </c>
      <c r="AB2703" s="77" t="s">
        <v>105</v>
      </c>
      <c r="AC2703" s="77" t="s">
        <v>105</v>
      </c>
      <c r="AD2703" s="73"/>
      <c r="AE2703" s="125" t="s">
        <v>114</v>
      </c>
      <c r="AF2703" s="73"/>
      <c r="AG2703" s="73"/>
      <c r="AH2703" s="387">
        <v>2937500</v>
      </c>
      <c r="AI2703" s="113">
        <f t="shared" si="110"/>
        <v>3290000.0000000005</v>
      </c>
      <c r="AJ2703" s="85"/>
      <c r="AK2703" s="391"/>
      <c r="AL2703" s="393"/>
      <c r="AM2703" s="81" t="s">
        <v>115</v>
      </c>
      <c r="AN2703" s="35" t="s">
        <v>1165</v>
      </c>
      <c r="AO2703" s="39" t="s">
        <v>1166</v>
      </c>
      <c r="AP2703" s="73"/>
      <c r="AQ2703" s="73"/>
      <c r="AR2703" s="73"/>
      <c r="AS2703" s="73"/>
      <c r="AT2703" s="73"/>
      <c r="AU2703" s="73"/>
      <c r="AV2703" s="73"/>
      <c r="AW2703" s="73"/>
      <c r="AX2703" s="73"/>
      <c r="AY2703" s="73"/>
      <c r="AZ2703" s="124"/>
      <c r="BA2703" s="124"/>
      <c r="BB2703" s="82"/>
      <c r="BC2703" s="82"/>
      <c r="BD2703" s="1077">
        <v>2666</v>
      </c>
    </row>
    <row r="2704" spans="1:56" s="213" customFormat="1" ht="13.15" customHeight="1">
      <c r="A2704" s="73" t="s">
        <v>1049</v>
      </c>
      <c r="B2704" s="83" t="s">
        <v>1162</v>
      </c>
      <c r="C2704" s="352"/>
      <c r="D2704" s="73"/>
      <c r="E2704" s="73" t="s">
        <v>1631</v>
      </c>
      <c r="F2704" s="150">
        <v>22300025</v>
      </c>
      <c r="G2704" s="37" t="s">
        <v>1635</v>
      </c>
      <c r="H2704" s="1103" t="s">
        <v>2117</v>
      </c>
      <c r="I2704" s="361" t="s">
        <v>1163</v>
      </c>
      <c r="J2704" s="361" t="s">
        <v>1163</v>
      </c>
      <c r="K2704" s="76" t="s">
        <v>312</v>
      </c>
      <c r="L2704" s="35" t="s">
        <v>313</v>
      </c>
      <c r="M2704" s="363"/>
      <c r="N2704" s="77" t="s">
        <v>314</v>
      </c>
      <c r="O2704" s="73">
        <v>230000000</v>
      </c>
      <c r="P2704" s="73" t="s">
        <v>951</v>
      </c>
      <c r="Q2704" s="73" t="s">
        <v>108</v>
      </c>
      <c r="R2704" s="77" t="s">
        <v>109</v>
      </c>
      <c r="S2704" s="35">
        <v>230000000</v>
      </c>
      <c r="T2704" s="129" t="s">
        <v>1164</v>
      </c>
      <c r="U2704" s="73"/>
      <c r="V2704" s="73"/>
      <c r="W2704" s="73"/>
      <c r="X2704" s="73" t="s">
        <v>434</v>
      </c>
      <c r="Y2704" s="73"/>
      <c r="Z2704" s="73"/>
      <c r="AA2704" s="77" t="s">
        <v>314</v>
      </c>
      <c r="AB2704" s="77" t="s">
        <v>105</v>
      </c>
      <c r="AC2704" s="77" t="s">
        <v>105</v>
      </c>
      <c r="AD2704" s="73"/>
      <c r="AE2704" s="125" t="s">
        <v>1175</v>
      </c>
      <c r="AF2704" s="73"/>
      <c r="AG2704" s="73"/>
      <c r="AH2704" s="387">
        <v>562500</v>
      </c>
      <c r="AI2704" s="44">
        <f>AH2704</f>
        <v>562500</v>
      </c>
      <c r="AJ2704" s="85"/>
      <c r="AK2704" s="391"/>
      <c r="AL2704" s="393"/>
      <c r="AM2704" s="81" t="s">
        <v>115</v>
      </c>
      <c r="AN2704" s="35" t="s">
        <v>1165</v>
      </c>
      <c r="AO2704" s="39" t="s">
        <v>1166</v>
      </c>
      <c r="AP2704" s="73"/>
      <c r="AQ2704" s="73"/>
      <c r="AR2704" s="73"/>
      <c r="AS2704" s="73"/>
      <c r="AT2704" s="73"/>
      <c r="AU2704" s="73"/>
      <c r="AV2704" s="73"/>
      <c r="AW2704" s="73"/>
      <c r="AX2704" s="73"/>
      <c r="AY2704" s="73"/>
      <c r="AZ2704" s="124"/>
      <c r="BA2704" s="124"/>
      <c r="BB2704" s="82"/>
      <c r="BC2704" s="82"/>
      <c r="BD2704" s="1077">
        <v>2667</v>
      </c>
    </row>
    <row r="2705" spans="1:56" s="213" customFormat="1" ht="13.15" customHeight="1">
      <c r="A2705" s="73" t="s">
        <v>1049</v>
      </c>
      <c r="B2705" s="83" t="s">
        <v>1167</v>
      </c>
      <c r="C2705" s="130"/>
      <c r="D2705" s="73"/>
      <c r="E2705" s="73" t="s">
        <v>3764</v>
      </c>
      <c r="F2705" s="150">
        <v>22300026</v>
      </c>
      <c r="G2705" s="37" t="s">
        <v>1636</v>
      </c>
      <c r="H2705" s="1103" t="s">
        <v>2118</v>
      </c>
      <c r="I2705" s="41" t="s">
        <v>1168</v>
      </c>
      <c r="J2705" s="131" t="s">
        <v>1168</v>
      </c>
      <c r="K2705" s="132" t="s">
        <v>149</v>
      </c>
      <c r="L2705" s="73"/>
      <c r="M2705" s="73"/>
      <c r="N2705" s="77" t="s">
        <v>314</v>
      </c>
      <c r="O2705" s="73">
        <v>230000000</v>
      </c>
      <c r="P2705" s="73" t="s">
        <v>951</v>
      </c>
      <c r="Q2705" s="73" t="s">
        <v>108</v>
      </c>
      <c r="R2705" s="77" t="s">
        <v>109</v>
      </c>
      <c r="S2705" s="35">
        <v>230000000</v>
      </c>
      <c r="T2705" s="129" t="s">
        <v>982</v>
      </c>
      <c r="U2705" s="73"/>
      <c r="V2705" s="73"/>
      <c r="W2705" s="73"/>
      <c r="X2705" s="73"/>
      <c r="Y2705" s="73" t="s">
        <v>433</v>
      </c>
      <c r="Z2705" s="73" t="s">
        <v>434</v>
      </c>
      <c r="AA2705" s="77" t="s">
        <v>105</v>
      </c>
      <c r="AB2705" s="77" t="s">
        <v>314</v>
      </c>
      <c r="AC2705" s="77" t="s">
        <v>105</v>
      </c>
      <c r="AD2705" s="73"/>
      <c r="AE2705" s="125" t="s">
        <v>114</v>
      </c>
      <c r="AF2705" s="73"/>
      <c r="AG2705" s="73"/>
      <c r="AH2705" s="78">
        <v>38035710</v>
      </c>
      <c r="AI2705" s="113">
        <f>AH2705*1.12</f>
        <v>42599995.200000003</v>
      </c>
      <c r="AJ2705" s="85"/>
      <c r="AK2705" s="85"/>
      <c r="AL2705" s="85"/>
      <c r="AM2705" s="81" t="s">
        <v>115</v>
      </c>
      <c r="AN2705" s="35" t="s">
        <v>1169</v>
      </c>
      <c r="AO2705" s="88" t="s">
        <v>1170</v>
      </c>
      <c r="AP2705" s="73"/>
      <c r="AQ2705" s="73"/>
      <c r="AR2705" s="73"/>
      <c r="AS2705" s="73"/>
      <c r="AT2705" s="73"/>
      <c r="AU2705" s="73"/>
      <c r="AV2705" s="73"/>
      <c r="AW2705" s="73"/>
      <c r="AX2705" s="73"/>
      <c r="AY2705" s="73"/>
      <c r="AZ2705" s="124"/>
      <c r="BA2705" s="124"/>
      <c r="BB2705" s="82"/>
      <c r="BC2705" s="82"/>
      <c r="BD2705" s="1077">
        <v>2668</v>
      </c>
    </row>
    <row r="2706" spans="1:56" s="213" customFormat="1" ht="13.15" customHeight="1">
      <c r="A2706" s="73" t="s">
        <v>8489</v>
      </c>
      <c r="B2706" s="83" t="s">
        <v>1172</v>
      </c>
      <c r="C2706" s="130"/>
      <c r="D2706" s="73"/>
      <c r="E2706" s="73" t="s">
        <v>3765</v>
      </c>
      <c r="F2706" s="150">
        <v>22300027</v>
      </c>
      <c r="G2706" s="37" t="s">
        <v>1637</v>
      </c>
      <c r="H2706" s="1103" t="s">
        <v>2119</v>
      </c>
      <c r="I2706" s="41" t="s">
        <v>1173</v>
      </c>
      <c r="J2706" s="131" t="s">
        <v>1173</v>
      </c>
      <c r="K2706" s="132" t="s">
        <v>1144</v>
      </c>
      <c r="L2706" s="73" t="s">
        <v>1174</v>
      </c>
      <c r="M2706" s="73"/>
      <c r="N2706" s="77">
        <v>100</v>
      </c>
      <c r="O2706" s="73" t="s">
        <v>106</v>
      </c>
      <c r="P2706" s="73" t="s">
        <v>982</v>
      </c>
      <c r="Q2706" s="73" t="s">
        <v>1092</v>
      </c>
      <c r="R2706" s="77" t="s">
        <v>109</v>
      </c>
      <c r="S2706" s="35">
        <v>230000000</v>
      </c>
      <c r="T2706" s="129" t="s">
        <v>952</v>
      </c>
      <c r="U2706" s="73"/>
      <c r="V2706" s="73"/>
      <c r="W2706" s="73"/>
      <c r="X2706" s="73"/>
      <c r="Y2706" s="73" t="s">
        <v>433</v>
      </c>
      <c r="Z2706" s="73" t="s">
        <v>434</v>
      </c>
      <c r="AA2706" s="77" t="s">
        <v>314</v>
      </c>
      <c r="AB2706" s="77" t="s">
        <v>105</v>
      </c>
      <c r="AC2706" s="77" t="s">
        <v>105</v>
      </c>
      <c r="AD2706" s="73"/>
      <c r="AE2706" s="125" t="s">
        <v>1175</v>
      </c>
      <c r="AF2706" s="73"/>
      <c r="AG2706" s="73"/>
      <c r="AH2706" s="78">
        <v>333662663.47500002</v>
      </c>
      <c r="AI2706" s="113">
        <v>333662663.47500002</v>
      </c>
      <c r="AJ2706" s="85"/>
      <c r="AK2706" s="85"/>
      <c r="AL2706" s="85"/>
      <c r="AM2706" s="81" t="s">
        <v>115</v>
      </c>
      <c r="AN2706" s="35" t="s">
        <v>1176</v>
      </c>
      <c r="AO2706" s="88" t="s">
        <v>1177</v>
      </c>
      <c r="AP2706" s="73"/>
      <c r="AQ2706" s="73"/>
      <c r="AR2706" s="73"/>
      <c r="AS2706" s="73"/>
      <c r="AT2706" s="73"/>
      <c r="AU2706" s="73"/>
      <c r="AV2706" s="73"/>
      <c r="AW2706" s="73"/>
      <c r="AX2706" s="73"/>
      <c r="AY2706" s="73"/>
      <c r="AZ2706" s="124"/>
      <c r="BA2706" s="124"/>
      <c r="BB2706" s="82"/>
      <c r="BC2706" s="82"/>
      <c r="BD2706" s="1077">
        <v>2669</v>
      </c>
    </row>
    <row r="2707" spans="1:56" s="213" customFormat="1" ht="13.15" customHeight="1">
      <c r="A2707" s="73" t="s">
        <v>8489</v>
      </c>
      <c r="B2707" s="83" t="s">
        <v>1178</v>
      </c>
      <c r="C2707" s="130"/>
      <c r="D2707" s="73"/>
      <c r="E2707" s="73" t="s">
        <v>3766</v>
      </c>
      <c r="F2707" s="150">
        <v>22300028</v>
      </c>
      <c r="G2707" s="37" t="s">
        <v>1638</v>
      </c>
      <c r="H2707" s="1103" t="s">
        <v>2120</v>
      </c>
      <c r="I2707" s="41" t="s">
        <v>1179</v>
      </c>
      <c r="J2707" s="131" t="s">
        <v>1179</v>
      </c>
      <c r="K2707" s="132" t="s">
        <v>1144</v>
      </c>
      <c r="L2707" s="73" t="s">
        <v>1174</v>
      </c>
      <c r="M2707" s="73"/>
      <c r="N2707" s="77">
        <v>100</v>
      </c>
      <c r="O2707" s="73" t="s">
        <v>106</v>
      </c>
      <c r="P2707" s="73" t="s">
        <v>982</v>
      </c>
      <c r="Q2707" s="73" t="s">
        <v>1092</v>
      </c>
      <c r="R2707" s="77" t="s">
        <v>109</v>
      </c>
      <c r="S2707" s="35">
        <v>230000000</v>
      </c>
      <c r="T2707" s="129" t="s">
        <v>952</v>
      </c>
      <c r="U2707" s="73"/>
      <c r="V2707" s="73"/>
      <c r="W2707" s="73"/>
      <c r="X2707" s="73"/>
      <c r="Y2707" s="73" t="s">
        <v>433</v>
      </c>
      <c r="Z2707" s="73" t="s">
        <v>434</v>
      </c>
      <c r="AA2707" s="77" t="s">
        <v>314</v>
      </c>
      <c r="AB2707" s="77" t="s">
        <v>105</v>
      </c>
      <c r="AC2707" s="77" t="s">
        <v>105</v>
      </c>
      <c r="AD2707" s="73"/>
      <c r="AE2707" s="125" t="s">
        <v>1175</v>
      </c>
      <c r="AF2707" s="73"/>
      <c r="AG2707" s="73"/>
      <c r="AH2707" s="78">
        <v>67005397.794999994</v>
      </c>
      <c r="AI2707" s="113">
        <v>67005397.794999994</v>
      </c>
      <c r="AJ2707" s="85"/>
      <c r="AK2707" s="85"/>
      <c r="AL2707" s="85"/>
      <c r="AM2707" s="81" t="s">
        <v>115</v>
      </c>
      <c r="AN2707" s="35" t="s">
        <v>1180</v>
      </c>
      <c r="AO2707" s="88" t="s">
        <v>1181</v>
      </c>
      <c r="AP2707" s="73"/>
      <c r="AQ2707" s="73"/>
      <c r="AR2707" s="73"/>
      <c r="AS2707" s="73"/>
      <c r="AT2707" s="73"/>
      <c r="AU2707" s="73"/>
      <c r="AV2707" s="73"/>
      <c r="AW2707" s="73"/>
      <c r="AX2707" s="73"/>
      <c r="AY2707" s="73"/>
      <c r="AZ2707" s="124"/>
      <c r="BA2707" s="124"/>
      <c r="BB2707" s="82"/>
      <c r="BC2707" s="82"/>
      <c r="BD2707" s="1077">
        <v>2670</v>
      </c>
    </row>
    <row r="2708" spans="1:56" s="213" customFormat="1" ht="13.15" customHeight="1">
      <c r="A2708" s="73" t="s">
        <v>8489</v>
      </c>
      <c r="B2708" s="83" t="s">
        <v>1182</v>
      </c>
      <c r="C2708" s="130"/>
      <c r="D2708" s="73"/>
      <c r="E2708" s="73" t="s">
        <v>3767</v>
      </c>
      <c r="F2708" s="150">
        <v>22300029</v>
      </c>
      <c r="G2708" s="37" t="s">
        <v>1639</v>
      </c>
      <c r="H2708" s="1103" t="s">
        <v>2121</v>
      </c>
      <c r="I2708" s="41" t="s">
        <v>1183</v>
      </c>
      <c r="J2708" s="131" t="s">
        <v>1183</v>
      </c>
      <c r="K2708" s="132" t="s">
        <v>1144</v>
      </c>
      <c r="L2708" s="73" t="s">
        <v>1174</v>
      </c>
      <c r="M2708" s="73"/>
      <c r="N2708" s="77">
        <v>100</v>
      </c>
      <c r="O2708" s="73" t="s">
        <v>106</v>
      </c>
      <c r="P2708" s="73" t="s">
        <v>982</v>
      </c>
      <c r="Q2708" s="73" t="s">
        <v>1092</v>
      </c>
      <c r="R2708" s="77" t="s">
        <v>109</v>
      </c>
      <c r="S2708" s="35">
        <v>230000000</v>
      </c>
      <c r="T2708" s="129" t="s">
        <v>952</v>
      </c>
      <c r="U2708" s="73"/>
      <c r="V2708" s="73"/>
      <c r="W2708" s="73"/>
      <c r="X2708" s="73"/>
      <c r="Y2708" s="73" t="s">
        <v>433</v>
      </c>
      <c r="Z2708" s="73" t="s">
        <v>434</v>
      </c>
      <c r="AA2708" s="77" t="s">
        <v>314</v>
      </c>
      <c r="AB2708" s="77" t="s">
        <v>105</v>
      </c>
      <c r="AC2708" s="77" t="s">
        <v>105</v>
      </c>
      <c r="AD2708" s="73"/>
      <c r="AE2708" s="125" t="s">
        <v>1175</v>
      </c>
      <c r="AF2708" s="73"/>
      <c r="AG2708" s="73"/>
      <c r="AH2708" s="78">
        <v>12962823</v>
      </c>
      <c r="AI2708" s="113">
        <v>12962823</v>
      </c>
      <c r="AJ2708" s="85"/>
      <c r="AK2708" s="85"/>
      <c r="AL2708" s="85"/>
      <c r="AM2708" s="81" t="s">
        <v>115</v>
      </c>
      <c r="AN2708" s="35" t="s">
        <v>1184</v>
      </c>
      <c r="AO2708" s="88" t="s">
        <v>1185</v>
      </c>
      <c r="AP2708" s="73"/>
      <c r="AQ2708" s="73"/>
      <c r="AR2708" s="73"/>
      <c r="AS2708" s="73"/>
      <c r="AT2708" s="73"/>
      <c r="AU2708" s="73"/>
      <c r="AV2708" s="73"/>
      <c r="AW2708" s="73"/>
      <c r="AX2708" s="73"/>
      <c r="AY2708" s="73"/>
      <c r="AZ2708" s="124"/>
      <c r="BA2708" s="124"/>
      <c r="BB2708" s="82"/>
      <c r="BC2708" s="82"/>
      <c r="BD2708" s="1077">
        <v>2671</v>
      </c>
    </row>
    <row r="2709" spans="1:56" s="213" customFormat="1" ht="13.15" customHeight="1">
      <c r="A2709" s="71" t="s">
        <v>1028</v>
      </c>
      <c r="B2709" s="103"/>
      <c r="C2709" s="103"/>
      <c r="D2709" s="103"/>
      <c r="E2709" s="103" t="s">
        <v>1620</v>
      </c>
      <c r="F2709" s="103"/>
      <c r="G2709" s="103"/>
      <c r="H2709" s="1115" t="s">
        <v>3125</v>
      </c>
      <c r="I2709" s="100" t="s">
        <v>3126</v>
      </c>
      <c r="J2709" s="100" t="s">
        <v>3126</v>
      </c>
      <c r="K2709" s="103" t="s">
        <v>149</v>
      </c>
      <c r="L2709" s="103"/>
      <c r="M2709" s="103"/>
      <c r="N2709" s="77" t="s">
        <v>314</v>
      </c>
      <c r="O2709" s="77">
        <v>230000000</v>
      </c>
      <c r="P2709" s="73" t="s">
        <v>989</v>
      </c>
      <c r="Q2709" s="73" t="s">
        <v>2149</v>
      </c>
      <c r="R2709" s="77" t="s">
        <v>109</v>
      </c>
      <c r="S2709" s="77">
        <v>230000000</v>
      </c>
      <c r="T2709" s="73" t="s">
        <v>3003</v>
      </c>
      <c r="U2709" s="77"/>
      <c r="V2709" s="84"/>
      <c r="W2709" s="77"/>
      <c r="X2709" s="77" t="s">
        <v>434</v>
      </c>
      <c r="Y2709" s="77"/>
      <c r="Z2709" s="77"/>
      <c r="AA2709" s="77" t="s">
        <v>105</v>
      </c>
      <c r="AB2709" s="77" t="s">
        <v>314</v>
      </c>
      <c r="AC2709" s="77" t="s">
        <v>105</v>
      </c>
      <c r="AD2709" s="84"/>
      <c r="AE2709" s="84" t="s">
        <v>114</v>
      </c>
      <c r="AF2709" s="201"/>
      <c r="AG2709" s="201"/>
      <c r="AH2709" s="202">
        <v>7000000</v>
      </c>
      <c r="AI2709" s="79">
        <f>AH2709*1.12</f>
        <v>7840000.0000000009</v>
      </c>
      <c r="AJ2709" s="103"/>
      <c r="AK2709" s="103"/>
      <c r="AL2709" s="103"/>
      <c r="AM2709" s="199" t="s">
        <v>115</v>
      </c>
      <c r="AN2709" s="73" t="s">
        <v>3127</v>
      </c>
      <c r="AO2709" s="103" t="s">
        <v>3128</v>
      </c>
      <c r="AP2709" s="103"/>
      <c r="AQ2709" s="103"/>
      <c r="AR2709" s="103"/>
      <c r="AS2709" s="103"/>
      <c r="AT2709" s="103"/>
      <c r="AU2709" s="103"/>
      <c r="AV2709" s="103"/>
      <c r="AW2709" s="103"/>
      <c r="AX2709" s="103"/>
      <c r="AY2709" s="103"/>
      <c r="AZ2709" s="103"/>
      <c r="BA2709" s="103"/>
      <c r="BB2709" s="1"/>
      <c r="BC2709" s="1"/>
      <c r="BD2709" s="1077">
        <v>2672</v>
      </c>
    </row>
    <row r="2710" spans="1:56" s="213" customFormat="1" ht="13.15" customHeight="1">
      <c r="A2710" s="71" t="s">
        <v>8484</v>
      </c>
      <c r="B2710" s="71" t="s">
        <v>3129</v>
      </c>
      <c r="C2710" s="71"/>
      <c r="D2710" s="103"/>
      <c r="E2710" s="103" t="s">
        <v>3785</v>
      </c>
      <c r="F2710" s="103"/>
      <c r="G2710" s="103"/>
      <c r="H2710" s="1115" t="s">
        <v>3130</v>
      </c>
      <c r="I2710" s="73" t="s">
        <v>3131</v>
      </c>
      <c r="J2710" s="73" t="s">
        <v>3131</v>
      </c>
      <c r="K2710" s="73" t="s">
        <v>103</v>
      </c>
      <c r="L2710" s="87"/>
      <c r="M2710" s="87"/>
      <c r="N2710" s="111">
        <v>100</v>
      </c>
      <c r="O2710" s="77">
        <v>230000000</v>
      </c>
      <c r="P2710" s="73" t="s">
        <v>951</v>
      </c>
      <c r="Q2710" s="73" t="s">
        <v>2149</v>
      </c>
      <c r="R2710" s="77" t="s">
        <v>109</v>
      </c>
      <c r="S2710" s="77" t="s">
        <v>106</v>
      </c>
      <c r="T2710" s="123" t="s">
        <v>956</v>
      </c>
      <c r="U2710" s="369"/>
      <c r="V2710" s="370"/>
      <c r="W2710" s="369"/>
      <c r="X2710" s="77" t="s">
        <v>434</v>
      </c>
      <c r="Y2710" s="369"/>
      <c r="Z2710" s="369"/>
      <c r="AA2710" s="77" t="s">
        <v>105</v>
      </c>
      <c r="AB2710" s="111" t="s">
        <v>284</v>
      </c>
      <c r="AC2710" s="111" t="s">
        <v>63</v>
      </c>
      <c r="AD2710" s="370"/>
      <c r="AE2710" s="106" t="s">
        <v>114</v>
      </c>
      <c r="AF2710" s="370"/>
      <c r="AG2710" s="370"/>
      <c r="AH2710" s="79">
        <v>11189000</v>
      </c>
      <c r="AI2710" s="79">
        <f>AH2710*1.12</f>
        <v>12531680.000000002</v>
      </c>
      <c r="AJ2710" s="114"/>
      <c r="AK2710" s="114"/>
      <c r="AL2710" s="114"/>
      <c r="AM2710" s="199" t="s">
        <v>115</v>
      </c>
      <c r="AN2710" s="73" t="s">
        <v>3132</v>
      </c>
      <c r="AO2710" s="73" t="s">
        <v>3133</v>
      </c>
      <c r="AP2710" s="86"/>
      <c r="AQ2710" s="86"/>
      <c r="AR2710" s="86"/>
      <c r="AS2710" s="86"/>
      <c r="AT2710" s="86"/>
      <c r="AU2710" s="86"/>
      <c r="AV2710" s="86"/>
      <c r="AW2710" s="86"/>
      <c r="AX2710" s="103"/>
      <c r="AY2710" s="103"/>
      <c r="AZ2710" s="103"/>
      <c r="BA2710" s="103"/>
      <c r="BB2710" s="1"/>
      <c r="BC2710" s="1"/>
      <c r="BD2710" s="1077">
        <v>2673</v>
      </c>
    </row>
    <row r="2711" spans="1:56" s="213" customFormat="1" ht="13.15" customHeight="1">
      <c r="A2711" s="71" t="s">
        <v>8484</v>
      </c>
      <c r="B2711" s="71" t="s">
        <v>3134</v>
      </c>
      <c r="C2711" s="71"/>
      <c r="D2711" s="103"/>
      <c r="E2711" s="103" t="s">
        <v>3786</v>
      </c>
      <c r="F2711" s="103"/>
      <c r="G2711" s="103"/>
      <c r="H2711" s="1115" t="s">
        <v>3135</v>
      </c>
      <c r="I2711" s="73" t="s">
        <v>3136</v>
      </c>
      <c r="J2711" s="73" t="s">
        <v>3136</v>
      </c>
      <c r="K2711" s="73" t="s">
        <v>103</v>
      </c>
      <c r="L2711" s="87"/>
      <c r="M2711" s="87"/>
      <c r="N2711" s="111">
        <v>100</v>
      </c>
      <c r="O2711" s="77">
        <v>230000000</v>
      </c>
      <c r="P2711" s="73" t="s">
        <v>951</v>
      </c>
      <c r="Q2711" s="73" t="s">
        <v>2149</v>
      </c>
      <c r="R2711" s="77" t="s">
        <v>109</v>
      </c>
      <c r="S2711" s="77" t="s">
        <v>106</v>
      </c>
      <c r="T2711" s="123" t="s">
        <v>956</v>
      </c>
      <c r="U2711" s="369"/>
      <c r="V2711" s="370"/>
      <c r="W2711" s="369"/>
      <c r="X2711" s="77" t="s">
        <v>434</v>
      </c>
      <c r="Y2711" s="369"/>
      <c r="Z2711" s="369"/>
      <c r="AA2711" s="77" t="s">
        <v>105</v>
      </c>
      <c r="AB2711" s="77" t="s">
        <v>314</v>
      </c>
      <c r="AC2711" s="77" t="s">
        <v>105</v>
      </c>
      <c r="AD2711" s="370"/>
      <c r="AE2711" s="106" t="s">
        <v>114</v>
      </c>
      <c r="AF2711" s="370"/>
      <c r="AG2711" s="370"/>
      <c r="AH2711" s="79">
        <v>1245000</v>
      </c>
      <c r="AI2711" s="79">
        <f>AH2711*1.12</f>
        <v>1394400.0000000002</v>
      </c>
      <c r="AJ2711" s="114"/>
      <c r="AK2711" s="114"/>
      <c r="AL2711" s="114"/>
      <c r="AM2711" s="199" t="s">
        <v>115</v>
      </c>
      <c r="AN2711" s="73" t="s">
        <v>3137</v>
      </c>
      <c r="AO2711" s="73" t="s">
        <v>3138</v>
      </c>
      <c r="AP2711" s="86"/>
      <c r="AQ2711" s="86"/>
      <c r="AR2711" s="86"/>
      <c r="AS2711" s="86"/>
      <c r="AT2711" s="86"/>
      <c r="AU2711" s="86"/>
      <c r="AV2711" s="86"/>
      <c r="AW2711" s="86"/>
      <c r="AX2711" s="103"/>
      <c r="AY2711" s="103"/>
      <c r="AZ2711" s="103"/>
      <c r="BA2711" s="103"/>
      <c r="BB2711" s="1"/>
      <c r="BC2711" s="1"/>
      <c r="BD2711" s="1077">
        <v>2674</v>
      </c>
    </row>
    <row r="2712" spans="1:56" s="213" customFormat="1" ht="13.15" customHeight="1">
      <c r="A2712" s="71" t="s">
        <v>8484</v>
      </c>
      <c r="B2712" s="71" t="s">
        <v>3139</v>
      </c>
      <c r="C2712" s="71"/>
      <c r="D2712" s="103"/>
      <c r="E2712" s="103" t="s">
        <v>3787</v>
      </c>
      <c r="F2712" s="103"/>
      <c r="G2712" s="103"/>
      <c r="H2712" s="1115" t="s">
        <v>3140</v>
      </c>
      <c r="I2712" s="73" t="s">
        <v>3141</v>
      </c>
      <c r="J2712" s="73" t="s">
        <v>3141</v>
      </c>
      <c r="K2712" s="100" t="s">
        <v>601</v>
      </c>
      <c r="L2712" s="73" t="s">
        <v>1091</v>
      </c>
      <c r="M2712" s="87"/>
      <c r="N2712" s="111">
        <v>100</v>
      </c>
      <c r="O2712" s="77">
        <v>230000000</v>
      </c>
      <c r="P2712" s="73" t="s">
        <v>951</v>
      </c>
      <c r="Q2712" s="73" t="s">
        <v>1092</v>
      </c>
      <c r="R2712" s="77" t="s">
        <v>109</v>
      </c>
      <c r="S2712" s="77" t="s">
        <v>106</v>
      </c>
      <c r="T2712" s="123" t="s">
        <v>956</v>
      </c>
      <c r="U2712" s="369"/>
      <c r="V2712" s="370"/>
      <c r="W2712" s="369"/>
      <c r="X2712" s="77"/>
      <c r="Y2712" s="77" t="s">
        <v>433</v>
      </c>
      <c r="Z2712" s="77" t="s">
        <v>434</v>
      </c>
      <c r="AA2712" s="77" t="s">
        <v>105</v>
      </c>
      <c r="AB2712" s="77" t="s">
        <v>314</v>
      </c>
      <c r="AC2712" s="77" t="s">
        <v>105</v>
      </c>
      <c r="AD2712" s="370"/>
      <c r="AE2712" s="84" t="s">
        <v>1175</v>
      </c>
      <c r="AF2712" s="370"/>
      <c r="AG2712" s="370"/>
      <c r="AH2712" s="79">
        <v>27553358</v>
      </c>
      <c r="AI2712" s="79">
        <v>27553358</v>
      </c>
      <c r="AJ2712" s="114"/>
      <c r="AK2712" s="114"/>
      <c r="AL2712" s="114"/>
      <c r="AM2712" s="199" t="s">
        <v>115</v>
      </c>
      <c r="AN2712" s="73" t="s">
        <v>3142</v>
      </c>
      <c r="AO2712" s="73" t="s">
        <v>3143</v>
      </c>
      <c r="AP2712" s="86"/>
      <c r="AQ2712" s="86"/>
      <c r="AR2712" s="86"/>
      <c r="AS2712" s="86"/>
      <c r="AT2712" s="86"/>
      <c r="AU2712" s="86"/>
      <c r="AV2712" s="86"/>
      <c r="AW2712" s="86"/>
      <c r="AX2712" s="103"/>
      <c r="AY2712" s="103"/>
      <c r="AZ2712" s="103"/>
      <c r="BA2712" s="103"/>
      <c r="BB2712" s="1"/>
      <c r="BC2712" s="1"/>
      <c r="BD2712" s="1077">
        <v>2675</v>
      </c>
    </row>
    <row r="2713" spans="1:56" s="213" customFormat="1" ht="13.15" customHeight="1">
      <c r="A2713" s="331" t="s">
        <v>1171</v>
      </c>
      <c r="B2713" s="103"/>
      <c r="C2713" s="103" t="s">
        <v>2124</v>
      </c>
      <c r="D2713" s="103"/>
      <c r="E2713" s="103" t="s">
        <v>1624</v>
      </c>
      <c r="F2713" s="103"/>
      <c r="G2713" s="103"/>
      <c r="H2713" s="1107" t="s">
        <v>3144</v>
      </c>
      <c r="I2713" s="73" t="s">
        <v>3145</v>
      </c>
      <c r="J2713" s="73" t="s">
        <v>3146</v>
      </c>
      <c r="K2713" s="77" t="s">
        <v>1144</v>
      </c>
      <c r="L2713" s="77" t="s">
        <v>3147</v>
      </c>
      <c r="M2713" s="73"/>
      <c r="N2713" s="111">
        <v>100</v>
      </c>
      <c r="O2713" s="77" t="s">
        <v>1033</v>
      </c>
      <c r="P2713" s="367" t="s">
        <v>3148</v>
      </c>
      <c r="Q2713" s="73" t="s">
        <v>108</v>
      </c>
      <c r="R2713" s="77" t="s">
        <v>109</v>
      </c>
      <c r="S2713" s="77" t="s">
        <v>3149</v>
      </c>
      <c r="T2713" s="83" t="s">
        <v>3150</v>
      </c>
      <c r="U2713" s="77"/>
      <c r="V2713" s="84"/>
      <c r="W2713" s="77"/>
      <c r="X2713" s="77"/>
      <c r="Y2713" s="77" t="s">
        <v>433</v>
      </c>
      <c r="Z2713" s="77" t="s">
        <v>434</v>
      </c>
      <c r="AA2713" s="111">
        <v>100</v>
      </c>
      <c r="AB2713" s="111">
        <v>0</v>
      </c>
      <c r="AC2713" s="111">
        <v>0</v>
      </c>
      <c r="AD2713" s="84"/>
      <c r="AE2713" s="84" t="s">
        <v>114</v>
      </c>
      <c r="AF2713" s="379">
        <v>3472000</v>
      </c>
      <c r="AG2713" s="379">
        <v>21</v>
      </c>
      <c r="AH2713" s="384">
        <v>0</v>
      </c>
      <c r="AI2713" s="384">
        <f>AH2713*1.12</f>
        <v>0</v>
      </c>
      <c r="AJ2713" s="389"/>
      <c r="AK2713" s="389"/>
      <c r="AL2713" s="389"/>
      <c r="AM2713" s="199" t="s">
        <v>1035</v>
      </c>
      <c r="AN2713" s="279" t="s">
        <v>3151</v>
      </c>
      <c r="AO2713" s="115" t="s">
        <v>3152</v>
      </c>
      <c r="AP2713" s="103"/>
      <c r="AQ2713" s="103"/>
      <c r="AR2713" s="103"/>
      <c r="AS2713" s="103"/>
      <c r="AT2713" s="103"/>
      <c r="AU2713" s="103"/>
      <c r="AV2713" s="103"/>
      <c r="AW2713" s="103"/>
      <c r="AX2713" s="103"/>
      <c r="AY2713" s="103"/>
      <c r="AZ2713" s="103"/>
      <c r="BA2713" s="103"/>
      <c r="BB2713" s="1"/>
      <c r="BC2713" s="1"/>
      <c r="BD2713" s="1077">
        <v>2676</v>
      </c>
    </row>
    <row r="2714" spans="1:56" s="213" customFormat="1" ht="13.15" customHeight="1">
      <c r="A2714" s="201" t="s">
        <v>1171</v>
      </c>
      <c r="B2714" s="201"/>
      <c r="C2714" s="201" t="s">
        <v>2124</v>
      </c>
      <c r="D2714" s="201"/>
      <c r="E2714" s="201" t="s">
        <v>4546</v>
      </c>
      <c r="F2714" s="201"/>
      <c r="G2714" s="201"/>
      <c r="H2714" s="738" t="s">
        <v>3144</v>
      </c>
      <c r="I2714" s="84" t="s">
        <v>3145</v>
      </c>
      <c r="J2714" s="84" t="s">
        <v>3146</v>
      </c>
      <c r="K2714" s="84" t="s">
        <v>1144</v>
      </c>
      <c r="L2714" s="84" t="s">
        <v>3147</v>
      </c>
      <c r="M2714" s="84"/>
      <c r="N2714" s="547">
        <v>100</v>
      </c>
      <c r="O2714" s="84" t="s">
        <v>1033</v>
      </c>
      <c r="P2714" s="638" t="s">
        <v>3148</v>
      </c>
      <c r="Q2714" s="84" t="s">
        <v>108</v>
      </c>
      <c r="R2714" s="84" t="s">
        <v>109</v>
      </c>
      <c r="S2714" s="84" t="s">
        <v>3149</v>
      </c>
      <c r="T2714" s="480" t="s">
        <v>3150</v>
      </c>
      <c r="U2714" s="84"/>
      <c r="V2714" s="84"/>
      <c r="W2714" s="84"/>
      <c r="X2714" s="84"/>
      <c r="Y2714" s="84" t="s">
        <v>433</v>
      </c>
      <c r="Z2714" s="84" t="s">
        <v>434</v>
      </c>
      <c r="AA2714" s="547">
        <v>100</v>
      </c>
      <c r="AB2714" s="547">
        <v>0</v>
      </c>
      <c r="AC2714" s="547">
        <v>0</v>
      </c>
      <c r="AD2714" s="84"/>
      <c r="AE2714" s="84" t="s">
        <v>114</v>
      </c>
      <c r="AF2714" s="379">
        <v>3472000</v>
      </c>
      <c r="AG2714" s="379">
        <v>21.17</v>
      </c>
      <c r="AH2714" s="639">
        <f>AG2714*AF2714</f>
        <v>73502240</v>
      </c>
      <c r="AI2714" s="639">
        <f>AH2714*1.12</f>
        <v>82322508.800000012</v>
      </c>
      <c r="AJ2714" s="379"/>
      <c r="AK2714" s="379"/>
      <c r="AL2714" s="379"/>
      <c r="AM2714" s="640" t="s">
        <v>1035</v>
      </c>
      <c r="AN2714" s="641" t="s">
        <v>3151</v>
      </c>
      <c r="AO2714" s="550" t="s">
        <v>3152</v>
      </c>
      <c r="AP2714" s="201"/>
      <c r="AQ2714" s="201"/>
      <c r="AR2714" s="201"/>
      <c r="AS2714" s="201"/>
      <c r="AT2714" s="201"/>
      <c r="AU2714" s="201"/>
      <c r="AV2714" s="201"/>
      <c r="AW2714" s="201"/>
      <c r="AX2714" s="201"/>
      <c r="AY2714" s="201"/>
      <c r="AZ2714" s="201"/>
      <c r="BA2714" s="103"/>
      <c r="BB2714" s="1"/>
      <c r="BC2714" s="1"/>
      <c r="BD2714" s="1077">
        <v>2677</v>
      </c>
    </row>
    <row r="2715" spans="1:56" s="213" customFormat="1" ht="13.15" customHeight="1">
      <c r="A2715" s="209" t="s">
        <v>1171</v>
      </c>
      <c r="B2715" s="103"/>
      <c r="C2715" s="103"/>
      <c r="D2715" s="103"/>
      <c r="E2715" s="103" t="s">
        <v>1614</v>
      </c>
      <c r="F2715" s="103"/>
      <c r="G2715" s="103"/>
      <c r="H2715" s="1107" t="s">
        <v>3153</v>
      </c>
      <c r="I2715" s="73" t="s">
        <v>3154</v>
      </c>
      <c r="J2715" s="73" t="s">
        <v>3154</v>
      </c>
      <c r="K2715" s="77" t="s">
        <v>149</v>
      </c>
      <c r="L2715" s="73"/>
      <c r="M2715" s="73"/>
      <c r="N2715" s="111">
        <v>50</v>
      </c>
      <c r="O2715" s="77" t="s">
        <v>106</v>
      </c>
      <c r="P2715" s="367" t="s">
        <v>951</v>
      </c>
      <c r="Q2715" s="73" t="s">
        <v>2134</v>
      </c>
      <c r="R2715" s="77" t="s">
        <v>109</v>
      </c>
      <c r="S2715" s="77" t="s">
        <v>106</v>
      </c>
      <c r="T2715" s="368" t="s">
        <v>3155</v>
      </c>
      <c r="U2715" s="77"/>
      <c r="V2715" s="84"/>
      <c r="W2715" s="77"/>
      <c r="X2715" s="77" t="s">
        <v>434</v>
      </c>
      <c r="Y2715" s="77"/>
      <c r="Z2715" s="77"/>
      <c r="AA2715" s="111">
        <v>0</v>
      </c>
      <c r="AB2715" s="111">
        <v>90</v>
      </c>
      <c r="AC2715" s="111">
        <v>10</v>
      </c>
      <c r="AD2715" s="84"/>
      <c r="AE2715" s="84" t="s">
        <v>114</v>
      </c>
      <c r="AF2715" s="379"/>
      <c r="AG2715" s="379"/>
      <c r="AH2715" s="384">
        <v>13393060</v>
      </c>
      <c r="AI2715" s="384">
        <f>AH2715*1.12</f>
        <v>15000227.200000001</v>
      </c>
      <c r="AJ2715" s="389"/>
      <c r="AK2715" s="389"/>
      <c r="AL2715" s="389"/>
      <c r="AM2715" s="199" t="s">
        <v>115</v>
      </c>
      <c r="AN2715" s="279" t="s">
        <v>3156</v>
      </c>
      <c r="AO2715" s="115" t="s">
        <v>3157</v>
      </c>
      <c r="AP2715" s="103"/>
      <c r="AQ2715" s="103"/>
      <c r="AR2715" s="103"/>
      <c r="AS2715" s="103"/>
      <c r="AT2715" s="103"/>
      <c r="AU2715" s="103"/>
      <c r="AV2715" s="103"/>
      <c r="AW2715" s="103"/>
      <c r="AX2715" s="103"/>
      <c r="AY2715" s="103"/>
      <c r="AZ2715" s="103"/>
      <c r="BA2715" s="103"/>
      <c r="BB2715" s="1"/>
      <c r="BC2715" s="1"/>
      <c r="BD2715" s="1077">
        <v>2678</v>
      </c>
    </row>
    <row r="2716" spans="1:56" s="213" customFormat="1" ht="13.15" customHeight="1">
      <c r="A2716" s="209" t="s">
        <v>1171</v>
      </c>
      <c r="B2716" s="103"/>
      <c r="C2716" s="103"/>
      <c r="D2716" s="103"/>
      <c r="E2716" s="103" t="s">
        <v>1615</v>
      </c>
      <c r="F2716" s="103"/>
      <c r="G2716" s="103"/>
      <c r="H2716" s="1107" t="s">
        <v>3153</v>
      </c>
      <c r="I2716" s="73" t="s">
        <v>3154</v>
      </c>
      <c r="J2716" s="73" t="s">
        <v>3154</v>
      </c>
      <c r="K2716" s="77" t="s">
        <v>149</v>
      </c>
      <c r="L2716" s="73"/>
      <c r="M2716" s="73"/>
      <c r="N2716" s="111">
        <v>50</v>
      </c>
      <c r="O2716" s="77" t="s">
        <v>106</v>
      </c>
      <c r="P2716" s="367" t="s">
        <v>951</v>
      </c>
      <c r="Q2716" s="73" t="s">
        <v>2134</v>
      </c>
      <c r="R2716" s="77" t="s">
        <v>109</v>
      </c>
      <c r="S2716" s="77" t="s">
        <v>106</v>
      </c>
      <c r="T2716" s="368" t="s">
        <v>3158</v>
      </c>
      <c r="U2716" s="77"/>
      <c r="V2716" s="84"/>
      <c r="W2716" s="77"/>
      <c r="X2716" s="77" t="s">
        <v>434</v>
      </c>
      <c r="Y2716" s="77"/>
      <c r="Z2716" s="77"/>
      <c r="AA2716" s="111">
        <v>0</v>
      </c>
      <c r="AB2716" s="111">
        <v>90</v>
      </c>
      <c r="AC2716" s="111">
        <v>10</v>
      </c>
      <c r="AD2716" s="84"/>
      <c r="AE2716" s="84" t="s">
        <v>114</v>
      </c>
      <c r="AF2716" s="379"/>
      <c r="AG2716" s="379"/>
      <c r="AH2716" s="384">
        <v>7138867.5</v>
      </c>
      <c r="AI2716" s="384">
        <f>AH2716*1.12</f>
        <v>7995531.6000000006</v>
      </c>
      <c r="AJ2716" s="389"/>
      <c r="AK2716" s="389"/>
      <c r="AL2716" s="389"/>
      <c r="AM2716" s="199" t="s">
        <v>115</v>
      </c>
      <c r="AN2716" s="279" t="s">
        <v>3159</v>
      </c>
      <c r="AO2716" s="115" t="s">
        <v>3160</v>
      </c>
      <c r="AP2716" s="103"/>
      <c r="AQ2716" s="103"/>
      <c r="AR2716" s="103"/>
      <c r="AS2716" s="103"/>
      <c r="AT2716" s="103"/>
      <c r="AU2716" s="103"/>
      <c r="AV2716" s="103"/>
      <c r="AW2716" s="103"/>
      <c r="AX2716" s="103"/>
      <c r="AY2716" s="103"/>
      <c r="AZ2716" s="103"/>
      <c r="BA2716" s="103"/>
      <c r="BB2716" s="1"/>
      <c r="BC2716" s="1"/>
      <c r="BD2716" s="1077">
        <v>2679</v>
      </c>
    </row>
    <row r="2717" spans="1:56" s="213" customFormat="1" ht="13.15" customHeight="1">
      <c r="A2717" s="209" t="s">
        <v>8487</v>
      </c>
      <c r="B2717" s="103"/>
      <c r="C2717" s="103"/>
      <c r="D2717" s="103"/>
      <c r="E2717" s="103" t="s">
        <v>3788</v>
      </c>
      <c r="F2717" s="103"/>
      <c r="G2717" s="103"/>
      <c r="H2717" s="330" t="s">
        <v>3161</v>
      </c>
      <c r="I2717" s="103" t="s">
        <v>3162</v>
      </c>
      <c r="J2717" s="103" t="s">
        <v>3162</v>
      </c>
      <c r="K2717" s="103" t="s">
        <v>149</v>
      </c>
      <c r="L2717" s="103"/>
      <c r="M2717" s="103"/>
      <c r="N2717" s="101">
        <v>45</v>
      </c>
      <c r="O2717" s="101">
        <v>230000000</v>
      </c>
      <c r="P2717" s="209" t="s">
        <v>951</v>
      </c>
      <c r="Q2717" s="209" t="s">
        <v>433</v>
      </c>
      <c r="R2717" s="101" t="s">
        <v>109</v>
      </c>
      <c r="S2717" s="101">
        <v>230000000</v>
      </c>
      <c r="T2717" s="209" t="s">
        <v>956</v>
      </c>
      <c r="U2717" s="101"/>
      <c r="V2717" s="201"/>
      <c r="W2717" s="101"/>
      <c r="X2717" s="101" t="s">
        <v>434</v>
      </c>
      <c r="Y2717" s="101"/>
      <c r="Z2717" s="101"/>
      <c r="AA2717" s="101">
        <v>0</v>
      </c>
      <c r="AB2717" s="101">
        <v>90</v>
      </c>
      <c r="AC2717" s="101">
        <v>10</v>
      </c>
      <c r="AD2717" s="201"/>
      <c r="AE2717" s="201" t="s">
        <v>114</v>
      </c>
      <c r="AF2717" s="201"/>
      <c r="AG2717" s="201"/>
      <c r="AH2717" s="204">
        <v>1040000</v>
      </c>
      <c r="AI2717" s="204">
        <v>1164800</v>
      </c>
      <c r="AJ2717" s="103"/>
      <c r="AK2717" s="103"/>
      <c r="AL2717" s="103"/>
      <c r="AM2717" s="103" t="s">
        <v>115</v>
      </c>
      <c r="AN2717" s="103" t="s">
        <v>3163</v>
      </c>
      <c r="AO2717" s="103" t="s">
        <v>3164</v>
      </c>
      <c r="AP2717" s="103"/>
      <c r="AQ2717" s="103"/>
      <c r="AR2717" s="103"/>
      <c r="AS2717" s="103"/>
      <c r="AT2717" s="103"/>
      <c r="AU2717" s="103"/>
      <c r="AV2717" s="103"/>
      <c r="AW2717" s="103"/>
      <c r="AX2717" s="103"/>
      <c r="AY2717" s="103"/>
      <c r="AZ2717" s="103"/>
      <c r="BA2717" s="103"/>
      <c r="BB2717" s="1"/>
      <c r="BC2717" s="1"/>
      <c r="BD2717" s="1077">
        <v>2680</v>
      </c>
    </row>
    <row r="2718" spans="1:56" s="213" customFormat="1" ht="13.15" customHeight="1">
      <c r="A2718" s="209" t="s">
        <v>8487</v>
      </c>
      <c r="B2718" s="103"/>
      <c r="C2718" s="103"/>
      <c r="D2718" s="103"/>
      <c r="E2718" s="103" t="s">
        <v>3789</v>
      </c>
      <c r="F2718" s="103"/>
      <c r="G2718" s="103"/>
      <c r="H2718" s="330" t="s">
        <v>3165</v>
      </c>
      <c r="I2718" s="103" t="s">
        <v>3166</v>
      </c>
      <c r="J2718" s="103" t="s">
        <v>3166</v>
      </c>
      <c r="K2718" s="103" t="s">
        <v>149</v>
      </c>
      <c r="L2718" s="103"/>
      <c r="M2718" s="103"/>
      <c r="N2718" s="101">
        <v>45</v>
      </c>
      <c r="O2718" s="101">
        <v>230000000</v>
      </c>
      <c r="P2718" s="209" t="s">
        <v>951</v>
      </c>
      <c r="Q2718" s="209" t="s">
        <v>433</v>
      </c>
      <c r="R2718" s="101" t="s">
        <v>109</v>
      </c>
      <c r="S2718" s="101">
        <v>230000000</v>
      </c>
      <c r="T2718" s="209" t="s">
        <v>956</v>
      </c>
      <c r="U2718" s="101"/>
      <c r="V2718" s="201"/>
      <c r="W2718" s="101"/>
      <c r="X2718" s="101" t="s">
        <v>434</v>
      </c>
      <c r="Y2718" s="101"/>
      <c r="Z2718" s="101"/>
      <c r="AA2718" s="101">
        <v>0</v>
      </c>
      <c r="AB2718" s="101">
        <v>90</v>
      </c>
      <c r="AC2718" s="101">
        <v>10</v>
      </c>
      <c r="AD2718" s="201"/>
      <c r="AE2718" s="201" t="s">
        <v>114</v>
      </c>
      <c r="AF2718" s="201"/>
      <c r="AG2718" s="201"/>
      <c r="AH2718" s="204">
        <v>7600000</v>
      </c>
      <c r="AI2718" s="204">
        <v>8512000</v>
      </c>
      <c r="AJ2718" s="103"/>
      <c r="AK2718" s="103"/>
      <c r="AL2718" s="103"/>
      <c r="AM2718" s="103" t="s">
        <v>115</v>
      </c>
      <c r="AN2718" s="103" t="s">
        <v>3167</v>
      </c>
      <c r="AO2718" s="103" t="s">
        <v>3168</v>
      </c>
      <c r="AP2718" s="103"/>
      <c r="AQ2718" s="103"/>
      <c r="AR2718" s="103"/>
      <c r="AS2718" s="103"/>
      <c r="AT2718" s="103"/>
      <c r="AU2718" s="103"/>
      <c r="AV2718" s="103"/>
      <c r="AW2718" s="103"/>
      <c r="AX2718" s="103"/>
      <c r="AY2718" s="103"/>
      <c r="AZ2718" s="103"/>
      <c r="BA2718" s="103"/>
      <c r="BB2718" s="1"/>
      <c r="BC2718" s="1"/>
      <c r="BD2718" s="1077">
        <v>2681</v>
      </c>
    </row>
    <row r="2719" spans="1:56" s="213" customFormat="1" ht="13.15" customHeight="1">
      <c r="A2719" s="209" t="s">
        <v>8487</v>
      </c>
      <c r="B2719" s="103"/>
      <c r="C2719" s="103"/>
      <c r="D2719" s="103"/>
      <c r="E2719" s="103" t="s">
        <v>3790</v>
      </c>
      <c r="F2719" s="103"/>
      <c r="G2719" s="103"/>
      <c r="H2719" s="330" t="s">
        <v>3165</v>
      </c>
      <c r="I2719" s="103" t="s">
        <v>3166</v>
      </c>
      <c r="J2719" s="103" t="s">
        <v>3166</v>
      </c>
      <c r="K2719" s="103" t="s">
        <v>149</v>
      </c>
      <c r="L2719" s="103"/>
      <c r="M2719" s="103"/>
      <c r="N2719" s="101">
        <v>45</v>
      </c>
      <c r="O2719" s="101">
        <v>230000000</v>
      </c>
      <c r="P2719" s="209" t="s">
        <v>951</v>
      </c>
      <c r="Q2719" s="209" t="s">
        <v>2149</v>
      </c>
      <c r="R2719" s="101" t="s">
        <v>109</v>
      </c>
      <c r="S2719" s="101">
        <v>230000000</v>
      </c>
      <c r="T2719" s="209" t="s">
        <v>956</v>
      </c>
      <c r="U2719" s="101"/>
      <c r="V2719" s="201"/>
      <c r="W2719" s="101"/>
      <c r="X2719" s="101" t="s">
        <v>434</v>
      </c>
      <c r="Y2719" s="101"/>
      <c r="Z2719" s="101"/>
      <c r="AA2719" s="101">
        <v>0</v>
      </c>
      <c r="AB2719" s="101">
        <v>90</v>
      </c>
      <c r="AC2719" s="101">
        <v>10</v>
      </c>
      <c r="AD2719" s="201"/>
      <c r="AE2719" s="201" t="s">
        <v>114</v>
      </c>
      <c r="AF2719" s="201"/>
      <c r="AG2719" s="201"/>
      <c r="AH2719" s="204">
        <v>0</v>
      </c>
      <c r="AI2719" s="204">
        <v>0</v>
      </c>
      <c r="AJ2719" s="103"/>
      <c r="AK2719" s="103"/>
      <c r="AL2719" s="103"/>
      <c r="AM2719" s="103" t="s">
        <v>115</v>
      </c>
      <c r="AN2719" s="103" t="s">
        <v>3169</v>
      </c>
      <c r="AO2719" s="103" t="s">
        <v>3170</v>
      </c>
      <c r="AP2719" s="103"/>
      <c r="AQ2719" s="103"/>
      <c r="AR2719" s="103"/>
      <c r="AS2719" s="103"/>
      <c r="AT2719" s="103"/>
      <c r="AU2719" s="103"/>
      <c r="AV2719" s="103"/>
      <c r="AW2719" s="103"/>
      <c r="AX2719" s="103"/>
      <c r="AY2719" s="103"/>
      <c r="AZ2719" s="103" t="s">
        <v>3944</v>
      </c>
      <c r="BA2719" s="103"/>
      <c r="BB2719" s="1"/>
      <c r="BC2719" s="1"/>
      <c r="BD2719" s="1077">
        <v>2682</v>
      </c>
    </row>
    <row r="2720" spans="1:56" s="213" customFormat="1" ht="13.15" customHeight="1">
      <c r="A2720" s="209" t="s">
        <v>8487</v>
      </c>
      <c r="B2720" s="103"/>
      <c r="C2720" s="103"/>
      <c r="D2720" s="103"/>
      <c r="E2720" s="209" t="s">
        <v>3791</v>
      </c>
      <c r="F2720" s="103"/>
      <c r="G2720" s="103"/>
      <c r="H2720" s="330" t="s">
        <v>3171</v>
      </c>
      <c r="I2720" s="103" t="s">
        <v>3172</v>
      </c>
      <c r="J2720" s="103" t="s">
        <v>3172</v>
      </c>
      <c r="K2720" s="103" t="s">
        <v>149</v>
      </c>
      <c r="L2720" s="103"/>
      <c r="M2720" s="103"/>
      <c r="N2720" s="101">
        <v>45</v>
      </c>
      <c r="O2720" s="101">
        <v>230000000</v>
      </c>
      <c r="P2720" s="209" t="s">
        <v>951</v>
      </c>
      <c r="Q2720" s="209" t="s">
        <v>2149</v>
      </c>
      <c r="R2720" s="101" t="s">
        <v>109</v>
      </c>
      <c r="S2720" s="101">
        <v>230000000</v>
      </c>
      <c r="T2720" s="209" t="s">
        <v>956</v>
      </c>
      <c r="U2720" s="101"/>
      <c r="V2720" s="201"/>
      <c r="W2720" s="101"/>
      <c r="X2720" s="101" t="s">
        <v>434</v>
      </c>
      <c r="Y2720" s="101"/>
      <c r="Z2720" s="101"/>
      <c r="AA2720" s="101">
        <v>0</v>
      </c>
      <c r="AB2720" s="101">
        <v>90</v>
      </c>
      <c r="AC2720" s="101">
        <v>10</v>
      </c>
      <c r="AD2720" s="201"/>
      <c r="AE2720" s="201" t="s">
        <v>114</v>
      </c>
      <c r="AF2720" s="201"/>
      <c r="AG2720" s="201"/>
      <c r="AH2720" s="204">
        <v>0</v>
      </c>
      <c r="AI2720" s="204">
        <v>0</v>
      </c>
      <c r="AJ2720" s="103"/>
      <c r="AK2720" s="103"/>
      <c r="AL2720" s="103"/>
      <c r="AM2720" s="103" t="s">
        <v>115</v>
      </c>
      <c r="AN2720" s="103" t="s">
        <v>3173</v>
      </c>
      <c r="AO2720" s="103" t="s">
        <v>3174</v>
      </c>
      <c r="AP2720" s="103"/>
      <c r="AQ2720" s="103"/>
      <c r="AR2720" s="103"/>
      <c r="AS2720" s="103"/>
      <c r="AT2720" s="103"/>
      <c r="AU2720" s="103"/>
      <c r="AV2720" s="103"/>
      <c r="AW2720" s="103"/>
      <c r="AX2720" s="103"/>
      <c r="AY2720" s="73" t="s">
        <v>3906</v>
      </c>
      <c r="AZ2720" s="103" t="s">
        <v>5008</v>
      </c>
      <c r="BA2720" s="103"/>
      <c r="BB2720" s="1"/>
      <c r="BC2720" s="1"/>
      <c r="BD2720" s="1077">
        <v>2683</v>
      </c>
    </row>
    <row r="2721" spans="1:56" s="213" customFormat="1" ht="13.15" customHeight="1">
      <c r="A2721" s="209" t="s">
        <v>3065</v>
      </c>
      <c r="B2721" s="103" t="s">
        <v>3175</v>
      </c>
      <c r="C2721" s="103" t="s">
        <v>3828</v>
      </c>
      <c r="D2721" s="103"/>
      <c r="E2721" s="209" t="s">
        <v>1621</v>
      </c>
      <c r="F2721" s="103"/>
      <c r="G2721" s="103"/>
      <c r="H2721" s="330" t="s">
        <v>1647</v>
      </c>
      <c r="I2721" s="103" t="s">
        <v>1800</v>
      </c>
      <c r="J2721" s="103" t="s">
        <v>1800</v>
      </c>
      <c r="K2721" s="103" t="s">
        <v>149</v>
      </c>
      <c r="L2721" s="103"/>
      <c r="M2721" s="103"/>
      <c r="N2721" s="101">
        <v>90</v>
      </c>
      <c r="O2721" s="101">
        <v>230000000</v>
      </c>
      <c r="P2721" s="209" t="s">
        <v>951</v>
      </c>
      <c r="Q2721" s="209" t="s">
        <v>433</v>
      </c>
      <c r="R2721" s="101" t="s">
        <v>109</v>
      </c>
      <c r="S2721" s="101">
        <v>230000000</v>
      </c>
      <c r="T2721" s="209" t="s">
        <v>956</v>
      </c>
      <c r="U2721" s="101"/>
      <c r="V2721" s="201"/>
      <c r="W2721" s="101"/>
      <c r="X2721" s="101" t="s">
        <v>434</v>
      </c>
      <c r="Y2721" s="101"/>
      <c r="Z2721" s="101"/>
      <c r="AA2721" s="101">
        <v>0</v>
      </c>
      <c r="AB2721" s="101">
        <v>90</v>
      </c>
      <c r="AC2721" s="101">
        <v>10</v>
      </c>
      <c r="AD2721" s="201"/>
      <c r="AE2721" s="201" t="s">
        <v>114</v>
      </c>
      <c r="AF2721" s="201"/>
      <c r="AG2721" s="201"/>
      <c r="AH2721" s="43">
        <v>0</v>
      </c>
      <c r="AI2721" s="44">
        <f>AH2721*1.12</f>
        <v>0</v>
      </c>
      <c r="AJ2721" s="103"/>
      <c r="AK2721" s="103"/>
      <c r="AL2721" s="103"/>
      <c r="AM2721" s="103" t="s">
        <v>115</v>
      </c>
      <c r="AN2721" s="103" t="s">
        <v>3176</v>
      </c>
      <c r="AO2721" s="103" t="s">
        <v>3177</v>
      </c>
      <c r="AP2721" s="103"/>
      <c r="AQ2721" s="103"/>
      <c r="AR2721" s="103"/>
      <c r="AS2721" s="103"/>
      <c r="AT2721" s="103"/>
      <c r="AU2721" s="103"/>
      <c r="AV2721" s="103"/>
      <c r="AW2721" s="103"/>
      <c r="AX2721" s="103"/>
      <c r="AY2721" s="103"/>
      <c r="AZ2721" s="103"/>
      <c r="BA2721" s="103"/>
      <c r="BB2721" s="1"/>
      <c r="BC2721" s="1"/>
      <c r="BD2721" s="1077">
        <v>2684</v>
      </c>
    </row>
    <row r="2722" spans="1:56" s="213" customFormat="1" ht="13.15" customHeight="1">
      <c r="A2722" s="209" t="s">
        <v>3065</v>
      </c>
      <c r="B2722" s="209" t="s">
        <v>3175</v>
      </c>
      <c r="C2722" s="209" t="s">
        <v>3828</v>
      </c>
      <c r="D2722" s="201"/>
      <c r="E2722" s="209" t="s">
        <v>4995</v>
      </c>
      <c r="F2722" s="209"/>
      <c r="G2722" s="209"/>
      <c r="H2722" s="711" t="s">
        <v>1647</v>
      </c>
      <c r="I2722" s="209" t="s">
        <v>1800</v>
      </c>
      <c r="J2722" s="209" t="s">
        <v>1800</v>
      </c>
      <c r="K2722" s="209" t="s">
        <v>149</v>
      </c>
      <c r="L2722" s="209"/>
      <c r="M2722" s="209"/>
      <c r="N2722" s="209">
        <v>90</v>
      </c>
      <c r="O2722" s="201">
        <v>230000000</v>
      </c>
      <c r="P2722" s="209" t="s">
        <v>951</v>
      </c>
      <c r="Q2722" s="97" t="s">
        <v>2149</v>
      </c>
      <c r="R2722" s="209" t="s">
        <v>109</v>
      </c>
      <c r="S2722" s="209">
        <v>230000000</v>
      </c>
      <c r="T2722" s="209" t="s">
        <v>956</v>
      </c>
      <c r="U2722" s="209"/>
      <c r="V2722" s="209"/>
      <c r="W2722" s="209"/>
      <c r="X2722" s="209" t="s">
        <v>434</v>
      </c>
      <c r="Y2722" s="209"/>
      <c r="Z2722" s="209"/>
      <c r="AA2722" s="209">
        <v>0</v>
      </c>
      <c r="AB2722" s="209">
        <v>90</v>
      </c>
      <c r="AC2722" s="209">
        <v>10</v>
      </c>
      <c r="AD2722" s="209"/>
      <c r="AE2722" s="209" t="s">
        <v>114</v>
      </c>
      <c r="AF2722" s="209"/>
      <c r="AG2722" s="209"/>
      <c r="AH2722" s="523">
        <v>23563000</v>
      </c>
      <c r="AI2722" s="523">
        <v>26390560.000000004</v>
      </c>
      <c r="AJ2722" s="209"/>
      <c r="AK2722" s="209"/>
      <c r="AL2722" s="209"/>
      <c r="AM2722" s="209" t="s">
        <v>115</v>
      </c>
      <c r="AN2722" s="209" t="s">
        <v>3176</v>
      </c>
      <c r="AO2722" s="209" t="s">
        <v>3177</v>
      </c>
      <c r="AP2722" s="209"/>
      <c r="AQ2722" s="209"/>
      <c r="AR2722" s="209"/>
      <c r="AS2722" s="209"/>
      <c r="AT2722" s="209"/>
      <c r="AU2722" s="209"/>
      <c r="AV2722" s="209"/>
      <c r="AW2722" s="209"/>
      <c r="AX2722" s="209">
        <v>11</v>
      </c>
      <c r="AY2722" s="209"/>
      <c r="AZ2722" s="209"/>
      <c r="BA2722" s="627"/>
      <c r="BB2722" s="665"/>
      <c r="BC2722" s="117"/>
      <c r="BD2722" s="1077">
        <v>2685</v>
      </c>
    </row>
    <row r="2723" spans="1:56" s="213" customFormat="1" ht="13.15" customHeight="1">
      <c r="A2723" s="209" t="s">
        <v>3065</v>
      </c>
      <c r="B2723" s="103" t="s">
        <v>3175</v>
      </c>
      <c r="C2723" s="103" t="s">
        <v>3828</v>
      </c>
      <c r="D2723" s="103"/>
      <c r="E2723" s="209" t="s">
        <v>1622</v>
      </c>
      <c r="F2723" s="103"/>
      <c r="G2723" s="103"/>
      <c r="H2723" s="330" t="s">
        <v>1647</v>
      </c>
      <c r="I2723" s="103" t="s">
        <v>1800</v>
      </c>
      <c r="J2723" s="103" t="s">
        <v>1800</v>
      </c>
      <c r="K2723" s="103" t="s">
        <v>149</v>
      </c>
      <c r="L2723" s="103"/>
      <c r="M2723" s="103"/>
      <c r="N2723" s="101">
        <v>90</v>
      </c>
      <c r="O2723" s="101">
        <v>230000000</v>
      </c>
      <c r="P2723" s="209" t="s">
        <v>951</v>
      </c>
      <c r="Q2723" s="209" t="s">
        <v>2149</v>
      </c>
      <c r="R2723" s="101" t="s">
        <v>109</v>
      </c>
      <c r="S2723" s="101">
        <v>230000000</v>
      </c>
      <c r="T2723" s="209" t="s">
        <v>956</v>
      </c>
      <c r="U2723" s="101"/>
      <c r="V2723" s="201"/>
      <c r="W2723" s="101"/>
      <c r="X2723" s="101" t="s">
        <v>434</v>
      </c>
      <c r="Y2723" s="101"/>
      <c r="Z2723" s="101"/>
      <c r="AA2723" s="101">
        <v>0</v>
      </c>
      <c r="AB2723" s="101">
        <v>90</v>
      </c>
      <c r="AC2723" s="101">
        <v>10</v>
      </c>
      <c r="AD2723" s="201"/>
      <c r="AE2723" s="201" t="s">
        <v>114</v>
      </c>
      <c r="AF2723" s="201"/>
      <c r="AG2723" s="201"/>
      <c r="AH2723" s="43">
        <v>0</v>
      </c>
      <c r="AI2723" s="44">
        <f>AH2723*1.12</f>
        <v>0</v>
      </c>
      <c r="AJ2723" s="103"/>
      <c r="AK2723" s="103"/>
      <c r="AL2723" s="103"/>
      <c r="AM2723" s="103" t="s">
        <v>115</v>
      </c>
      <c r="AN2723" s="103" t="s">
        <v>3178</v>
      </c>
      <c r="AO2723" s="103" t="s">
        <v>3179</v>
      </c>
      <c r="AP2723" s="103"/>
      <c r="AQ2723" s="103"/>
      <c r="AR2723" s="103"/>
      <c r="AS2723" s="103"/>
      <c r="AT2723" s="103"/>
      <c r="AU2723" s="103"/>
      <c r="AV2723" s="103"/>
      <c r="AW2723" s="103"/>
      <c r="AX2723" s="103"/>
      <c r="AY2723" s="103"/>
      <c r="AZ2723" s="103"/>
      <c r="BA2723" s="103"/>
      <c r="BB2723" s="1"/>
      <c r="BC2723" s="1"/>
      <c r="BD2723" s="1077">
        <v>2686</v>
      </c>
    </row>
    <row r="2724" spans="1:56" s="213" customFormat="1" ht="13.15" customHeight="1">
      <c r="A2724" s="209" t="s">
        <v>3065</v>
      </c>
      <c r="B2724" s="209" t="s">
        <v>3175</v>
      </c>
      <c r="C2724" s="209" t="s">
        <v>3828</v>
      </c>
      <c r="D2724" s="201"/>
      <c r="E2724" s="209" t="s">
        <v>4996</v>
      </c>
      <c r="F2724" s="209"/>
      <c r="G2724" s="209"/>
      <c r="H2724" s="711" t="s">
        <v>1647</v>
      </c>
      <c r="I2724" s="209" t="s">
        <v>1800</v>
      </c>
      <c r="J2724" s="209" t="s">
        <v>1800</v>
      </c>
      <c r="K2724" s="209" t="s">
        <v>149</v>
      </c>
      <c r="L2724" s="209"/>
      <c r="M2724" s="209"/>
      <c r="N2724" s="209">
        <v>90</v>
      </c>
      <c r="O2724" s="201">
        <v>230000000</v>
      </c>
      <c r="P2724" s="209" t="s">
        <v>951</v>
      </c>
      <c r="Q2724" s="97" t="s">
        <v>2149</v>
      </c>
      <c r="R2724" s="209" t="s">
        <v>109</v>
      </c>
      <c r="S2724" s="209">
        <v>230000000</v>
      </c>
      <c r="T2724" s="209" t="s">
        <v>956</v>
      </c>
      <c r="U2724" s="209"/>
      <c r="V2724" s="209"/>
      <c r="W2724" s="209"/>
      <c r="X2724" s="209" t="s">
        <v>434</v>
      </c>
      <c r="Y2724" s="209"/>
      <c r="Z2724" s="209"/>
      <c r="AA2724" s="209">
        <v>0</v>
      </c>
      <c r="AB2724" s="209">
        <v>90</v>
      </c>
      <c r="AC2724" s="209">
        <v>10</v>
      </c>
      <c r="AD2724" s="209"/>
      <c r="AE2724" s="209" t="s">
        <v>114</v>
      </c>
      <c r="AF2724" s="209"/>
      <c r="AG2724" s="209"/>
      <c r="AH2724" s="523">
        <v>23035000</v>
      </c>
      <c r="AI2724" s="523">
        <v>25799200.000000004</v>
      </c>
      <c r="AJ2724" s="209"/>
      <c r="AK2724" s="209"/>
      <c r="AL2724" s="209"/>
      <c r="AM2724" s="209" t="s">
        <v>115</v>
      </c>
      <c r="AN2724" s="209" t="s">
        <v>3178</v>
      </c>
      <c r="AO2724" s="209" t="s">
        <v>3179</v>
      </c>
      <c r="AP2724" s="209"/>
      <c r="AQ2724" s="209"/>
      <c r="AR2724" s="209"/>
      <c r="AS2724" s="209"/>
      <c r="AT2724" s="209"/>
      <c r="AU2724" s="209"/>
      <c r="AV2724" s="209"/>
      <c r="AW2724" s="209"/>
      <c r="AX2724" s="209">
        <v>11</v>
      </c>
      <c r="AY2724" s="209"/>
      <c r="AZ2724" s="209"/>
      <c r="BA2724" s="209"/>
      <c r="BB2724" s="196"/>
      <c r="BC2724" s="117"/>
      <c r="BD2724" s="1077">
        <v>2687</v>
      </c>
    </row>
    <row r="2725" spans="1:56" s="213" customFormat="1" ht="13.15" customHeight="1">
      <c r="A2725" s="209" t="s">
        <v>3065</v>
      </c>
      <c r="B2725" s="103" t="s">
        <v>3180</v>
      </c>
      <c r="C2725" s="103"/>
      <c r="D2725" s="103"/>
      <c r="E2725" s="209" t="s">
        <v>3792</v>
      </c>
      <c r="F2725" s="103"/>
      <c r="G2725" s="103"/>
      <c r="H2725" s="330" t="s">
        <v>3181</v>
      </c>
      <c r="I2725" s="103" t="s">
        <v>3182</v>
      </c>
      <c r="J2725" s="103" t="s">
        <v>3182</v>
      </c>
      <c r="K2725" s="103" t="s">
        <v>601</v>
      </c>
      <c r="L2725" s="103" t="s">
        <v>3183</v>
      </c>
      <c r="M2725" s="103"/>
      <c r="N2725" s="101">
        <v>100</v>
      </c>
      <c r="O2725" s="101">
        <v>230000001</v>
      </c>
      <c r="P2725" s="209" t="s">
        <v>3184</v>
      </c>
      <c r="Q2725" s="209" t="s">
        <v>1092</v>
      </c>
      <c r="R2725" s="101" t="s">
        <v>109</v>
      </c>
      <c r="S2725" s="101">
        <v>230000001</v>
      </c>
      <c r="T2725" s="209" t="s">
        <v>952</v>
      </c>
      <c r="U2725" s="101"/>
      <c r="V2725" s="201"/>
      <c r="W2725" s="101"/>
      <c r="X2725" s="101"/>
      <c r="Y2725" s="101" t="s">
        <v>433</v>
      </c>
      <c r="Z2725" s="101" t="s">
        <v>434</v>
      </c>
      <c r="AA2725" s="101">
        <v>0</v>
      </c>
      <c r="AB2725" s="101">
        <v>100</v>
      </c>
      <c r="AC2725" s="101">
        <v>0</v>
      </c>
      <c r="AD2725" s="201"/>
      <c r="AE2725" s="201" t="s">
        <v>114</v>
      </c>
      <c r="AF2725" s="201"/>
      <c r="AG2725" s="201"/>
      <c r="AH2725" s="204">
        <v>5000000</v>
      </c>
      <c r="AI2725" s="204">
        <v>5600000.0000000009</v>
      </c>
      <c r="AJ2725" s="103"/>
      <c r="AK2725" s="103"/>
      <c r="AL2725" s="103"/>
      <c r="AM2725" s="103" t="s">
        <v>115</v>
      </c>
      <c r="AN2725" s="269" t="s">
        <v>3185</v>
      </c>
      <c r="AO2725" s="103" t="s">
        <v>3186</v>
      </c>
      <c r="AP2725" s="103"/>
      <c r="AQ2725" s="103"/>
      <c r="AR2725" s="103"/>
      <c r="AS2725" s="103"/>
      <c r="AT2725" s="103"/>
      <c r="AU2725" s="103"/>
      <c r="AV2725" s="103"/>
      <c r="AW2725" s="103"/>
      <c r="AX2725" s="103"/>
      <c r="AY2725" s="103"/>
      <c r="AZ2725" s="103"/>
      <c r="BA2725" s="103"/>
      <c r="BB2725" s="1"/>
      <c r="BC2725" s="1"/>
      <c r="BD2725" s="1077">
        <v>2688</v>
      </c>
    </row>
    <row r="2726" spans="1:56" s="213" customFormat="1" ht="13.15" customHeight="1">
      <c r="A2726" s="209" t="s">
        <v>8486</v>
      </c>
      <c r="B2726" s="103"/>
      <c r="C2726" s="103"/>
      <c r="D2726" s="103"/>
      <c r="E2726" s="209" t="s">
        <v>3793</v>
      </c>
      <c r="F2726" s="103"/>
      <c r="G2726" s="103"/>
      <c r="H2726" s="330" t="s">
        <v>3130</v>
      </c>
      <c r="I2726" s="103" t="s">
        <v>3131</v>
      </c>
      <c r="J2726" s="103" t="s">
        <v>3131</v>
      </c>
      <c r="K2726" s="103" t="s">
        <v>149</v>
      </c>
      <c r="L2726" s="103"/>
      <c r="M2726" s="103"/>
      <c r="N2726" s="101">
        <v>100</v>
      </c>
      <c r="O2726" s="101" t="s">
        <v>106</v>
      </c>
      <c r="P2726" s="209" t="s">
        <v>982</v>
      </c>
      <c r="Q2726" s="209" t="s">
        <v>2149</v>
      </c>
      <c r="R2726" s="101" t="s">
        <v>109</v>
      </c>
      <c r="S2726" s="101">
        <v>230000000</v>
      </c>
      <c r="T2726" s="209" t="s">
        <v>956</v>
      </c>
      <c r="U2726" s="101"/>
      <c r="V2726" s="201"/>
      <c r="W2726" s="101"/>
      <c r="X2726" s="101" t="s">
        <v>434</v>
      </c>
      <c r="Y2726" s="101"/>
      <c r="Z2726" s="101"/>
      <c r="AA2726" s="101">
        <v>0</v>
      </c>
      <c r="AB2726" s="101">
        <v>100</v>
      </c>
      <c r="AC2726" s="101">
        <v>0</v>
      </c>
      <c r="AD2726" s="201"/>
      <c r="AE2726" s="201" t="s">
        <v>114</v>
      </c>
      <c r="AF2726" s="201"/>
      <c r="AG2726" s="201"/>
      <c r="AH2726" s="204">
        <v>71869502</v>
      </c>
      <c r="AI2726" s="204">
        <v>80493842.24000001</v>
      </c>
      <c r="AJ2726" s="103"/>
      <c r="AK2726" s="103"/>
      <c r="AL2726" s="103"/>
      <c r="AM2726" s="103" t="s">
        <v>115</v>
      </c>
      <c r="AN2726" s="103" t="s">
        <v>3187</v>
      </c>
      <c r="AO2726" s="103" t="s">
        <v>3188</v>
      </c>
      <c r="AP2726" s="103"/>
      <c r="AQ2726" s="103"/>
      <c r="AR2726" s="103"/>
      <c r="AS2726" s="103"/>
      <c r="AT2726" s="103"/>
      <c r="AU2726" s="103"/>
      <c r="AV2726" s="103"/>
      <c r="AW2726" s="103"/>
      <c r="AX2726" s="103"/>
      <c r="AY2726" s="103"/>
      <c r="AZ2726" s="103"/>
      <c r="BA2726" s="103"/>
      <c r="BB2726" s="1"/>
      <c r="BC2726" s="1"/>
      <c r="BD2726" s="1077">
        <v>2689</v>
      </c>
    </row>
    <row r="2727" spans="1:56" s="213" customFormat="1" ht="13.15" customHeight="1">
      <c r="A2727" s="209" t="s">
        <v>1083</v>
      </c>
      <c r="B2727" s="103"/>
      <c r="C2727" s="103"/>
      <c r="D2727" s="103"/>
      <c r="E2727" s="209" t="s">
        <v>1638</v>
      </c>
      <c r="F2727" s="103"/>
      <c r="G2727" s="103"/>
      <c r="H2727" s="330" t="s">
        <v>2103</v>
      </c>
      <c r="I2727" s="103" t="s">
        <v>1086</v>
      </c>
      <c r="J2727" s="103" t="s">
        <v>1086</v>
      </c>
      <c r="K2727" s="103" t="s">
        <v>601</v>
      </c>
      <c r="L2727" s="103" t="s">
        <v>3017</v>
      </c>
      <c r="M2727" s="103"/>
      <c r="N2727" s="101">
        <v>100</v>
      </c>
      <c r="O2727" s="101">
        <v>230000000</v>
      </c>
      <c r="P2727" s="209" t="s">
        <v>982</v>
      </c>
      <c r="Q2727" s="209" t="s">
        <v>1092</v>
      </c>
      <c r="R2727" s="101" t="s">
        <v>109</v>
      </c>
      <c r="S2727" s="101">
        <v>230000000</v>
      </c>
      <c r="T2727" s="209" t="s">
        <v>952</v>
      </c>
      <c r="U2727" s="101"/>
      <c r="V2727" s="201"/>
      <c r="W2727" s="101"/>
      <c r="X2727" s="101"/>
      <c r="Y2727" s="101" t="s">
        <v>433</v>
      </c>
      <c r="Z2727" s="101" t="s">
        <v>434</v>
      </c>
      <c r="AA2727" s="101">
        <v>0</v>
      </c>
      <c r="AB2727" s="101">
        <v>100</v>
      </c>
      <c r="AC2727" s="101">
        <v>0</v>
      </c>
      <c r="AD2727" s="201"/>
      <c r="AE2727" s="201" t="s">
        <v>3189</v>
      </c>
      <c r="AF2727" s="201"/>
      <c r="AG2727" s="201"/>
      <c r="AH2727" s="204">
        <v>0</v>
      </c>
      <c r="AI2727" s="204">
        <v>0</v>
      </c>
      <c r="AJ2727" s="103"/>
      <c r="AK2727" s="103">
        <v>0</v>
      </c>
      <c r="AL2727" s="103">
        <v>0</v>
      </c>
      <c r="AM2727" s="103" t="s">
        <v>115</v>
      </c>
      <c r="AN2727" s="103" t="s">
        <v>3190</v>
      </c>
      <c r="AO2727" s="103" t="s">
        <v>3191</v>
      </c>
      <c r="AP2727" s="103"/>
      <c r="AQ2727" s="103"/>
      <c r="AR2727" s="103"/>
      <c r="AS2727" s="103"/>
      <c r="AT2727" s="103"/>
      <c r="AU2727" s="103"/>
      <c r="AV2727" s="103"/>
      <c r="AW2727" s="103"/>
      <c r="AX2727" s="103"/>
      <c r="AY2727" s="103"/>
      <c r="AZ2727" s="103"/>
      <c r="BA2727" s="103"/>
      <c r="BB2727" s="1"/>
      <c r="BC2727" s="1"/>
      <c r="BD2727" s="1077">
        <v>2690</v>
      </c>
    </row>
    <row r="2728" spans="1:56" s="213" customFormat="1" ht="13.15" customHeight="1">
      <c r="A2728" s="360" t="s">
        <v>1083</v>
      </c>
      <c r="B2728" s="360"/>
      <c r="C2728" s="360"/>
      <c r="D2728" s="360"/>
      <c r="E2728" s="360" t="s">
        <v>4113</v>
      </c>
      <c r="F2728" s="360"/>
      <c r="G2728" s="360"/>
      <c r="H2728" s="1125" t="s">
        <v>2103</v>
      </c>
      <c r="I2728" s="317" t="s">
        <v>1086</v>
      </c>
      <c r="J2728" s="317" t="s">
        <v>1086</v>
      </c>
      <c r="K2728" s="360" t="s">
        <v>601</v>
      </c>
      <c r="L2728" s="360" t="s">
        <v>3017</v>
      </c>
      <c r="M2728" s="360"/>
      <c r="N2728" s="360">
        <v>100</v>
      </c>
      <c r="O2728" s="360">
        <v>230000000</v>
      </c>
      <c r="P2728" s="317" t="s">
        <v>982</v>
      </c>
      <c r="Q2728" s="360" t="s">
        <v>1092</v>
      </c>
      <c r="R2728" s="360" t="s">
        <v>109</v>
      </c>
      <c r="S2728" s="360">
        <v>230000000</v>
      </c>
      <c r="T2728" s="317" t="s">
        <v>952</v>
      </c>
      <c r="U2728" s="360"/>
      <c r="V2728" s="360"/>
      <c r="W2728" s="360"/>
      <c r="X2728" s="360"/>
      <c r="Y2728" s="360" t="s">
        <v>433</v>
      </c>
      <c r="Z2728" s="360" t="s">
        <v>434</v>
      </c>
      <c r="AA2728" s="360">
        <v>0</v>
      </c>
      <c r="AB2728" s="360">
        <v>100</v>
      </c>
      <c r="AC2728" s="360">
        <v>0</v>
      </c>
      <c r="AD2728" s="360"/>
      <c r="AE2728" s="360" t="s">
        <v>3189</v>
      </c>
      <c r="AF2728" s="360"/>
      <c r="AG2728" s="360"/>
      <c r="AH2728" s="79">
        <v>33000000</v>
      </c>
      <c r="AI2728" s="79">
        <v>33000000</v>
      </c>
      <c r="AJ2728" s="360"/>
      <c r="AK2728" s="360"/>
      <c r="AL2728" s="360"/>
      <c r="AM2728" s="360" t="s">
        <v>115</v>
      </c>
      <c r="AN2728" s="317" t="s">
        <v>4114</v>
      </c>
      <c r="AO2728" s="317" t="s">
        <v>4115</v>
      </c>
      <c r="AP2728" s="360"/>
      <c r="AQ2728" s="360"/>
      <c r="AR2728" s="360"/>
      <c r="AS2728" s="360"/>
      <c r="AT2728" s="360"/>
      <c r="AU2728" s="360"/>
      <c r="AV2728" s="360"/>
      <c r="AW2728" s="360"/>
      <c r="AX2728" s="360"/>
      <c r="AY2728" s="360"/>
      <c r="AZ2728" s="360" t="s">
        <v>4116</v>
      </c>
      <c r="BA2728" s="276"/>
      <c r="BC2728" s="221"/>
      <c r="BD2728" s="1077">
        <v>2691</v>
      </c>
    </row>
    <row r="2729" spans="1:56" s="213" customFormat="1" ht="13.15" customHeight="1">
      <c r="A2729" s="209" t="s">
        <v>1158</v>
      </c>
      <c r="B2729" s="103"/>
      <c r="C2729" s="103"/>
      <c r="D2729" s="103"/>
      <c r="E2729" s="209" t="s">
        <v>3794</v>
      </c>
      <c r="F2729" s="103"/>
      <c r="G2729" s="103"/>
      <c r="H2729" s="330" t="s">
        <v>2116</v>
      </c>
      <c r="I2729" s="103" t="s">
        <v>1159</v>
      </c>
      <c r="J2729" s="103" t="s">
        <v>1159</v>
      </c>
      <c r="K2729" s="103" t="s">
        <v>601</v>
      </c>
      <c r="L2729" s="103" t="s">
        <v>3183</v>
      </c>
      <c r="M2729" s="103"/>
      <c r="N2729" s="101">
        <v>100</v>
      </c>
      <c r="O2729" s="101" t="s">
        <v>106</v>
      </c>
      <c r="P2729" s="209" t="s">
        <v>951</v>
      </c>
      <c r="Q2729" s="209" t="s">
        <v>108</v>
      </c>
      <c r="R2729" s="101" t="s">
        <v>109</v>
      </c>
      <c r="S2729" s="101" t="s">
        <v>106</v>
      </c>
      <c r="T2729" s="209" t="s">
        <v>952</v>
      </c>
      <c r="U2729" s="101"/>
      <c r="V2729" s="201"/>
      <c r="W2729" s="101"/>
      <c r="X2729" s="101"/>
      <c r="Y2729" s="101" t="s">
        <v>433</v>
      </c>
      <c r="Z2729" s="101" t="s">
        <v>434</v>
      </c>
      <c r="AA2729" s="101">
        <v>100</v>
      </c>
      <c r="AB2729" s="101">
        <v>0</v>
      </c>
      <c r="AC2729" s="101">
        <v>0</v>
      </c>
      <c r="AD2729" s="201"/>
      <c r="AE2729" s="201" t="s">
        <v>114</v>
      </c>
      <c r="AF2729" s="201"/>
      <c r="AG2729" s="201"/>
      <c r="AH2729" s="204">
        <v>0</v>
      </c>
      <c r="AI2729" s="204">
        <v>0</v>
      </c>
      <c r="AJ2729" s="103"/>
      <c r="AK2729" s="103"/>
      <c r="AL2729" s="103"/>
      <c r="AM2729" s="103" t="s">
        <v>115</v>
      </c>
      <c r="AN2729" s="103" t="s">
        <v>3192</v>
      </c>
      <c r="AO2729" s="103" t="s">
        <v>3193</v>
      </c>
      <c r="AP2729" s="103"/>
      <c r="AQ2729" s="103"/>
      <c r="AR2729" s="103"/>
      <c r="AS2729" s="103"/>
      <c r="AT2729" s="103"/>
      <c r="AU2729" s="103"/>
      <c r="AV2729" s="103"/>
      <c r="AW2729" s="103"/>
      <c r="AX2729" s="103"/>
      <c r="AY2729" s="103"/>
      <c r="AZ2729" s="103"/>
      <c r="BA2729" s="103"/>
      <c r="BB2729" s="1"/>
      <c r="BC2729" s="1"/>
      <c r="BD2729" s="1077">
        <v>2692</v>
      </c>
    </row>
    <row r="2730" spans="1:56" s="213" customFormat="1" ht="13.15" customHeight="1">
      <c r="A2730" s="209" t="s">
        <v>1158</v>
      </c>
      <c r="B2730" s="103"/>
      <c r="C2730" s="103"/>
      <c r="D2730" s="103"/>
      <c r="E2730" s="209" t="s">
        <v>4105</v>
      </c>
      <c r="F2730" s="103"/>
      <c r="G2730" s="103"/>
      <c r="H2730" s="330" t="s">
        <v>2116</v>
      </c>
      <c r="I2730" s="103" t="s">
        <v>1159</v>
      </c>
      <c r="J2730" s="103" t="s">
        <v>1159</v>
      </c>
      <c r="K2730" s="103" t="s">
        <v>601</v>
      </c>
      <c r="L2730" s="103" t="s">
        <v>3183</v>
      </c>
      <c r="M2730" s="103"/>
      <c r="N2730" s="209">
        <v>100</v>
      </c>
      <c r="O2730" s="101" t="s">
        <v>106</v>
      </c>
      <c r="P2730" s="209" t="s">
        <v>951</v>
      </c>
      <c r="Q2730" s="97" t="s">
        <v>1092</v>
      </c>
      <c r="R2730" s="101" t="s">
        <v>109</v>
      </c>
      <c r="S2730" s="209" t="s">
        <v>106</v>
      </c>
      <c r="T2730" s="209" t="s">
        <v>952</v>
      </c>
      <c r="U2730" s="101"/>
      <c r="V2730" s="201"/>
      <c r="W2730" s="101"/>
      <c r="X2730" s="101"/>
      <c r="Y2730" s="101" t="s">
        <v>433</v>
      </c>
      <c r="Z2730" s="101" t="s">
        <v>434</v>
      </c>
      <c r="AA2730" s="101">
        <v>100</v>
      </c>
      <c r="AB2730" s="101">
        <v>0</v>
      </c>
      <c r="AC2730" s="101">
        <v>0</v>
      </c>
      <c r="AD2730" s="201"/>
      <c r="AE2730" s="201" t="s">
        <v>114</v>
      </c>
      <c r="AF2730" s="201"/>
      <c r="AG2730" s="201"/>
      <c r="AH2730" s="204">
        <v>36756</v>
      </c>
      <c r="AI2730" s="204">
        <v>41166.720000000001</v>
      </c>
      <c r="AJ2730" s="103"/>
      <c r="AK2730" s="103"/>
      <c r="AL2730" s="103"/>
      <c r="AM2730" s="103" t="s">
        <v>115</v>
      </c>
      <c r="AN2730" s="103" t="s">
        <v>3192</v>
      </c>
      <c r="AO2730" s="103" t="s">
        <v>3193</v>
      </c>
      <c r="AP2730" s="103"/>
      <c r="AQ2730" s="103"/>
      <c r="AR2730" s="103"/>
      <c r="AS2730" s="103"/>
      <c r="AT2730" s="103"/>
      <c r="AU2730" s="103"/>
      <c r="AV2730" s="103"/>
      <c r="AW2730" s="103"/>
      <c r="AX2730" s="103"/>
      <c r="AY2730" s="103"/>
      <c r="AZ2730" s="489">
        <v>11</v>
      </c>
      <c r="BA2730" s="488"/>
      <c r="BB2730" s="342"/>
      <c r="BC2730" s="221"/>
      <c r="BD2730" s="1077">
        <v>2693</v>
      </c>
    </row>
    <row r="2731" spans="1:56" s="213" customFormat="1" ht="13.15" customHeight="1">
      <c r="A2731" s="209" t="s">
        <v>1158</v>
      </c>
      <c r="B2731" s="103"/>
      <c r="C2731" s="103"/>
      <c r="D2731" s="103"/>
      <c r="E2731" s="209" t="s">
        <v>1630</v>
      </c>
      <c r="F2731" s="103"/>
      <c r="G2731" s="103"/>
      <c r="H2731" s="330" t="s">
        <v>3194</v>
      </c>
      <c r="I2731" s="103" t="s">
        <v>3195</v>
      </c>
      <c r="J2731" s="103" t="s">
        <v>3195</v>
      </c>
      <c r="K2731" s="103" t="s">
        <v>312</v>
      </c>
      <c r="L2731" s="103" t="s">
        <v>313</v>
      </c>
      <c r="M2731" s="103"/>
      <c r="N2731" s="101">
        <v>100</v>
      </c>
      <c r="O2731" s="101" t="s">
        <v>106</v>
      </c>
      <c r="P2731" s="209" t="s">
        <v>951</v>
      </c>
      <c r="Q2731" s="209" t="s">
        <v>108</v>
      </c>
      <c r="R2731" s="101" t="s">
        <v>109</v>
      </c>
      <c r="S2731" s="101" t="s">
        <v>106</v>
      </c>
      <c r="T2731" s="209" t="s">
        <v>952</v>
      </c>
      <c r="U2731" s="101"/>
      <c r="V2731" s="201"/>
      <c r="W2731" s="101"/>
      <c r="X2731" s="101"/>
      <c r="Y2731" s="101" t="s">
        <v>433</v>
      </c>
      <c r="Z2731" s="101" t="s">
        <v>434</v>
      </c>
      <c r="AA2731" s="101">
        <v>0</v>
      </c>
      <c r="AB2731" s="101">
        <v>100</v>
      </c>
      <c r="AC2731" s="101">
        <v>0</v>
      </c>
      <c r="AD2731" s="201"/>
      <c r="AE2731" s="201" t="s">
        <v>114</v>
      </c>
      <c r="AF2731" s="201"/>
      <c r="AG2731" s="201"/>
      <c r="AH2731" s="204">
        <v>0</v>
      </c>
      <c r="AI2731" s="204">
        <v>0</v>
      </c>
      <c r="AJ2731" s="103"/>
      <c r="AK2731" s="103"/>
      <c r="AL2731" s="103"/>
      <c r="AM2731" s="103" t="s">
        <v>115</v>
      </c>
      <c r="AN2731" s="103" t="s">
        <v>3196</v>
      </c>
      <c r="AO2731" s="103" t="s">
        <v>3197</v>
      </c>
      <c r="AP2731" s="103"/>
      <c r="AQ2731" s="103"/>
      <c r="AR2731" s="103"/>
      <c r="AS2731" s="103"/>
      <c r="AT2731" s="103"/>
      <c r="AU2731" s="103"/>
      <c r="AV2731" s="103"/>
      <c r="AW2731" s="103"/>
      <c r="AX2731" s="103"/>
      <c r="AY2731" s="103"/>
      <c r="AZ2731" s="103"/>
      <c r="BA2731" s="103"/>
      <c r="BB2731" s="1"/>
      <c r="BC2731" s="1"/>
      <c r="BD2731" s="1077">
        <v>2694</v>
      </c>
    </row>
    <row r="2732" spans="1:56" s="213" customFormat="1" ht="13.15" customHeight="1">
      <c r="A2732" s="209" t="s">
        <v>1158</v>
      </c>
      <c r="B2732" s="103"/>
      <c r="C2732" s="103"/>
      <c r="D2732" s="103"/>
      <c r="E2732" s="209" t="s">
        <v>4106</v>
      </c>
      <c r="F2732" s="103"/>
      <c r="G2732" s="103"/>
      <c r="H2732" s="330" t="s">
        <v>3194</v>
      </c>
      <c r="I2732" s="103" t="s">
        <v>3195</v>
      </c>
      <c r="J2732" s="103" t="s">
        <v>3195</v>
      </c>
      <c r="K2732" s="103" t="s">
        <v>312</v>
      </c>
      <c r="L2732" s="103" t="s">
        <v>313</v>
      </c>
      <c r="M2732" s="103"/>
      <c r="N2732" s="209">
        <v>100</v>
      </c>
      <c r="O2732" s="101" t="s">
        <v>106</v>
      </c>
      <c r="P2732" s="209" t="s">
        <v>951</v>
      </c>
      <c r="Q2732" s="97" t="s">
        <v>1092</v>
      </c>
      <c r="R2732" s="101" t="s">
        <v>109</v>
      </c>
      <c r="S2732" s="209" t="s">
        <v>106</v>
      </c>
      <c r="T2732" s="209" t="s">
        <v>952</v>
      </c>
      <c r="U2732" s="101"/>
      <c r="V2732" s="201"/>
      <c r="W2732" s="101"/>
      <c r="X2732" s="101"/>
      <c r="Y2732" s="101" t="s">
        <v>433</v>
      </c>
      <c r="Z2732" s="101" t="s">
        <v>434</v>
      </c>
      <c r="AA2732" s="101">
        <v>0</v>
      </c>
      <c r="AB2732" s="101">
        <v>100</v>
      </c>
      <c r="AC2732" s="101">
        <v>0</v>
      </c>
      <c r="AD2732" s="201"/>
      <c r="AE2732" s="201" t="s">
        <v>114</v>
      </c>
      <c r="AF2732" s="201"/>
      <c r="AG2732" s="201"/>
      <c r="AH2732" s="490">
        <v>690126879.94000006</v>
      </c>
      <c r="AI2732" s="490">
        <f>AH2732*1.12</f>
        <v>772942105.53280008</v>
      </c>
      <c r="AJ2732" s="103"/>
      <c r="AK2732" s="103"/>
      <c r="AL2732" s="103"/>
      <c r="AM2732" s="103" t="s">
        <v>115</v>
      </c>
      <c r="AN2732" s="103" t="s">
        <v>3196</v>
      </c>
      <c r="AO2732" s="103" t="s">
        <v>3197</v>
      </c>
      <c r="AP2732" s="103"/>
      <c r="AQ2732" s="103"/>
      <c r="AR2732" s="103"/>
      <c r="AS2732" s="103"/>
      <c r="AT2732" s="103"/>
      <c r="AU2732" s="103"/>
      <c r="AV2732" s="103"/>
      <c r="AW2732" s="103"/>
      <c r="AX2732" s="103"/>
      <c r="AY2732" s="103"/>
      <c r="AZ2732" s="489">
        <v>11</v>
      </c>
      <c r="BA2732" s="488"/>
      <c r="BB2732" s="342"/>
      <c r="BC2732" s="221"/>
      <c r="BD2732" s="1077">
        <v>2695</v>
      </c>
    </row>
    <row r="2733" spans="1:56" s="213" customFormat="1" ht="13.15" customHeight="1">
      <c r="A2733" s="209" t="s">
        <v>1158</v>
      </c>
      <c r="B2733" s="103"/>
      <c r="C2733" s="103"/>
      <c r="D2733" s="103"/>
      <c r="E2733" s="209" t="s">
        <v>3943</v>
      </c>
      <c r="F2733" s="103"/>
      <c r="G2733" s="103"/>
      <c r="H2733" s="330" t="s">
        <v>2116</v>
      </c>
      <c r="I2733" s="103" t="s">
        <v>1159</v>
      </c>
      <c r="J2733" s="103" t="s">
        <v>1159</v>
      </c>
      <c r="K2733" s="103" t="s">
        <v>149</v>
      </c>
      <c r="L2733" s="103"/>
      <c r="M2733" s="103"/>
      <c r="N2733" s="101">
        <v>100</v>
      </c>
      <c r="O2733" s="101" t="s">
        <v>106</v>
      </c>
      <c r="P2733" s="209" t="s">
        <v>951</v>
      </c>
      <c r="Q2733" s="209" t="s">
        <v>108</v>
      </c>
      <c r="R2733" s="101" t="s">
        <v>109</v>
      </c>
      <c r="S2733" s="101" t="s">
        <v>106</v>
      </c>
      <c r="T2733" s="209" t="s">
        <v>952</v>
      </c>
      <c r="U2733" s="101"/>
      <c r="V2733" s="201"/>
      <c r="W2733" s="101"/>
      <c r="X2733" s="101"/>
      <c r="Y2733" s="101" t="s">
        <v>433</v>
      </c>
      <c r="Z2733" s="101" t="s">
        <v>434</v>
      </c>
      <c r="AA2733" s="101">
        <v>0</v>
      </c>
      <c r="AB2733" s="101">
        <v>100</v>
      </c>
      <c r="AC2733" s="101">
        <v>0</v>
      </c>
      <c r="AD2733" s="201"/>
      <c r="AE2733" s="201" t="s">
        <v>114</v>
      </c>
      <c r="AF2733" s="201"/>
      <c r="AG2733" s="201"/>
      <c r="AH2733" s="204">
        <v>0</v>
      </c>
      <c r="AI2733" s="204">
        <v>0</v>
      </c>
      <c r="AJ2733" s="103"/>
      <c r="AK2733" s="103"/>
      <c r="AL2733" s="103"/>
      <c r="AM2733" s="103" t="s">
        <v>115</v>
      </c>
      <c r="AN2733" s="103" t="s">
        <v>1160</v>
      </c>
      <c r="AO2733" s="103" t="s">
        <v>1161</v>
      </c>
      <c r="AP2733" s="103"/>
      <c r="AQ2733" s="103"/>
      <c r="AR2733" s="103"/>
      <c r="AS2733" s="103"/>
      <c r="AT2733" s="103"/>
      <c r="AU2733" s="103"/>
      <c r="AV2733" s="103"/>
      <c r="AW2733" s="103"/>
      <c r="AX2733" s="103"/>
      <c r="AY2733" s="103"/>
      <c r="AZ2733" s="103"/>
      <c r="BA2733" s="103"/>
      <c r="BB2733" s="1"/>
      <c r="BC2733" s="1"/>
      <c r="BD2733" s="1077">
        <v>2696</v>
      </c>
    </row>
    <row r="2734" spans="1:56" s="213" customFormat="1" ht="13.15" customHeight="1">
      <c r="A2734" s="209" t="s">
        <v>1158</v>
      </c>
      <c r="B2734" s="103"/>
      <c r="C2734" s="103"/>
      <c r="D2734" s="103"/>
      <c r="E2734" s="209" t="s">
        <v>4107</v>
      </c>
      <c r="F2734" s="103"/>
      <c r="G2734" s="103"/>
      <c r="H2734" s="330" t="s">
        <v>2116</v>
      </c>
      <c r="I2734" s="103" t="s">
        <v>1159</v>
      </c>
      <c r="J2734" s="103" t="s">
        <v>1159</v>
      </c>
      <c r="K2734" s="103" t="s">
        <v>149</v>
      </c>
      <c r="L2734" s="103"/>
      <c r="M2734" s="103"/>
      <c r="N2734" s="209">
        <v>100</v>
      </c>
      <c r="O2734" s="101" t="s">
        <v>106</v>
      </c>
      <c r="P2734" s="209" t="s">
        <v>951</v>
      </c>
      <c r="Q2734" s="97" t="s">
        <v>1092</v>
      </c>
      <c r="R2734" s="101" t="s">
        <v>109</v>
      </c>
      <c r="S2734" s="209" t="s">
        <v>106</v>
      </c>
      <c r="T2734" s="209" t="s">
        <v>952</v>
      </c>
      <c r="U2734" s="101"/>
      <c r="V2734" s="201"/>
      <c r="W2734" s="101"/>
      <c r="X2734" s="101"/>
      <c r="Y2734" s="101" t="s">
        <v>433</v>
      </c>
      <c r="Z2734" s="101" t="s">
        <v>434</v>
      </c>
      <c r="AA2734" s="101">
        <v>0</v>
      </c>
      <c r="AB2734" s="101">
        <v>100</v>
      </c>
      <c r="AC2734" s="101">
        <v>0</v>
      </c>
      <c r="AD2734" s="201"/>
      <c r="AE2734" s="201" t="s">
        <v>114</v>
      </c>
      <c r="AF2734" s="201"/>
      <c r="AG2734" s="201"/>
      <c r="AH2734" s="204">
        <v>3763392.86</v>
      </c>
      <c r="AI2734" s="204">
        <v>4215000.0032000002</v>
      </c>
      <c r="AJ2734" s="103"/>
      <c r="AK2734" s="103"/>
      <c r="AL2734" s="103"/>
      <c r="AM2734" s="103" t="s">
        <v>115</v>
      </c>
      <c r="AN2734" s="103" t="s">
        <v>1160</v>
      </c>
      <c r="AO2734" s="103" t="s">
        <v>1161</v>
      </c>
      <c r="AP2734" s="103"/>
      <c r="AQ2734" s="103"/>
      <c r="AR2734" s="103"/>
      <c r="AS2734" s="103"/>
      <c r="AT2734" s="103"/>
      <c r="AU2734" s="103"/>
      <c r="AV2734" s="103"/>
      <c r="AW2734" s="103"/>
      <c r="AX2734" s="103"/>
      <c r="AY2734" s="103"/>
      <c r="AZ2734" s="489">
        <v>11</v>
      </c>
      <c r="BA2734" s="488"/>
      <c r="BB2734" s="342"/>
      <c r="BC2734" s="221"/>
      <c r="BD2734" s="1077">
        <v>2697</v>
      </c>
    </row>
    <row r="2735" spans="1:56" s="213" customFormat="1" ht="13.15" customHeight="1">
      <c r="A2735" s="331" t="s">
        <v>1158</v>
      </c>
      <c r="B2735" s="103"/>
      <c r="C2735" s="103"/>
      <c r="D2735" s="103"/>
      <c r="E2735" s="209" t="s">
        <v>3795</v>
      </c>
      <c r="F2735" s="103"/>
      <c r="G2735" s="103"/>
      <c r="H2735" s="330" t="s">
        <v>3198</v>
      </c>
      <c r="I2735" s="103" t="s">
        <v>3199</v>
      </c>
      <c r="J2735" s="103" t="s">
        <v>3199</v>
      </c>
      <c r="K2735" s="103" t="s">
        <v>1144</v>
      </c>
      <c r="L2735" s="103" t="s">
        <v>3200</v>
      </c>
      <c r="M2735" s="103"/>
      <c r="N2735" s="101">
        <v>100</v>
      </c>
      <c r="O2735" s="101">
        <v>230000000</v>
      </c>
      <c r="P2735" s="209" t="s">
        <v>951</v>
      </c>
      <c r="Q2735" s="209" t="s">
        <v>108</v>
      </c>
      <c r="R2735" s="101" t="s">
        <v>109</v>
      </c>
      <c r="S2735" s="101" t="s">
        <v>106</v>
      </c>
      <c r="T2735" s="209" t="s">
        <v>952</v>
      </c>
      <c r="U2735" s="101"/>
      <c r="V2735" s="201"/>
      <c r="W2735" s="101"/>
      <c r="X2735" s="101"/>
      <c r="Y2735" s="101" t="s">
        <v>433</v>
      </c>
      <c r="Z2735" s="101" t="s">
        <v>434</v>
      </c>
      <c r="AA2735" s="101">
        <v>0</v>
      </c>
      <c r="AB2735" s="101">
        <v>100</v>
      </c>
      <c r="AC2735" s="101">
        <v>0</v>
      </c>
      <c r="AD2735" s="201"/>
      <c r="AE2735" s="201" t="s">
        <v>114</v>
      </c>
      <c r="AF2735" s="201"/>
      <c r="AG2735" s="201"/>
      <c r="AH2735" s="204">
        <v>0</v>
      </c>
      <c r="AI2735" s="204">
        <v>0</v>
      </c>
      <c r="AJ2735" s="103"/>
      <c r="AK2735" s="103"/>
      <c r="AL2735" s="103"/>
      <c r="AM2735" s="103" t="s">
        <v>115</v>
      </c>
      <c r="AN2735" s="103" t="s">
        <v>3201</v>
      </c>
      <c r="AO2735" s="103" t="s">
        <v>3202</v>
      </c>
      <c r="AP2735" s="103"/>
      <c r="AQ2735" s="103"/>
      <c r="AR2735" s="103"/>
      <c r="AS2735" s="103"/>
      <c r="AT2735" s="103"/>
      <c r="AU2735" s="103"/>
      <c r="AV2735" s="103"/>
      <c r="AW2735" s="103"/>
      <c r="AX2735" s="103"/>
      <c r="AY2735" s="103"/>
      <c r="AZ2735" s="103"/>
      <c r="BA2735" s="103"/>
      <c r="BB2735" s="1"/>
      <c r="BC2735" s="1"/>
      <c r="BD2735" s="1077">
        <v>2698</v>
      </c>
    </row>
    <row r="2736" spans="1:56" s="213" customFormat="1" ht="13.15" customHeight="1">
      <c r="A2736" s="209" t="s">
        <v>1158</v>
      </c>
      <c r="B2736" s="103"/>
      <c r="C2736" s="103"/>
      <c r="D2736" s="103"/>
      <c r="E2736" s="209" t="s">
        <v>4108</v>
      </c>
      <c r="F2736" s="103"/>
      <c r="G2736" s="103"/>
      <c r="H2736" s="330" t="s">
        <v>3198</v>
      </c>
      <c r="I2736" s="103" t="s">
        <v>3199</v>
      </c>
      <c r="J2736" s="103" t="s">
        <v>3199</v>
      </c>
      <c r="K2736" s="103" t="s">
        <v>1144</v>
      </c>
      <c r="L2736" s="103" t="s">
        <v>3200</v>
      </c>
      <c r="M2736" s="103"/>
      <c r="N2736" s="209">
        <v>100</v>
      </c>
      <c r="O2736" s="101">
        <v>230000000</v>
      </c>
      <c r="P2736" s="209" t="s">
        <v>951</v>
      </c>
      <c r="Q2736" s="97" t="s">
        <v>1092</v>
      </c>
      <c r="R2736" s="101" t="s">
        <v>109</v>
      </c>
      <c r="S2736" s="209" t="s">
        <v>106</v>
      </c>
      <c r="T2736" s="209" t="s">
        <v>952</v>
      </c>
      <c r="U2736" s="101"/>
      <c r="V2736" s="201"/>
      <c r="W2736" s="101"/>
      <c r="X2736" s="101"/>
      <c r="Y2736" s="101" t="s">
        <v>433</v>
      </c>
      <c r="Z2736" s="101" t="s">
        <v>434</v>
      </c>
      <c r="AA2736" s="101">
        <v>0</v>
      </c>
      <c r="AB2736" s="101">
        <v>100</v>
      </c>
      <c r="AC2736" s="101">
        <v>0</v>
      </c>
      <c r="AD2736" s="201"/>
      <c r="AE2736" s="201" t="s">
        <v>114</v>
      </c>
      <c r="AF2736" s="201"/>
      <c r="AG2736" s="201"/>
      <c r="AH2736" s="204">
        <v>0</v>
      </c>
      <c r="AI2736" s="204">
        <v>0</v>
      </c>
      <c r="AJ2736" s="103"/>
      <c r="AK2736" s="103"/>
      <c r="AL2736" s="103"/>
      <c r="AM2736" s="103" t="s">
        <v>115</v>
      </c>
      <c r="AN2736" s="103" t="s">
        <v>3201</v>
      </c>
      <c r="AO2736" s="103" t="s">
        <v>3202</v>
      </c>
      <c r="AP2736" s="103"/>
      <c r="AQ2736" s="103"/>
      <c r="AR2736" s="103"/>
      <c r="AS2736" s="103"/>
      <c r="AT2736" s="103"/>
      <c r="AU2736" s="103"/>
      <c r="AV2736" s="103"/>
      <c r="AW2736" s="103"/>
      <c r="AX2736" s="269"/>
      <c r="AY2736" s="103"/>
      <c r="AZ2736" s="489">
        <v>11</v>
      </c>
      <c r="BA2736" s="488"/>
      <c r="BB2736" s="342"/>
      <c r="BC2736" s="221"/>
      <c r="BD2736" s="1077">
        <v>2699</v>
      </c>
    </row>
    <row r="2737" spans="1:56" s="213" customFormat="1" ht="13.15" customHeight="1">
      <c r="A2737" s="201" t="s">
        <v>1158</v>
      </c>
      <c r="B2737" s="201"/>
      <c r="C2737" s="201"/>
      <c r="D2737" s="201"/>
      <c r="E2737" s="201" t="s">
        <v>4475</v>
      </c>
      <c r="F2737" s="201"/>
      <c r="G2737" s="201"/>
      <c r="H2737" s="1112" t="s">
        <v>3198</v>
      </c>
      <c r="I2737" s="201" t="s">
        <v>3199</v>
      </c>
      <c r="J2737" s="201" t="s">
        <v>3199</v>
      </c>
      <c r="K2737" s="74" t="s">
        <v>103</v>
      </c>
      <c r="L2737" s="35" t="s">
        <v>3252</v>
      </c>
      <c r="M2737" s="201"/>
      <c r="N2737" s="201">
        <v>100</v>
      </c>
      <c r="O2737" s="201">
        <v>230000000</v>
      </c>
      <c r="P2737" s="201" t="s">
        <v>951</v>
      </c>
      <c r="Q2737" s="554" t="s">
        <v>433</v>
      </c>
      <c r="R2737" s="201" t="s">
        <v>109</v>
      </c>
      <c r="S2737" s="201" t="s">
        <v>106</v>
      </c>
      <c r="T2737" s="201" t="s">
        <v>952</v>
      </c>
      <c r="U2737" s="201"/>
      <c r="V2737" s="201"/>
      <c r="W2737" s="201"/>
      <c r="X2737" s="201"/>
      <c r="Y2737" s="201" t="s">
        <v>433</v>
      </c>
      <c r="Z2737" s="201" t="s">
        <v>434</v>
      </c>
      <c r="AA2737" s="201">
        <v>0</v>
      </c>
      <c r="AB2737" s="201">
        <v>100</v>
      </c>
      <c r="AC2737" s="201">
        <v>0</v>
      </c>
      <c r="AD2737" s="201"/>
      <c r="AE2737" s="201" t="s">
        <v>114</v>
      </c>
      <c r="AF2737" s="201"/>
      <c r="AG2737" s="201"/>
      <c r="AH2737" s="204">
        <v>2000000</v>
      </c>
      <c r="AI2737" s="204">
        <v>2240000</v>
      </c>
      <c r="AJ2737" s="201"/>
      <c r="AK2737" s="201"/>
      <c r="AL2737" s="201"/>
      <c r="AM2737" s="201" t="s">
        <v>115</v>
      </c>
      <c r="AN2737" s="201" t="s">
        <v>3201</v>
      </c>
      <c r="AO2737" s="201" t="s">
        <v>3202</v>
      </c>
      <c r="AP2737" s="201"/>
      <c r="AQ2737" s="201"/>
      <c r="AR2737" s="201"/>
      <c r="AS2737" s="201"/>
      <c r="AT2737" s="201"/>
      <c r="AU2737" s="201"/>
      <c r="AV2737" s="201"/>
      <c r="AW2737" s="201"/>
      <c r="AX2737" s="201"/>
      <c r="AY2737" s="201"/>
      <c r="AZ2737" s="489">
        <v>11</v>
      </c>
      <c r="BA2737" s="399"/>
      <c r="BB2737" s="344"/>
      <c r="BC2737" s="344"/>
      <c r="BD2737" s="1077">
        <v>2700</v>
      </c>
    </row>
    <row r="2738" spans="1:56" s="213" customFormat="1" ht="13.15" customHeight="1">
      <c r="A2738" s="209" t="s">
        <v>941</v>
      </c>
      <c r="B2738" s="103" t="s">
        <v>3203</v>
      </c>
      <c r="C2738" s="103"/>
      <c r="D2738" s="103"/>
      <c r="E2738" s="103" t="s">
        <v>3796</v>
      </c>
      <c r="F2738" s="103"/>
      <c r="G2738" s="103"/>
      <c r="H2738" s="330" t="s">
        <v>3204</v>
      </c>
      <c r="I2738" s="103" t="s">
        <v>3205</v>
      </c>
      <c r="J2738" s="103" t="s">
        <v>3206</v>
      </c>
      <c r="K2738" s="103" t="s">
        <v>601</v>
      </c>
      <c r="L2738" s="103" t="s">
        <v>3207</v>
      </c>
      <c r="M2738" s="103"/>
      <c r="N2738" s="101" t="s">
        <v>314</v>
      </c>
      <c r="O2738" s="101">
        <v>230000000</v>
      </c>
      <c r="P2738" s="209" t="s">
        <v>3208</v>
      </c>
      <c r="Q2738" s="209" t="s">
        <v>1092</v>
      </c>
      <c r="R2738" s="101" t="s">
        <v>109</v>
      </c>
      <c r="S2738" s="101">
        <v>230000000</v>
      </c>
      <c r="T2738" s="209" t="s">
        <v>3208</v>
      </c>
      <c r="U2738" s="101"/>
      <c r="V2738" s="201"/>
      <c r="W2738" s="101"/>
      <c r="X2738" s="101"/>
      <c r="Y2738" s="101" t="s">
        <v>433</v>
      </c>
      <c r="Z2738" s="101" t="s">
        <v>434</v>
      </c>
      <c r="AA2738" s="101">
        <v>0</v>
      </c>
      <c r="AB2738" s="101" t="s">
        <v>314</v>
      </c>
      <c r="AC2738" s="101">
        <v>0</v>
      </c>
      <c r="AD2738" s="201"/>
      <c r="AE2738" s="201" t="s">
        <v>114</v>
      </c>
      <c r="AF2738" s="201"/>
      <c r="AG2738" s="201"/>
      <c r="AH2738" s="204">
        <v>6617230.6100000003</v>
      </c>
      <c r="AI2738" s="204">
        <v>7411298.2800000003</v>
      </c>
      <c r="AJ2738" s="103"/>
      <c r="AK2738" s="103"/>
      <c r="AL2738" s="103"/>
      <c r="AM2738" s="51" t="s">
        <v>115</v>
      </c>
      <c r="AN2738" s="103" t="s">
        <v>3209</v>
      </c>
      <c r="AO2738" s="103" t="s">
        <v>3210</v>
      </c>
      <c r="AP2738" s="103"/>
      <c r="AQ2738" s="103"/>
      <c r="AR2738" s="103"/>
      <c r="AS2738" s="103"/>
      <c r="AT2738" s="103"/>
      <c r="AU2738" s="103"/>
      <c r="AV2738" s="103"/>
      <c r="AW2738" s="103"/>
      <c r="AX2738" s="103"/>
      <c r="AY2738" s="103"/>
      <c r="AZ2738" s="103"/>
      <c r="BA2738" s="103"/>
      <c r="BB2738" s="1"/>
      <c r="BC2738" s="1"/>
      <c r="BD2738" s="1077">
        <v>2701</v>
      </c>
    </row>
    <row r="2739" spans="1:56" s="213" customFormat="1" ht="13.15" customHeight="1">
      <c r="A2739" s="209" t="s">
        <v>3211</v>
      </c>
      <c r="B2739" s="103" t="s">
        <v>3212</v>
      </c>
      <c r="C2739" s="103"/>
      <c r="D2739" s="103"/>
      <c r="E2739" s="103" t="s">
        <v>3797</v>
      </c>
      <c r="F2739" s="103"/>
      <c r="G2739" s="103"/>
      <c r="H2739" s="330" t="s">
        <v>3213</v>
      </c>
      <c r="I2739" s="103" t="s">
        <v>3214</v>
      </c>
      <c r="J2739" s="103" t="s">
        <v>3215</v>
      </c>
      <c r="K2739" s="103" t="s">
        <v>149</v>
      </c>
      <c r="L2739" s="103"/>
      <c r="M2739" s="103"/>
      <c r="N2739" s="101">
        <v>100</v>
      </c>
      <c r="O2739" s="101">
        <v>230000000</v>
      </c>
      <c r="P2739" s="209" t="s">
        <v>982</v>
      </c>
      <c r="Q2739" s="209" t="s">
        <v>2149</v>
      </c>
      <c r="R2739" s="101" t="s">
        <v>109</v>
      </c>
      <c r="S2739" s="101">
        <v>230000000</v>
      </c>
      <c r="T2739" s="209" t="s">
        <v>956</v>
      </c>
      <c r="U2739" s="101"/>
      <c r="V2739" s="201"/>
      <c r="W2739" s="101"/>
      <c r="X2739" s="101" t="s">
        <v>434</v>
      </c>
      <c r="Y2739" s="101"/>
      <c r="Z2739" s="101"/>
      <c r="AA2739" s="101">
        <v>0</v>
      </c>
      <c r="AB2739" s="101" t="s">
        <v>284</v>
      </c>
      <c r="AC2739" s="101" t="s">
        <v>63</v>
      </c>
      <c r="AD2739" s="201"/>
      <c r="AE2739" s="201" t="s">
        <v>114</v>
      </c>
      <c r="AF2739" s="201"/>
      <c r="AG2739" s="201"/>
      <c r="AH2739" s="974">
        <v>0</v>
      </c>
      <c r="AI2739" s="974">
        <v>0</v>
      </c>
      <c r="AJ2739" s="103"/>
      <c r="AK2739" s="103"/>
      <c r="AL2739" s="103"/>
      <c r="AM2739" s="103" t="s">
        <v>115</v>
      </c>
      <c r="AN2739" s="103" t="s">
        <v>3216</v>
      </c>
      <c r="AO2739" s="103" t="s">
        <v>3217</v>
      </c>
      <c r="AP2739" s="103"/>
      <c r="AQ2739" s="103"/>
      <c r="AR2739" s="103"/>
      <c r="AS2739" s="103"/>
      <c r="AT2739" s="103"/>
      <c r="AU2739" s="103"/>
      <c r="AV2739" s="103"/>
      <c r="AW2739" s="103"/>
      <c r="AX2739" s="103"/>
      <c r="AY2739" s="103"/>
      <c r="AZ2739" s="103"/>
      <c r="BA2739" s="103"/>
      <c r="BB2739" s="1"/>
      <c r="BC2739" s="1"/>
      <c r="BD2739" s="1077">
        <v>2702</v>
      </c>
    </row>
    <row r="2740" spans="1:56" s="213" customFormat="1" ht="13.15" customHeight="1">
      <c r="A2740" s="72" t="s">
        <v>3211</v>
      </c>
      <c r="B2740" s="100"/>
      <c r="C2740" s="100"/>
      <c r="D2740" s="1001"/>
      <c r="E2740" s="71" t="s">
        <v>7878</v>
      </c>
      <c r="F2740" s="71"/>
      <c r="G2740" s="71"/>
      <c r="H2740" s="1125" t="s">
        <v>3213</v>
      </c>
      <c r="I2740" s="71" t="s">
        <v>3214</v>
      </c>
      <c r="J2740" s="71" t="s">
        <v>3215</v>
      </c>
      <c r="K2740" s="71" t="s">
        <v>149</v>
      </c>
      <c r="L2740" s="360"/>
      <c r="M2740" s="360"/>
      <c r="N2740" s="777">
        <v>100</v>
      </c>
      <c r="O2740" s="73">
        <v>230000000</v>
      </c>
      <c r="P2740" s="122" t="s">
        <v>951</v>
      </c>
      <c r="Q2740" s="74" t="s">
        <v>2134</v>
      </c>
      <c r="R2740" s="73" t="s">
        <v>109</v>
      </c>
      <c r="S2740" s="150">
        <v>230000000</v>
      </c>
      <c r="T2740" s="327" t="s">
        <v>956</v>
      </c>
      <c r="U2740" s="360"/>
      <c r="V2740" s="71"/>
      <c r="W2740" s="360"/>
      <c r="X2740" s="71" t="s">
        <v>434</v>
      </c>
      <c r="Y2740" s="71"/>
      <c r="Z2740" s="71"/>
      <c r="AA2740" s="777">
        <v>0</v>
      </c>
      <c r="AB2740" s="777" t="s">
        <v>284</v>
      </c>
      <c r="AC2740" s="777" t="s">
        <v>63</v>
      </c>
      <c r="AD2740" s="1012"/>
      <c r="AE2740" s="71" t="s">
        <v>114</v>
      </c>
      <c r="AF2740" s="1341"/>
      <c r="AG2740" s="80"/>
      <c r="AH2740" s="80">
        <v>48000000</v>
      </c>
      <c r="AI2740" s="80">
        <v>53760000</v>
      </c>
      <c r="AJ2740" s="80"/>
      <c r="AK2740" s="80"/>
      <c r="AL2740" s="80"/>
      <c r="AM2740" s="73" t="s">
        <v>115</v>
      </c>
      <c r="AN2740" s="71" t="s">
        <v>3216</v>
      </c>
      <c r="AO2740" s="71" t="s">
        <v>3217</v>
      </c>
      <c r="AP2740" s="360"/>
      <c r="AQ2740" s="71"/>
      <c r="AR2740" s="360"/>
      <c r="AS2740" s="360"/>
      <c r="AT2740" s="360"/>
      <c r="AU2740" s="360"/>
      <c r="AV2740" s="360"/>
      <c r="AW2740" s="360"/>
      <c r="AX2740" s="360"/>
      <c r="AY2740" s="107" t="s">
        <v>7879</v>
      </c>
      <c r="AZ2740" s="100"/>
      <c r="BA2740" s="1342"/>
      <c r="BB2740" s="1343"/>
      <c r="BC2740" s="221"/>
      <c r="BD2740" s="1077">
        <v>2703</v>
      </c>
    </row>
    <row r="2741" spans="1:56" s="213" customFormat="1" ht="13.15" customHeight="1">
      <c r="A2741" s="209" t="s">
        <v>1049</v>
      </c>
      <c r="B2741" s="103" t="s">
        <v>3218</v>
      </c>
      <c r="C2741" s="103"/>
      <c r="D2741" s="103"/>
      <c r="E2741" s="103" t="s">
        <v>3798</v>
      </c>
      <c r="F2741" s="103"/>
      <c r="G2741" s="103"/>
      <c r="H2741" s="330" t="s">
        <v>3219</v>
      </c>
      <c r="I2741" s="103" t="s">
        <v>3220</v>
      </c>
      <c r="J2741" s="103" t="s">
        <v>3220</v>
      </c>
      <c r="K2741" s="124" t="s">
        <v>1144</v>
      </c>
      <c r="L2741" s="124" t="s">
        <v>3200</v>
      </c>
      <c r="M2741" s="103"/>
      <c r="N2741" s="101" t="s">
        <v>314</v>
      </c>
      <c r="O2741" s="101">
        <v>230000000</v>
      </c>
      <c r="P2741" s="209" t="s">
        <v>951</v>
      </c>
      <c r="Q2741" s="209" t="s">
        <v>1092</v>
      </c>
      <c r="R2741" s="101" t="s">
        <v>109</v>
      </c>
      <c r="S2741" s="101">
        <v>230000000</v>
      </c>
      <c r="T2741" s="209" t="s">
        <v>982</v>
      </c>
      <c r="U2741" s="101"/>
      <c r="V2741" s="201"/>
      <c r="W2741" s="101"/>
      <c r="X2741" s="101"/>
      <c r="Y2741" s="101" t="s">
        <v>433</v>
      </c>
      <c r="Z2741" s="101" t="s">
        <v>434</v>
      </c>
      <c r="AA2741" s="101" t="s">
        <v>105</v>
      </c>
      <c r="AB2741" s="101" t="s">
        <v>314</v>
      </c>
      <c r="AC2741" s="101" t="s">
        <v>105</v>
      </c>
      <c r="AD2741" s="201"/>
      <c r="AE2741" s="201" t="s">
        <v>114</v>
      </c>
      <c r="AF2741" s="201"/>
      <c r="AG2741" s="201"/>
      <c r="AH2741" s="204">
        <v>1200000</v>
      </c>
      <c r="AI2741" s="204">
        <v>1344000</v>
      </c>
      <c r="AJ2741" s="103">
        <v>0</v>
      </c>
      <c r="AK2741" s="103">
        <v>0</v>
      </c>
      <c r="AL2741" s="103">
        <v>0</v>
      </c>
      <c r="AM2741" s="103" t="s">
        <v>115</v>
      </c>
      <c r="AN2741" s="103" t="s">
        <v>3221</v>
      </c>
      <c r="AO2741" s="103" t="s">
        <v>3222</v>
      </c>
      <c r="AP2741" s="103"/>
      <c r="AQ2741" s="103"/>
      <c r="AR2741" s="103"/>
      <c r="AS2741" s="103"/>
      <c r="AT2741" s="103"/>
      <c r="AU2741" s="103"/>
      <c r="AV2741" s="103"/>
      <c r="AW2741" s="103"/>
      <c r="AX2741" s="103"/>
      <c r="AY2741" s="103"/>
      <c r="AZ2741" s="103"/>
      <c r="BA2741" s="103"/>
      <c r="BB2741" s="1"/>
      <c r="BC2741" s="1"/>
      <c r="BD2741" s="1077">
        <v>2704</v>
      </c>
    </row>
    <row r="2742" spans="1:56" s="213" customFormat="1" ht="13.15" customHeight="1">
      <c r="A2742" s="209" t="s">
        <v>3223</v>
      </c>
      <c r="B2742" s="103"/>
      <c r="C2742" s="103"/>
      <c r="D2742" s="103"/>
      <c r="E2742" s="103" t="s">
        <v>3799</v>
      </c>
      <c r="F2742" s="103"/>
      <c r="G2742" s="103"/>
      <c r="H2742" s="330" t="s">
        <v>3224</v>
      </c>
      <c r="I2742" s="103" t="s">
        <v>3225</v>
      </c>
      <c r="J2742" s="103" t="s">
        <v>3225</v>
      </c>
      <c r="K2742" s="103" t="s">
        <v>312</v>
      </c>
      <c r="L2742" s="103" t="s">
        <v>313</v>
      </c>
      <c r="M2742" s="103"/>
      <c r="N2742" s="101" t="s">
        <v>284</v>
      </c>
      <c r="O2742" s="101" t="s">
        <v>106</v>
      </c>
      <c r="P2742" s="209" t="s">
        <v>989</v>
      </c>
      <c r="Q2742" s="209" t="s">
        <v>1092</v>
      </c>
      <c r="R2742" s="101" t="s">
        <v>109</v>
      </c>
      <c r="S2742" s="101" t="s">
        <v>106</v>
      </c>
      <c r="T2742" s="209" t="s">
        <v>1069</v>
      </c>
      <c r="U2742" s="101"/>
      <c r="V2742" s="201"/>
      <c r="W2742" s="101"/>
      <c r="X2742" s="101"/>
      <c r="Y2742" s="101" t="s">
        <v>433</v>
      </c>
      <c r="Z2742" s="101" t="s">
        <v>434</v>
      </c>
      <c r="AA2742" s="101" t="s">
        <v>105</v>
      </c>
      <c r="AB2742" s="101" t="s">
        <v>314</v>
      </c>
      <c r="AC2742" s="101" t="s">
        <v>105</v>
      </c>
      <c r="AD2742" s="201"/>
      <c r="AE2742" s="201" t="s">
        <v>3226</v>
      </c>
      <c r="AF2742" s="201"/>
      <c r="AG2742" s="201"/>
      <c r="AH2742" s="204">
        <v>26388000</v>
      </c>
      <c r="AI2742" s="204">
        <f>AH2742*1.12</f>
        <v>29554560.000000004</v>
      </c>
      <c r="AJ2742" s="103">
        <v>0</v>
      </c>
      <c r="AK2742" s="103">
        <v>0</v>
      </c>
      <c r="AL2742" s="103">
        <v>0</v>
      </c>
      <c r="AM2742" s="103" t="s">
        <v>115</v>
      </c>
      <c r="AN2742" s="103" t="s">
        <v>3227</v>
      </c>
      <c r="AO2742" s="103" t="s">
        <v>3225</v>
      </c>
      <c r="AP2742" s="103"/>
      <c r="AQ2742" s="103"/>
      <c r="AR2742" s="103"/>
      <c r="AS2742" s="103"/>
      <c r="AT2742" s="103"/>
      <c r="AU2742" s="103"/>
      <c r="AV2742" s="103"/>
      <c r="AW2742" s="103"/>
      <c r="AX2742" s="103"/>
      <c r="AY2742" s="103"/>
      <c r="AZ2742" s="103"/>
      <c r="BA2742" s="103"/>
      <c r="BB2742" s="1"/>
      <c r="BC2742" s="1"/>
      <c r="BD2742" s="1077">
        <v>2705</v>
      </c>
    </row>
    <row r="2743" spans="1:56" s="213" customFormat="1" ht="13.15" customHeight="1">
      <c r="A2743" s="209" t="s">
        <v>3223</v>
      </c>
      <c r="B2743" s="103"/>
      <c r="C2743" s="103"/>
      <c r="D2743" s="103"/>
      <c r="E2743" s="103" t="s">
        <v>1639</v>
      </c>
      <c r="F2743" s="103"/>
      <c r="G2743" s="103"/>
      <c r="H2743" s="330" t="s">
        <v>2103</v>
      </c>
      <c r="I2743" s="103" t="s">
        <v>1086</v>
      </c>
      <c r="J2743" s="103" t="s">
        <v>1086</v>
      </c>
      <c r="K2743" s="103" t="s">
        <v>601</v>
      </c>
      <c r="L2743" s="103" t="s">
        <v>3017</v>
      </c>
      <c r="M2743" s="103"/>
      <c r="N2743" s="101" t="s">
        <v>314</v>
      </c>
      <c r="O2743" s="101" t="s">
        <v>106</v>
      </c>
      <c r="P2743" s="209" t="s">
        <v>989</v>
      </c>
      <c r="Q2743" s="209" t="s">
        <v>1092</v>
      </c>
      <c r="R2743" s="101" t="s">
        <v>109</v>
      </c>
      <c r="S2743" s="101" t="s">
        <v>106</v>
      </c>
      <c r="T2743" s="209" t="s">
        <v>1069</v>
      </c>
      <c r="U2743" s="101"/>
      <c r="V2743" s="201"/>
      <c r="W2743" s="101"/>
      <c r="X2743" s="101"/>
      <c r="Y2743" s="101" t="s">
        <v>433</v>
      </c>
      <c r="Z2743" s="101" t="s">
        <v>434</v>
      </c>
      <c r="AA2743" s="101" t="s">
        <v>3024</v>
      </c>
      <c r="AB2743" s="101" t="s">
        <v>105</v>
      </c>
      <c r="AC2743" s="101" t="s">
        <v>3024</v>
      </c>
      <c r="AD2743" s="201"/>
      <c r="AE2743" s="201" t="s">
        <v>3228</v>
      </c>
      <c r="AF2743" s="201"/>
      <c r="AG2743" s="201"/>
      <c r="AH2743" s="204">
        <v>2500000</v>
      </c>
      <c r="AI2743" s="204">
        <v>2500000</v>
      </c>
      <c r="AJ2743" s="103"/>
      <c r="AK2743" s="103"/>
      <c r="AL2743" s="103"/>
      <c r="AM2743" s="103" t="s">
        <v>115</v>
      </c>
      <c r="AN2743" s="103" t="s">
        <v>3229</v>
      </c>
      <c r="AO2743" s="103" t="s">
        <v>3230</v>
      </c>
      <c r="AP2743" s="103"/>
      <c r="AQ2743" s="103"/>
      <c r="AR2743" s="103"/>
      <c r="AS2743" s="103"/>
      <c r="AT2743" s="103"/>
      <c r="AU2743" s="103"/>
      <c r="AV2743" s="103"/>
      <c r="AW2743" s="103"/>
      <c r="AX2743" s="103"/>
      <c r="AY2743" s="103"/>
      <c r="AZ2743" s="103"/>
      <c r="BA2743" s="103"/>
      <c r="BB2743" s="1"/>
      <c r="BC2743" s="1"/>
      <c r="BD2743" s="1077">
        <v>2706</v>
      </c>
    </row>
    <row r="2744" spans="1:56" s="213" customFormat="1" ht="13.15" customHeight="1">
      <c r="A2744" s="209" t="s">
        <v>1151</v>
      </c>
      <c r="B2744" s="103"/>
      <c r="C2744" s="103"/>
      <c r="D2744" s="103"/>
      <c r="E2744" s="103" t="s">
        <v>3800</v>
      </c>
      <c r="F2744" s="103"/>
      <c r="G2744" s="103"/>
      <c r="H2744" s="330" t="s">
        <v>3231</v>
      </c>
      <c r="I2744" s="103" t="s">
        <v>3232</v>
      </c>
      <c r="J2744" s="103" t="s">
        <v>3232</v>
      </c>
      <c r="K2744" s="103" t="s">
        <v>1144</v>
      </c>
      <c r="L2744" s="103" t="s">
        <v>3200</v>
      </c>
      <c r="M2744" s="103"/>
      <c r="N2744" s="101">
        <v>100</v>
      </c>
      <c r="O2744" s="101">
        <v>230000000</v>
      </c>
      <c r="P2744" s="209" t="s">
        <v>982</v>
      </c>
      <c r="Q2744" s="209" t="s">
        <v>1092</v>
      </c>
      <c r="R2744" s="101" t="s">
        <v>109</v>
      </c>
      <c r="S2744" s="101">
        <v>230000000</v>
      </c>
      <c r="T2744" s="209" t="s">
        <v>982</v>
      </c>
      <c r="U2744" s="101"/>
      <c r="V2744" s="201"/>
      <c r="W2744" s="101"/>
      <c r="X2744" s="101"/>
      <c r="Y2744" s="101" t="s">
        <v>433</v>
      </c>
      <c r="Z2744" s="101" t="s">
        <v>2149</v>
      </c>
      <c r="AA2744" s="101">
        <v>0</v>
      </c>
      <c r="AB2744" s="101">
        <v>0</v>
      </c>
      <c r="AC2744" s="101">
        <v>100</v>
      </c>
      <c r="AD2744" s="201"/>
      <c r="AE2744" s="201" t="s">
        <v>1175</v>
      </c>
      <c r="AF2744" s="201"/>
      <c r="AG2744" s="201"/>
      <c r="AH2744" s="204">
        <v>2500000</v>
      </c>
      <c r="AI2744" s="204">
        <v>2500000</v>
      </c>
      <c r="AJ2744" s="103">
        <v>0</v>
      </c>
      <c r="AK2744" s="103">
        <v>0</v>
      </c>
      <c r="AL2744" s="103">
        <v>0</v>
      </c>
      <c r="AM2744" s="103" t="s">
        <v>115</v>
      </c>
      <c r="AN2744" s="103" t="s">
        <v>3233</v>
      </c>
      <c r="AO2744" s="103" t="s">
        <v>3234</v>
      </c>
      <c r="AP2744" s="103"/>
      <c r="AQ2744" s="103"/>
      <c r="AR2744" s="103"/>
      <c r="AS2744" s="103"/>
      <c r="AT2744" s="103"/>
      <c r="AU2744" s="103"/>
      <c r="AV2744" s="103"/>
      <c r="AW2744" s="103"/>
      <c r="AX2744" s="103"/>
      <c r="AY2744" s="103"/>
      <c r="AZ2744" s="103"/>
      <c r="BA2744" s="103"/>
      <c r="BB2744" s="1"/>
      <c r="BC2744" s="1"/>
      <c r="BD2744" s="1077">
        <v>2707</v>
      </c>
    </row>
    <row r="2745" spans="1:56" s="213" customFormat="1" ht="13.15" customHeight="1">
      <c r="A2745" s="209" t="s">
        <v>1151</v>
      </c>
      <c r="B2745" s="103"/>
      <c r="C2745" s="103"/>
      <c r="D2745" s="103"/>
      <c r="E2745" s="103" t="s">
        <v>3801</v>
      </c>
      <c r="F2745" s="103"/>
      <c r="G2745" s="103"/>
      <c r="H2745" s="330" t="s">
        <v>2109</v>
      </c>
      <c r="I2745" s="103" t="s">
        <v>3235</v>
      </c>
      <c r="J2745" s="103" t="s">
        <v>3236</v>
      </c>
      <c r="K2745" s="103" t="s">
        <v>312</v>
      </c>
      <c r="L2745" s="103" t="s">
        <v>313</v>
      </c>
      <c r="M2745" s="103"/>
      <c r="N2745" s="101">
        <v>100</v>
      </c>
      <c r="O2745" s="101">
        <v>230000000</v>
      </c>
      <c r="P2745" s="209" t="s">
        <v>982</v>
      </c>
      <c r="Q2745" s="209" t="s">
        <v>1092</v>
      </c>
      <c r="R2745" s="101" t="s">
        <v>109</v>
      </c>
      <c r="S2745" s="101">
        <v>230000000</v>
      </c>
      <c r="T2745" s="209" t="s">
        <v>982</v>
      </c>
      <c r="U2745" s="101"/>
      <c r="V2745" s="201"/>
      <c r="W2745" s="101"/>
      <c r="X2745" s="101"/>
      <c r="Y2745" s="101" t="s">
        <v>433</v>
      </c>
      <c r="Z2745" s="101" t="s">
        <v>434</v>
      </c>
      <c r="AA2745" s="101">
        <v>0</v>
      </c>
      <c r="AB2745" s="101">
        <v>100</v>
      </c>
      <c r="AC2745" s="101">
        <v>0</v>
      </c>
      <c r="AD2745" s="201"/>
      <c r="AE2745" s="201" t="s">
        <v>114</v>
      </c>
      <c r="AF2745" s="201"/>
      <c r="AG2745" s="201"/>
      <c r="AH2745" s="204">
        <v>11385000</v>
      </c>
      <c r="AI2745" s="204">
        <v>12751200.000000002</v>
      </c>
      <c r="AJ2745" s="103">
        <v>0</v>
      </c>
      <c r="AK2745" s="103">
        <v>0</v>
      </c>
      <c r="AL2745" s="103">
        <v>0</v>
      </c>
      <c r="AM2745" s="103" t="s">
        <v>115</v>
      </c>
      <c r="AN2745" s="103" t="s">
        <v>3237</v>
      </c>
      <c r="AO2745" s="103" t="s">
        <v>3236</v>
      </c>
      <c r="AP2745" s="103"/>
      <c r="AQ2745" s="103"/>
      <c r="AR2745" s="103"/>
      <c r="AS2745" s="103"/>
      <c r="AT2745" s="103"/>
      <c r="AU2745" s="103"/>
      <c r="AV2745" s="103"/>
      <c r="AW2745" s="103"/>
      <c r="AX2745" s="103"/>
      <c r="AY2745" s="103"/>
      <c r="AZ2745" s="103"/>
      <c r="BA2745" s="103"/>
      <c r="BB2745" s="1"/>
      <c r="BC2745" s="1"/>
      <c r="BD2745" s="1077">
        <v>2708</v>
      </c>
    </row>
    <row r="2746" spans="1:56" s="213" customFormat="1" ht="13.15" customHeight="1">
      <c r="A2746" s="209" t="s">
        <v>1151</v>
      </c>
      <c r="B2746" s="103"/>
      <c r="C2746" s="103"/>
      <c r="D2746" s="103"/>
      <c r="E2746" s="103" t="s">
        <v>3802</v>
      </c>
      <c r="F2746" s="103"/>
      <c r="G2746" s="103"/>
      <c r="H2746" s="330" t="s">
        <v>3238</v>
      </c>
      <c r="I2746" s="103" t="s">
        <v>3239</v>
      </c>
      <c r="J2746" s="103" t="s">
        <v>3240</v>
      </c>
      <c r="K2746" s="103" t="s">
        <v>103</v>
      </c>
      <c r="L2746" s="103"/>
      <c r="M2746" s="103"/>
      <c r="N2746" s="101">
        <v>100</v>
      </c>
      <c r="O2746" s="101">
        <v>230000000</v>
      </c>
      <c r="P2746" s="209" t="s">
        <v>982</v>
      </c>
      <c r="Q2746" s="209" t="s">
        <v>2134</v>
      </c>
      <c r="R2746" s="101" t="s">
        <v>109</v>
      </c>
      <c r="S2746" s="101">
        <v>230000000</v>
      </c>
      <c r="T2746" s="209" t="s">
        <v>982</v>
      </c>
      <c r="U2746" s="101"/>
      <c r="V2746" s="201" t="s">
        <v>3241</v>
      </c>
      <c r="W2746" s="101" t="s">
        <v>112</v>
      </c>
      <c r="X2746" s="101"/>
      <c r="Y2746" s="101"/>
      <c r="Z2746" s="101"/>
      <c r="AA2746" s="101">
        <v>0</v>
      </c>
      <c r="AB2746" s="101">
        <v>0</v>
      </c>
      <c r="AC2746" s="101">
        <v>100</v>
      </c>
      <c r="AD2746" s="201"/>
      <c r="AE2746" s="201" t="s">
        <v>1175</v>
      </c>
      <c r="AF2746" s="201"/>
      <c r="AG2746" s="201"/>
      <c r="AH2746" s="204">
        <v>2000000</v>
      </c>
      <c r="AI2746" s="204">
        <v>2000000</v>
      </c>
      <c r="AJ2746" s="103">
        <v>0</v>
      </c>
      <c r="AK2746" s="103">
        <v>0</v>
      </c>
      <c r="AL2746" s="103">
        <v>0</v>
      </c>
      <c r="AM2746" s="103" t="s">
        <v>115</v>
      </c>
      <c r="AN2746" s="103" t="s">
        <v>3242</v>
      </c>
      <c r="AO2746" s="103" t="s">
        <v>3243</v>
      </c>
      <c r="AP2746" s="103"/>
      <c r="AQ2746" s="103"/>
      <c r="AR2746" s="103"/>
      <c r="AS2746" s="103"/>
      <c r="AT2746" s="103"/>
      <c r="AU2746" s="103"/>
      <c r="AV2746" s="103"/>
      <c r="AW2746" s="103"/>
      <c r="AX2746" s="103"/>
      <c r="AY2746" s="103"/>
      <c r="AZ2746" s="103"/>
      <c r="BA2746" s="103"/>
      <c r="BB2746" s="1"/>
      <c r="BC2746" s="1"/>
      <c r="BD2746" s="1077">
        <v>2709</v>
      </c>
    </row>
    <row r="2747" spans="1:56" s="213" customFormat="1" ht="13.15" customHeight="1">
      <c r="A2747" s="209" t="s">
        <v>1151</v>
      </c>
      <c r="B2747" s="103"/>
      <c r="C2747" s="103"/>
      <c r="D2747" s="103"/>
      <c r="E2747" s="103" t="s">
        <v>3803</v>
      </c>
      <c r="F2747" s="103"/>
      <c r="G2747" s="103"/>
      <c r="H2747" s="330" t="s">
        <v>3244</v>
      </c>
      <c r="I2747" s="103" t="s">
        <v>3245</v>
      </c>
      <c r="J2747" s="103" t="s">
        <v>3245</v>
      </c>
      <c r="K2747" s="103" t="s">
        <v>149</v>
      </c>
      <c r="L2747" s="103"/>
      <c r="M2747" s="103"/>
      <c r="N2747" s="101">
        <v>100</v>
      </c>
      <c r="O2747" s="101">
        <v>230000000</v>
      </c>
      <c r="P2747" s="209" t="s">
        <v>982</v>
      </c>
      <c r="Q2747" s="209" t="s">
        <v>433</v>
      </c>
      <c r="R2747" s="101" t="s">
        <v>109</v>
      </c>
      <c r="S2747" s="101">
        <v>230000000</v>
      </c>
      <c r="T2747" s="209" t="s">
        <v>982</v>
      </c>
      <c r="U2747" s="101"/>
      <c r="V2747" s="201"/>
      <c r="W2747" s="101"/>
      <c r="X2747" s="101" t="s">
        <v>434</v>
      </c>
      <c r="Y2747" s="101"/>
      <c r="Z2747" s="101"/>
      <c r="AA2747" s="101">
        <v>0</v>
      </c>
      <c r="AB2747" s="101">
        <v>100</v>
      </c>
      <c r="AC2747" s="101">
        <v>0</v>
      </c>
      <c r="AD2747" s="201"/>
      <c r="AE2747" s="201" t="s">
        <v>114</v>
      </c>
      <c r="AF2747" s="201"/>
      <c r="AG2747" s="201"/>
      <c r="AH2747" s="204">
        <v>0</v>
      </c>
      <c r="AI2747" s="204">
        <v>0</v>
      </c>
      <c r="AJ2747" s="103">
        <v>0</v>
      </c>
      <c r="AK2747" s="103">
        <v>0</v>
      </c>
      <c r="AL2747" s="103">
        <v>0</v>
      </c>
      <c r="AM2747" s="103" t="s">
        <v>115</v>
      </c>
      <c r="AN2747" s="103" t="s">
        <v>3246</v>
      </c>
      <c r="AO2747" s="103" t="s">
        <v>3247</v>
      </c>
      <c r="AP2747" s="103"/>
      <c r="AQ2747" s="103"/>
      <c r="AR2747" s="103"/>
      <c r="AS2747" s="103"/>
      <c r="AT2747" s="103"/>
      <c r="AU2747" s="103"/>
      <c r="AV2747" s="103"/>
      <c r="AW2747" s="103"/>
      <c r="AX2747" s="103"/>
      <c r="AY2747" s="103"/>
      <c r="AZ2747" s="103"/>
      <c r="BA2747" s="103"/>
      <c r="BB2747" s="1"/>
      <c r="BC2747" s="1"/>
      <c r="BD2747" s="1077">
        <v>2710</v>
      </c>
    </row>
    <row r="2748" spans="1:56" s="213" customFormat="1" ht="13.15" customHeight="1">
      <c r="A2748" s="416" t="s">
        <v>1151</v>
      </c>
      <c r="B2748" s="73" t="s">
        <v>1152</v>
      </c>
      <c r="C2748" s="416"/>
      <c r="D2748" s="416"/>
      <c r="E2748" s="996" t="s">
        <v>4474</v>
      </c>
      <c r="F2748" s="997"/>
      <c r="G2748" s="416"/>
      <c r="H2748" s="929" t="s">
        <v>3244</v>
      </c>
      <c r="I2748" s="416" t="s">
        <v>3245</v>
      </c>
      <c r="J2748" s="416" t="s">
        <v>3245</v>
      </c>
      <c r="K2748" s="416" t="s">
        <v>149</v>
      </c>
      <c r="L2748" s="416"/>
      <c r="M2748" s="416"/>
      <c r="N2748" s="417">
        <v>100</v>
      </c>
      <c r="O2748" s="35">
        <v>230000000</v>
      </c>
      <c r="P2748" s="73" t="s">
        <v>951</v>
      </c>
      <c r="Q2748" s="416" t="s">
        <v>1155</v>
      </c>
      <c r="R2748" s="416" t="s">
        <v>109</v>
      </c>
      <c r="S2748" s="529">
        <v>230000000</v>
      </c>
      <c r="T2748" s="807" t="s">
        <v>982</v>
      </c>
      <c r="U2748" s="416"/>
      <c r="V2748" s="529"/>
      <c r="W2748" s="416"/>
      <c r="X2748" s="35" t="s">
        <v>434</v>
      </c>
      <c r="Y2748" s="416"/>
      <c r="Z2748" s="416"/>
      <c r="AA2748" s="417">
        <v>0</v>
      </c>
      <c r="AB2748" s="36">
        <v>100</v>
      </c>
      <c r="AC2748" s="36">
        <v>0</v>
      </c>
      <c r="AD2748" s="416"/>
      <c r="AE2748" s="416" t="s">
        <v>114</v>
      </c>
      <c r="AF2748" s="998"/>
      <c r="AG2748" s="998"/>
      <c r="AH2748" s="798">
        <v>0</v>
      </c>
      <c r="AI2748" s="798">
        <v>0</v>
      </c>
      <c r="AJ2748" s="999"/>
      <c r="AK2748" s="801"/>
      <c r="AL2748" s="801"/>
      <c r="AM2748" s="35" t="s">
        <v>115</v>
      </c>
      <c r="AN2748" s="416" t="s">
        <v>3246</v>
      </c>
      <c r="AO2748" s="416" t="s">
        <v>3247</v>
      </c>
      <c r="AP2748" s="529"/>
      <c r="AQ2748" s="416"/>
      <c r="AR2748" s="416"/>
      <c r="AS2748" s="416"/>
      <c r="AT2748" s="416"/>
      <c r="AU2748" s="416"/>
      <c r="AV2748" s="416"/>
      <c r="AW2748" s="416"/>
      <c r="AX2748" s="416"/>
      <c r="AY2748" s="73" t="s">
        <v>3906</v>
      </c>
      <c r="AZ2748" s="1000" t="s">
        <v>5009</v>
      </c>
      <c r="BA2748" s="97"/>
      <c r="BB2748" s="510"/>
      <c r="BD2748" s="1077">
        <v>2711</v>
      </c>
    </row>
    <row r="2749" spans="1:56" s="213" customFormat="1" ht="13.15" customHeight="1">
      <c r="A2749" s="209" t="s">
        <v>3248</v>
      </c>
      <c r="B2749" s="103"/>
      <c r="C2749" s="103"/>
      <c r="D2749" s="103"/>
      <c r="E2749" s="103" t="s">
        <v>1633</v>
      </c>
      <c r="F2749" s="103"/>
      <c r="G2749" s="103"/>
      <c r="H2749" s="330" t="s">
        <v>3249</v>
      </c>
      <c r="I2749" s="103" t="s">
        <v>3250</v>
      </c>
      <c r="J2749" s="103" t="s">
        <v>3251</v>
      </c>
      <c r="K2749" s="103" t="s">
        <v>312</v>
      </c>
      <c r="L2749" s="103" t="s">
        <v>313</v>
      </c>
      <c r="M2749" s="103" t="s">
        <v>3252</v>
      </c>
      <c r="N2749" s="101">
        <v>100</v>
      </c>
      <c r="O2749" s="101" t="s">
        <v>106</v>
      </c>
      <c r="P2749" s="209" t="s">
        <v>3253</v>
      </c>
      <c r="Q2749" s="209" t="s">
        <v>1092</v>
      </c>
      <c r="R2749" s="101" t="s">
        <v>109</v>
      </c>
      <c r="S2749" s="101">
        <v>230000000</v>
      </c>
      <c r="T2749" s="209" t="s">
        <v>952</v>
      </c>
      <c r="U2749" s="101"/>
      <c r="V2749" s="201"/>
      <c r="W2749" s="101"/>
      <c r="X2749" s="101"/>
      <c r="Y2749" s="101" t="s">
        <v>433</v>
      </c>
      <c r="Z2749" s="101" t="s">
        <v>434</v>
      </c>
      <c r="AA2749" s="101">
        <v>0</v>
      </c>
      <c r="AB2749" s="101">
        <v>100</v>
      </c>
      <c r="AC2749" s="101">
        <v>0</v>
      </c>
      <c r="AD2749" s="201"/>
      <c r="AE2749" s="201" t="s">
        <v>114</v>
      </c>
      <c r="AF2749" s="201"/>
      <c r="AG2749" s="201"/>
      <c r="AH2749" s="204">
        <v>0</v>
      </c>
      <c r="AI2749" s="204">
        <v>0</v>
      </c>
      <c r="AJ2749" s="103"/>
      <c r="AK2749" s="103"/>
      <c r="AL2749" s="103"/>
      <c r="AM2749" s="103" t="s">
        <v>115</v>
      </c>
      <c r="AN2749" s="103" t="s">
        <v>3254</v>
      </c>
      <c r="AO2749" s="103" t="s">
        <v>3255</v>
      </c>
      <c r="AP2749" s="103"/>
      <c r="AQ2749" s="103"/>
      <c r="AR2749" s="103"/>
      <c r="AS2749" s="103"/>
      <c r="AT2749" s="103"/>
      <c r="AU2749" s="103"/>
      <c r="AV2749" s="103"/>
      <c r="AW2749" s="103"/>
      <c r="AX2749" s="103"/>
      <c r="AY2749" s="103"/>
      <c r="AZ2749" s="103"/>
      <c r="BA2749" s="103"/>
      <c r="BB2749" s="1"/>
      <c r="BC2749" s="1"/>
      <c r="BD2749" s="1077">
        <v>2712</v>
      </c>
    </row>
    <row r="2750" spans="1:56" s="213" customFormat="1" ht="13.15" customHeight="1">
      <c r="A2750" s="209" t="s">
        <v>3248</v>
      </c>
      <c r="B2750" s="103"/>
      <c r="C2750" s="103"/>
      <c r="D2750" s="103" t="s">
        <v>3252</v>
      </c>
      <c r="E2750" s="101" t="s">
        <v>4120</v>
      </c>
      <c r="F2750" s="103"/>
      <c r="G2750" s="103"/>
      <c r="H2750" s="330" t="s">
        <v>3249</v>
      </c>
      <c r="I2750" s="103" t="s">
        <v>3250</v>
      </c>
      <c r="J2750" s="103" t="s">
        <v>3251</v>
      </c>
      <c r="K2750" s="124" t="s">
        <v>1144</v>
      </c>
      <c r="L2750" s="103" t="s">
        <v>1145</v>
      </c>
      <c r="M2750" s="103" t="s">
        <v>3252</v>
      </c>
      <c r="N2750" s="101">
        <v>100</v>
      </c>
      <c r="O2750" s="101" t="s">
        <v>106</v>
      </c>
      <c r="P2750" s="210" t="s">
        <v>3253</v>
      </c>
      <c r="Q2750" s="209" t="s">
        <v>1092</v>
      </c>
      <c r="R2750" s="101" t="s">
        <v>109</v>
      </c>
      <c r="S2750" s="101">
        <v>230000000</v>
      </c>
      <c r="T2750" s="209" t="s">
        <v>952</v>
      </c>
      <c r="U2750" s="101"/>
      <c r="V2750" s="201"/>
      <c r="W2750" s="101"/>
      <c r="X2750" s="101"/>
      <c r="Y2750" s="101" t="s">
        <v>433</v>
      </c>
      <c r="Z2750" s="101" t="s">
        <v>434</v>
      </c>
      <c r="AA2750" s="101">
        <v>0</v>
      </c>
      <c r="AB2750" s="101">
        <v>100</v>
      </c>
      <c r="AC2750" s="101">
        <v>0</v>
      </c>
      <c r="AD2750" s="201"/>
      <c r="AE2750" s="201" t="s">
        <v>114</v>
      </c>
      <c r="AF2750" s="201"/>
      <c r="AG2750" s="201"/>
      <c r="AH2750" s="204">
        <v>7200000</v>
      </c>
      <c r="AI2750" s="204">
        <v>8064000</v>
      </c>
      <c r="AJ2750" s="103"/>
      <c r="AK2750" s="103"/>
      <c r="AL2750" s="103"/>
      <c r="AM2750" s="103" t="s">
        <v>115</v>
      </c>
      <c r="AN2750" s="124" t="s">
        <v>4121</v>
      </c>
      <c r="AO2750" s="124" t="s">
        <v>4122</v>
      </c>
      <c r="AP2750" s="103"/>
      <c r="AQ2750" s="103"/>
      <c r="AR2750" s="103"/>
      <c r="AS2750" s="103"/>
      <c r="AT2750" s="103"/>
      <c r="AU2750" s="103"/>
      <c r="AV2750" s="103"/>
      <c r="AW2750" s="103"/>
      <c r="AX2750" s="103"/>
      <c r="AY2750" s="103"/>
      <c r="AZ2750" s="71"/>
      <c r="BA2750" s="399"/>
      <c r="BB2750" s="344"/>
      <c r="BC2750" s="221"/>
      <c r="BD2750" s="1077">
        <v>2713</v>
      </c>
    </row>
    <row r="2751" spans="1:56" s="213" customFormat="1" ht="13.15" customHeight="1">
      <c r="A2751" s="209" t="s">
        <v>3248</v>
      </c>
      <c r="B2751" s="103"/>
      <c r="C2751" s="103"/>
      <c r="D2751" s="103"/>
      <c r="E2751" s="103" t="s">
        <v>3804</v>
      </c>
      <c r="F2751" s="103"/>
      <c r="G2751" s="103"/>
      <c r="H2751" s="330" t="s">
        <v>3256</v>
      </c>
      <c r="I2751" s="103" t="s">
        <v>3257</v>
      </c>
      <c r="J2751" s="103" t="s">
        <v>3258</v>
      </c>
      <c r="K2751" s="103" t="s">
        <v>103</v>
      </c>
      <c r="L2751" s="103"/>
      <c r="M2751" s="103"/>
      <c r="N2751" s="101">
        <v>100</v>
      </c>
      <c r="O2751" s="101">
        <v>230000000</v>
      </c>
      <c r="P2751" s="209" t="s">
        <v>951</v>
      </c>
      <c r="Q2751" s="209" t="s">
        <v>1092</v>
      </c>
      <c r="R2751" s="101" t="s">
        <v>109</v>
      </c>
      <c r="S2751" s="101">
        <v>230000000</v>
      </c>
      <c r="T2751" s="209" t="s">
        <v>952</v>
      </c>
      <c r="U2751" s="101"/>
      <c r="V2751" s="201"/>
      <c r="W2751" s="101"/>
      <c r="X2751" s="101"/>
      <c r="Y2751" s="101" t="s">
        <v>433</v>
      </c>
      <c r="Z2751" s="101" t="s">
        <v>434</v>
      </c>
      <c r="AA2751" s="101">
        <v>0</v>
      </c>
      <c r="AB2751" s="101">
        <v>100</v>
      </c>
      <c r="AC2751" s="101">
        <v>0</v>
      </c>
      <c r="AD2751" s="201"/>
      <c r="AE2751" s="201" t="s">
        <v>114</v>
      </c>
      <c r="AF2751" s="201"/>
      <c r="AG2751" s="201"/>
      <c r="AH2751" s="204">
        <v>999000</v>
      </c>
      <c r="AI2751" s="204">
        <v>1118880</v>
      </c>
      <c r="AJ2751" s="103"/>
      <c r="AK2751" s="103"/>
      <c r="AL2751" s="103"/>
      <c r="AM2751" s="103" t="s">
        <v>115</v>
      </c>
      <c r="AN2751" s="103" t="s">
        <v>3259</v>
      </c>
      <c r="AO2751" s="103" t="s">
        <v>3257</v>
      </c>
      <c r="AP2751" s="103"/>
      <c r="AQ2751" s="103"/>
      <c r="AR2751" s="103"/>
      <c r="AS2751" s="103"/>
      <c r="AT2751" s="103"/>
      <c r="AU2751" s="103"/>
      <c r="AV2751" s="103"/>
      <c r="AW2751" s="103"/>
      <c r="AX2751" s="103"/>
      <c r="AY2751" s="103"/>
      <c r="AZ2751" s="103"/>
      <c r="BA2751" s="103"/>
      <c r="BB2751" s="1"/>
      <c r="BC2751" s="1"/>
      <c r="BD2751" s="1077">
        <v>2714</v>
      </c>
    </row>
    <row r="2752" spans="1:56" s="213" customFormat="1" ht="13.15" customHeight="1">
      <c r="A2752" s="209" t="s">
        <v>941</v>
      </c>
      <c r="B2752" s="103"/>
      <c r="C2752" s="103"/>
      <c r="D2752" s="103"/>
      <c r="E2752" s="103" t="s">
        <v>3805</v>
      </c>
      <c r="F2752" s="103"/>
      <c r="G2752" s="103"/>
      <c r="H2752" s="330" t="s">
        <v>3260</v>
      </c>
      <c r="I2752" s="103" t="s">
        <v>3261</v>
      </c>
      <c r="J2752" s="103" t="s">
        <v>3261</v>
      </c>
      <c r="K2752" s="103" t="s">
        <v>149</v>
      </c>
      <c r="L2752" s="103"/>
      <c r="M2752" s="103"/>
      <c r="N2752" s="101">
        <v>100</v>
      </c>
      <c r="O2752" s="101" t="s">
        <v>3262</v>
      </c>
      <c r="P2752" s="209" t="s">
        <v>951</v>
      </c>
      <c r="Q2752" s="209" t="s">
        <v>108</v>
      </c>
      <c r="R2752" s="101" t="s">
        <v>109</v>
      </c>
      <c r="S2752" s="101">
        <v>234800000</v>
      </c>
      <c r="T2752" s="209" t="s">
        <v>3263</v>
      </c>
      <c r="U2752" s="101"/>
      <c r="V2752" s="201"/>
      <c r="W2752" s="101"/>
      <c r="X2752" s="101" t="s">
        <v>434</v>
      </c>
      <c r="Y2752" s="101"/>
      <c r="Z2752" s="101"/>
      <c r="AA2752" s="101">
        <v>0</v>
      </c>
      <c r="AB2752" s="101">
        <v>100</v>
      </c>
      <c r="AC2752" s="101">
        <v>0</v>
      </c>
      <c r="AD2752" s="201"/>
      <c r="AE2752" s="201" t="s">
        <v>114</v>
      </c>
      <c r="AF2752" s="201"/>
      <c r="AG2752" s="201"/>
      <c r="AH2752" s="204">
        <v>6792000</v>
      </c>
      <c r="AI2752" s="204">
        <v>815040</v>
      </c>
      <c r="AJ2752" s="103"/>
      <c r="AK2752" s="103"/>
      <c r="AL2752" s="103"/>
      <c r="AM2752" s="103" t="s">
        <v>115</v>
      </c>
      <c r="AN2752" s="103" t="s">
        <v>3264</v>
      </c>
      <c r="AO2752" s="103" t="s">
        <v>3265</v>
      </c>
      <c r="AP2752" s="103"/>
      <c r="AQ2752" s="103"/>
      <c r="AR2752" s="103"/>
      <c r="AS2752" s="103"/>
      <c r="AT2752" s="103"/>
      <c r="AU2752" s="103"/>
      <c r="AV2752" s="103"/>
      <c r="AW2752" s="103"/>
      <c r="AX2752" s="103"/>
      <c r="AY2752" s="103"/>
      <c r="AZ2752" s="103"/>
      <c r="BA2752" s="103"/>
      <c r="BB2752" s="1"/>
      <c r="BC2752" s="1"/>
      <c r="BD2752" s="1077">
        <v>2715</v>
      </c>
    </row>
    <row r="2753" spans="1:56" s="213" customFormat="1" ht="13.15" customHeight="1">
      <c r="A2753" s="209" t="s">
        <v>941</v>
      </c>
      <c r="B2753" s="103"/>
      <c r="C2753" s="103"/>
      <c r="D2753" s="103"/>
      <c r="E2753" s="103" t="s">
        <v>3806</v>
      </c>
      <c r="F2753" s="103"/>
      <c r="G2753" s="103"/>
      <c r="H2753" s="330" t="s">
        <v>3260</v>
      </c>
      <c r="I2753" s="103" t="s">
        <v>3261</v>
      </c>
      <c r="J2753" s="103" t="s">
        <v>3261</v>
      </c>
      <c r="K2753" s="103" t="s">
        <v>149</v>
      </c>
      <c r="L2753" s="103"/>
      <c r="M2753" s="103"/>
      <c r="N2753" s="101">
        <v>100</v>
      </c>
      <c r="O2753" s="101" t="s">
        <v>3262</v>
      </c>
      <c r="P2753" s="209" t="s">
        <v>951</v>
      </c>
      <c r="Q2753" s="209" t="s">
        <v>108</v>
      </c>
      <c r="R2753" s="101" t="s">
        <v>109</v>
      </c>
      <c r="S2753" s="101" t="s">
        <v>278</v>
      </c>
      <c r="T2753" s="209" t="s">
        <v>3266</v>
      </c>
      <c r="U2753" s="101"/>
      <c r="V2753" s="201"/>
      <c r="W2753" s="101"/>
      <c r="X2753" s="101" t="s">
        <v>434</v>
      </c>
      <c r="Y2753" s="101"/>
      <c r="Z2753" s="101"/>
      <c r="AA2753" s="101">
        <v>0</v>
      </c>
      <c r="AB2753" s="101">
        <v>100</v>
      </c>
      <c r="AC2753" s="101">
        <v>0</v>
      </c>
      <c r="AD2753" s="201"/>
      <c r="AE2753" s="201" t="s">
        <v>114</v>
      </c>
      <c r="AF2753" s="201"/>
      <c r="AG2753" s="201"/>
      <c r="AH2753" s="204">
        <v>8490000</v>
      </c>
      <c r="AI2753" s="204">
        <v>1018800</v>
      </c>
      <c r="AJ2753" s="103"/>
      <c r="AK2753" s="103"/>
      <c r="AL2753" s="103"/>
      <c r="AM2753" s="103" t="s">
        <v>115</v>
      </c>
      <c r="AN2753" s="103" t="s">
        <v>3267</v>
      </c>
      <c r="AO2753" s="103" t="s">
        <v>3268</v>
      </c>
      <c r="AP2753" s="103"/>
      <c r="AQ2753" s="103"/>
      <c r="AR2753" s="103"/>
      <c r="AS2753" s="103"/>
      <c r="AT2753" s="103"/>
      <c r="AU2753" s="103"/>
      <c r="AV2753" s="103"/>
      <c r="AW2753" s="103"/>
      <c r="AX2753" s="103"/>
      <c r="AY2753" s="103"/>
      <c r="AZ2753" s="103"/>
      <c r="BA2753" s="103"/>
      <c r="BB2753" s="1"/>
      <c r="BC2753" s="1"/>
      <c r="BD2753" s="1077">
        <v>2716</v>
      </c>
    </row>
    <row r="2754" spans="1:56" s="213" customFormat="1" ht="13.15" customHeight="1">
      <c r="A2754" s="209" t="s">
        <v>941</v>
      </c>
      <c r="B2754" s="103"/>
      <c r="C2754" s="103"/>
      <c r="D2754" s="103"/>
      <c r="E2754" s="103" t="s">
        <v>3807</v>
      </c>
      <c r="F2754" s="103"/>
      <c r="G2754" s="103"/>
      <c r="H2754" s="330" t="s">
        <v>3260</v>
      </c>
      <c r="I2754" s="103" t="s">
        <v>3261</v>
      </c>
      <c r="J2754" s="103" t="s">
        <v>3261</v>
      </c>
      <c r="K2754" s="103" t="s">
        <v>149</v>
      </c>
      <c r="L2754" s="103"/>
      <c r="M2754" s="103"/>
      <c r="N2754" s="101">
        <v>100</v>
      </c>
      <c r="O2754" s="101" t="s">
        <v>106</v>
      </c>
      <c r="P2754" s="209" t="s">
        <v>982</v>
      </c>
      <c r="Q2754" s="209" t="s">
        <v>108</v>
      </c>
      <c r="R2754" s="101" t="s">
        <v>109</v>
      </c>
      <c r="S2754" s="101" t="s">
        <v>106</v>
      </c>
      <c r="T2754" s="209" t="s">
        <v>3269</v>
      </c>
      <c r="U2754" s="101"/>
      <c r="V2754" s="201"/>
      <c r="W2754" s="101"/>
      <c r="X2754" s="101" t="s">
        <v>434</v>
      </c>
      <c r="Y2754" s="101"/>
      <c r="Z2754" s="101"/>
      <c r="AA2754" s="101">
        <v>0</v>
      </c>
      <c r="AB2754" s="101">
        <v>100</v>
      </c>
      <c r="AC2754" s="101">
        <v>0</v>
      </c>
      <c r="AD2754" s="201"/>
      <c r="AE2754" s="201" t="s">
        <v>114</v>
      </c>
      <c r="AF2754" s="201"/>
      <c r="AG2754" s="201"/>
      <c r="AH2754" s="43">
        <v>0</v>
      </c>
      <c r="AI2754" s="44">
        <f>AH2754*1.12</f>
        <v>0</v>
      </c>
      <c r="AJ2754" s="103"/>
      <c r="AK2754" s="103"/>
      <c r="AL2754" s="103"/>
      <c r="AM2754" s="103" t="s">
        <v>115</v>
      </c>
      <c r="AN2754" s="103" t="s">
        <v>3270</v>
      </c>
      <c r="AO2754" s="103" t="s">
        <v>3271</v>
      </c>
      <c r="AP2754" s="103"/>
      <c r="AQ2754" s="103"/>
      <c r="AR2754" s="103"/>
      <c r="AS2754" s="103"/>
      <c r="AT2754" s="103"/>
      <c r="AU2754" s="103"/>
      <c r="AV2754" s="103"/>
      <c r="AW2754" s="103"/>
      <c r="AX2754" s="103"/>
      <c r="AY2754" s="103"/>
      <c r="AZ2754" s="103"/>
      <c r="BA2754" s="103"/>
      <c r="BB2754" s="1"/>
      <c r="BC2754" s="1"/>
      <c r="BD2754" s="1077">
        <v>2717</v>
      </c>
    </row>
    <row r="2755" spans="1:56" s="213" customFormat="1" ht="13.15" customHeight="1">
      <c r="A2755" s="73" t="s">
        <v>941</v>
      </c>
      <c r="B2755" s="71" t="s">
        <v>4992</v>
      </c>
      <c r="C2755" s="73"/>
      <c r="D2755" s="84"/>
      <c r="E2755" s="1001" t="s">
        <v>4993</v>
      </c>
      <c r="F2755" s="1001"/>
      <c r="G2755" s="73"/>
      <c r="H2755" s="1107" t="s">
        <v>3260</v>
      </c>
      <c r="I2755" s="73" t="s">
        <v>3261</v>
      </c>
      <c r="J2755" s="73" t="s">
        <v>3261</v>
      </c>
      <c r="K2755" s="73" t="s">
        <v>149</v>
      </c>
      <c r="L2755" s="73"/>
      <c r="M2755" s="73"/>
      <c r="N2755" s="277">
        <v>100</v>
      </c>
      <c r="O2755" s="84" t="s">
        <v>106</v>
      </c>
      <c r="P2755" s="122" t="s">
        <v>982</v>
      </c>
      <c r="Q2755" s="97" t="s">
        <v>2149</v>
      </c>
      <c r="R2755" s="73" t="s">
        <v>109</v>
      </c>
      <c r="S2755" s="121" t="s">
        <v>106</v>
      </c>
      <c r="T2755" s="276" t="s">
        <v>956</v>
      </c>
      <c r="U2755" s="73"/>
      <c r="V2755" s="73"/>
      <c r="W2755" s="73"/>
      <c r="X2755" s="73" t="s">
        <v>434</v>
      </c>
      <c r="Y2755" s="73"/>
      <c r="Z2755" s="73"/>
      <c r="AA2755" s="277">
        <v>0</v>
      </c>
      <c r="AB2755" s="277">
        <v>100</v>
      </c>
      <c r="AC2755" s="277">
        <v>0</v>
      </c>
      <c r="AD2755" s="73"/>
      <c r="AE2755" s="73" t="s">
        <v>114</v>
      </c>
      <c r="AF2755" s="496"/>
      <c r="AG2755" s="496"/>
      <c r="AH2755" s="1002">
        <v>16354800</v>
      </c>
      <c r="AI2755" s="1003">
        <f>AH2755*0.12</f>
        <v>1962576</v>
      </c>
      <c r="AJ2755" s="496"/>
      <c r="AK2755" s="496"/>
      <c r="AL2755" s="496"/>
      <c r="AM2755" s="73" t="s">
        <v>115</v>
      </c>
      <c r="AN2755" s="100" t="s">
        <v>3270</v>
      </c>
      <c r="AO2755" s="100" t="s">
        <v>3271</v>
      </c>
      <c r="AP2755" s="73"/>
      <c r="AQ2755" s="73"/>
      <c r="AR2755" s="73"/>
      <c r="AS2755" s="73"/>
      <c r="AT2755" s="73"/>
      <c r="AU2755" s="73"/>
      <c r="AV2755" s="73"/>
      <c r="AW2755" s="73"/>
      <c r="AX2755" s="73"/>
      <c r="AY2755" s="1004" t="s">
        <v>4994</v>
      </c>
      <c r="AZ2755" s="100"/>
      <c r="BA2755" s="100"/>
      <c r="BB2755" s="216"/>
      <c r="BC2755" s="117"/>
      <c r="BD2755" s="1077">
        <v>2718</v>
      </c>
    </row>
    <row r="2756" spans="1:56" s="213" customFormat="1" ht="13.15" customHeight="1">
      <c r="A2756" s="209" t="s">
        <v>1088</v>
      </c>
      <c r="B2756" s="103"/>
      <c r="C2756" s="103"/>
      <c r="D2756" s="103"/>
      <c r="E2756" s="103" t="s">
        <v>3808</v>
      </c>
      <c r="F2756" s="103"/>
      <c r="G2756" s="103"/>
      <c r="H2756" s="330" t="s">
        <v>3272</v>
      </c>
      <c r="I2756" s="103" t="s">
        <v>3273</v>
      </c>
      <c r="J2756" s="103" t="s">
        <v>3273</v>
      </c>
      <c r="K2756" s="103" t="s">
        <v>149</v>
      </c>
      <c r="L2756" s="103"/>
      <c r="M2756" s="103"/>
      <c r="N2756" s="101">
        <v>100</v>
      </c>
      <c r="O2756" s="101">
        <v>230000000</v>
      </c>
      <c r="P2756" s="209" t="s">
        <v>989</v>
      </c>
      <c r="Q2756" s="209" t="s">
        <v>3118</v>
      </c>
      <c r="R2756" s="101" t="s">
        <v>109</v>
      </c>
      <c r="S2756" s="101">
        <v>230000000</v>
      </c>
      <c r="T2756" s="209" t="s">
        <v>1125</v>
      </c>
      <c r="U2756" s="101"/>
      <c r="V2756" s="201"/>
      <c r="W2756" s="101"/>
      <c r="X2756" s="101" t="s">
        <v>3274</v>
      </c>
      <c r="Y2756" s="101"/>
      <c r="Z2756" s="101"/>
      <c r="AA2756" s="101">
        <v>0</v>
      </c>
      <c r="AB2756" s="101">
        <v>0</v>
      </c>
      <c r="AC2756" s="101">
        <v>100</v>
      </c>
      <c r="AD2756" s="201"/>
      <c r="AE2756" s="201" t="s">
        <v>114</v>
      </c>
      <c r="AF2756" s="201">
        <v>1400</v>
      </c>
      <c r="AG2756" s="201">
        <v>15000</v>
      </c>
      <c r="AH2756" s="204">
        <v>21000000</v>
      </c>
      <c r="AI2756" s="204">
        <v>23520000.000000004</v>
      </c>
      <c r="AJ2756" s="103"/>
      <c r="AK2756" s="103"/>
      <c r="AL2756" s="103"/>
      <c r="AM2756" s="103" t="s">
        <v>115</v>
      </c>
      <c r="AN2756" s="103" t="s">
        <v>3275</v>
      </c>
      <c r="AO2756" s="103" t="s">
        <v>3276</v>
      </c>
      <c r="AP2756" s="103"/>
      <c r="AQ2756" s="103"/>
      <c r="AR2756" s="103"/>
      <c r="AS2756" s="103"/>
      <c r="AT2756" s="103"/>
      <c r="AU2756" s="103"/>
      <c r="AV2756" s="103"/>
      <c r="AW2756" s="103"/>
      <c r="AX2756" s="103"/>
      <c r="AY2756" s="103"/>
      <c r="AZ2756" s="103"/>
      <c r="BA2756" s="103"/>
      <c r="BB2756" s="1"/>
      <c r="BC2756" s="1"/>
      <c r="BD2756" s="1077">
        <v>2719</v>
      </c>
    </row>
    <row r="2757" spans="1:56" s="213" customFormat="1" ht="13.15" customHeight="1">
      <c r="A2757" s="209" t="s">
        <v>1088</v>
      </c>
      <c r="B2757" s="103"/>
      <c r="C2757" s="103"/>
      <c r="D2757" s="103"/>
      <c r="E2757" s="103" t="s">
        <v>3809</v>
      </c>
      <c r="F2757" s="103"/>
      <c r="G2757" s="103"/>
      <c r="H2757" s="330" t="s">
        <v>3277</v>
      </c>
      <c r="I2757" s="103" t="s">
        <v>3278</v>
      </c>
      <c r="J2757" s="103" t="s">
        <v>3278</v>
      </c>
      <c r="K2757" s="103" t="s">
        <v>601</v>
      </c>
      <c r="L2757" s="103" t="s">
        <v>3279</v>
      </c>
      <c r="M2757" s="103"/>
      <c r="N2757" s="101">
        <v>100</v>
      </c>
      <c r="O2757" s="101">
        <v>230000000</v>
      </c>
      <c r="P2757" s="209" t="s">
        <v>951</v>
      </c>
      <c r="Q2757" s="209" t="s">
        <v>1092</v>
      </c>
      <c r="R2757" s="101" t="s">
        <v>109</v>
      </c>
      <c r="S2757" s="101">
        <v>230000000</v>
      </c>
      <c r="T2757" s="209" t="s">
        <v>956</v>
      </c>
      <c r="U2757" s="101"/>
      <c r="V2757" s="201"/>
      <c r="W2757" s="101"/>
      <c r="X2757" s="101"/>
      <c r="Y2757" s="101" t="s">
        <v>433</v>
      </c>
      <c r="Z2757" s="101" t="s">
        <v>434</v>
      </c>
      <c r="AA2757" s="101">
        <v>0</v>
      </c>
      <c r="AB2757" s="101" t="s">
        <v>314</v>
      </c>
      <c r="AC2757" s="101">
        <v>0</v>
      </c>
      <c r="AD2757" s="201"/>
      <c r="AE2757" s="201" t="s">
        <v>114</v>
      </c>
      <c r="AF2757" s="201"/>
      <c r="AG2757" s="201"/>
      <c r="AH2757" s="204">
        <v>558778193</v>
      </c>
      <c r="AI2757" s="204">
        <v>558778193</v>
      </c>
      <c r="AJ2757" s="103"/>
      <c r="AK2757" s="103"/>
      <c r="AL2757" s="103"/>
      <c r="AM2757" s="103" t="s">
        <v>115</v>
      </c>
      <c r="AN2757" s="103" t="s">
        <v>3280</v>
      </c>
      <c r="AO2757" s="103" t="s">
        <v>3281</v>
      </c>
      <c r="AP2757" s="103"/>
      <c r="AQ2757" s="103"/>
      <c r="AR2757" s="103"/>
      <c r="AS2757" s="103"/>
      <c r="AT2757" s="103"/>
      <c r="AU2757" s="103"/>
      <c r="AV2757" s="103"/>
      <c r="AW2757" s="103"/>
      <c r="AX2757" s="103"/>
      <c r="AY2757" s="103"/>
      <c r="AZ2757" s="103"/>
      <c r="BA2757" s="103"/>
      <c r="BB2757" s="1"/>
      <c r="BC2757" s="1"/>
      <c r="BD2757" s="1077">
        <v>2720</v>
      </c>
    </row>
    <row r="2758" spans="1:56" s="213" customFormat="1" ht="13.15" customHeight="1">
      <c r="A2758" s="209" t="s">
        <v>1088</v>
      </c>
      <c r="B2758" s="103"/>
      <c r="C2758" s="103"/>
      <c r="D2758" s="103"/>
      <c r="E2758" s="103" t="s">
        <v>3810</v>
      </c>
      <c r="F2758" s="103"/>
      <c r="G2758" s="103"/>
      <c r="H2758" s="330" t="s">
        <v>2105</v>
      </c>
      <c r="I2758" s="103" t="s">
        <v>3282</v>
      </c>
      <c r="J2758" s="103" t="s">
        <v>3282</v>
      </c>
      <c r="K2758" s="103" t="s">
        <v>149</v>
      </c>
      <c r="L2758" s="103"/>
      <c r="M2758" s="103"/>
      <c r="N2758" s="101">
        <v>90</v>
      </c>
      <c r="O2758" s="101" t="s">
        <v>106</v>
      </c>
      <c r="P2758" s="209" t="s">
        <v>989</v>
      </c>
      <c r="Q2758" s="209" t="s">
        <v>433</v>
      </c>
      <c r="R2758" s="101" t="s">
        <v>109</v>
      </c>
      <c r="S2758" s="101">
        <v>230000000</v>
      </c>
      <c r="T2758" s="209" t="s">
        <v>1125</v>
      </c>
      <c r="U2758" s="101"/>
      <c r="V2758" s="201"/>
      <c r="W2758" s="101"/>
      <c r="X2758" s="101" t="s">
        <v>434</v>
      </c>
      <c r="Y2758" s="101"/>
      <c r="Z2758" s="101"/>
      <c r="AA2758" s="101">
        <v>0</v>
      </c>
      <c r="AB2758" s="101">
        <v>90</v>
      </c>
      <c r="AC2758" s="101">
        <v>10</v>
      </c>
      <c r="AD2758" s="201"/>
      <c r="AE2758" s="201" t="s">
        <v>114</v>
      </c>
      <c r="AF2758" s="201"/>
      <c r="AG2758" s="201"/>
      <c r="AH2758" s="204">
        <v>29994.299999999974</v>
      </c>
      <c r="AI2758" s="204">
        <v>33593.615999999973</v>
      </c>
      <c r="AJ2758" s="103"/>
      <c r="AK2758" s="103"/>
      <c r="AL2758" s="103"/>
      <c r="AM2758" s="103" t="s">
        <v>115</v>
      </c>
      <c r="AN2758" s="103" t="s">
        <v>3283</v>
      </c>
      <c r="AO2758" s="103" t="s">
        <v>3284</v>
      </c>
      <c r="AP2758" s="103"/>
      <c r="AQ2758" s="103"/>
      <c r="AR2758" s="103"/>
      <c r="AS2758" s="103"/>
      <c r="AT2758" s="103"/>
      <c r="AU2758" s="103"/>
      <c r="AV2758" s="103"/>
      <c r="AW2758" s="103"/>
      <c r="AX2758" s="103"/>
      <c r="AY2758" s="103"/>
      <c r="AZ2758" s="103"/>
      <c r="BA2758" s="103"/>
      <c r="BB2758" s="1"/>
      <c r="BC2758" s="1"/>
      <c r="BD2758" s="1077">
        <v>2721</v>
      </c>
    </row>
    <row r="2759" spans="1:56" s="213" customFormat="1" ht="13.15" customHeight="1">
      <c r="A2759" s="72" t="s">
        <v>1186</v>
      </c>
      <c r="B2759" s="103"/>
      <c r="C2759" s="103"/>
      <c r="D2759" s="103"/>
      <c r="E2759" s="103" t="s">
        <v>1623</v>
      </c>
      <c r="F2759" s="103"/>
      <c r="G2759" s="103"/>
      <c r="H2759" s="330" t="s">
        <v>3285</v>
      </c>
      <c r="I2759" s="103" t="s">
        <v>3286</v>
      </c>
      <c r="J2759" s="103" t="s">
        <v>3287</v>
      </c>
      <c r="K2759" s="103" t="s">
        <v>149</v>
      </c>
      <c r="L2759" s="103"/>
      <c r="M2759" s="103"/>
      <c r="N2759" s="101">
        <v>100</v>
      </c>
      <c r="O2759" s="101">
        <v>230000000</v>
      </c>
      <c r="P2759" s="209" t="s">
        <v>951</v>
      </c>
      <c r="Q2759" s="209" t="s">
        <v>2149</v>
      </c>
      <c r="R2759" s="101" t="s">
        <v>109</v>
      </c>
      <c r="S2759" s="101">
        <v>230000000</v>
      </c>
      <c r="T2759" s="209" t="s">
        <v>956</v>
      </c>
      <c r="U2759" s="101"/>
      <c r="V2759" s="201"/>
      <c r="W2759" s="101"/>
      <c r="X2759" s="101" t="s">
        <v>434</v>
      </c>
      <c r="Y2759" s="101"/>
      <c r="Z2759" s="101"/>
      <c r="AA2759" s="101">
        <v>0</v>
      </c>
      <c r="AB2759" s="101">
        <v>90</v>
      </c>
      <c r="AC2759" s="101">
        <v>10</v>
      </c>
      <c r="AD2759" s="201"/>
      <c r="AE2759" s="201" t="s">
        <v>114</v>
      </c>
      <c r="AF2759" s="201"/>
      <c r="AG2759" s="201"/>
      <c r="AH2759" s="974">
        <v>0</v>
      </c>
      <c r="AI2759" s="974">
        <v>0</v>
      </c>
      <c r="AJ2759" s="103"/>
      <c r="AK2759" s="103"/>
      <c r="AL2759" s="103"/>
      <c r="AM2759" s="103" t="s">
        <v>115</v>
      </c>
      <c r="AN2759" s="103" t="s">
        <v>3288</v>
      </c>
      <c r="AO2759" s="103" t="s">
        <v>3289</v>
      </c>
      <c r="AP2759" s="103"/>
      <c r="AQ2759" s="103"/>
      <c r="AR2759" s="103"/>
      <c r="AS2759" s="103"/>
      <c r="AT2759" s="103"/>
      <c r="AU2759" s="103"/>
      <c r="AV2759" s="103"/>
      <c r="AW2759" s="103"/>
      <c r="AX2759" s="103"/>
      <c r="AY2759" s="103"/>
      <c r="AZ2759" s="103"/>
      <c r="BA2759" s="103"/>
      <c r="BB2759" s="1"/>
      <c r="BC2759" s="1"/>
      <c r="BD2759" s="1077">
        <v>2722</v>
      </c>
    </row>
    <row r="2760" spans="1:56" s="213" customFormat="1" ht="13.15" customHeight="1">
      <c r="A2760" s="201" t="s">
        <v>1186</v>
      </c>
      <c r="B2760" s="201"/>
      <c r="C2760" s="201"/>
      <c r="D2760" s="201"/>
      <c r="E2760" s="201" t="s">
        <v>7868</v>
      </c>
      <c r="F2760" s="201"/>
      <c r="G2760" s="1344"/>
      <c r="H2760" s="1112" t="s">
        <v>3285</v>
      </c>
      <c r="I2760" s="201" t="s">
        <v>3286</v>
      </c>
      <c r="J2760" s="201" t="s">
        <v>3287</v>
      </c>
      <c r="K2760" s="201" t="s">
        <v>149</v>
      </c>
      <c r="L2760" s="1344"/>
      <c r="M2760" s="1344"/>
      <c r="N2760" s="1344">
        <v>100</v>
      </c>
      <c r="O2760" s="1344">
        <v>230000000</v>
      </c>
      <c r="P2760" s="1344" t="s">
        <v>951</v>
      </c>
      <c r="Q2760" s="554" t="s">
        <v>2134</v>
      </c>
      <c r="R2760" s="1344" t="s">
        <v>109</v>
      </c>
      <c r="S2760" s="1344">
        <v>230000000</v>
      </c>
      <c r="T2760" s="1344" t="s">
        <v>956</v>
      </c>
      <c r="U2760" s="1344"/>
      <c r="V2760" s="1344"/>
      <c r="W2760" s="1344"/>
      <c r="X2760" s="201" t="s">
        <v>434</v>
      </c>
      <c r="Y2760" s="1344"/>
      <c r="Z2760" s="1344"/>
      <c r="AA2760" s="1344">
        <v>0</v>
      </c>
      <c r="AB2760" s="1344">
        <v>90</v>
      </c>
      <c r="AC2760" s="1344">
        <v>10</v>
      </c>
      <c r="AD2760" s="1344"/>
      <c r="AE2760" s="1344" t="s">
        <v>114</v>
      </c>
      <c r="AF2760" s="1344"/>
      <c r="AG2760" s="1344"/>
      <c r="AH2760" s="1345">
        <v>16832907</v>
      </c>
      <c r="AI2760" s="1345">
        <f>AH2760*1.12</f>
        <v>18852855.840000004</v>
      </c>
      <c r="AJ2760" s="1344"/>
      <c r="AK2760" s="1344"/>
      <c r="AL2760" s="1344"/>
      <c r="AM2760" s="201" t="s">
        <v>115</v>
      </c>
      <c r="AN2760" s="1344" t="s">
        <v>3288</v>
      </c>
      <c r="AO2760" s="1344" t="s">
        <v>3289</v>
      </c>
      <c r="AP2760" s="1344"/>
      <c r="AQ2760" s="1344"/>
      <c r="AR2760" s="1344"/>
      <c r="AS2760" s="1344"/>
      <c r="AT2760" s="1344"/>
      <c r="AU2760" s="1344"/>
      <c r="AV2760" s="1344"/>
      <c r="AW2760" s="1344"/>
      <c r="AX2760" s="1344"/>
      <c r="AY2760" s="1346" t="s">
        <v>7829</v>
      </c>
      <c r="AZ2760" s="1344" t="s">
        <v>7869</v>
      </c>
      <c r="BA2760" s="1257"/>
      <c r="BB2760" s="1067"/>
      <c r="BC2760" s="221"/>
      <c r="BD2760" s="1077">
        <v>2723</v>
      </c>
    </row>
    <row r="2761" spans="1:56" s="213" customFormat="1" ht="13.15" customHeight="1">
      <c r="A2761" s="72" t="s">
        <v>1186</v>
      </c>
      <c r="B2761" s="103"/>
      <c r="C2761" s="103"/>
      <c r="D2761" s="103"/>
      <c r="E2761" s="103" t="s">
        <v>1612</v>
      </c>
      <c r="F2761" s="103"/>
      <c r="G2761" s="103"/>
      <c r="H2761" s="330" t="s">
        <v>3290</v>
      </c>
      <c r="I2761" s="103" t="s">
        <v>3291</v>
      </c>
      <c r="J2761" s="103" t="s">
        <v>3291</v>
      </c>
      <c r="K2761" s="103" t="s">
        <v>149</v>
      </c>
      <c r="L2761" s="103"/>
      <c r="M2761" s="103"/>
      <c r="N2761" s="101">
        <v>100</v>
      </c>
      <c r="O2761" s="101">
        <v>230000000</v>
      </c>
      <c r="P2761" s="209" t="s">
        <v>951</v>
      </c>
      <c r="Q2761" s="209" t="s">
        <v>108</v>
      </c>
      <c r="R2761" s="101" t="s">
        <v>109</v>
      </c>
      <c r="S2761" s="101">
        <v>230000000</v>
      </c>
      <c r="T2761" s="209" t="s">
        <v>983</v>
      </c>
      <c r="U2761" s="101" t="s">
        <v>3252</v>
      </c>
      <c r="V2761" s="201"/>
      <c r="W2761" s="101"/>
      <c r="X2761" s="101" t="s">
        <v>434</v>
      </c>
      <c r="Y2761" s="101"/>
      <c r="Z2761" s="101"/>
      <c r="AA2761" s="101">
        <v>30</v>
      </c>
      <c r="AB2761" s="101">
        <v>60</v>
      </c>
      <c r="AC2761" s="101">
        <v>10</v>
      </c>
      <c r="AD2761" s="201"/>
      <c r="AE2761" s="201" t="s">
        <v>114</v>
      </c>
      <c r="AF2761" s="201"/>
      <c r="AG2761" s="201"/>
      <c r="AH2761" s="204">
        <v>116217000</v>
      </c>
      <c r="AI2761" s="204">
        <v>130163040.00000001</v>
      </c>
      <c r="AJ2761" s="103"/>
      <c r="AK2761" s="103"/>
      <c r="AL2761" s="103"/>
      <c r="AM2761" s="103" t="s">
        <v>115</v>
      </c>
      <c r="AN2761" s="103" t="s">
        <v>3292</v>
      </c>
      <c r="AO2761" s="103" t="s">
        <v>3293</v>
      </c>
      <c r="AP2761" s="103"/>
      <c r="AQ2761" s="103"/>
      <c r="AR2761" s="103"/>
      <c r="AS2761" s="103"/>
      <c r="AT2761" s="103"/>
      <c r="AU2761" s="103"/>
      <c r="AV2761" s="103"/>
      <c r="AW2761" s="103"/>
      <c r="AX2761" s="103"/>
      <c r="AY2761" s="103"/>
      <c r="AZ2761" s="103"/>
      <c r="BA2761" s="103"/>
      <c r="BB2761" s="1"/>
      <c r="BC2761" s="49"/>
      <c r="BD2761" s="1077">
        <v>2724</v>
      </c>
    </row>
    <row r="2762" spans="1:56" s="213" customFormat="1" ht="13.15" customHeight="1">
      <c r="A2762" s="210" t="s">
        <v>3100</v>
      </c>
      <c r="B2762" s="210" t="s">
        <v>3294</v>
      </c>
      <c r="C2762" s="210"/>
      <c r="D2762" s="103"/>
      <c r="E2762" s="103" t="s">
        <v>1611</v>
      </c>
      <c r="F2762" s="103"/>
      <c r="G2762" s="103"/>
      <c r="H2762" s="330" t="s">
        <v>2100</v>
      </c>
      <c r="I2762" s="103" t="s">
        <v>1073</v>
      </c>
      <c r="J2762" s="103" t="s">
        <v>1073</v>
      </c>
      <c r="K2762" s="103" t="s">
        <v>149</v>
      </c>
      <c r="L2762" s="103"/>
      <c r="M2762" s="103"/>
      <c r="N2762" s="101" t="s">
        <v>3102</v>
      </c>
      <c r="O2762" s="101" t="s">
        <v>106</v>
      </c>
      <c r="P2762" s="209" t="s">
        <v>951</v>
      </c>
      <c r="Q2762" s="209" t="s">
        <v>433</v>
      </c>
      <c r="R2762" s="101" t="s">
        <v>109</v>
      </c>
      <c r="S2762" s="101" t="s">
        <v>106</v>
      </c>
      <c r="T2762" s="209" t="s">
        <v>956</v>
      </c>
      <c r="U2762" s="101"/>
      <c r="V2762" s="201"/>
      <c r="W2762" s="101"/>
      <c r="X2762" s="101" t="s">
        <v>434</v>
      </c>
      <c r="Y2762" s="101"/>
      <c r="Z2762" s="101"/>
      <c r="AA2762" s="101" t="s">
        <v>105</v>
      </c>
      <c r="AB2762" s="101" t="s">
        <v>284</v>
      </c>
      <c r="AC2762" s="101" t="s">
        <v>63</v>
      </c>
      <c r="AD2762" s="201"/>
      <c r="AE2762" s="201" t="s">
        <v>114</v>
      </c>
      <c r="AF2762" s="201"/>
      <c r="AG2762" s="201"/>
      <c r="AH2762" s="204">
        <v>0</v>
      </c>
      <c r="AI2762" s="204">
        <v>0</v>
      </c>
      <c r="AJ2762" s="103"/>
      <c r="AK2762" s="103"/>
      <c r="AL2762" s="103"/>
      <c r="AM2762" s="103" t="s">
        <v>115</v>
      </c>
      <c r="AN2762" s="103" t="s">
        <v>3295</v>
      </c>
      <c r="AO2762" s="103" t="s">
        <v>3296</v>
      </c>
      <c r="AP2762" s="103"/>
      <c r="AQ2762" s="103"/>
      <c r="AR2762" s="103"/>
      <c r="AS2762" s="103"/>
      <c r="AT2762" s="103"/>
      <c r="AU2762" s="103"/>
      <c r="AV2762" s="103"/>
      <c r="AW2762" s="103"/>
      <c r="AX2762" s="103"/>
      <c r="AY2762" s="103"/>
      <c r="AZ2762" s="103"/>
      <c r="BA2762" s="103"/>
      <c r="BB2762" s="1"/>
      <c r="BC2762" s="1"/>
      <c r="BD2762" s="1077">
        <v>2725</v>
      </c>
    </row>
    <row r="2763" spans="1:56" s="213" customFormat="1" ht="13.15" customHeight="1">
      <c r="A2763" s="210" t="s">
        <v>3100</v>
      </c>
      <c r="B2763" s="210" t="s">
        <v>3294</v>
      </c>
      <c r="C2763" s="210"/>
      <c r="D2763" s="103"/>
      <c r="E2763" s="103" t="s">
        <v>4547</v>
      </c>
      <c r="F2763" s="103"/>
      <c r="G2763" s="103"/>
      <c r="H2763" s="330" t="s">
        <v>2100</v>
      </c>
      <c r="I2763" s="103" t="s">
        <v>1073</v>
      </c>
      <c r="J2763" s="103" t="s">
        <v>1073</v>
      </c>
      <c r="K2763" s="642" t="s">
        <v>402</v>
      </c>
      <c r="L2763" s="103"/>
      <c r="M2763" s="103"/>
      <c r="N2763" s="101" t="s">
        <v>3102</v>
      </c>
      <c r="O2763" s="101" t="s">
        <v>106</v>
      </c>
      <c r="P2763" s="209" t="s">
        <v>951</v>
      </c>
      <c r="Q2763" s="97" t="s">
        <v>2134</v>
      </c>
      <c r="R2763" s="101" t="s">
        <v>109</v>
      </c>
      <c r="S2763" s="101" t="s">
        <v>106</v>
      </c>
      <c r="T2763" s="209" t="s">
        <v>956</v>
      </c>
      <c r="U2763" s="101"/>
      <c r="V2763" s="201"/>
      <c r="W2763" s="101"/>
      <c r="X2763" s="101" t="s">
        <v>434</v>
      </c>
      <c r="Y2763" s="101"/>
      <c r="Z2763" s="101"/>
      <c r="AA2763" s="101" t="s">
        <v>105</v>
      </c>
      <c r="AB2763" s="101" t="s">
        <v>284</v>
      </c>
      <c r="AC2763" s="101" t="s">
        <v>63</v>
      </c>
      <c r="AD2763" s="201"/>
      <c r="AE2763" s="201" t="s">
        <v>114</v>
      </c>
      <c r="AF2763" s="201"/>
      <c r="AG2763" s="201"/>
      <c r="AH2763" s="523">
        <v>0</v>
      </c>
      <c r="AI2763" s="523">
        <v>0</v>
      </c>
      <c r="AJ2763" s="103"/>
      <c r="AK2763" s="103"/>
      <c r="AL2763" s="103"/>
      <c r="AM2763" s="103" t="s">
        <v>115</v>
      </c>
      <c r="AN2763" s="103" t="s">
        <v>3295</v>
      </c>
      <c r="AO2763" s="103" t="s">
        <v>3296</v>
      </c>
      <c r="AP2763" s="103"/>
      <c r="AQ2763" s="103"/>
      <c r="AR2763" s="103"/>
      <c r="AS2763" s="103"/>
      <c r="AT2763" s="103"/>
      <c r="AU2763" s="103"/>
      <c r="AV2763" s="103"/>
      <c r="AW2763" s="103"/>
      <c r="AX2763" s="103"/>
      <c r="AY2763" s="103"/>
      <c r="AZ2763" s="103">
        <v>11</v>
      </c>
      <c r="BA2763" s="103"/>
      <c r="BB2763" s="1"/>
      <c r="BC2763" s="1"/>
      <c r="BD2763" s="1077">
        <v>2726</v>
      </c>
    </row>
    <row r="2764" spans="1:56" s="213" customFormat="1" ht="13.15" customHeight="1">
      <c r="A2764" s="210" t="s">
        <v>3100</v>
      </c>
      <c r="B2764" s="210" t="s">
        <v>3294</v>
      </c>
      <c r="C2764" s="210"/>
      <c r="D2764" s="103"/>
      <c r="E2764" s="103" t="s">
        <v>7578</v>
      </c>
      <c r="F2764" s="103"/>
      <c r="G2764" s="103"/>
      <c r="H2764" s="330" t="s">
        <v>2100</v>
      </c>
      <c r="I2764" s="103" t="s">
        <v>1073</v>
      </c>
      <c r="J2764" s="103" t="s">
        <v>1073</v>
      </c>
      <c r="K2764" s="642" t="s">
        <v>402</v>
      </c>
      <c r="L2764" s="103"/>
      <c r="M2764" s="103"/>
      <c r="N2764" s="101" t="s">
        <v>3102</v>
      </c>
      <c r="O2764" s="101" t="s">
        <v>106</v>
      </c>
      <c r="P2764" s="209" t="s">
        <v>951</v>
      </c>
      <c r="Q2764" s="97" t="s">
        <v>2134</v>
      </c>
      <c r="R2764" s="101" t="s">
        <v>109</v>
      </c>
      <c r="S2764" s="101" t="s">
        <v>106</v>
      </c>
      <c r="T2764" s="209" t="s">
        <v>956</v>
      </c>
      <c r="U2764" s="101"/>
      <c r="V2764" s="201"/>
      <c r="W2764" s="101"/>
      <c r="X2764" s="101" t="s">
        <v>434</v>
      </c>
      <c r="Y2764" s="101"/>
      <c r="Z2764" s="101"/>
      <c r="AA2764" s="101" t="s">
        <v>105</v>
      </c>
      <c r="AB2764" s="101" t="s">
        <v>284</v>
      </c>
      <c r="AC2764" s="101" t="s">
        <v>63</v>
      </c>
      <c r="AD2764" s="201"/>
      <c r="AE2764" s="201" t="s">
        <v>114</v>
      </c>
      <c r="AF2764" s="201"/>
      <c r="AG2764" s="201"/>
      <c r="AH2764" s="523">
        <v>36850840</v>
      </c>
      <c r="AI2764" s="523">
        <v>41272940.800000004</v>
      </c>
      <c r="AJ2764" s="103"/>
      <c r="AK2764" s="103"/>
      <c r="AL2764" s="103"/>
      <c r="AM2764" s="103" t="s">
        <v>115</v>
      </c>
      <c r="AN2764" s="103" t="s">
        <v>7579</v>
      </c>
      <c r="AO2764" s="103" t="s">
        <v>7580</v>
      </c>
      <c r="AP2764" s="103"/>
      <c r="AQ2764" s="103"/>
      <c r="AR2764" s="103"/>
      <c r="AS2764" s="103"/>
      <c r="AT2764" s="103"/>
      <c r="AU2764" s="103"/>
      <c r="AV2764" s="103"/>
      <c r="AW2764" s="103"/>
      <c r="AX2764" s="103"/>
      <c r="AY2764" s="103"/>
      <c r="AZ2764" s="103">
        <v>34.35</v>
      </c>
      <c r="BA2764" s="103"/>
      <c r="BB2764" s="1"/>
      <c r="BC2764" s="1"/>
      <c r="BD2764" s="1077">
        <v>2727</v>
      </c>
    </row>
    <row r="2765" spans="1:56" s="213" customFormat="1" ht="13.15" customHeight="1">
      <c r="A2765" s="209" t="s">
        <v>3297</v>
      </c>
      <c r="B2765" s="103"/>
      <c r="C2765" s="103"/>
      <c r="D2765" s="103"/>
      <c r="E2765" s="103" t="s">
        <v>3811</v>
      </c>
      <c r="F2765" s="103"/>
      <c r="G2765" s="103"/>
      <c r="H2765" s="330" t="s">
        <v>3298</v>
      </c>
      <c r="I2765" s="103" t="s">
        <v>3299</v>
      </c>
      <c r="J2765" s="103" t="s">
        <v>3300</v>
      </c>
      <c r="K2765" s="103" t="s">
        <v>312</v>
      </c>
      <c r="L2765" s="103" t="s">
        <v>313</v>
      </c>
      <c r="M2765" s="103"/>
      <c r="N2765" s="101">
        <v>100</v>
      </c>
      <c r="O2765" s="101">
        <v>230000000</v>
      </c>
      <c r="P2765" s="209" t="s">
        <v>951</v>
      </c>
      <c r="Q2765" s="209" t="s">
        <v>1092</v>
      </c>
      <c r="R2765" s="101" t="s">
        <v>109</v>
      </c>
      <c r="S2765" s="101">
        <v>230000000</v>
      </c>
      <c r="T2765" s="209" t="s">
        <v>3301</v>
      </c>
      <c r="U2765" s="101"/>
      <c r="V2765" s="201"/>
      <c r="W2765" s="101"/>
      <c r="X2765" s="101"/>
      <c r="Y2765" s="101" t="s">
        <v>433</v>
      </c>
      <c r="Z2765" s="101" t="s">
        <v>434</v>
      </c>
      <c r="AA2765" s="101">
        <v>0</v>
      </c>
      <c r="AB2765" s="101">
        <v>100</v>
      </c>
      <c r="AC2765" s="101">
        <v>0</v>
      </c>
      <c r="AD2765" s="201"/>
      <c r="AE2765" s="201" t="s">
        <v>114</v>
      </c>
      <c r="AF2765" s="201"/>
      <c r="AG2765" s="201"/>
      <c r="AH2765" s="204">
        <v>44129375</v>
      </c>
      <c r="AI2765" s="204">
        <v>49424900.000000007</v>
      </c>
      <c r="AJ2765" s="103"/>
      <c r="AK2765" s="103"/>
      <c r="AL2765" s="103"/>
      <c r="AM2765" s="103" t="s">
        <v>115</v>
      </c>
      <c r="AN2765" s="106" t="s">
        <v>3302</v>
      </c>
      <c r="AO2765" s="103" t="s">
        <v>3303</v>
      </c>
      <c r="AP2765" s="103"/>
      <c r="AQ2765" s="103"/>
      <c r="AR2765" s="103"/>
      <c r="AS2765" s="103"/>
      <c r="AT2765" s="103"/>
      <c r="AU2765" s="103"/>
      <c r="AV2765" s="103"/>
      <c r="AW2765" s="103"/>
      <c r="AX2765" s="103"/>
      <c r="AY2765" s="103"/>
      <c r="AZ2765" s="103"/>
      <c r="BA2765" s="103"/>
      <c r="BB2765" s="1"/>
      <c r="BC2765" s="1"/>
      <c r="BD2765" s="1077">
        <v>2728</v>
      </c>
    </row>
    <row r="2766" spans="1:56" s="213" customFormat="1" ht="13.15" customHeight="1">
      <c r="A2766" s="209" t="s">
        <v>3304</v>
      </c>
      <c r="B2766" s="103"/>
      <c r="C2766" s="103"/>
      <c r="D2766" s="103"/>
      <c r="E2766" s="103" t="s">
        <v>3812</v>
      </c>
      <c r="F2766" s="103"/>
      <c r="G2766" s="103"/>
      <c r="H2766" s="330" t="s">
        <v>2103</v>
      </c>
      <c r="I2766" s="103" t="s">
        <v>1086</v>
      </c>
      <c r="J2766" s="103" t="s">
        <v>1086</v>
      </c>
      <c r="K2766" s="103" t="s">
        <v>312</v>
      </c>
      <c r="L2766" s="103" t="s">
        <v>313</v>
      </c>
      <c r="M2766" s="103"/>
      <c r="N2766" s="101" t="s">
        <v>314</v>
      </c>
      <c r="O2766" s="101">
        <v>230000000</v>
      </c>
      <c r="P2766" s="209" t="s">
        <v>951</v>
      </c>
      <c r="Q2766" s="209" t="s">
        <v>1092</v>
      </c>
      <c r="R2766" s="101" t="s">
        <v>109</v>
      </c>
      <c r="S2766" s="101" t="s">
        <v>106</v>
      </c>
      <c r="T2766" s="209" t="s">
        <v>952</v>
      </c>
      <c r="U2766" s="101"/>
      <c r="V2766" s="201"/>
      <c r="W2766" s="101"/>
      <c r="X2766" s="101"/>
      <c r="Y2766" s="101" t="s">
        <v>433</v>
      </c>
      <c r="Z2766" s="101" t="s">
        <v>434</v>
      </c>
      <c r="AA2766" s="101" t="s">
        <v>105</v>
      </c>
      <c r="AB2766" s="101">
        <v>100</v>
      </c>
      <c r="AC2766" s="101" t="s">
        <v>105</v>
      </c>
      <c r="AD2766" s="201"/>
      <c r="AE2766" s="201" t="s">
        <v>114</v>
      </c>
      <c r="AF2766" s="201"/>
      <c r="AG2766" s="201"/>
      <c r="AH2766" s="204">
        <v>0</v>
      </c>
      <c r="AI2766" s="204">
        <v>0</v>
      </c>
      <c r="AJ2766" s="103"/>
      <c r="AK2766" s="103"/>
      <c r="AL2766" s="103"/>
      <c r="AM2766" s="103" t="s">
        <v>115</v>
      </c>
      <c r="AN2766" s="103" t="s">
        <v>3305</v>
      </c>
      <c r="AO2766" s="103" t="s">
        <v>3306</v>
      </c>
      <c r="AP2766" s="103"/>
      <c r="AQ2766" s="103"/>
      <c r="AR2766" s="103"/>
      <c r="AS2766" s="103"/>
      <c r="AT2766" s="103"/>
      <c r="AU2766" s="103"/>
      <c r="AV2766" s="103"/>
      <c r="AW2766" s="103"/>
      <c r="AX2766" s="103"/>
      <c r="AY2766" s="103"/>
      <c r="AZ2766" s="103"/>
      <c r="BA2766" s="103"/>
      <c r="BB2766" s="1"/>
      <c r="BC2766" s="1"/>
      <c r="BD2766" s="1077">
        <v>2729</v>
      </c>
    </row>
    <row r="2767" spans="1:56" s="213" customFormat="1" ht="13.15" customHeight="1">
      <c r="A2767" s="71" t="s">
        <v>3304</v>
      </c>
      <c r="B2767" s="451"/>
      <c r="C2767" s="451"/>
      <c r="D2767" s="451"/>
      <c r="E2767" s="103" t="s">
        <v>4472</v>
      </c>
      <c r="F2767" s="451"/>
      <c r="G2767" s="451"/>
      <c r="H2767" s="1105" t="s">
        <v>2103</v>
      </c>
      <c r="I2767" s="72" t="s">
        <v>1086</v>
      </c>
      <c r="J2767" s="72" t="s">
        <v>1086</v>
      </c>
      <c r="K2767" s="708" t="s">
        <v>312</v>
      </c>
      <c r="L2767" s="96" t="s">
        <v>4402</v>
      </c>
      <c r="M2767" s="73"/>
      <c r="N2767" s="73" t="s">
        <v>314</v>
      </c>
      <c r="O2767" s="72">
        <v>230000000</v>
      </c>
      <c r="P2767" s="73" t="s">
        <v>951</v>
      </c>
      <c r="Q2767" s="73" t="s">
        <v>433</v>
      </c>
      <c r="R2767" s="73" t="s">
        <v>109</v>
      </c>
      <c r="S2767" s="73" t="s">
        <v>106</v>
      </c>
      <c r="T2767" s="71" t="s">
        <v>952</v>
      </c>
      <c r="U2767" s="73"/>
      <c r="V2767" s="73"/>
      <c r="W2767" s="73"/>
      <c r="X2767" s="73" t="s">
        <v>434</v>
      </c>
      <c r="Y2767" s="73" t="s">
        <v>3252</v>
      </c>
      <c r="Z2767" s="73" t="s">
        <v>3252</v>
      </c>
      <c r="AA2767" s="73" t="s">
        <v>105</v>
      </c>
      <c r="AB2767" s="73">
        <v>100</v>
      </c>
      <c r="AC2767" s="73" t="s">
        <v>105</v>
      </c>
      <c r="AD2767" s="73"/>
      <c r="AE2767" s="73" t="s">
        <v>114</v>
      </c>
      <c r="AF2767" s="73"/>
      <c r="AG2767" s="73"/>
      <c r="AH2767" s="43">
        <v>0</v>
      </c>
      <c r="AI2767" s="44">
        <f>AH2767*1.12</f>
        <v>0</v>
      </c>
      <c r="AJ2767" s="80"/>
      <c r="AK2767" s="80"/>
      <c r="AL2767" s="80"/>
      <c r="AM2767" s="777">
        <v>120240021112</v>
      </c>
      <c r="AN2767" s="71" t="s">
        <v>3305</v>
      </c>
      <c r="AO2767" s="71" t="s">
        <v>3306</v>
      </c>
      <c r="AP2767" s="71"/>
      <c r="AQ2767" s="71"/>
      <c r="AR2767" s="71"/>
      <c r="AS2767" s="71"/>
      <c r="AT2767" s="71"/>
      <c r="AU2767" s="71"/>
      <c r="AV2767" s="71"/>
      <c r="AW2767" s="71"/>
      <c r="AX2767" s="71"/>
      <c r="AY2767" s="556" t="s">
        <v>4473</v>
      </c>
      <c r="AZ2767" s="524"/>
      <c r="BA2767" s="276"/>
      <c r="BD2767" s="1077">
        <v>2730</v>
      </c>
    </row>
    <row r="2768" spans="1:56" s="213" customFormat="1" ht="13.15" customHeight="1">
      <c r="A2768" s="71" t="s">
        <v>3304</v>
      </c>
      <c r="B2768" s="459"/>
      <c r="C2768" s="459"/>
      <c r="D2768" s="1005"/>
      <c r="E2768" s="209" t="s">
        <v>5004</v>
      </c>
      <c r="F2768" s="459"/>
      <c r="G2768" s="459"/>
      <c r="H2768" s="1119" t="s">
        <v>2103</v>
      </c>
      <c r="I2768" s="72" t="s">
        <v>1086</v>
      </c>
      <c r="J2768" s="72" t="s">
        <v>1086</v>
      </c>
      <c r="K2768" s="1006" t="s">
        <v>312</v>
      </c>
      <c r="L2768" s="416" t="s">
        <v>4402</v>
      </c>
      <c r="M2768" s="71"/>
      <c r="N2768" s="71" t="s">
        <v>314</v>
      </c>
      <c r="O2768" s="272">
        <v>230000000</v>
      </c>
      <c r="P2768" s="71" t="s">
        <v>951</v>
      </c>
      <c r="Q2768" s="71" t="s">
        <v>2149</v>
      </c>
      <c r="R2768" s="71" t="s">
        <v>109</v>
      </c>
      <c r="S2768" s="71" t="s">
        <v>106</v>
      </c>
      <c r="T2768" s="97" t="s">
        <v>952</v>
      </c>
      <c r="U2768" s="71"/>
      <c r="V2768" s="71"/>
      <c r="W2768" s="71"/>
      <c r="X2768" s="71" t="s">
        <v>434</v>
      </c>
      <c r="Y2768" s="71" t="s">
        <v>3252</v>
      </c>
      <c r="Z2768" s="71" t="s">
        <v>3252</v>
      </c>
      <c r="AA2768" s="71" t="s">
        <v>105</v>
      </c>
      <c r="AB2768" s="71">
        <v>100</v>
      </c>
      <c r="AC2768" s="71" t="s">
        <v>105</v>
      </c>
      <c r="AD2768" s="71"/>
      <c r="AE2768" s="71" t="s">
        <v>114</v>
      </c>
      <c r="AF2768" s="71"/>
      <c r="AG2768" s="71"/>
      <c r="AH2768" s="974">
        <v>0</v>
      </c>
      <c r="AI2768" s="974">
        <v>0</v>
      </c>
      <c r="AJ2768" s="80"/>
      <c r="AK2768" s="80"/>
      <c r="AL2768" s="80"/>
      <c r="AM2768" s="777">
        <v>120240021112</v>
      </c>
      <c r="AN2768" s="71" t="s">
        <v>3305</v>
      </c>
      <c r="AO2768" s="71" t="s">
        <v>3306</v>
      </c>
      <c r="AP2768" s="71"/>
      <c r="AQ2768" s="71"/>
      <c r="AR2768" s="71"/>
      <c r="AS2768" s="71"/>
      <c r="AT2768" s="71"/>
      <c r="AU2768" s="71"/>
      <c r="AV2768" s="71"/>
      <c r="AW2768" s="71"/>
      <c r="AX2768" s="71"/>
      <c r="AY2768" s="1007" t="s">
        <v>4473</v>
      </c>
      <c r="AZ2768" s="524"/>
      <c r="BA2768" s="209"/>
      <c r="BB2768" s="196"/>
      <c r="BC2768" s="117"/>
      <c r="BD2768" s="1077">
        <v>2731</v>
      </c>
    </row>
    <row r="2769" spans="1:56" s="213" customFormat="1" ht="13.15" customHeight="1">
      <c r="A2769" s="71" t="s">
        <v>3304</v>
      </c>
      <c r="B2769" s="459"/>
      <c r="C2769" s="459"/>
      <c r="D2769" s="1005"/>
      <c r="E2769" s="209" t="s">
        <v>7880</v>
      </c>
      <c r="F2769" s="459"/>
      <c r="G2769" s="459"/>
      <c r="H2769" s="1119" t="s">
        <v>2103</v>
      </c>
      <c r="I2769" s="72" t="s">
        <v>1086</v>
      </c>
      <c r="J2769" s="72" t="s">
        <v>1086</v>
      </c>
      <c r="K2769" s="1006" t="s">
        <v>312</v>
      </c>
      <c r="L2769" s="416" t="s">
        <v>4402</v>
      </c>
      <c r="M2769" s="71"/>
      <c r="N2769" s="71" t="s">
        <v>314</v>
      </c>
      <c r="O2769" s="272">
        <v>230000000</v>
      </c>
      <c r="P2769" s="71" t="s">
        <v>951</v>
      </c>
      <c r="Q2769" s="74" t="s">
        <v>2134</v>
      </c>
      <c r="R2769" s="71" t="s">
        <v>109</v>
      </c>
      <c r="S2769" s="71" t="s">
        <v>106</v>
      </c>
      <c r="T2769" s="97" t="s">
        <v>952</v>
      </c>
      <c r="U2769" s="71"/>
      <c r="V2769" s="71"/>
      <c r="W2769" s="71"/>
      <c r="X2769" s="71" t="s">
        <v>434</v>
      </c>
      <c r="Y2769" s="71" t="s">
        <v>3252</v>
      </c>
      <c r="Z2769" s="71" t="s">
        <v>3252</v>
      </c>
      <c r="AA2769" s="71" t="s">
        <v>105</v>
      </c>
      <c r="AB2769" s="71">
        <v>100</v>
      </c>
      <c r="AC2769" s="71" t="s">
        <v>105</v>
      </c>
      <c r="AD2769" s="71"/>
      <c r="AE2769" s="71" t="s">
        <v>114</v>
      </c>
      <c r="AF2769" s="71"/>
      <c r="AG2769" s="71"/>
      <c r="AH2769" s="1347">
        <v>18475721</v>
      </c>
      <c r="AI2769" s="80">
        <f>AH2769*1.12</f>
        <v>20692807.520000003</v>
      </c>
      <c r="AJ2769" s="80"/>
      <c r="AK2769" s="80"/>
      <c r="AL2769" s="80"/>
      <c r="AM2769" s="777">
        <v>120240021112</v>
      </c>
      <c r="AN2769" s="71" t="s">
        <v>3305</v>
      </c>
      <c r="AO2769" s="71" t="s">
        <v>3306</v>
      </c>
      <c r="AP2769" s="71"/>
      <c r="AQ2769" s="71"/>
      <c r="AR2769" s="71"/>
      <c r="AS2769" s="71"/>
      <c r="AT2769" s="71"/>
      <c r="AU2769" s="71"/>
      <c r="AV2769" s="71"/>
      <c r="AW2769" s="71"/>
      <c r="AX2769" s="71"/>
      <c r="AY2769" s="1007" t="s">
        <v>7881</v>
      </c>
      <c r="AZ2769" s="524" t="s">
        <v>3252</v>
      </c>
      <c r="BA2769" s="209"/>
      <c r="BB2769" s="196"/>
      <c r="BC2769" s="221"/>
      <c r="BD2769" s="1077">
        <v>2732</v>
      </c>
    </row>
    <row r="2770" spans="1:56" s="213" customFormat="1" ht="13.15" customHeight="1">
      <c r="A2770" s="209" t="s">
        <v>8488</v>
      </c>
      <c r="B2770" s="103" t="s">
        <v>3307</v>
      </c>
      <c r="C2770" s="103"/>
      <c r="D2770" s="103"/>
      <c r="E2770" s="103" t="s">
        <v>1616</v>
      </c>
      <c r="F2770" s="103"/>
      <c r="G2770" s="103"/>
      <c r="H2770" s="330" t="s">
        <v>3308</v>
      </c>
      <c r="I2770" s="103" t="s">
        <v>3309</v>
      </c>
      <c r="J2770" s="103" t="s">
        <v>3309</v>
      </c>
      <c r="K2770" s="103" t="s">
        <v>312</v>
      </c>
      <c r="L2770" s="103" t="s">
        <v>313</v>
      </c>
      <c r="M2770" s="103"/>
      <c r="N2770" s="101">
        <v>100</v>
      </c>
      <c r="O2770" s="101">
        <v>230000000</v>
      </c>
      <c r="P2770" s="209" t="s">
        <v>982</v>
      </c>
      <c r="Q2770" s="209" t="s">
        <v>108</v>
      </c>
      <c r="R2770" s="101" t="s">
        <v>109</v>
      </c>
      <c r="S2770" s="101" t="s">
        <v>106</v>
      </c>
      <c r="T2770" s="209" t="s">
        <v>3310</v>
      </c>
      <c r="U2770" s="101"/>
      <c r="V2770" s="201"/>
      <c r="W2770" s="101"/>
      <c r="X2770" s="101"/>
      <c r="Y2770" s="101" t="s">
        <v>433</v>
      </c>
      <c r="Z2770" s="101" t="s">
        <v>434</v>
      </c>
      <c r="AA2770" s="101" t="s">
        <v>105</v>
      </c>
      <c r="AB2770" s="101">
        <v>100</v>
      </c>
      <c r="AC2770" s="101" t="s">
        <v>105</v>
      </c>
      <c r="AD2770" s="201"/>
      <c r="AE2770" s="201" t="s">
        <v>114</v>
      </c>
      <c r="AF2770" s="201"/>
      <c r="AG2770" s="201"/>
      <c r="AH2770" s="204">
        <v>219527.88</v>
      </c>
      <c r="AI2770" s="204">
        <v>245871.22560000003</v>
      </c>
      <c r="AJ2770" s="103"/>
      <c r="AK2770" s="103"/>
      <c r="AL2770" s="103"/>
      <c r="AM2770" s="103" t="s">
        <v>115</v>
      </c>
      <c r="AN2770" s="103" t="s">
        <v>3311</v>
      </c>
      <c r="AO2770" s="103" t="s">
        <v>3312</v>
      </c>
      <c r="AP2770" s="103"/>
      <c r="AQ2770" s="103"/>
      <c r="AR2770" s="103"/>
      <c r="AS2770" s="103"/>
      <c r="AT2770" s="103"/>
      <c r="AU2770" s="103"/>
      <c r="AV2770" s="103"/>
      <c r="AW2770" s="103"/>
      <c r="AX2770" s="103"/>
      <c r="AY2770" s="103"/>
      <c r="AZ2770" s="103"/>
      <c r="BA2770" s="103"/>
      <c r="BB2770" s="1"/>
      <c r="BC2770" s="1"/>
      <c r="BD2770" s="1077">
        <v>2733</v>
      </c>
    </row>
    <row r="2771" spans="1:56" s="213" customFormat="1" ht="13.15" customHeight="1">
      <c r="A2771" s="209" t="s">
        <v>8488</v>
      </c>
      <c r="B2771" s="103" t="s">
        <v>3307</v>
      </c>
      <c r="C2771" s="103"/>
      <c r="D2771" s="103"/>
      <c r="E2771" s="103" t="s">
        <v>1617</v>
      </c>
      <c r="F2771" s="103"/>
      <c r="G2771" s="103"/>
      <c r="H2771" s="330" t="s">
        <v>3308</v>
      </c>
      <c r="I2771" s="103" t="s">
        <v>3309</v>
      </c>
      <c r="J2771" s="103" t="s">
        <v>3309</v>
      </c>
      <c r="K2771" s="103" t="s">
        <v>312</v>
      </c>
      <c r="L2771" s="103" t="s">
        <v>313</v>
      </c>
      <c r="M2771" s="103"/>
      <c r="N2771" s="101">
        <v>100</v>
      </c>
      <c r="O2771" s="101">
        <v>230000000</v>
      </c>
      <c r="P2771" s="209" t="s">
        <v>982</v>
      </c>
      <c r="Q2771" s="209" t="s">
        <v>108</v>
      </c>
      <c r="R2771" s="101" t="s">
        <v>109</v>
      </c>
      <c r="S2771" s="101" t="s">
        <v>106</v>
      </c>
      <c r="T2771" s="209" t="s">
        <v>3310</v>
      </c>
      <c r="U2771" s="101"/>
      <c r="V2771" s="201"/>
      <c r="W2771" s="101"/>
      <c r="X2771" s="101"/>
      <c r="Y2771" s="101" t="s">
        <v>433</v>
      </c>
      <c r="Z2771" s="101" t="s">
        <v>434</v>
      </c>
      <c r="AA2771" s="101" t="s">
        <v>105</v>
      </c>
      <c r="AB2771" s="101">
        <v>100</v>
      </c>
      <c r="AC2771" s="101" t="s">
        <v>105</v>
      </c>
      <c r="AD2771" s="201"/>
      <c r="AE2771" s="201" t="s">
        <v>114</v>
      </c>
      <c r="AF2771" s="201"/>
      <c r="AG2771" s="201"/>
      <c r="AH2771" s="204">
        <v>426348.96</v>
      </c>
      <c r="AI2771" s="204">
        <v>477510.83520000009</v>
      </c>
      <c r="AJ2771" s="103"/>
      <c r="AK2771" s="103"/>
      <c r="AL2771" s="103"/>
      <c r="AM2771" s="103" t="s">
        <v>115</v>
      </c>
      <c r="AN2771" s="103" t="s">
        <v>3313</v>
      </c>
      <c r="AO2771" s="103" t="s">
        <v>3314</v>
      </c>
      <c r="AP2771" s="103"/>
      <c r="AQ2771" s="103"/>
      <c r="AR2771" s="103"/>
      <c r="AS2771" s="103"/>
      <c r="AT2771" s="103"/>
      <c r="AU2771" s="103"/>
      <c r="AV2771" s="103"/>
      <c r="AW2771" s="103"/>
      <c r="AX2771" s="103"/>
      <c r="AY2771" s="103"/>
      <c r="AZ2771" s="103"/>
      <c r="BA2771" s="103"/>
      <c r="BB2771" s="1"/>
      <c r="BC2771" s="1"/>
      <c r="BD2771" s="1077">
        <v>2734</v>
      </c>
    </row>
    <row r="2772" spans="1:56" s="213" customFormat="1" ht="13.15" customHeight="1">
      <c r="A2772" s="209" t="s">
        <v>8488</v>
      </c>
      <c r="B2772" s="103" t="s">
        <v>3307</v>
      </c>
      <c r="C2772" s="103"/>
      <c r="D2772" s="103"/>
      <c r="E2772" s="103" t="s">
        <v>1618</v>
      </c>
      <c r="F2772" s="103"/>
      <c r="G2772" s="103"/>
      <c r="H2772" s="330" t="s">
        <v>3308</v>
      </c>
      <c r="I2772" s="103" t="s">
        <v>3309</v>
      </c>
      <c r="J2772" s="103" t="s">
        <v>3309</v>
      </c>
      <c r="K2772" s="103" t="s">
        <v>312</v>
      </c>
      <c r="L2772" s="103" t="s">
        <v>313</v>
      </c>
      <c r="M2772" s="103"/>
      <c r="N2772" s="101">
        <v>100</v>
      </c>
      <c r="O2772" s="101">
        <v>230000000</v>
      </c>
      <c r="P2772" s="209" t="s">
        <v>982</v>
      </c>
      <c r="Q2772" s="209" t="s">
        <v>108</v>
      </c>
      <c r="R2772" s="101" t="s">
        <v>109</v>
      </c>
      <c r="S2772" s="101" t="s">
        <v>106</v>
      </c>
      <c r="T2772" s="209" t="s">
        <v>983</v>
      </c>
      <c r="U2772" s="101"/>
      <c r="V2772" s="201"/>
      <c r="W2772" s="101"/>
      <c r="X2772" s="101"/>
      <c r="Y2772" s="101" t="s">
        <v>433</v>
      </c>
      <c r="Z2772" s="101" t="s">
        <v>434</v>
      </c>
      <c r="AA2772" s="101" t="s">
        <v>105</v>
      </c>
      <c r="AB2772" s="101">
        <v>100</v>
      </c>
      <c r="AC2772" s="101" t="s">
        <v>105</v>
      </c>
      <c r="AD2772" s="201"/>
      <c r="AE2772" s="201" t="s">
        <v>114</v>
      </c>
      <c r="AF2772" s="201"/>
      <c r="AG2772" s="201"/>
      <c r="AH2772" s="204">
        <v>20169548.879999999</v>
      </c>
      <c r="AI2772" s="204">
        <v>22589894.7456</v>
      </c>
      <c r="AJ2772" s="103"/>
      <c r="AK2772" s="103"/>
      <c r="AL2772" s="103"/>
      <c r="AM2772" s="103" t="s">
        <v>115</v>
      </c>
      <c r="AN2772" s="103" t="s">
        <v>3315</v>
      </c>
      <c r="AO2772" s="103" t="s">
        <v>3316</v>
      </c>
      <c r="AP2772" s="103"/>
      <c r="AQ2772" s="103"/>
      <c r="AR2772" s="103"/>
      <c r="AS2772" s="103"/>
      <c r="AT2772" s="103"/>
      <c r="AU2772" s="103"/>
      <c r="AV2772" s="103"/>
      <c r="AW2772" s="103"/>
      <c r="AX2772" s="103"/>
      <c r="AY2772" s="103"/>
      <c r="AZ2772" s="103"/>
      <c r="BA2772" s="103"/>
      <c r="BB2772" s="1"/>
      <c r="BC2772" s="1"/>
      <c r="BD2772" s="1077">
        <v>2735</v>
      </c>
    </row>
    <row r="2773" spans="1:56" s="213" customFormat="1" ht="13.15" customHeight="1">
      <c r="A2773" s="209" t="s">
        <v>8488</v>
      </c>
      <c r="B2773" s="103" t="s">
        <v>3307</v>
      </c>
      <c r="C2773" s="103"/>
      <c r="D2773" s="103"/>
      <c r="E2773" s="103" t="s">
        <v>1619</v>
      </c>
      <c r="F2773" s="103"/>
      <c r="G2773" s="103"/>
      <c r="H2773" s="330" t="s">
        <v>3308</v>
      </c>
      <c r="I2773" s="103" t="s">
        <v>3309</v>
      </c>
      <c r="J2773" s="103" t="s">
        <v>3309</v>
      </c>
      <c r="K2773" s="103" t="s">
        <v>312</v>
      </c>
      <c r="L2773" s="103" t="s">
        <v>313</v>
      </c>
      <c r="M2773" s="103"/>
      <c r="N2773" s="101">
        <v>100</v>
      </c>
      <c r="O2773" s="101">
        <v>230000000</v>
      </c>
      <c r="P2773" s="209" t="s">
        <v>982</v>
      </c>
      <c r="Q2773" s="209" t="s">
        <v>108</v>
      </c>
      <c r="R2773" s="101" t="s">
        <v>109</v>
      </c>
      <c r="S2773" s="101" t="s">
        <v>106</v>
      </c>
      <c r="T2773" s="209" t="s">
        <v>3310</v>
      </c>
      <c r="U2773" s="101"/>
      <c r="V2773" s="201"/>
      <c r="W2773" s="101"/>
      <c r="X2773" s="101"/>
      <c r="Y2773" s="101" t="s">
        <v>433</v>
      </c>
      <c r="Z2773" s="101" t="s">
        <v>434</v>
      </c>
      <c r="AA2773" s="101" t="s">
        <v>105</v>
      </c>
      <c r="AB2773" s="101">
        <v>100</v>
      </c>
      <c r="AC2773" s="101" t="s">
        <v>105</v>
      </c>
      <c r="AD2773" s="201"/>
      <c r="AE2773" s="201" t="s">
        <v>114</v>
      </c>
      <c r="AF2773" s="201"/>
      <c r="AG2773" s="201"/>
      <c r="AH2773" s="204">
        <v>4671961.8</v>
      </c>
      <c r="AI2773" s="204">
        <v>5232597.216</v>
      </c>
      <c r="AJ2773" s="103"/>
      <c r="AK2773" s="103"/>
      <c r="AL2773" s="103"/>
      <c r="AM2773" s="103" t="s">
        <v>115</v>
      </c>
      <c r="AN2773" s="103" t="s">
        <v>3317</v>
      </c>
      <c r="AO2773" s="103" t="s">
        <v>3318</v>
      </c>
      <c r="AP2773" s="103"/>
      <c r="AQ2773" s="103"/>
      <c r="AR2773" s="103"/>
      <c r="AS2773" s="103"/>
      <c r="AT2773" s="103"/>
      <c r="AU2773" s="103"/>
      <c r="AV2773" s="103"/>
      <c r="AW2773" s="103"/>
      <c r="AX2773" s="103"/>
      <c r="AY2773" s="103"/>
      <c r="AZ2773" s="103"/>
      <c r="BA2773" s="103"/>
      <c r="BB2773" s="1"/>
      <c r="BC2773" s="1"/>
      <c r="BD2773" s="1077">
        <v>2736</v>
      </c>
    </row>
    <row r="2774" spans="1:56" s="213" customFormat="1" ht="13.15" customHeight="1">
      <c r="A2774" s="73" t="s">
        <v>317</v>
      </c>
      <c r="B2774" s="103"/>
      <c r="C2774" s="103"/>
      <c r="D2774" s="103"/>
      <c r="E2774" s="103" t="s">
        <v>4388</v>
      </c>
      <c r="F2774" s="103"/>
      <c r="G2774" s="103"/>
      <c r="H2774" s="330" t="s">
        <v>3319</v>
      </c>
      <c r="I2774" s="103" t="s">
        <v>3320</v>
      </c>
      <c r="J2774" s="103" t="s">
        <v>3320</v>
      </c>
      <c r="K2774" s="103" t="s">
        <v>103</v>
      </c>
      <c r="L2774" s="103"/>
      <c r="M2774" s="103"/>
      <c r="N2774" s="101">
        <v>100</v>
      </c>
      <c r="O2774" s="101">
        <v>230000000</v>
      </c>
      <c r="P2774" s="209" t="s">
        <v>951</v>
      </c>
      <c r="Q2774" s="209" t="s">
        <v>433</v>
      </c>
      <c r="R2774" s="101" t="s">
        <v>109</v>
      </c>
      <c r="S2774" s="101">
        <v>230000000</v>
      </c>
      <c r="T2774" s="209" t="s">
        <v>3321</v>
      </c>
      <c r="U2774" s="101"/>
      <c r="V2774" s="201"/>
      <c r="W2774" s="101"/>
      <c r="X2774" s="101" t="s">
        <v>434</v>
      </c>
      <c r="Y2774" s="101"/>
      <c r="Z2774" s="101"/>
      <c r="AA2774" s="101">
        <v>0</v>
      </c>
      <c r="AB2774" s="101">
        <v>100</v>
      </c>
      <c r="AC2774" s="101">
        <v>0</v>
      </c>
      <c r="AD2774" s="201"/>
      <c r="AE2774" s="201" t="s">
        <v>114</v>
      </c>
      <c r="AF2774" s="201"/>
      <c r="AG2774" s="201"/>
      <c r="AH2774" s="204">
        <v>4927500</v>
      </c>
      <c r="AI2774" s="204">
        <v>5518800.0000000009</v>
      </c>
      <c r="AJ2774" s="103"/>
      <c r="AK2774" s="103"/>
      <c r="AL2774" s="103"/>
      <c r="AM2774" s="103" t="s">
        <v>115</v>
      </c>
      <c r="AN2774" s="103" t="s">
        <v>3322</v>
      </c>
      <c r="AO2774" s="103" t="s">
        <v>3323</v>
      </c>
      <c r="AP2774" s="103"/>
      <c r="AQ2774" s="103"/>
      <c r="AR2774" s="103"/>
      <c r="AS2774" s="103"/>
      <c r="AT2774" s="103"/>
      <c r="AU2774" s="103"/>
      <c r="AV2774" s="103"/>
      <c r="AW2774" s="103"/>
      <c r="AX2774" s="103"/>
      <c r="AY2774" s="103"/>
      <c r="AZ2774" s="103"/>
      <c r="BA2774" s="103"/>
      <c r="BB2774" s="1"/>
      <c r="BC2774" s="1"/>
      <c r="BD2774" s="1077">
        <v>2737</v>
      </c>
    </row>
    <row r="2775" spans="1:56" s="213" customFormat="1" ht="13.15" customHeight="1">
      <c r="A2775" s="73" t="s">
        <v>317</v>
      </c>
      <c r="B2775" s="103"/>
      <c r="C2775" s="103"/>
      <c r="D2775" s="103"/>
      <c r="E2775" s="103" t="s">
        <v>3813</v>
      </c>
      <c r="F2775" s="103"/>
      <c r="G2775" s="103"/>
      <c r="H2775" s="330" t="s">
        <v>2111</v>
      </c>
      <c r="I2775" s="103" t="s">
        <v>1130</v>
      </c>
      <c r="J2775" s="103" t="s">
        <v>1130</v>
      </c>
      <c r="K2775" s="103" t="s">
        <v>149</v>
      </c>
      <c r="L2775" s="103"/>
      <c r="M2775" s="103"/>
      <c r="N2775" s="101">
        <v>100</v>
      </c>
      <c r="O2775" s="101">
        <v>230000000</v>
      </c>
      <c r="P2775" s="209" t="s">
        <v>951</v>
      </c>
      <c r="Q2775" s="209" t="s">
        <v>1092</v>
      </c>
      <c r="R2775" s="101" t="s">
        <v>109</v>
      </c>
      <c r="S2775" s="101">
        <v>230000000</v>
      </c>
      <c r="T2775" s="209" t="s">
        <v>3321</v>
      </c>
      <c r="U2775" s="101"/>
      <c r="V2775" s="201"/>
      <c r="W2775" s="101"/>
      <c r="X2775" s="101" t="s">
        <v>434</v>
      </c>
      <c r="Y2775" s="101"/>
      <c r="Z2775" s="101"/>
      <c r="AA2775" s="101">
        <v>0</v>
      </c>
      <c r="AB2775" s="101">
        <v>100</v>
      </c>
      <c r="AC2775" s="101">
        <v>0</v>
      </c>
      <c r="AD2775" s="201"/>
      <c r="AE2775" s="201" t="s">
        <v>114</v>
      </c>
      <c r="AF2775" s="201"/>
      <c r="AG2775" s="201"/>
      <c r="AH2775" s="204">
        <v>4461405</v>
      </c>
      <c r="AI2775" s="204">
        <v>4996773.6000000006</v>
      </c>
      <c r="AJ2775" s="103"/>
      <c r="AK2775" s="103"/>
      <c r="AL2775" s="103"/>
      <c r="AM2775" s="103" t="s">
        <v>115</v>
      </c>
      <c r="AN2775" s="103" t="s">
        <v>3324</v>
      </c>
      <c r="AO2775" s="103" t="s">
        <v>3325</v>
      </c>
      <c r="AP2775" s="103"/>
      <c r="AQ2775" s="103"/>
      <c r="AR2775" s="103"/>
      <c r="AS2775" s="103"/>
      <c r="AT2775" s="103"/>
      <c r="AU2775" s="103"/>
      <c r="AV2775" s="103"/>
      <c r="AW2775" s="103"/>
      <c r="AX2775" s="103"/>
      <c r="AY2775" s="103"/>
      <c r="AZ2775" s="103"/>
      <c r="BA2775" s="103"/>
      <c r="BB2775" s="1"/>
      <c r="BC2775" s="1"/>
      <c r="BD2775" s="1077">
        <v>2738</v>
      </c>
    </row>
    <row r="2776" spans="1:56" s="213" customFormat="1" ht="13.15" customHeight="1">
      <c r="A2776" s="73" t="s">
        <v>317</v>
      </c>
      <c r="B2776" s="103"/>
      <c r="C2776" s="103"/>
      <c r="D2776" s="103"/>
      <c r="E2776" s="103" t="s">
        <v>3814</v>
      </c>
      <c r="F2776" s="103"/>
      <c r="G2776" s="103"/>
      <c r="H2776" s="330" t="s">
        <v>3326</v>
      </c>
      <c r="I2776" s="103" t="s">
        <v>3327</v>
      </c>
      <c r="J2776" s="103" t="s">
        <v>3327</v>
      </c>
      <c r="K2776" s="103" t="s">
        <v>149</v>
      </c>
      <c r="L2776" s="103"/>
      <c r="M2776" s="103"/>
      <c r="N2776" s="101">
        <v>100</v>
      </c>
      <c r="O2776" s="101">
        <v>230000000</v>
      </c>
      <c r="P2776" s="209" t="s">
        <v>3301</v>
      </c>
      <c r="Q2776" s="209" t="s">
        <v>433</v>
      </c>
      <c r="R2776" s="101" t="s">
        <v>109</v>
      </c>
      <c r="S2776" s="101">
        <v>230000000</v>
      </c>
      <c r="T2776" s="209" t="s">
        <v>956</v>
      </c>
      <c r="U2776" s="101"/>
      <c r="V2776" s="201"/>
      <c r="W2776" s="101"/>
      <c r="X2776" s="101"/>
      <c r="Y2776" s="101" t="s">
        <v>1155</v>
      </c>
      <c r="Z2776" s="101" t="s">
        <v>3328</v>
      </c>
      <c r="AA2776" s="101">
        <v>70</v>
      </c>
      <c r="AB2776" s="101">
        <v>0</v>
      </c>
      <c r="AC2776" s="101">
        <v>30</v>
      </c>
      <c r="AD2776" s="201"/>
      <c r="AE2776" s="201" t="s">
        <v>1175</v>
      </c>
      <c r="AF2776" s="201"/>
      <c r="AG2776" s="201"/>
      <c r="AH2776" s="204">
        <v>0</v>
      </c>
      <c r="AI2776" s="204">
        <v>0</v>
      </c>
      <c r="AJ2776" s="103"/>
      <c r="AK2776" s="392">
        <v>0</v>
      </c>
      <c r="AL2776" s="392">
        <v>0</v>
      </c>
      <c r="AM2776" s="103" t="s">
        <v>115</v>
      </c>
      <c r="AN2776" s="103" t="s">
        <v>3329</v>
      </c>
      <c r="AO2776" s="103" t="s">
        <v>3330</v>
      </c>
      <c r="AP2776" s="103"/>
      <c r="AQ2776" s="103"/>
      <c r="AR2776" s="103"/>
      <c r="AS2776" s="103"/>
      <c r="AT2776" s="103"/>
      <c r="AU2776" s="103"/>
      <c r="AV2776" s="103"/>
      <c r="AW2776" s="103"/>
      <c r="AX2776" s="103"/>
      <c r="AY2776" s="103"/>
      <c r="AZ2776" s="103"/>
      <c r="BA2776" s="103"/>
      <c r="BB2776" s="1"/>
      <c r="BC2776" s="1"/>
      <c r="BD2776" s="1077">
        <v>2739</v>
      </c>
    </row>
    <row r="2777" spans="1:56" s="213" customFormat="1" ht="13.15" customHeight="1">
      <c r="A2777" s="419" t="s">
        <v>317</v>
      </c>
      <c r="B2777" s="643" t="s">
        <v>1038</v>
      </c>
      <c r="C2777" s="678"/>
      <c r="D2777" s="469" t="s">
        <v>3252</v>
      </c>
      <c r="E2777" s="469" t="s">
        <v>4548</v>
      </c>
      <c r="F2777" s="469"/>
      <c r="G2777" s="469"/>
      <c r="H2777" s="1113" t="s">
        <v>3326</v>
      </c>
      <c r="I2777" s="469" t="s">
        <v>3327</v>
      </c>
      <c r="J2777" s="469" t="s">
        <v>3327</v>
      </c>
      <c r="K2777" s="469" t="s">
        <v>601</v>
      </c>
      <c r="L2777" s="419" t="s">
        <v>4549</v>
      </c>
      <c r="M2777" s="469"/>
      <c r="N2777" s="422">
        <v>100</v>
      </c>
      <c r="O2777" s="422">
        <v>230000000</v>
      </c>
      <c r="P2777" s="644" t="s">
        <v>3301</v>
      </c>
      <c r="Q2777" s="419" t="s">
        <v>2149</v>
      </c>
      <c r="R2777" s="422" t="s">
        <v>109</v>
      </c>
      <c r="S2777" s="422">
        <v>230000000</v>
      </c>
      <c r="T2777" s="644" t="s">
        <v>956</v>
      </c>
      <c r="U2777" s="422"/>
      <c r="V2777" s="469"/>
      <c r="W2777" s="422"/>
      <c r="X2777" s="422"/>
      <c r="Y2777" s="422" t="s">
        <v>1155</v>
      </c>
      <c r="Z2777" s="422" t="s">
        <v>3328</v>
      </c>
      <c r="AA2777" s="422">
        <v>70</v>
      </c>
      <c r="AB2777" s="422">
        <v>0</v>
      </c>
      <c r="AC2777" s="422">
        <v>30</v>
      </c>
      <c r="AD2777" s="469"/>
      <c r="AE2777" s="469" t="s">
        <v>1175</v>
      </c>
      <c r="AF2777" s="469"/>
      <c r="AG2777" s="469"/>
      <c r="AH2777" s="545">
        <v>350000000</v>
      </c>
      <c r="AI2777" s="545">
        <v>350000000</v>
      </c>
      <c r="AJ2777" s="469"/>
      <c r="AK2777" s="546">
        <v>150000000</v>
      </c>
      <c r="AL2777" s="546">
        <v>150000000</v>
      </c>
      <c r="AM2777" s="469" t="s">
        <v>115</v>
      </c>
      <c r="AN2777" s="469" t="s">
        <v>3329</v>
      </c>
      <c r="AO2777" s="469" t="s">
        <v>3330</v>
      </c>
      <c r="AP2777" s="551"/>
      <c r="AQ2777" s="551"/>
      <c r="AR2777" s="493"/>
      <c r="AS2777" s="493"/>
      <c r="AT2777" s="493"/>
      <c r="AU2777" s="493"/>
      <c r="AV2777" s="493"/>
      <c r="AW2777" s="493"/>
      <c r="AX2777" s="493"/>
      <c r="AY2777" s="72"/>
      <c r="AZ2777" s="119"/>
      <c r="BA2777" s="103"/>
      <c r="BB2777" s="1"/>
      <c r="BC2777" s="1"/>
      <c r="BD2777" s="1077">
        <v>2740</v>
      </c>
    </row>
    <row r="2778" spans="1:56" s="213" customFormat="1" ht="13.15" customHeight="1">
      <c r="A2778" s="73" t="s">
        <v>317</v>
      </c>
      <c r="B2778" s="103"/>
      <c r="C2778" s="103"/>
      <c r="D2778" s="103"/>
      <c r="E2778" s="103" t="s">
        <v>3815</v>
      </c>
      <c r="F2778" s="103"/>
      <c r="G2778" s="103"/>
      <c r="H2778" s="330" t="s">
        <v>3331</v>
      </c>
      <c r="I2778" s="103" t="s">
        <v>3332</v>
      </c>
      <c r="J2778" s="103" t="s">
        <v>3333</v>
      </c>
      <c r="K2778" s="103" t="s">
        <v>103</v>
      </c>
      <c r="L2778" s="103"/>
      <c r="M2778" s="103"/>
      <c r="N2778" s="101">
        <v>100</v>
      </c>
      <c r="O2778" s="101">
        <v>230000000</v>
      </c>
      <c r="P2778" s="209" t="s">
        <v>951</v>
      </c>
      <c r="Q2778" s="209" t="s">
        <v>1092</v>
      </c>
      <c r="R2778" s="101" t="s">
        <v>109</v>
      </c>
      <c r="S2778" s="101">
        <v>230000000</v>
      </c>
      <c r="T2778" s="209" t="s">
        <v>956</v>
      </c>
      <c r="U2778" s="101"/>
      <c r="V2778" s="201"/>
      <c r="W2778" s="101"/>
      <c r="X2778" s="101" t="s">
        <v>434</v>
      </c>
      <c r="Y2778" s="101"/>
      <c r="Z2778" s="101"/>
      <c r="AA2778" s="101">
        <v>0</v>
      </c>
      <c r="AB2778" s="101">
        <v>100</v>
      </c>
      <c r="AC2778" s="101">
        <v>0</v>
      </c>
      <c r="AD2778" s="201"/>
      <c r="AE2778" s="201" t="s">
        <v>114</v>
      </c>
      <c r="AF2778" s="201"/>
      <c r="AG2778" s="201"/>
      <c r="AH2778" s="204">
        <v>0</v>
      </c>
      <c r="AI2778" s="204">
        <v>0</v>
      </c>
      <c r="AJ2778" s="103"/>
      <c r="AK2778" s="103"/>
      <c r="AL2778" s="103"/>
      <c r="AM2778" s="103" t="s">
        <v>115</v>
      </c>
      <c r="AN2778" s="103" t="s">
        <v>3334</v>
      </c>
      <c r="AO2778" s="103" t="s">
        <v>3335</v>
      </c>
      <c r="AP2778" s="103"/>
      <c r="AQ2778" s="103"/>
      <c r="AR2778" s="103"/>
      <c r="AS2778" s="103"/>
      <c r="AT2778" s="103"/>
      <c r="AU2778" s="103"/>
      <c r="AV2778" s="103"/>
      <c r="AW2778" s="103"/>
      <c r="AX2778" s="103"/>
      <c r="AY2778" s="103"/>
      <c r="AZ2778" s="103"/>
      <c r="BA2778" s="103"/>
      <c r="BB2778" s="1"/>
      <c r="BC2778" s="1"/>
      <c r="BD2778" s="1077">
        <v>2741</v>
      </c>
    </row>
    <row r="2779" spans="1:56" s="213" customFormat="1" ht="13.15" customHeight="1">
      <c r="A2779" s="73" t="s">
        <v>317</v>
      </c>
      <c r="B2779" s="103"/>
      <c r="C2779" s="103"/>
      <c r="D2779" s="103"/>
      <c r="E2779" s="103" t="s">
        <v>3939</v>
      </c>
      <c r="F2779" s="103"/>
      <c r="G2779" s="103"/>
      <c r="H2779" s="330" t="s">
        <v>3331</v>
      </c>
      <c r="I2779" s="103" t="s">
        <v>3332</v>
      </c>
      <c r="J2779" s="103" t="s">
        <v>3333</v>
      </c>
      <c r="K2779" s="103" t="s">
        <v>103</v>
      </c>
      <c r="L2779" s="103"/>
      <c r="M2779" s="103"/>
      <c r="N2779" s="101">
        <v>100</v>
      </c>
      <c r="O2779" s="101">
        <v>230000000</v>
      </c>
      <c r="P2779" s="209" t="s">
        <v>951</v>
      </c>
      <c r="Q2779" s="209" t="s">
        <v>1092</v>
      </c>
      <c r="R2779" s="101" t="s">
        <v>109</v>
      </c>
      <c r="S2779" s="101">
        <v>230000000</v>
      </c>
      <c r="T2779" s="201" t="s">
        <v>956</v>
      </c>
      <c r="U2779" s="101"/>
      <c r="V2779" s="201"/>
      <c r="W2779" s="101"/>
      <c r="X2779" s="101" t="s">
        <v>434</v>
      </c>
      <c r="Y2779" s="101"/>
      <c r="Z2779" s="101"/>
      <c r="AA2779" s="101">
        <v>0</v>
      </c>
      <c r="AB2779" s="101">
        <v>100</v>
      </c>
      <c r="AC2779" s="101">
        <v>0</v>
      </c>
      <c r="AD2779" s="201"/>
      <c r="AE2779" s="201" t="s">
        <v>114</v>
      </c>
      <c r="AF2779" s="201"/>
      <c r="AG2779" s="201"/>
      <c r="AH2779" s="204">
        <v>6296524.6500000004</v>
      </c>
      <c r="AI2779" s="204">
        <v>7052107.6080000009</v>
      </c>
      <c r="AJ2779" s="103"/>
      <c r="AK2779" s="103"/>
      <c r="AL2779" s="103"/>
      <c r="AM2779" s="103" t="s">
        <v>115</v>
      </c>
      <c r="AN2779" s="103" t="s">
        <v>3940</v>
      </c>
      <c r="AO2779" s="103" t="s">
        <v>3941</v>
      </c>
      <c r="AP2779" s="103"/>
      <c r="AQ2779" s="103"/>
      <c r="AR2779" s="103"/>
      <c r="AS2779" s="103"/>
      <c r="AT2779" s="103"/>
      <c r="AU2779" s="103"/>
      <c r="AV2779" s="103"/>
      <c r="AW2779" s="103"/>
      <c r="AX2779" s="103"/>
      <c r="AY2779" s="103"/>
      <c r="AZ2779" s="103"/>
      <c r="BA2779" s="103"/>
      <c r="BB2779" s="1"/>
      <c r="BC2779" s="221"/>
      <c r="BD2779" s="1077">
        <v>2742</v>
      </c>
    </row>
    <row r="2780" spans="1:56" s="213" customFormat="1" ht="13.15" customHeight="1">
      <c r="A2780" s="73" t="s">
        <v>317</v>
      </c>
      <c r="B2780" s="103"/>
      <c r="C2780" s="103"/>
      <c r="D2780" s="103"/>
      <c r="E2780" s="103" t="s">
        <v>3816</v>
      </c>
      <c r="F2780" s="103"/>
      <c r="G2780" s="103"/>
      <c r="H2780" s="330" t="s">
        <v>2111</v>
      </c>
      <c r="I2780" s="103" t="s">
        <v>1130</v>
      </c>
      <c r="J2780" s="103" t="s">
        <v>1130</v>
      </c>
      <c r="K2780" s="103" t="s">
        <v>312</v>
      </c>
      <c r="L2780" s="103" t="s">
        <v>313</v>
      </c>
      <c r="M2780" s="103"/>
      <c r="N2780" s="101">
        <v>100</v>
      </c>
      <c r="O2780" s="101">
        <v>230000000</v>
      </c>
      <c r="P2780" s="209" t="s">
        <v>951</v>
      </c>
      <c r="Q2780" s="209" t="s">
        <v>1092</v>
      </c>
      <c r="R2780" s="101" t="s">
        <v>109</v>
      </c>
      <c r="S2780" s="101">
        <v>230000000</v>
      </c>
      <c r="T2780" s="209" t="s">
        <v>956</v>
      </c>
      <c r="U2780" s="101"/>
      <c r="V2780" s="201"/>
      <c r="W2780" s="101"/>
      <c r="X2780" s="101"/>
      <c r="Y2780" s="101" t="s">
        <v>433</v>
      </c>
      <c r="Z2780" s="101" t="s">
        <v>434</v>
      </c>
      <c r="AA2780" s="101">
        <v>50</v>
      </c>
      <c r="AB2780" s="101">
        <v>50</v>
      </c>
      <c r="AC2780" s="101">
        <v>0</v>
      </c>
      <c r="AD2780" s="201"/>
      <c r="AE2780" s="201" t="s">
        <v>114</v>
      </c>
      <c r="AF2780" s="201"/>
      <c r="AG2780" s="201"/>
      <c r="AH2780" s="204">
        <v>0</v>
      </c>
      <c r="AI2780" s="204">
        <v>0</v>
      </c>
      <c r="AJ2780" s="103"/>
      <c r="AK2780" s="103"/>
      <c r="AL2780" s="103"/>
      <c r="AM2780" s="103" t="s">
        <v>115</v>
      </c>
      <c r="AN2780" s="103" t="s">
        <v>3336</v>
      </c>
      <c r="AO2780" s="103" t="s">
        <v>3337</v>
      </c>
      <c r="AP2780" s="103"/>
      <c r="AQ2780" s="103"/>
      <c r="AR2780" s="103"/>
      <c r="AS2780" s="103"/>
      <c r="AT2780" s="103"/>
      <c r="AU2780" s="103"/>
      <c r="AV2780" s="103"/>
      <c r="AW2780" s="103"/>
      <c r="AX2780" s="103"/>
      <c r="AY2780" s="103"/>
      <c r="AZ2780" s="103"/>
      <c r="BA2780" s="103"/>
      <c r="BB2780" s="1"/>
      <c r="BC2780" s="1"/>
      <c r="BD2780" s="1077">
        <v>2743</v>
      </c>
    </row>
    <row r="2781" spans="1:56" s="213" customFormat="1" ht="13.15" customHeight="1">
      <c r="A2781" s="71" t="s">
        <v>317</v>
      </c>
      <c r="B2781" s="491" t="s">
        <v>1038</v>
      </c>
      <c r="C2781" s="119"/>
      <c r="D2781" s="83"/>
      <c r="E2781" s="492" t="s">
        <v>4103</v>
      </c>
      <c r="F2781" s="317"/>
      <c r="G2781" s="317"/>
      <c r="H2781" s="1111" t="s">
        <v>2111</v>
      </c>
      <c r="I2781" s="317" t="s">
        <v>1130</v>
      </c>
      <c r="J2781" s="317" t="s">
        <v>1130</v>
      </c>
      <c r="K2781" s="317" t="s">
        <v>312</v>
      </c>
      <c r="L2781" s="317" t="s">
        <v>313</v>
      </c>
      <c r="M2781" s="317"/>
      <c r="N2781" s="317">
        <v>100</v>
      </c>
      <c r="O2781" s="317">
        <v>230000000</v>
      </c>
      <c r="P2781" s="317" t="s">
        <v>951</v>
      </c>
      <c r="Q2781" s="317" t="s">
        <v>1092</v>
      </c>
      <c r="R2781" s="317" t="s">
        <v>109</v>
      </c>
      <c r="S2781" s="317">
        <v>230000000</v>
      </c>
      <c r="T2781" s="317" t="s">
        <v>956</v>
      </c>
      <c r="U2781" s="317"/>
      <c r="V2781" s="317"/>
      <c r="W2781" s="317"/>
      <c r="X2781" s="317"/>
      <c r="Y2781" s="317" t="s">
        <v>433</v>
      </c>
      <c r="Z2781" s="317" t="s">
        <v>434</v>
      </c>
      <c r="AA2781" s="317">
        <v>50</v>
      </c>
      <c r="AB2781" s="317">
        <v>50</v>
      </c>
      <c r="AC2781" s="317">
        <v>0</v>
      </c>
      <c r="AD2781" s="317"/>
      <c r="AE2781" s="317" t="s">
        <v>114</v>
      </c>
      <c r="AF2781" s="317"/>
      <c r="AG2781" s="317"/>
      <c r="AH2781" s="204">
        <v>0</v>
      </c>
      <c r="AI2781" s="204">
        <v>0</v>
      </c>
      <c r="AJ2781" s="317"/>
      <c r="AK2781" s="317"/>
      <c r="AL2781" s="317"/>
      <c r="AM2781" s="317" t="s">
        <v>115</v>
      </c>
      <c r="AN2781" s="317" t="s">
        <v>3336</v>
      </c>
      <c r="AO2781" s="317" t="s">
        <v>3337</v>
      </c>
      <c r="AP2781" s="317"/>
      <c r="AQ2781" s="317"/>
      <c r="AR2781" s="493"/>
      <c r="AS2781" s="493"/>
      <c r="AT2781" s="493"/>
      <c r="AU2781" s="493"/>
      <c r="AV2781" s="493"/>
      <c r="AW2781" s="493"/>
      <c r="AX2781" s="493"/>
      <c r="AY2781" s="72" t="s">
        <v>3252</v>
      </c>
      <c r="AZ2781" s="72" t="s">
        <v>4104</v>
      </c>
      <c r="BA2781" s="125"/>
      <c r="BB2781" s="214"/>
      <c r="BC2781" s="221"/>
      <c r="BD2781" s="1077">
        <v>2744</v>
      </c>
    </row>
    <row r="2782" spans="1:56" s="213" customFormat="1" ht="13.15" customHeight="1">
      <c r="A2782" s="74" t="s">
        <v>317</v>
      </c>
      <c r="B2782" s="557" t="s">
        <v>1038</v>
      </c>
      <c r="C2782" s="489"/>
      <c r="D2782" s="480"/>
      <c r="E2782" s="551" t="s">
        <v>4470</v>
      </c>
      <c r="F2782" s="551"/>
      <c r="G2782" s="551"/>
      <c r="H2782" s="1118" t="s">
        <v>2111</v>
      </c>
      <c r="I2782" s="551" t="s">
        <v>1130</v>
      </c>
      <c r="J2782" s="551" t="s">
        <v>1130</v>
      </c>
      <c r="K2782" s="551" t="s">
        <v>312</v>
      </c>
      <c r="L2782" s="96" t="s">
        <v>4402</v>
      </c>
      <c r="M2782" s="551"/>
      <c r="N2782" s="551">
        <v>100</v>
      </c>
      <c r="O2782" s="551">
        <v>230000000</v>
      </c>
      <c r="P2782" s="551" t="s">
        <v>951</v>
      </c>
      <c r="Q2782" s="73" t="s">
        <v>433</v>
      </c>
      <c r="R2782" s="551" t="s">
        <v>109</v>
      </c>
      <c r="S2782" s="551">
        <v>230000000</v>
      </c>
      <c r="T2782" s="551" t="s">
        <v>956</v>
      </c>
      <c r="U2782" s="551"/>
      <c r="V2782" s="551"/>
      <c r="W2782" s="551"/>
      <c r="X2782" s="551" t="s">
        <v>434</v>
      </c>
      <c r="Y2782" s="551" t="s">
        <v>3252</v>
      </c>
      <c r="Z2782" s="551" t="s">
        <v>3252</v>
      </c>
      <c r="AA2782" s="551">
        <v>50</v>
      </c>
      <c r="AB2782" s="551">
        <v>50</v>
      </c>
      <c r="AC2782" s="551">
        <v>0</v>
      </c>
      <c r="AD2782" s="551"/>
      <c r="AE2782" s="551" t="s">
        <v>114</v>
      </c>
      <c r="AF2782" s="551"/>
      <c r="AG2782" s="551"/>
      <c r="AH2782" s="306">
        <v>2738917091.1999998</v>
      </c>
      <c r="AI2782" s="306">
        <f>AH2782*1.12</f>
        <v>3067587142.1440001</v>
      </c>
      <c r="AJ2782" s="551"/>
      <c r="AK2782" s="551"/>
      <c r="AL2782" s="551"/>
      <c r="AM2782" s="551" t="s">
        <v>115</v>
      </c>
      <c r="AN2782" s="551" t="s">
        <v>3336</v>
      </c>
      <c r="AO2782" s="469" t="s">
        <v>3337</v>
      </c>
      <c r="AP2782" s="551"/>
      <c r="AQ2782" s="551"/>
      <c r="AR2782" s="552"/>
      <c r="AS2782" s="552"/>
      <c r="AT2782" s="552"/>
      <c r="AU2782" s="552"/>
      <c r="AV2782" s="552"/>
      <c r="AW2782" s="552"/>
      <c r="AX2782" s="552"/>
      <c r="AY2782" s="272" t="s">
        <v>3252</v>
      </c>
      <c r="AZ2782" s="272" t="s">
        <v>4104</v>
      </c>
      <c r="BA2782" s="399"/>
      <c r="BB2782" s="344"/>
      <c r="BC2782" s="344"/>
      <c r="BD2782" s="1077">
        <v>2745</v>
      </c>
    </row>
    <row r="2783" spans="1:56" s="213" customFormat="1" ht="13.15" customHeight="1">
      <c r="A2783" s="209" t="s">
        <v>3114</v>
      </c>
      <c r="B2783" s="103"/>
      <c r="C2783" s="103"/>
      <c r="D2783" s="103"/>
      <c r="E2783" s="103" t="s">
        <v>3817</v>
      </c>
      <c r="F2783" s="103"/>
      <c r="G2783" s="103"/>
      <c r="H2783" s="330" t="s">
        <v>2103</v>
      </c>
      <c r="I2783" s="103" t="s">
        <v>1086</v>
      </c>
      <c r="J2783" s="103" t="s">
        <v>1086</v>
      </c>
      <c r="K2783" s="103" t="s">
        <v>601</v>
      </c>
      <c r="L2783" s="103" t="s">
        <v>3017</v>
      </c>
      <c r="M2783" s="103"/>
      <c r="N2783" s="101">
        <v>0</v>
      </c>
      <c r="O2783" s="101">
        <v>230000000</v>
      </c>
      <c r="P2783" s="209" t="s">
        <v>951</v>
      </c>
      <c r="Q2783" s="209" t="s">
        <v>1092</v>
      </c>
      <c r="R2783" s="101" t="s">
        <v>109</v>
      </c>
      <c r="S2783" s="101">
        <v>230000000</v>
      </c>
      <c r="T2783" s="209" t="s">
        <v>952</v>
      </c>
      <c r="U2783" s="101"/>
      <c r="V2783" s="201"/>
      <c r="W2783" s="101"/>
      <c r="X2783" s="101"/>
      <c r="Y2783" s="101" t="s">
        <v>433</v>
      </c>
      <c r="Z2783" s="101" t="s">
        <v>434</v>
      </c>
      <c r="AA2783" s="101">
        <v>0</v>
      </c>
      <c r="AB2783" s="101">
        <v>100</v>
      </c>
      <c r="AC2783" s="101">
        <v>0</v>
      </c>
      <c r="AD2783" s="201"/>
      <c r="AE2783" s="201" t="s">
        <v>114</v>
      </c>
      <c r="AF2783" s="201"/>
      <c r="AG2783" s="201"/>
      <c r="AH2783" s="204">
        <v>41151335</v>
      </c>
      <c r="AI2783" s="204">
        <v>46089495.200000003</v>
      </c>
      <c r="AJ2783" s="103"/>
      <c r="AK2783" s="103"/>
      <c r="AL2783" s="103"/>
      <c r="AM2783" s="103" t="s">
        <v>115</v>
      </c>
      <c r="AN2783" s="103" t="s">
        <v>3338</v>
      </c>
      <c r="AO2783" s="103" t="s">
        <v>3339</v>
      </c>
      <c r="AP2783" s="103"/>
      <c r="AQ2783" s="103"/>
      <c r="AR2783" s="103"/>
      <c r="AS2783" s="103"/>
      <c r="AT2783" s="103"/>
      <c r="AU2783" s="103"/>
      <c r="AV2783" s="103"/>
      <c r="AW2783" s="103"/>
      <c r="AX2783" s="103"/>
      <c r="AY2783" s="103"/>
      <c r="AZ2783" s="103"/>
      <c r="BA2783" s="103"/>
      <c r="BB2783" s="1"/>
      <c r="BC2783" s="1"/>
      <c r="BD2783" s="1077">
        <v>2746</v>
      </c>
    </row>
    <row r="2784" spans="1:56" s="213" customFormat="1" ht="13.15" customHeight="1">
      <c r="A2784" s="209" t="s">
        <v>3114</v>
      </c>
      <c r="B2784" s="103"/>
      <c r="C2784" s="103"/>
      <c r="D2784" s="103"/>
      <c r="E2784" s="103" t="s">
        <v>3818</v>
      </c>
      <c r="F2784" s="103"/>
      <c r="G2784" s="103"/>
      <c r="H2784" s="330" t="s">
        <v>2109</v>
      </c>
      <c r="I2784" s="103" t="s">
        <v>1109</v>
      </c>
      <c r="J2784" s="103" t="s">
        <v>1109</v>
      </c>
      <c r="K2784" s="103" t="s">
        <v>601</v>
      </c>
      <c r="L2784" s="103" t="s">
        <v>3017</v>
      </c>
      <c r="M2784" s="103"/>
      <c r="N2784" s="101">
        <v>100</v>
      </c>
      <c r="O2784" s="101">
        <v>230000000</v>
      </c>
      <c r="P2784" s="209" t="s">
        <v>951</v>
      </c>
      <c r="Q2784" s="209" t="s">
        <v>1092</v>
      </c>
      <c r="R2784" s="101" t="s">
        <v>109</v>
      </c>
      <c r="S2784" s="101">
        <v>230000000</v>
      </c>
      <c r="T2784" s="209" t="s">
        <v>952</v>
      </c>
      <c r="U2784" s="101"/>
      <c r="V2784" s="201"/>
      <c r="W2784" s="101"/>
      <c r="X2784" s="101"/>
      <c r="Y2784" s="101" t="s">
        <v>433</v>
      </c>
      <c r="Z2784" s="101" t="s">
        <v>434</v>
      </c>
      <c r="AA2784" s="101">
        <v>0</v>
      </c>
      <c r="AB2784" s="101">
        <v>100</v>
      </c>
      <c r="AC2784" s="101">
        <v>0</v>
      </c>
      <c r="AD2784" s="201"/>
      <c r="AE2784" s="201" t="s">
        <v>114</v>
      </c>
      <c r="AF2784" s="201"/>
      <c r="AG2784" s="201"/>
      <c r="AH2784" s="204">
        <v>16887540</v>
      </c>
      <c r="AI2784" s="204">
        <v>18914044.800000001</v>
      </c>
      <c r="AJ2784" s="103"/>
      <c r="AK2784" s="103"/>
      <c r="AL2784" s="103"/>
      <c r="AM2784" s="103" t="s">
        <v>115</v>
      </c>
      <c r="AN2784" s="103" t="s">
        <v>3342</v>
      </c>
      <c r="AO2784" s="103" t="s">
        <v>3343</v>
      </c>
      <c r="AP2784" s="103"/>
      <c r="AQ2784" s="103"/>
      <c r="AR2784" s="103"/>
      <c r="AS2784" s="103"/>
      <c r="AT2784" s="103"/>
      <c r="AU2784" s="103"/>
      <c r="AV2784" s="103"/>
      <c r="AW2784" s="103"/>
      <c r="AX2784" s="103"/>
      <c r="AY2784" s="103"/>
      <c r="AZ2784" s="103"/>
      <c r="BA2784" s="103"/>
      <c r="BB2784" s="1"/>
      <c r="BC2784" s="1"/>
      <c r="BD2784" s="1077">
        <v>2747</v>
      </c>
    </row>
    <row r="2785" spans="1:56" s="213" customFormat="1" ht="13.15" customHeight="1">
      <c r="A2785" s="209" t="s">
        <v>3114</v>
      </c>
      <c r="B2785" s="103"/>
      <c r="C2785" s="103"/>
      <c r="D2785" s="103"/>
      <c r="E2785" s="103" t="s">
        <v>3819</v>
      </c>
      <c r="F2785" s="103"/>
      <c r="G2785" s="103"/>
      <c r="H2785" s="330" t="s">
        <v>2109</v>
      </c>
      <c r="I2785" s="103" t="s">
        <v>1109</v>
      </c>
      <c r="J2785" s="103" t="s">
        <v>1109</v>
      </c>
      <c r="K2785" s="103" t="s">
        <v>601</v>
      </c>
      <c r="L2785" s="103" t="s">
        <v>3017</v>
      </c>
      <c r="M2785" s="103"/>
      <c r="N2785" s="101">
        <v>100</v>
      </c>
      <c r="O2785" s="101">
        <v>230000000</v>
      </c>
      <c r="P2785" s="209" t="s">
        <v>951</v>
      </c>
      <c r="Q2785" s="209" t="s">
        <v>1092</v>
      </c>
      <c r="R2785" s="101" t="s">
        <v>109</v>
      </c>
      <c r="S2785" s="101">
        <v>230000000</v>
      </c>
      <c r="T2785" s="209" t="s">
        <v>952</v>
      </c>
      <c r="U2785" s="101"/>
      <c r="V2785" s="201"/>
      <c r="W2785" s="101"/>
      <c r="X2785" s="101"/>
      <c r="Y2785" s="101" t="s">
        <v>433</v>
      </c>
      <c r="Z2785" s="101" t="s">
        <v>434</v>
      </c>
      <c r="AA2785" s="101">
        <v>0</v>
      </c>
      <c r="AB2785" s="101">
        <v>100</v>
      </c>
      <c r="AC2785" s="101">
        <v>0</v>
      </c>
      <c r="AD2785" s="201"/>
      <c r="AE2785" s="201" t="s">
        <v>114</v>
      </c>
      <c r="AF2785" s="201"/>
      <c r="AG2785" s="201"/>
      <c r="AH2785" s="204">
        <v>5542200</v>
      </c>
      <c r="AI2785" s="204">
        <v>6207264.0000000009</v>
      </c>
      <c r="AJ2785" s="103"/>
      <c r="AK2785" s="103"/>
      <c r="AL2785" s="103"/>
      <c r="AM2785" s="103" t="s">
        <v>115</v>
      </c>
      <c r="AN2785" s="103" t="s">
        <v>3344</v>
      </c>
      <c r="AO2785" s="103" t="s">
        <v>3345</v>
      </c>
      <c r="AP2785" s="103"/>
      <c r="AQ2785" s="103"/>
      <c r="AR2785" s="103"/>
      <c r="AS2785" s="103"/>
      <c r="AT2785" s="103"/>
      <c r="AU2785" s="103"/>
      <c r="AV2785" s="103"/>
      <c r="AW2785" s="103"/>
      <c r="AX2785" s="103"/>
      <c r="AY2785" s="103"/>
      <c r="AZ2785" s="103"/>
      <c r="BA2785" s="103"/>
      <c r="BB2785" s="1"/>
      <c r="BC2785" s="1"/>
      <c r="BD2785" s="1077">
        <v>2748</v>
      </c>
    </row>
    <row r="2786" spans="1:56" s="213" customFormat="1" ht="13.15" customHeight="1">
      <c r="A2786" s="209" t="s">
        <v>3114</v>
      </c>
      <c r="B2786" s="103"/>
      <c r="C2786" s="103"/>
      <c r="D2786" s="103"/>
      <c r="E2786" s="103" t="s">
        <v>1634</v>
      </c>
      <c r="F2786" s="103"/>
      <c r="G2786" s="103"/>
      <c r="H2786" s="330" t="s">
        <v>3340</v>
      </c>
      <c r="I2786" s="103" t="s">
        <v>3341</v>
      </c>
      <c r="J2786" s="103" t="s">
        <v>3341</v>
      </c>
      <c r="K2786" s="103" t="s">
        <v>149</v>
      </c>
      <c r="L2786" s="103"/>
      <c r="M2786" s="103"/>
      <c r="N2786" s="101">
        <v>0</v>
      </c>
      <c r="O2786" s="101">
        <v>230000000</v>
      </c>
      <c r="P2786" s="209" t="s">
        <v>951</v>
      </c>
      <c r="Q2786" s="209" t="s">
        <v>2134</v>
      </c>
      <c r="R2786" s="101" t="s">
        <v>109</v>
      </c>
      <c r="S2786" s="101">
        <v>230000000</v>
      </c>
      <c r="T2786" s="209" t="s">
        <v>952</v>
      </c>
      <c r="U2786" s="101"/>
      <c r="V2786" s="201"/>
      <c r="W2786" s="101"/>
      <c r="X2786" s="101" t="s">
        <v>434</v>
      </c>
      <c r="Y2786" s="101"/>
      <c r="Z2786" s="101"/>
      <c r="AA2786" s="101">
        <v>0</v>
      </c>
      <c r="AB2786" s="101">
        <v>100</v>
      </c>
      <c r="AC2786" s="101">
        <v>0</v>
      </c>
      <c r="AD2786" s="201"/>
      <c r="AE2786" s="201" t="s">
        <v>114</v>
      </c>
      <c r="AF2786" s="201"/>
      <c r="AG2786" s="201"/>
      <c r="AH2786" s="204">
        <v>45427200</v>
      </c>
      <c r="AI2786" s="204">
        <v>50878464.000000007</v>
      </c>
      <c r="AJ2786" s="103"/>
      <c r="AK2786" s="103"/>
      <c r="AL2786" s="103"/>
      <c r="AM2786" s="103" t="s">
        <v>115</v>
      </c>
      <c r="AN2786" s="103" t="s">
        <v>3346</v>
      </c>
      <c r="AO2786" s="103" t="s">
        <v>3347</v>
      </c>
      <c r="AP2786" s="103"/>
      <c r="AQ2786" s="103"/>
      <c r="AR2786" s="103"/>
      <c r="AS2786" s="103"/>
      <c r="AT2786" s="103"/>
      <c r="AU2786" s="103"/>
      <c r="AV2786" s="103"/>
      <c r="AW2786" s="103"/>
      <c r="AX2786" s="103"/>
      <c r="AY2786" s="103"/>
      <c r="AZ2786" s="103"/>
      <c r="BA2786" s="103"/>
      <c r="BB2786" s="1"/>
      <c r="BC2786" s="1"/>
      <c r="BD2786" s="1077">
        <v>2749</v>
      </c>
    </row>
    <row r="2787" spans="1:56" s="213" customFormat="1" ht="13.15" customHeight="1">
      <c r="A2787" s="331" t="s">
        <v>3114</v>
      </c>
      <c r="B2787" s="103"/>
      <c r="C2787" s="103"/>
      <c r="D2787" s="103"/>
      <c r="E2787" s="103" t="s">
        <v>3820</v>
      </c>
      <c r="F2787" s="103"/>
      <c r="G2787" s="103"/>
      <c r="H2787" s="330" t="s">
        <v>2109</v>
      </c>
      <c r="I2787" s="103" t="s">
        <v>1109</v>
      </c>
      <c r="J2787" s="103" t="s">
        <v>1109</v>
      </c>
      <c r="K2787" s="103" t="s">
        <v>601</v>
      </c>
      <c r="L2787" s="103" t="s">
        <v>3017</v>
      </c>
      <c r="M2787" s="103"/>
      <c r="N2787" s="101">
        <v>0</v>
      </c>
      <c r="O2787" s="101">
        <v>230000000</v>
      </c>
      <c r="P2787" s="209" t="s">
        <v>951</v>
      </c>
      <c r="Q2787" s="209" t="s">
        <v>3118</v>
      </c>
      <c r="R2787" s="101" t="s">
        <v>109</v>
      </c>
      <c r="S2787" s="101">
        <v>230000000</v>
      </c>
      <c r="T2787" s="209" t="s">
        <v>952</v>
      </c>
      <c r="U2787" s="101"/>
      <c r="V2787" s="201"/>
      <c r="W2787" s="101"/>
      <c r="X2787" s="101" t="s">
        <v>434</v>
      </c>
      <c r="Y2787" s="101"/>
      <c r="Z2787" s="101"/>
      <c r="AA2787" s="101">
        <v>0</v>
      </c>
      <c r="AB2787" s="101">
        <v>100</v>
      </c>
      <c r="AC2787" s="101">
        <v>0</v>
      </c>
      <c r="AD2787" s="201"/>
      <c r="AE2787" s="201" t="s">
        <v>114</v>
      </c>
      <c r="AF2787" s="201"/>
      <c r="AG2787" s="201"/>
      <c r="AH2787" s="204">
        <v>0</v>
      </c>
      <c r="AI2787" s="204">
        <v>0</v>
      </c>
      <c r="AJ2787" s="103"/>
      <c r="AK2787" s="103"/>
      <c r="AL2787" s="103"/>
      <c r="AM2787" s="103" t="s">
        <v>115</v>
      </c>
      <c r="AN2787" s="103" t="s">
        <v>3350</v>
      </c>
      <c r="AO2787" s="103" t="s">
        <v>3351</v>
      </c>
      <c r="AP2787" s="103"/>
      <c r="AQ2787" s="103"/>
      <c r="AR2787" s="103"/>
      <c r="AS2787" s="103"/>
      <c r="AT2787" s="103"/>
      <c r="AU2787" s="103"/>
      <c r="AV2787" s="103"/>
      <c r="AW2787" s="103"/>
      <c r="AX2787" s="103"/>
      <c r="AY2787" s="103"/>
      <c r="AZ2787" s="103"/>
      <c r="BA2787" s="103"/>
      <c r="BB2787" s="1"/>
      <c r="BC2787" s="1"/>
      <c r="BD2787" s="1077">
        <v>2750</v>
      </c>
    </row>
    <row r="2788" spans="1:56" s="213" customFormat="1" ht="13.15" customHeight="1">
      <c r="A2788" s="201" t="s">
        <v>3114</v>
      </c>
      <c r="B2788" s="201"/>
      <c r="C2788" s="201"/>
      <c r="D2788" s="201"/>
      <c r="E2788" s="201" t="s">
        <v>4478</v>
      </c>
      <c r="F2788" s="201"/>
      <c r="G2788" s="201"/>
      <c r="H2788" s="1112" t="s">
        <v>2109</v>
      </c>
      <c r="I2788" s="201" t="s">
        <v>1109</v>
      </c>
      <c r="J2788" s="201" t="s">
        <v>1109</v>
      </c>
      <c r="K2788" s="201" t="s">
        <v>601</v>
      </c>
      <c r="L2788" s="84" t="s">
        <v>4431</v>
      </c>
      <c r="M2788" s="201"/>
      <c r="N2788" s="201">
        <v>100</v>
      </c>
      <c r="O2788" s="201">
        <v>230000000</v>
      </c>
      <c r="P2788" s="201" t="s">
        <v>951</v>
      </c>
      <c r="Q2788" s="201" t="s">
        <v>3118</v>
      </c>
      <c r="R2788" s="201" t="s">
        <v>109</v>
      </c>
      <c r="S2788" s="201">
        <v>230000000</v>
      </c>
      <c r="T2788" s="201" t="s">
        <v>952</v>
      </c>
      <c r="U2788" s="201"/>
      <c r="V2788" s="201"/>
      <c r="W2788" s="201"/>
      <c r="X2788" s="201" t="s">
        <v>434</v>
      </c>
      <c r="Y2788" s="201"/>
      <c r="Z2788" s="201"/>
      <c r="AA2788" s="201">
        <v>0</v>
      </c>
      <c r="AB2788" s="201">
        <v>100</v>
      </c>
      <c r="AC2788" s="201">
        <v>0</v>
      </c>
      <c r="AD2788" s="201"/>
      <c r="AE2788" s="201" t="s">
        <v>114</v>
      </c>
      <c r="AF2788" s="201"/>
      <c r="AG2788" s="201"/>
      <c r="AH2788" s="204">
        <v>1000000</v>
      </c>
      <c r="AI2788" s="204">
        <v>1120000</v>
      </c>
      <c r="AJ2788" s="201"/>
      <c r="AK2788" s="201"/>
      <c r="AL2788" s="201"/>
      <c r="AM2788" s="201" t="s">
        <v>115</v>
      </c>
      <c r="AN2788" s="201" t="s">
        <v>3350</v>
      </c>
      <c r="AO2788" s="201" t="s">
        <v>3351</v>
      </c>
      <c r="AP2788" s="201"/>
      <c r="AQ2788" s="201"/>
      <c r="AR2788" s="201"/>
      <c r="AS2788" s="201"/>
      <c r="AT2788" s="201"/>
      <c r="AU2788" s="201"/>
      <c r="AV2788" s="201"/>
      <c r="AW2788" s="201"/>
      <c r="AX2788" s="201"/>
      <c r="AY2788" s="201"/>
      <c r="AZ2788" s="201"/>
      <c r="BA2788" s="399"/>
      <c r="BB2788" s="344"/>
      <c r="BC2788" s="344"/>
      <c r="BD2788" s="1077">
        <v>2751</v>
      </c>
    </row>
    <row r="2789" spans="1:56" s="213" customFormat="1" ht="13.15" customHeight="1">
      <c r="A2789" s="209" t="s">
        <v>3114</v>
      </c>
      <c r="B2789" s="103"/>
      <c r="C2789" s="103"/>
      <c r="D2789" s="103"/>
      <c r="E2789" s="103" t="s">
        <v>3821</v>
      </c>
      <c r="F2789" s="103"/>
      <c r="G2789" s="103"/>
      <c r="H2789" s="330" t="s">
        <v>2109</v>
      </c>
      <c r="I2789" s="103" t="s">
        <v>1109</v>
      </c>
      <c r="J2789" s="103" t="s">
        <v>1109</v>
      </c>
      <c r="K2789" s="103" t="s">
        <v>601</v>
      </c>
      <c r="L2789" s="103" t="s">
        <v>3017</v>
      </c>
      <c r="M2789" s="103"/>
      <c r="N2789" s="101">
        <v>0</v>
      </c>
      <c r="O2789" s="101">
        <v>230000000</v>
      </c>
      <c r="P2789" s="209" t="s">
        <v>951</v>
      </c>
      <c r="Q2789" s="209" t="s">
        <v>2134</v>
      </c>
      <c r="R2789" s="101" t="s">
        <v>109</v>
      </c>
      <c r="S2789" s="101">
        <v>230000000</v>
      </c>
      <c r="T2789" s="209" t="s">
        <v>952</v>
      </c>
      <c r="U2789" s="101"/>
      <c r="V2789" s="201"/>
      <c r="W2789" s="101"/>
      <c r="X2789" s="101" t="s">
        <v>434</v>
      </c>
      <c r="Y2789" s="101"/>
      <c r="Z2789" s="101"/>
      <c r="AA2789" s="101">
        <v>0</v>
      </c>
      <c r="AB2789" s="101">
        <v>100</v>
      </c>
      <c r="AC2789" s="101">
        <v>0</v>
      </c>
      <c r="AD2789" s="201"/>
      <c r="AE2789" s="201" t="s">
        <v>114</v>
      </c>
      <c r="AF2789" s="201"/>
      <c r="AG2789" s="201"/>
      <c r="AH2789" s="204">
        <v>0</v>
      </c>
      <c r="AI2789" s="204">
        <v>0</v>
      </c>
      <c r="AJ2789" s="103"/>
      <c r="AK2789" s="103"/>
      <c r="AL2789" s="103"/>
      <c r="AM2789" s="103" t="s">
        <v>115</v>
      </c>
      <c r="AN2789" s="103" t="s">
        <v>3352</v>
      </c>
      <c r="AO2789" s="103" t="s">
        <v>3353</v>
      </c>
      <c r="AP2789" s="103"/>
      <c r="AQ2789" s="103"/>
      <c r="AR2789" s="103"/>
      <c r="AS2789" s="103"/>
      <c r="AT2789" s="103"/>
      <c r="AU2789" s="103"/>
      <c r="AV2789" s="103"/>
      <c r="AW2789" s="103"/>
      <c r="AX2789" s="103"/>
      <c r="AY2789" s="103"/>
      <c r="AZ2789" s="103"/>
      <c r="BA2789" s="103"/>
      <c r="BB2789" s="1"/>
      <c r="BC2789" s="1"/>
      <c r="BD2789" s="1077">
        <v>2752</v>
      </c>
    </row>
    <row r="2790" spans="1:56" s="213" customFormat="1" ht="13.15" customHeight="1">
      <c r="A2790" s="201" t="s">
        <v>3114</v>
      </c>
      <c r="B2790" s="201"/>
      <c r="C2790" s="201"/>
      <c r="D2790" s="201"/>
      <c r="E2790" s="201" t="s">
        <v>4479</v>
      </c>
      <c r="F2790" s="201"/>
      <c r="G2790" s="201"/>
      <c r="H2790" s="1112" t="s">
        <v>2109</v>
      </c>
      <c r="I2790" s="201" t="s">
        <v>1109</v>
      </c>
      <c r="J2790" s="201" t="s">
        <v>1109</v>
      </c>
      <c r="K2790" s="201" t="s">
        <v>601</v>
      </c>
      <c r="L2790" s="84" t="s">
        <v>4431</v>
      </c>
      <c r="M2790" s="201"/>
      <c r="N2790" s="201">
        <v>0</v>
      </c>
      <c r="O2790" s="201">
        <v>230000000</v>
      </c>
      <c r="P2790" s="201" t="s">
        <v>951</v>
      </c>
      <c r="Q2790" s="201" t="s">
        <v>2134</v>
      </c>
      <c r="R2790" s="201" t="s">
        <v>109</v>
      </c>
      <c r="S2790" s="201">
        <v>230000000</v>
      </c>
      <c r="T2790" s="201" t="s">
        <v>952</v>
      </c>
      <c r="U2790" s="201"/>
      <c r="V2790" s="201"/>
      <c r="W2790" s="201"/>
      <c r="X2790" s="201" t="s">
        <v>434</v>
      </c>
      <c r="Y2790" s="201"/>
      <c r="Z2790" s="201"/>
      <c r="AA2790" s="201">
        <v>0</v>
      </c>
      <c r="AB2790" s="201">
        <v>100</v>
      </c>
      <c r="AC2790" s="201">
        <v>0</v>
      </c>
      <c r="AD2790" s="201"/>
      <c r="AE2790" s="201" t="s">
        <v>114</v>
      </c>
      <c r="AF2790" s="201"/>
      <c r="AG2790" s="201"/>
      <c r="AH2790" s="204">
        <v>16423849.999999998</v>
      </c>
      <c r="AI2790" s="204">
        <v>18394712</v>
      </c>
      <c r="AJ2790" s="201"/>
      <c r="AK2790" s="201"/>
      <c r="AL2790" s="201"/>
      <c r="AM2790" s="201" t="s">
        <v>115</v>
      </c>
      <c r="AN2790" s="1566" t="s">
        <v>3352</v>
      </c>
      <c r="AO2790" s="201" t="s">
        <v>3353</v>
      </c>
      <c r="AP2790" s="201"/>
      <c r="AQ2790" s="201"/>
      <c r="AR2790" s="201"/>
      <c r="AS2790" s="201"/>
      <c r="AT2790" s="201"/>
      <c r="AU2790" s="201"/>
      <c r="AV2790" s="201"/>
      <c r="AW2790" s="201"/>
      <c r="AX2790" s="201"/>
      <c r="AY2790" s="201"/>
      <c r="AZ2790" s="201"/>
      <c r="BA2790" s="399"/>
      <c r="BB2790" s="344"/>
      <c r="BC2790" s="344"/>
      <c r="BD2790" s="1077">
        <v>2753</v>
      </c>
    </row>
    <row r="2791" spans="1:56" s="213" customFormat="1" ht="13.15" customHeight="1">
      <c r="A2791" s="209" t="s">
        <v>3114</v>
      </c>
      <c r="B2791" s="103"/>
      <c r="C2791" s="103"/>
      <c r="D2791" s="103"/>
      <c r="E2791" s="103" t="s">
        <v>3822</v>
      </c>
      <c r="F2791" s="103"/>
      <c r="G2791" s="103"/>
      <c r="H2791" s="330" t="s">
        <v>2109</v>
      </c>
      <c r="I2791" s="103" t="s">
        <v>1109</v>
      </c>
      <c r="J2791" s="103" t="s">
        <v>1109</v>
      </c>
      <c r="K2791" s="103" t="s">
        <v>601</v>
      </c>
      <c r="L2791" s="103" t="s">
        <v>3017</v>
      </c>
      <c r="M2791" s="103"/>
      <c r="N2791" s="101">
        <v>0</v>
      </c>
      <c r="O2791" s="101">
        <v>230000000</v>
      </c>
      <c r="P2791" s="209" t="s">
        <v>951</v>
      </c>
      <c r="Q2791" s="209" t="s">
        <v>2134</v>
      </c>
      <c r="R2791" s="101" t="s">
        <v>109</v>
      </c>
      <c r="S2791" s="101">
        <v>230000000</v>
      </c>
      <c r="T2791" s="209" t="s">
        <v>952</v>
      </c>
      <c r="U2791" s="101"/>
      <c r="V2791" s="201"/>
      <c r="W2791" s="101"/>
      <c r="X2791" s="101" t="s">
        <v>434</v>
      </c>
      <c r="Y2791" s="101"/>
      <c r="Z2791" s="101"/>
      <c r="AA2791" s="101">
        <v>0</v>
      </c>
      <c r="AB2791" s="101">
        <v>100</v>
      </c>
      <c r="AC2791" s="101">
        <v>0</v>
      </c>
      <c r="AD2791" s="201"/>
      <c r="AE2791" s="201" t="s">
        <v>114</v>
      </c>
      <c r="AF2791" s="201"/>
      <c r="AG2791" s="201"/>
      <c r="AH2791" s="204">
        <v>0</v>
      </c>
      <c r="AI2791" s="204">
        <v>0</v>
      </c>
      <c r="AJ2791" s="103"/>
      <c r="AK2791" s="103"/>
      <c r="AL2791" s="103"/>
      <c r="AM2791" s="103" t="s">
        <v>115</v>
      </c>
      <c r="AN2791" s="103" t="s">
        <v>3354</v>
      </c>
      <c r="AO2791" s="103" t="s">
        <v>3355</v>
      </c>
      <c r="AP2791" s="103"/>
      <c r="AQ2791" s="103"/>
      <c r="AR2791" s="103"/>
      <c r="AS2791" s="103"/>
      <c r="AT2791" s="103"/>
      <c r="AU2791" s="103"/>
      <c r="AV2791" s="103"/>
      <c r="AW2791" s="103"/>
      <c r="AX2791" s="103"/>
      <c r="AY2791" s="103"/>
      <c r="AZ2791" s="103"/>
      <c r="BA2791" s="103"/>
      <c r="BB2791" s="1"/>
      <c r="BC2791" s="1"/>
      <c r="BD2791" s="1077">
        <v>2754</v>
      </c>
    </row>
    <row r="2792" spans="1:56" s="213" customFormat="1" ht="13.15" customHeight="1">
      <c r="A2792" s="209" t="s">
        <v>3114</v>
      </c>
      <c r="B2792" s="209"/>
      <c r="C2792" s="209"/>
      <c r="D2792" s="209"/>
      <c r="E2792" s="209" t="s">
        <v>4481</v>
      </c>
      <c r="F2792" s="209"/>
      <c r="G2792" s="209"/>
      <c r="H2792" s="711" t="s">
        <v>2109</v>
      </c>
      <c r="I2792" s="209" t="s">
        <v>1109</v>
      </c>
      <c r="J2792" s="209" t="s">
        <v>1109</v>
      </c>
      <c r="K2792" s="209" t="s">
        <v>601</v>
      </c>
      <c r="L2792" s="73" t="s">
        <v>4431</v>
      </c>
      <c r="M2792" s="209"/>
      <c r="N2792" s="209">
        <v>0</v>
      </c>
      <c r="O2792" s="209">
        <v>230000000</v>
      </c>
      <c r="P2792" s="209" t="s">
        <v>951</v>
      </c>
      <c r="Q2792" s="209" t="s">
        <v>2134</v>
      </c>
      <c r="R2792" s="209" t="s">
        <v>109</v>
      </c>
      <c r="S2792" s="209">
        <v>230000000</v>
      </c>
      <c r="T2792" s="209" t="s">
        <v>952</v>
      </c>
      <c r="U2792" s="209"/>
      <c r="V2792" s="209"/>
      <c r="W2792" s="209"/>
      <c r="X2792" s="209" t="s">
        <v>434</v>
      </c>
      <c r="Y2792" s="209"/>
      <c r="Z2792" s="209"/>
      <c r="AA2792" s="209">
        <v>0</v>
      </c>
      <c r="AB2792" s="209">
        <v>100</v>
      </c>
      <c r="AC2792" s="209">
        <v>0</v>
      </c>
      <c r="AD2792" s="209"/>
      <c r="AE2792" s="209" t="s">
        <v>114</v>
      </c>
      <c r="AF2792" s="209"/>
      <c r="AG2792" s="209"/>
      <c r="AH2792" s="204">
        <v>22348000</v>
      </c>
      <c r="AI2792" s="204">
        <v>25029760.000000004</v>
      </c>
      <c r="AJ2792" s="209"/>
      <c r="AK2792" s="209"/>
      <c r="AL2792" s="209"/>
      <c r="AM2792" s="209" t="s">
        <v>115</v>
      </c>
      <c r="AN2792" s="209" t="s">
        <v>3354</v>
      </c>
      <c r="AO2792" s="209" t="s">
        <v>3355</v>
      </c>
      <c r="AP2792" s="209"/>
      <c r="AQ2792" s="209"/>
      <c r="AR2792" s="209"/>
      <c r="AS2792" s="209"/>
      <c r="AT2792" s="209"/>
      <c r="AU2792" s="209"/>
      <c r="AV2792" s="209"/>
      <c r="AW2792" s="209"/>
      <c r="AX2792" s="209"/>
      <c r="AY2792" s="209"/>
      <c r="AZ2792" s="209"/>
      <c r="BA2792" s="276"/>
      <c r="BD2792" s="1077">
        <v>2755</v>
      </c>
    </row>
    <row r="2793" spans="1:56" s="213" customFormat="1" ht="13.15" customHeight="1">
      <c r="A2793" s="209" t="s">
        <v>3114</v>
      </c>
      <c r="B2793" s="103"/>
      <c r="C2793" s="103"/>
      <c r="D2793" s="103"/>
      <c r="E2793" s="103" t="s">
        <v>3823</v>
      </c>
      <c r="F2793" s="103"/>
      <c r="G2793" s="103"/>
      <c r="H2793" s="330" t="s">
        <v>2109</v>
      </c>
      <c r="I2793" s="103" t="s">
        <v>1109</v>
      </c>
      <c r="J2793" s="103" t="s">
        <v>1109</v>
      </c>
      <c r="K2793" s="103" t="s">
        <v>601</v>
      </c>
      <c r="L2793" s="103" t="s">
        <v>3017</v>
      </c>
      <c r="M2793" s="103"/>
      <c r="N2793" s="101">
        <v>0</v>
      </c>
      <c r="O2793" s="101">
        <v>230000000</v>
      </c>
      <c r="P2793" s="209" t="s">
        <v>951</v>
      </c>
      <c r="Q2793" s="209" t="s">
        <v>2134</v>
      </c>
      <c r="R2793" s="101" t="s">
        <v>109</v>
      </c>
      <c r="S2793" s="101">
        <v>230000000</v>
      </c>
      <c r="T2793" s="209" t="s">
        <v>952</v>
      </c>
      <c r="U2793" s="101"/>
      <c r="V2793" s="201"/>
      <c r="W2793" s="101"/>
      <c r="X2793" s="101" t="s">
        <v>434</v>
      </c>
      <c r="Y2793" s="101"/>
      <c r="Z2793" s="101"/>
      <c r="AA2793" s="101">
        <v>0</v>
      </c>
      <c r="AB2793" s="101">
        <v>100</v>
      </c>
      <c r="AC2793" s="101">
        <v>0</v>
      </c>
      <c r="AD2793" s="201"/>
      <c r="AE2793" s="201" t="s">
        <v>114</v>
      </c>
      <c r="AF2793" s="201"/>
      <c r="AG2793" s="201"/>
      <c r="AH2793" s="204">
        <v>0</v>
      </c>
      <c r="AI2793" s="204">
        <v>0</v>
      </c>
      <c r="AJ2793" s="103"/>
      <c r="AK2793" s="103"/>
      <c r="AL2793" s="103"/>
      <c r="AM2793" s="103" t="s">
        <v>115</v>
      </c>
      <c r="AN2793" s="103" t="s">
        <v>3356</v>
      </c>
      <c r="AO2793" s="103" t="s">
        <v>3357</v>
      </c>
      <c r="AP2793" s="103"/>
      <c r="AQ2793" s="103"/>
      <c r="AR2793" s="103"/>
      <c r="AS2793" s="103"/>
      <c r="AT2793" s="103"/>
      <c r="AU2793" s="103"/>
      <c r="AV2793" s="103"/>
      <c r="AW2793" s="103"/>
      <c r="AX2793" s="103"/>
      <c r="AY2793" s="103"/>
      <c r="AZ2793" s="103"/>
      <c r="BA2793" s="103"/>
      <c r="BB2793" s="1"/>
      <c r="BC2793" s="1"/>
      <c r="BD2793" s="1077">
        <v>2756</v>
      </c>
    </row>
    <row r="2794" spans="1:56" s="213" customFormat="1" ht="13.15" customHeight="1">
      <c r="A2794" s="201" t="s">
        <v>3114</v>
      </c>
      <c r="B2794" s="201"/>
      <c r="C2794" s="201"/>
      <c r="D2794" s="201"/>
      <c r="E2794" s="201" t="s">
        <v>4477</v>
      </c>
      <c r="F2794" s="201"/>
      <c r="G2794" s="201"/>
      <c r="H2794" s="1112" t="s">
        <v>2109</v>
      </c>
      <c r="I2794" s="201" t="s">
        <v>1109</v>
      </c>
      <c r="J2794" s="201" t="s">
        <v>1109</v>
      </c>
      <c r="K2794" s="201" t="s">
        <v>601</v>
      </c>
      <c r="L2794" s="84" t="s">
        <v>4431</v>
      </c>
      <c r="M2794" s="201"/>
      <c r="N2794" s="201">
        <v>0</v>
      </c>
      <c r="O2794" s="201">
        <v>230000000</v>
      </c>
      <c r="P2794" s="201" t="s">
        <v>951</v>
      </c>
      <c r="Q2794" s="201" t="s">
        <v>2134</v>
      </c>
      <c r="R2794" s="201" t="s">
        <v>109</v>
      </c>
      <c r="S2794" s="201">
        <v>230000000</v>
      </c>
      <c r="T2794" s="201" t="s">
        <v>952</v>
      </c>
      <c r="U2794" s="201"/>
      <c r="V2794" s="201"/>
      <c r="W2794" s="201"/>
      <c r="X2794" s="201" t="s">
        <v>434</v>
      </c>
      <c r="Y2794" s="201"/>
      <c r="Z2794" s="201"/>
      <c r="AA2794" s="201">
        <v>0</v>
      </c>
      <c r="AB2794" s="201">
        <v>100</v>
      </c>
      <c r="AC2794" s="201">
        <v>0</v>
      </c>
      <c r="AD2794" s="201"/>
      <c r="AE2794" s="201" t="s">
        <v>114</v>
      </c>
      <c r="AF2794" s="201"/>
      <c r="AG2794" s="201"/>
      <c r="AH2794" s="204">
        <v>6675750</v>
      </c>
      <c r="AI2794" s="204">
        <v>7476840.0000000009</v>
      </c>
      <c r="AJ2794" s="201"/>
      <c r="AK2794" s="201"/>
      <c r="AL2794" s="201"/>
      <c r="AM2794" s="201" t="s">
        <v>115</v>
      </c>
      <c r="AN2794" s="201" t="s">
        <v>3356</v>
      </c>
      <c r="AO2794" s="201" t="s">
        <v>3357</v>
      </c>
      <c r="AP2794" s="201"/>
      <c r="AQ2794" s="201"/>
      <c r="AR2794" s="201"/>
      <c r="AS2794" s="201"/>
      <c r="AT2794" s="201"/>
      <c r="AU2794" s="201"/>
      <c r="AV2794" s="201"/>
      <c r="AW2794" s="201"/>
      <c r="AX2794" s="201"/>
      <c r="AY2794" s="201"/>
      <c r="AZ2794" s="201"/>
      <c r="BA2794" s="399"/>
      <c r="BB2794" s="344"/>
      <c r="BC2794" s="344"/>
      <c r="BD2794" s="1077">
        <v>2757</v>
      </c>
    </row>
    <row r="2795" spans="1:56" s="213" customFormat="1" ht="13.15" customHeight="1">
      <c r="A2795" s="209" t="s">
        <v>3114</v>
      </c>
      <c r="B2795" s="103"/>
      <c r="C2795" s="103"/>
      <c r="D2795" s="103"/>
      <c r="E2795" s="103" t="s">
        <v>3824</v>
      </c>
      <c r="F2795" s="103"/>
      <c r="G2795" s="103"/>
      <c r="H2795" s="330" t="s">
        <v>2109</v>
      </c>
      <c r="I2795" s="103" t="s">
        <v>1109</v>
      </c>
      <c r="J2795" s="103" t="s">
        <v>1109</v>
      </c>
      <c r="K2795" s="103" t="s">
        <v>149</v>
      </c>
      <c r="L2795" s="103"/>
      <c r="M2795" s="103"/>
      <c r="N2795" s="101" t="s">
        <v>314</v>
      </c>
      <c r="O2795" s="101">
        <v>230000000</v>
      </c>
      <c r="P2795" s="209" t="s">
        <v>951</v>
      </c>
      <c r="Q2795" s="209" t="s">
        <v>1092</v>
      </c>
      <c r="R2795" s="101" t="s">
        <v>109</v>
      </c>
      <c r="S2795" s="101">
        <v>230000000</v>
      </c>
      <c r="T2795" s="209" t="s">
        <v>952</v>
      </c>
      <c r="U2795" s="101"/>
      <c r="V2795" s="201"/>
      <c r="W2795" s="101"/>
      <c r="X2795" s="101" t="s">
        <v>434</v>
      </c>
      <c r="Y2795" s="101"/>
      <c r="Z2795" s="101"/>
      <c r="AA2795" s="101">
        <v>0</v>
      </c>
      <c r="AB2795" s="101">
        <v>100</v>
      </c>
      <c r="AC2795" s="101">
        <v>0</v>
      </c>
      <c r="AD2795" s="201"/>
      <c r="AE2795" s="201" t="s">
        <v>114</v>
      </c>
      <c r="AF2795" s="201"/>
      <c r="AG2795" s="201"/>
      <c r="AH2795" s="204">
        <v>0</v>
      </c>
      <c r="AI2795" s="204">
        <v>0</v>
      </c>
      <c r="AJ2795" s="103"/>
      <c r="AK2795" s="103"/>
      <c r="AL2795" s="103"/>
      <c r="AM2795" s="103" t="s">
        <v>115</v>
      </c>
      <c r="AN2795" s="103" t="s">
        <v>3358</v>
      </c>
      <c r="AO2795" s="103" t="s">
        <v>3359</v>
      </c>
      <c r="AP2795" s="103"/>
      <c r="AQ2795" s="103"/>
      <c r="AR2795" s="103"/>
      <c r="AS2795" s="103"/>
      <c r="AT2795" s="103"/>
      <c r="AU2795" s="103"/>
      <c r="AV2795" s="103"/>
      <c r="AW2795" s="103"/>
      <c r="AX2795" s="103"/>
      <c r="AY2795" s="103"/>
      <c r="AZ2795" s="103"/>
      <c r="BA2795" s="103"/>
      <c r="BB2795" s="1"/>
      <c r="BC2795" s="1"/>
      <c r="BD2795" s="1077">
        <v>2758</v>
      </c>
    </row>
    <row r="2796" spans="1:56" s="213" customFormat="1" ht="13.15" customHeight="1">
      <c r="A2796" s="73" t="s">
        <v>3114</v>
      </c>
      <c r="B2796" s="480"/>
      <c r="C2796" s="337"/>
      <c r="D2796" s="84"/>
      <c r="E2796" s="209" t="s">
        <v>4119</v>
      </c>
      <c r="F2796" s="199"/>
      <c r="G2796" s="73"/>
      <c r="H2796" s="1115" t="s">
        <v>2109</v>
      </c>
      <c r="I2796" s="100" t="s">
        <v>1109</v>
      </c>
      <c r="J2796" s="100" t="s">
        <v>1109</v>
      </c>
      <c r="K2796" s="73" t="s">
        <v>149</v>
      </c>
      <c r="L2796" s="73"/>
      <c r="M2796" s="73"/>
      <c r="N2796" s="73" t="s">
        <v>314</v>
      </c>
      <c r="O2796" s="122">
        <v>230000000</v>
      </c>
      <c r="P2796" s="73" t="s">
        <v>951</v>
      </c>
      <c r="Q2796" s="494" t="s">
        <v>1092</v>
      </c>
      <c r="R2796" s="122" t="s">
        <v>109</v>
      </c>
      <c r="S2796" s="121">
        <v>230000000</v>
      </c>
      <c r="T2796" s="73" t="s">
        <v>952</v>
      </c>
      <c r="U2796" s="73"/>
      <c r="V2796" s="121"/>
      <c r="W2796" s="121"/>
      <c r="X2796" s="73" t="s">
        <v>434</v>
      </c>
      <c r="Y2796" s="73"/>
      <c r="Z2796" s="73"/>
      <c r="AA2796" s="73">
        <v>0</v>
      </c>
      <c r="AB2796" s="73">
        <v>100</v>
      </c>
      <c r="AC2796" s="73">
        <v>0</v>
      </c>
      <c r="AD2796" s="495"/>
      <c r="AE2796" s="100" t="s">
        <v>114</v>
      </c>
      <c r="AF2796" s="496"/>
      <c r="AG2796" s="496"/>
      <c r="AH2796" s="497">
        <v>19542023.809999999</v>
      </c>
      <c r="AI2796" s="497">
        <f>AH2796*1.12</f>
        <v>21887066.667199999</v>
      </c>
      <c r="AJ2796" s="496"/>
      <c r="AK2796" s="496"/>
      <c r="AL2796" s="496"/>
      <c r="AM2796" s="199" t="s">
        <v>115</v>
      </c>
      <c r="AN2796" s="73" t="s">
        <v>3358</v>
      </c>
      <c r="AO2796" s="73" t="s">
        <v>3359</v>
      </c>
      <c r="AP2796" s="86"/>
      <c r="AQ2796" s="86"/>
      <c r="AR2796" s="86"/>
      <c r="AS2796" s="86"/>
      <c r="AT2796" s="86"/>
      <c r="AU2796" s="86"/>
      <c r="AV2796" s="86"/>
      <c r="AW2796" s="86"/>
      <c r="AX2796" s="86"/>
      <c r="AY2796" s="86" t="s">
        <v>3252</v>
      </c>
      <c r="AZ2796" s="71" t="s">
        <v>4097</v>
      </c>
      <c r="BA2796" s="399"/>
      <c r="BB2796" s="344"/>
      <c r="BC2796" s="221"/>
      <c r="BD2796" s="1077">
        <v>2759</v>
      </c>
    </row>
    <row r="2797" spans="1:56" s="213" customFormat="1" ht="13.15" customHeight="1">
      <c r="A2797" s="209" t="s">
        <v>3114</v>
      </c>
      <c r="B2797" s="103"/>
      <c r="C2797" s="103"/>
      <c r="D2797" s="103"/>
      <c r="E2797" s="103" t="s">
        <v>3825</v>
      </c>
      <c r="F2797" s="103"/>
      <c r="G2797" s="103"/>
      <c r="H2797" s="330" t="s">
        <v>2103</v>
      </c>
      <c r="I2797" s="103" t="s">
        <v>1086</v>
      </c>
      <c r="J2797" s="103" t="s">
        <v>1086</v>
      </c>
      <c r="K2797" s="103" t="s">
        <v>149</v>
      </c>
      <c r="L2797" s="103"/>
      <c r="M2797" s="103"/>
      <c r="N2797" s="101">
        <v>100</v>
      </c>
      <c r="O2797" s="101">
        <v>230000000</v>
      </c>
      <c r="P2797" s="209" t="s">
        <v>951</v>
      </c>
      <c r="Q2797" s="209" t="s">
        <v>1092</v>
      </c>
      <c r="R2797" s="101" t="s">
        <v>109</v>
      </c>
      <c r="S2797" s="101">
        <v>230000000</v>
      </c>
      <c r="T2797" s="209" t="s">
        <v>952</v>
      </c>
      <c r="U2797" s="101"/>
      <c r="V2797" s="201"/>
      <c r="W2797" s="101"/>
      <c r="X2797" s="101" t="s">
        <v>434</v>
      </c>
      <c r="Y2797" s="101"/>
      <c r="Z2797" s="101"/>
      <c r="AA2797" s="101">
        <v>0</v>
      </c>
      <c r="AB2797" s="101">
        <v>100</v>
      </c>
      <c r="AC2797" s="101">
        <v>0</v>
      </c>
      <c r="AD2797" s="201"/>
      <c r="AE2797" s="201" t="s">
        <v>114</v>
      </c>
      <c r="AF2797" s="201"/>
      <c r="AG2797" s="201"/>
      <c r="AH2797" s="204">
        <v>12853240</v>
      </c>
      <c r="AI2797" s="204">
        <v>14395628.800000001</v>
      </c>
      <c r="AJ2797" s="103"/>
      <c r="AK2797" s="103"/>
      <c r="AL2797" s="103"/>
      <c r="AM2797" s="103" t="s">
        <v>115</v>
      </c>
      <c r="AN2797" s="103" t="s">
        <v>3360</v>
      </c>
      <c r="AO2797" s="103" t="s">
        <v>3361</v>
      </c>
      <c r="AP2797" s="103"/>
      <c r="AQ2797" s="103"/>
      <c r="AR2797" s="103"/>
      <c r="AS2797" s="103"/>
      <c r="AT2797" s="103"/>
      <c r="AU2797" s="103"/>
      <c r="AV2797" s="103"/>
      <c r="AW2797" s="103"/>
      <c r="AX2797" s="103"/>
      <c r="AY2797" s="103"/>
      <c r="AZ2797" s="103"/>
      <c r="BA2797" s="103"/>
      <c r="BB2797" s="1"/>
      <c r="BC2797" s="1"/>
      <c r="BD2797" s="1077">
        <v>2760</v>
      </c>
    </row>
    <row r="2798" spans="1:56" s="213" customFormat="1" ht="13.15" customHeight="1">
      <c r="A2798" s="209" t="s">
        <v>3114</v>
      </c>
      <c r="B2798" s="103"/>
      <c r="C2798" s="103"/>
      <c r="D2798" s="103"/>
      <c r="E2798" s="103" t="s">
        <v>1635</v>
      </c>
      <c r="F2798" s="103"/>
      <c r="G2798" s="103"/>
      <c r="H2798" s="330" t="s">
        <v>3348</v>
      </c>
      <c r="I2798" s="103" t="s">
        <v>3349</v>
      </c>
      <c r="J2798" s="103" t="s">
        <v>3349</v>
      </c>
      <c r="K2798" s="103" t="s">
        <v>149</v>
      </c>
      <c r="L2798" s="103"/>
      <c r="M2798" s="103"/>
      <c r="N2798" s="101">
        <v>0</v>
      </c>
      <c r="O2798" s="101">
        <v>230000000</v>
      </c>
      <c r="P2798" s="209" t="s">
        <v>951</v>
      </c>
      <c r="Q2798" s="209" t="s">
        <v>2149</v>
      </c>
      <c r="R2798" s="101" t="s">
        <v>109</v>
      </c>
      <c r="S2798" s="101">
        <v>230000000</v>
      </c>
      <c r="T2798" s="209" t="s">
        <v>952</v>
      </c>
      <c r="U2798" s="101"/>
      <c r="V2798" s="201"/>
      <c r="W2798" s="101"/>
      <c r="X2798" s="101" t="s">
        <v>434</v>
      </c>
      <c r="Y2798" s="101"/>
      <c r="Z2798" s="101"/>
      <c r="AA2798" s="101">
        <v>0</v>
      </c>
      <c r="AB2798" s="101">
        <v>100</v>
      </c>
      <c r="AC2798" s="101">
        <v>0</v>
      </c>
      <c r="AD2798" s="201"/>
      <c r="AE2798" s="201" t="s">
        <v>114</v>
      </c>
      <c r="AF2798" s="201"/>
      <c r="AG2798" s="201"/>
      <c r="AH2798" s="204">
        <v>0</v>
      </c>
      <c r="AI2798" s="204">
        <v>0</v>
      </c>
      <c r="AJ2798" s="103"/>
      <c r="AK2798" s="103"/>
      <c r="AL2798" s="103"/>
      <c r="AM2798" s="103" t="s">
        <v>115</v>
      </c>
      <c r="AN2798" s="103" t="s">
        <v>3362</v>
      </c>
      <c r="AO2798" s="103" t="s">
        <v>3363</v>
      </c>
      <c r="AP2798" s="103"/>
      <c r="AQ2798" s="103"/>
      <c r="AR2798" s="103"/>
      <c r="AS2798" s="103"/>
      <c r="AT2798" s="103"/>
      <c r="AU2798" s="103"/>
      <c r="AV2798" s="103"/>
      <c r="AW2798" s="103"/>
      <c r="AX2798" s="103"/>
      <c r="AY2798" s="103"/>
      <c r="AZ2798" s="103" t="s">
        <v>7577</v>
      </c>
      <c r="BA2798" s="103"/>
      <c r="BB2798" s="1"/>
      <c r="BC2798" s="49"/>
      <c r="BD2798" s="1077">
        <v>2761</v>
      </c>
    </row>
    <row r="2799" spans="1:56" s="213" customFormat="1" ht="13.15" customHeight="1">
      <c r="A2799" s="209" t="s">
        <v>3114</v>
      </c>
      <c r="B2799" s="103"/>
      <c r="C2799" s="103"/>
      <c r="D2799" s="103"/>
      <c r="E2799" s="103" t="s">
        <v>3826</v>
      </c>
      <c r="F2799" s="103"/>
      <c r="G2799" s="103"/>
      <c r="H2799" s="330" t="s">
        <v>2103</v>
      </c>
      <c r="I2799" s="103" t="s">
        <v>1086</v>
      </c>
      <c r="J2799" s="103" t="s">
        <v>1086</v>
      </c>
      <c r="K2799" s="103" t="s">
        <v>312</v>
      </c>
      <c r="L2799" s="103" t="s">
        <v>313</v>
      </c>
      <c r="M2799" s="103"/>
      <c r="N2799" s="101">
        <v>0</v>
      </c>
      <c r="O2799" s="101">
        <v>230000000</v>
      </c>
      <c r="P2799" s="209" t="s">
        <v>951</v>
      </c>
      <c r="Q2799" s="209" t="s">
        <v>433</v>
      </c>
      <c r="R2799" s="101" t="s">
        <v>109</v>
      </c>
      <c r="S2799" s="101">
        <v>230000000</v>
      </c>
      <c r="T2799" s="209" t="s">
        <v>952</v>
      </c>
      <c r="U2799" s="101"/>
      <c r="V2799" s="201"/>
      <c r="W2799" s="101"/>
      <c r="X2799" s="101" t="s">
        <v>434</v>
      </c>
      <c r="Y2799" s="101"/>
      <c r="Z2799" s="101"/>
      <c r="AA2799" s="101">
        <v>0</v>
      </c>
      <c r="AB2799" s="101">
        <v>100</v>
      </c>
      <c r="AC2799" s="101">
        <v>0</v>
      </c>
      <c r="AD2799" s="201"/>
      <c r="AE2799" s="201" t="s">
        <v>114</v>
      </c>
      <c r="AF2799" s="201"/>
      <c r="AG2799" s="201"/>
      <c r="AH2799" s="204">
        <v>0</v>
      </c>
      <c r="AI2799" s="204">
        <v>0</v>
      </c>
      <c r="AJ2799" s="103"/>
      <c r="AK2799" s="103"/>
      <c r="AL2799" s="103"/>
      <c r="AM2799" s="103" t="s">
        <v>115</v>
      </c>
      <c r="AN2799" s="103" t="s">
        <v>3364</v>
      </c>
      <c r="AO2799" s="103" t="s">
        <v>3365</v>
      </c>
      <c r="AP2799" s="103"/>
      <c r="AQ2799" s="103"/>
      <c r="AR2799" s="103"/>
      <c r="AS2799" s="103"/>
      <c r="AT2799" s="103"/>
      <c r="AU2799" s="103"/>
      <c r="AV2799" s="103"/>
      <c r="AW2799" s="103"/>
      <c r="AX2799" s="103"/>
      <c r="AY2799" s="103"/>
      <c r="AZ2799" s="103"/>
      <c r="BA2799" s="103"/>
      <c r="BB2799" s="1"/>
      <c r="BC2799" s="1"/>
      <c r="BD2799" s="1077">
        <v>2762</v>
      </c>
    </row>
    <row r="2800" spans="1:56" s="213" customFormat="1" ht="13.15" customHeight="1">
      <c r="A2800" s="201" t="s">
        <v>3114</v>
      </c>
      <c r="B2800" s="201"/>
      <c r="C2800" s="201"/>
      <c r="D2800" s="201"/>
      <c r="E2800" s="201" t="s">
        <v>4476</v>
      </c>
      <c r="F2800" s="201"/>
      <c r="G2800" s="201"/>
      <c r="H2800" s="1112" t="s">
        <v>2103</v>
      </c>
      <c r="I2800" s="201" t="s">
        <v>1086</v>
      </c>
      <c r="J2800" s="201" t="s">
        <v>1086</v>
      </c>
      <c r="K2800" s="201" t="s">
        <v>312</v>
      </c>
      <c r="L2800" s="96" t="s">
        <v>4402</v>
      </c>
      <c r="M2800" s="201"/>
      <c r="N2800" s="201">
        <v>100</v>
      </c>
      <c r="O2800" s="201">
        <v>230000000</v>
      </c>
      <c r="P2800" s="201" t="s">
        <v>951</v>
      </c>
      <c r="Q2800" s="201" t="s">
        <v>433</v>
      </c>
      <c r="R2800" s="201" t="s">
        <v>109</v>
      </c>
      <c r="S2800" s="201">
        <v>230000000</v>
      </c>
      <c r="T2800" s="201" t="s">
        <v>952</v>
      </c>
      <c r="U2800" s="201"/>
      <c r="V2800" s="201"/>
      <c r="W2800" s="201"/>
      <c r="X2800" s="201" t="s">
        <v>434</v>
      </c>
      <c r="Y2800" s="201"/>
      <c r="Z2800" s="201"/>
      <c r="AA2800" s="201">
        <v>0</v>
      </c>
      <c r="AB2800" s="201">
        <v>100</v>
      </c>
      <c r="AC2800" s="201">
        <v>0</v>
      </c>
      <c r="AD2800" s="201"/>
      <c r="AE2800" s="201" t="s">
        <v>114</v>
      </c>
      <c r="AF2800" s="201"/>
      <c r="AG2800" s="201"/>
      <c r="AH2800" s="43">
        <v>0</v>
      </c>
      <c r="AI2800" s="44">
        <f>AH2800*1.12</f>
        <v>0</v>
      </c>
      <c r="AJ2800" s="201"/>
      <c r="AK2800" s="201"/>
      <c r="AL2800" s="201"/>
      <c r="AM2800" s="201" t="s">
        <v>115</v>
      </c>
      <c r="AN2800" s="201" t="s">
        <v>3364</v>
      </c>
      <c r="AO2800" s="201" t="s">
        <v>3365</v>
      </c>
      <c r="AP2800" s="201"/>
      <c r="AQ2800" s="201"/>
      <c r="AR2800" s="201"/>
      <c r="AS2800" s="201"/>
      <c r="AT2800" s="201"/>
      <c r="AU2800" s="201"/>
      <c r="AV2800" s="201"/>
      <c r="AW2800" s="201"/>
      <c r="AX2800" s="201"/>
      <c r="AY2800" s="201"/>
      <c r="AZ2800" s="201"/>
      <c r="BA2800" s="337"/>
      <c r="BB2800" s="402"/>
      <c r="BC2800" s="402"/>
      <c r="BD2800" s="1077">
        <v>2763</v>
      </c>
    </row>
    <row r="2801" spans="1:56" s="213" customFormat="1" ht="13.15" customHeight="1">
      <c r="A2801" s="212" t="s">
        <v>3114</v>
      </c>
      <c r="B2801" s="71"/>
      <c r="C2801" s="71"/>
      <c r="D2801" s="481"/>
      <c r="E2801" s="360" t="s">
        <v>4997</v>
      </c>
      <c r="F2801" s="1008"/>
      <c r="G2801" s="71"/>
      <c r="H2801" s="1125" t="s">
        <v>4998</v>
      </c>
      <c r="I2801" s="360" t="s">
        <v>4999</v>
      </c>
      <c r="J2801" s="360" t="s">
        <v>5000</v>
      </c>
      <c r="K2801" s="71" t="s">
        <v>312</v>
      </c>
      <c r="L2801" s="416" t="s">
        <v>4402</v>
      </c>
      <c r="M2801" s="71"/>
      <c r="N2801" s="71" t="s">
        <v>314</v>
      </c>
      <c r="O2801" s="1009">
        <v>230000000</v>
      </c>
      <c r="P2801" s="71" t="s">
        <v>951</v>
      </c>
      <c r="Q2801" s="1010" t="s">
        <v>2149</v>
      </c>
      <c r="R2801" s="1011" t="s">
        <v>109</v>
      </c>
      <c r="S2801" s="1011">
        <v>230000000</v>
      </c>
      <c r="T2801" s="97" t="s">
        <v>952</v>
      </c>
      <c r="U2801" s="71"/>
      <c r="V2801" s="150"/>
      <c r="W2801" s="150"/>
      <c r="X2801" s="71" t="s">
        <v>434</v>
      </c>
      <c r="Y2801" s="71"/>
      <c r="Z2801" s="71"/>
      <c r="AA2801" s="71">
        <v>0</v>
      </c>
      <c r="AB2801" s="71">
        <v>100</v>
      </c>
      <c r="AC2801" s="71">
        <v>0</v>
      </c>
      <c r="AD2801" s="1012"/>
      <c r="AE2801" s="360" t="s">
        <v>114</v>
      </c>
      <c r="AF2801" s="1013"/>
      <c r="AG2801" s="1013"/>
      <c r="AH2801" s="1014">
        <v>4740000</v>
      </c>
      <c r="AI2801" s="1015">
        <f>AH2801*1.12</f>
        <v>5308800.0000000009</v>
      </c>
      <c r="AJ2801" s="1013"/>
      <c r="AK2801" s="1013"/>
      <c r="AL2801" s="1013"/>
      <c r="AM2801" s="209" t="s">
        <v>115</v>
      </c>
      <c r="AN2801" s="71" t="s">
        <v>5001</v>
      </c>
      <c r="AO2801" s="71" t="s">
        <v>5002</v>
      </c>
      <c r="AP2801" s="71"/>
      <c r="AQ2801" s="71"/>
      <c r="AR2801" s="71"/>
      <c r="AS2801" s="71"/>
      <c r="AT2801" s="71"/>
      <c r="AU2801" s="71"/>
      <c r="AV2801" s="71"/>
      <c r="AW2801" s="71"/>
      <c r="AX2801" s="71"/>
      <c r="AY2801" s="72" t="s">
        <v>5003</v>
      </c>
      <c r="AZ2801" s="1016"/>
      <c r="BA2801" s="1767"/>
      <c r="BB2801" s="666"/>
      <c r="BC2801" s="117"/>
      <c r="BD2801" s="1077">
        <v>2764</v>
      </c>
    </row>
    <row r="2802" spans="1:56" s="213" customFormat="1" ht="13.15" customHeight="1">
      <c r="A2802" s="331" t="s">
        <v>3114</v>
      </c>
      <c r="B2802" s="103"/>
      <c r="C2802" s="103"/>
      <c r="D2802" s="103"/>
      <c r="E2802" s="103" t="s">
        <v>3827</v>
      </c>
      <c r="F2802" s="103"/>
      <c r="G2802" s="103"/>
      <c r="H2802" s="330" t="s">
        <v>2109</v>
      </c>
      <c r="I2802" s="103" t="s">
        <v>1109</v>
      </c>
      <c r="J2802" s="103" t="s">
        <v>1109</v>
      </c>
      <c r="K2802" s="103" t="s">
        <v>601</v>
      </c>
      <c r="L2802" s="103" t="s">
        <v>3017</v>
      </c>
      <c r="M2802" s="103"/>
      <c r="N2802" s="101" t="s">
        <v>3117</v>
      </c>
      <c r="O2802" s="101">
        <v>230000000</v>
      </c>
      <c r="P2802" s="209" t="s">
        <v>951</v>
      </c>
      <c r="Q2802" s="209" t="s">
        <v>2134</v>
      </c>
      <c r="R2802" s="101" t="s">
        <v>109</v>
      </c>
      <c r="S2802" s="101">
        <v>230000000</v>
      </c>
      <c r="T2802" s="209" t="s">
        <v>956</v>
      </c>
      <c r="U2802" s="101"/>
      <c r="V2802" s="201"/>
      <c r="W2802" s="101"/>
      <c r="X2802" s="101" t="s">
        <v>434</v>
      </c>
      <c r="Y2802" s="101"/>
      <c r="Z2802" s="101"/>
      <c r="AA2802" s="101">
        <v>0</v>
      </c>
      <c r="AB2802" s="101">
        <v>100</v>
      </c>
      <c r="AC2802" s="101">
        <v>0</v>
      </c>
      <c r="AD2802" s="201"/>
      <c r="AE2802" s="201" t="s">
        <v>114</v>
      </c>
      <c r="AF2802" s="201"/>
      <c r="AG2802" s="201"/>
      <c r="AH2802" s="204">
        <v>0</v>
      </c>
      <c r="AI2802" s="204">
        <v>0</v>
      </c>
      <c r="AJ2802" s="103"/>
      <c r="AK2802" s="103"/>
      <c r="AL2802" s="103"/>
      <c r="AM2802" s="103" t="s">
        <v>115</v>
      </c>
      <c r="AN2802" s="103" t="s">
        <v>3366</v>
      </c>
      <c r="AO2802" s="103" t="s">
        <v>3367</v>
      </c>
      <c r="AP2802" s="103"/>
      <c r="AQ2802" s="103"/>
      <c r="AR2802" s="103"/>
      <c r="AS2802" s="103"/>
      <c r="AT2802" s="103"/>
      <c r="AU2802" s="103"/>
      <c r="AV2802" s="103"/>
      <c r="AW2802" s="103"/>
      <c r="AX2802" s="103"/>
      <c r="AY2802" s="103"/>
      <c r="AZ2802" s="103"/>
      <c r="BA2802" s="332"/>
      <c r="BB2802" s="1"/>
      <c r="BC2802" s="49"/>
      <c r="BD2802" s="1077">
        <v>2765</v>
      </c>
    </row>
    <row r="2803" spans="1:56" s="213" customFormat="1" ht="13.15" customHeight="1">
      <c r="A2803" s="331" t="s">
        <v>3114</v>
      </c>
      <c r="B2803" s="209"/>
      <c r="C2803" s="209"/>
      <c r="D2803" s="209"/>
      <c r="E2803" s="209" t="s">
        <v>4480</v>
      </c>
      <c r="F2803" s="209"/>
      <c r="G2803" s="209"/>
      <c r="H2803" s="711" t="s">
        <v>2109</v>
      </c>
      <c r="I2803" s="209" t="s">
        <v>1109</v>
      </c>
      <c r="J2803" s="209" t="s">
        <v>1109</v>
      </c>
      <c r="K2803" s="209" t="s">
        <v>601</v>
      </c>
      <c r="L2803" s="73" t="s">
        <v>4431</v>
      </c>
      <c r="M2803" s="209"/>
      <c r="N2803" s="209">
        <v>0</v>
      </c>
      <c r="O2803" s="209">
        <v>230000000</v>
      </c>
      <c r="P2803" s="209" t="s">
        <v>951</v>
      </c>
      <c r="Q2803" s="209" t="s">
        <v>2134</v>
      </c>
      <c r="R2803" s="209" t="s">
        <v>109</v>
      </c>
      <c r="S2803" s="209">
        <v>230000000</v>
      </c>
      <c r="T2803" s="209" t="s">
        <v>956</v>
      </c>
      <c r="U2803" s="209"/>
      <c r="V2803" s="209"/>
      <c r="W2803" s="209"/>
      <c r="X2803" s="209" t="s">
        <v>434</v>
      </c>
      <c r="Y2803" s="209"/>
      <c r="Z2803" s="209"/>
      <c r="AA2803" s="209">
        <v>0</v>
      </c>
      <c r="AB2803" s="209">
        <v>100</v>
      </c>
      <c r="AC2803" s="209">
        <v>0</v>
      </c>
      <c r="AD2803" s="209"/>
      <c r="AE2803" s="209" t="s">
        <v>114</v>
      </c>
      <c r="AF2803" s="209"/>
      <c r="AG2803" s="209"/>
      <c r="AH2803" s="204">
        <v>55557290</v>
      </c>
      <c r="AI2803" s="204">
        <v>62224164.800000004</v>
      </c>
      <c r="AJ2803" s="209"/>
      <c r="AK2803" s="209"/>
      <c r="AL2803" s="209"/>
      <c r="AM2803" s="209" t="s">
        <v>115</v>
      </c>
      <c r="AN2803" s="209" t="s">
        <v>3366</v>
      </c>
      <c r="AO2803" s="209" t="s">
        <v>3367</v>
      </c>
      <c r="AP2803" s="209"/>
      <c r="AQ2803" s="209"/>
      <c r="AR2803" s="209"/>
      <c r="AS2803" s="209"/>
      <c r="AT2803" s="209"/>
      <c r="AU2803" s="209"/>
      <c r="AV2803" s="209"/>
      <c r="AW2803" s="209"/>
      <c r="AX2803" s="209"/>
      <c r="AY2803" s="209"/>
      <c r="AZ2803" s="209"/>
      <c r="BA2803" s="331"/>
      <c r="BB2803" s="196"/>
      <c r="BC2803" s="196"/>
      <c r="BD2803" s="1077">
        <v>2766</v>
      </c>
    </row>
    <row r="2804" spans="1:56" s="213" customFormat="1" ht="13.15" customHeight="1">
      <c r="A2804" s="247" t="s">
        <v>1088</v>
      </c>
      <c r="B2804" s="103"/>
      <c r="C2804" s="103"/>
      <c r="D2804" s="103"/>
      <c r="E2804" s="103" t="s">
        <v>1626</v>
      </c>
      <c r="F2804" s="103"/>
      <c r="G2804" s="103"/>
      <c r="H2804" s="330" t="s">
        <v>3368</v>
      </c>
      <c r="I2804" s="103" t="s">
        <v>3369</v>
      </c>
      <c r="J2804" s="103" t="s">
        <v>3370</v>
      </c>
      <c r="K2804" s="103" t="s">
        <v>149</v>
      </c>
      <c r="L2804" s="103"/>
      <c r="M2804" s="103"/>
      <c r="N2804" s="101">
        <v>90</v>
      </c>
      <c r="O2804" s="101">
        <v>230000000</v>
      </c>
      <c r="P2804" s="209" t="s">
        <v>951</v>
      </c>
      <c r="Q2804" s="209" t="s">
        <v>108</v>
      </c>
      <c r="R2804" s="101" t="s">
        <v>109</v>
      </c>
      <c r="S2804" s="101">
        <v>230000000</v>
      </c>
      <c r="T2804" s="209" t="s">
        <v>983</v>
      </c>
      <c r="U2804" s="101"/>
      <c r="V2804" s="201"/>
      <c r="W2804" s="101"/>
      <c r="X2804" s="101" t="s">
        <v>434</v>
      </c>
      <c r="Y2804" s="101"/>
      <c r="Z2804" s="101"/>
      <c r="AA2804" s="101">
        <v>0</v>
      </c>
      <c r="AB2804" s="101">
        <v>90</v>
      </c>
      <c r="AC2804" s="101">
        <v>10</v>
      </c>
      <c r="AD2804" s="201"/>
      <c r="AE2804" s="201" t="s">
        <v>114</v>
      </c>
      <c r="AF2804" s="201"/>
      <c r="AG2804" s="201"/>
      <c r="AH2804" s="333">
        <v>36268000</v>
      </c>
      <c r="AI2804" s="333">
        <v>40620160</v>
      </c>
      <c r="AJ2804" s="103"/>
      <c r="AK2804" s="103"/>
      <c r="AL2804" s="103"/>
      <c r="AM2804" s="103" t="s">
        <v>115</v>
      </c>
      <c r="AN2804" s="103" t="s">
        <v>3371</v>
      </c>
      <c r="AO2804" s="103" t="s">
        <v>3372</v>
      </c>
      <c r="AP2804" s="103"/>
      <c r="AQ2804" s="103"/>
      <c r="AR2804" s="103"/>
      <c r="AS2804" s="103"/>
      <c r="AT2804" s="103"/>
      <c r="AU2804" s="103"/>
      <c r="AV2804" s="103"/>
      <c r="AW2804" s="103"/>
      <c r="AX2804" s="103"/>
      <c r="AY2804" s="103"/>
      <c r="AZ2804" s="103"/>
      <c r="BA2804" s="332"/>
      <c r="BB2804" s="1"/>
      <c r="BC2804" s="1"/>
      <c r="BD2804" s="1077">
        <v>2767</v>
      </c>
    </row>
    <row r="2805" spans="1:56" s="213" customFormat="1" ht="13.15" customHeight="1">
      <c r="A2805" s="247" t="s">
        <v>1088</v>
      </c>
      <c r="B2805" s="103"/>
      <c r="C2805" s="103"/>
      <c r="D2805" s="103"/>
      <c r="E2805" s="103" t="s">
        <v>1627</v>
      </c>
      <c r="F2805" s="103"/>
      <c r="G2805" s="103"/>
      <c r="H2805" s="330" t="s">
        <v>3368</v>
      </c>
      <c r="I2805" s="103" t="s">
        <v>3369</v>
      </c>
      <c r="J2805" s="103" t="s">
        <v>3370</v>
      </c>
      <c r="K2805" s="103" t="s">
        <v>149</v>
      </c>
      <c r="L2805" s="103"/>
      <c r="M2805" s="103"/>
      <c r="N2805" s="101">
        <v>90</v>
      </c>
      <c r="O2805" s="101">
        <v>230000000</v>
      </c>
      <c r="P2805" s="209" t="s">
        <v>951</v>
      </c>
      <c r="Q2805" s="209" t="s">
        <v>108</v>
      </c>
      <c r="R2805" s="101" t="s">
        <v>109</v>
      </c>
      <c r="S2805" s="101">
        <v>230000000</v>
      </c>
      <c r="T2805" s="209" t="s">
        <v>997</v>
      </c>
      <c r="U2805" s="101"/>
      <c r="V2805" s="201"/>
      <c r="W2805" s="101"/>
      <c r="X2805" s="101" t="s">
        <v>434</v>
      </c>
      <c r="Y2805" s="101"/>
      <c r="Z2805" s="101"/>
      <c r="AA2805" s="101">
        <v>0</v>
      </c>
      <c r="AB2805" s="101">
        <v>90</v>
      </c>
      <c r="AC2805" s="101">
        <v>10</v>
      </c>
      <c r="AD2805" s="201"/>
      <c r="AE2805" s="201" t="s">
        <v>114</v>
      </c>
      <c r="AF2805" s="201"/>
      <c r="AG2805" s="201"/>
      <c r="AH2805" s="333">
        <v>0</v>
      </c>
      <c r="AI2805" s="333">
        <v>0</v>
      </c>
      <c r="AJ2805" s="103"/>
      <c r="AK2805" s="103"/>
      <c r="AL2805" s="103"/>
      <c r="AM2805" s="103" t="s">
        <v>115</v>
      </c>
      <c r="AN2805" s="103" t="s">
        <v>3371</v>
      </c>
      <c r="AO2805" s="103" t="s">
        <v>3373</v>
      </c>
      <c r="AP2805" s="103"/>
      <c r="AQ2805" s="103"/>
      <c r="AR2805" s="103"/>
      <c r="AS2805" s="103"/>
      <c r="AT2805" s="103"/>
      <c r="AU2805" s="103"/>
      <c r="AV2805" s="103"/>
      <c r="AW2805" s="103"/>
      <c r="AX2805" s="103"/>
      <c r="AY2805" s="103"/>
      <c r="AZ2805" s="103"/>
      <c r="BA2805" s="332"/>
      <c r="BB2805" s="1"/>
      <c r="BC2805" s="1"/>
      <c r="BD2805" s="1077">
        <v>2768</v>
      </c>
    </row>
    <row r="2806" spans="1:56" s="213" customFormat="1" ht="13.15" customHeight="1">
      <c r="A2806" s="662" t="s">
        <v>1088</v>
      </c>
      <c r="B2806" s="341"/>
      <c r="C2806" s="341"/>
      <c r="D2806" s="341"/>
      <c r="E2806" s="341" t="s">
        <v>8791</v>
      </c>
      <c r="F2806" s="341"/>
      <c r="G2806" s="341"/>
      <c r="H2806" s="1384" t="s">
        <v>3368</v>
      </c>
      <c r="I2806" s="341" t="s">
        <v>3369</v>
      </c>
      <c r="J2806" s="341" t="s">
        <v>3370</v>
      </c>
      <c r="K2806" s="341" t="s">
        <v>149</v>
      </c>
      <c r="L2806" s="341"/>
      <c r="M2806" s="341"/>
      <c r="N2806" s="341">
        <v>90</v>
      </c>
      <c r="O2806" s="341">
        <v>230000000</v>
      </c>
      <c r="P2806" s="341" t="s">
        <v>951</v>
      </c>
      <c r="Q2806" s="341" t="s">
        <v>108</v>
      </c>
      <c r="R2806" s="341" t="s">
        <v>109</v>
      </c>
      <c r="S2806" s="341">
        <v>230000000</v>
      </c>
      <c r="T2806" s="341" t="s">
        <v>997</v>
      </c>
      <c r="U2806" s="341"/>
      <c r="V2806" s="341"/>
      <c r="W2806" s="341"/>
      <c r="X2806" s="341" t="s">
        <v>434</v>
      </c>
      <c r="Y2806" s="341"/>
      <c r="Z2806" s="341"/>
      <c r="AA2806" s="341">
        <v>0</v>
      </c>
      <c r="AB2806" s="341">
        <v>90</v>
      </c>
      <c r="AC2806" s="341">
        <v>10</v>
      </c>
      <c r="AD2806" s="341"/>
      <c r="AE2806" s="341" t="s">
        <v>114</v>
      </c>
      <c r="AF2806" s="341"/>
      <c r="AG2806" s="341"/>
      <c r="AH2806" s="1056">
        <v>87785000</v>
      </c>
      <c r="AI2806" s="1056">
        <f>AH2806*1.12</f>
        <v>98319200.000000015</v>
      </c>
      <c r="AJ2806" s="341"/>
      <c r="AK2806" s="341"/>
      <c r="AL2806" s="341"/>
      <c r="AM2806" s="341" t="s">
        <v>115</v>
      </c>
      <c r="AN2806" s="341" t="s">
        <v>3371</v>
      </c>
      <c r="AO2806" s="341" t="s">
        <v>3373</v>
      </c>
      <c r="AP2806" s="341"/>
      <c r="AQ2806" s="341"/>
      <c r="AR2806" s="341"/>
      <c r="AS2806" s="341"/>
      <c r="AT2806" s="341"/>
      <c r="AU2806" s="341"/>
      <c r="AV2806" s="341"/>
      <c r="AW2806" s="341"/>
      <c r="AX2806" s="341"/>
      <c r="AY2806" s="341">
        <v>28.29</v>
      </c>
      <c r="AZ2806" s="341" t="s">
        <v>3252</v>
      </c>
      <c r="BA2806" s="209"/>
      <c r="BB2806" s="196"/>
      <c r="BC2806" s="1399" t="e">
        <f>VLOOKUP(#REF!,$E$15:$BD$2845,53,0)</f>
        <v>#REF!</v>
      </c>
      <c r="BD2806" s="1399" t="e">
        <f>BC2806+0.5</f>
        <v>#REF!</v>
      </c>
    </row>
    <row r="2807" spans="1:56" s="213" customFormat="1" ht="13.15" customHeight="1">
      <c r="A2807" s="247" t="s">
        <v>1088</v>
      </c>
      <c r="B2807" s="103"/>
      <c r="C2807" s="103"/>
      <c r="D2807" s="332"/>
      <c r="E2807" s="332" t="s">
        <v>1628</v>
      </c>
      <c r="F2807" s="103"/>
      <c r="G2807" s="103"/>
      <c r="H2807" s="330" t="s">
        <v>3368</v>
      </c>
      <c r="I2807" s="103" t="s">
        <v>3369</v>
      </c>
      <c r="J2807" s="103" t="s">
        <v>3370</v>
      </c>
      <c r="K2807" s="103" t="s">
        <v>149</v>
      </c>
      <c r="L2807" s="103"/>
      <c r="M2807" s="103"/>
      <c r="N2807" s="101">
        <v>90</v>
      </c>
      <c r="O2807" s="101">
        <v>230000000</v>
      </c>
      <c r="P2807" s="209" t="s">
        <v>951</v>
      </c>
      <c r="Q2807" s="209" t="s">
        <v>108</v>
      </c>
      <c r="R2807" s="101" t="s">
        <v>109</v>
      </c>
      <c r="S2807" s="101">
        <v>230000000</v>
      </c>
      <c r="T2807" s="209" t="s">
        <v>3374</v>
      </c>
      <c r="U2807" s="101"/>
      <c r="V2807" s="201"/>
      <c r="W2807" s="101"/>
      <c r="X2807" s="101" t="s">
        <v>434</v>
      </c>
      <c r="Y2807" s="101"/>
      <c r="Z2807" s="101"/>
      <c r="AA2807" s="101">
        <v>0</v>
      </c>
      <c r="AB2807" s="101">
        <v>90</v>
      </c>
      <c r="AC2807" s="101">
        <v>10</v>
      </c>
      <c r="AD2807" s="201"/>
      <c r="AE2807" s="201" t="s">
        <v>114</v>
      </c>
      <c r="AF2807" s="201"/>
      <c r="AG2807" s="201"/>
      <c r="AH2807" s="333">
        <v>27201000</v>
      </c>
      <c r="AI2807" s="333">
        <v>30465120</v>
      </c>
      <c r="AJ2807" s="103"/>
      <c r="AK2807" s="103"/>
      <c r="AL2807" s="103"/>
      <c r="AM2807" s="103" t="s">
        <v>115</v>
      </c>
      <c r="AN2807" s="103" t="s">
        <v>3371</v>
      </c>
      <c r="AO2807" s="103" t="s">
        <v>3375</v>
      </c>
      <c r="AP2807" s="103"/>
      <c r="AQ2807" s="103"/>
      <c r="AR2807" s="103"/>
      <c r="AS2807" s="103"/>
      <c r="AT2807" s="103"/>
      <c r="AU2807" s="103"/>
      <c r="AV2807" s="103"/>
      <c r="AW2807" s="103"/>
      <c r="AX2807" s="103"/>
      <c r="AY2807" s="103"/>
      <c r="AZ2807" s="1756"/>
      <c r="BA2807" s="269"/>
      <c r="BB2807" s="1"/>
      <c r="BC2807" s="1"/>
      <c r="BD2807" s="1077">
        <v>2769</v>
      </c>
    </row>
    <row r="2808" spans="1:56" s="269" customFormat="1" ht="12.75" customHeight="1">
      <c r="A2808" s="73" t="s">
        <v>1088</v>
      </c>
      <c r="B2808" s="103"/>
      <c r="C2808" s="103"/>
      <c r="D2808" s="103"/>
      <c r="E2808" s="103" t="s">
        <v>1629</v>
      </c>
      <c r="F2808" s="103"/>
      <c r="G2808" s="103"/>
      <c r="H2808" s="103" t="s">
        <v>3368</v>
      </c>
      <c r="I2808" s="103" t="s">
        <v>3369</v>
      </c>
      <c r="J2808" s="103" t="s">
        <v>3370</v>
      </c>
      <c r="K2808" s="103" t="s">
        <v>149</v>
      </c>
      <c r="L2808" s="103"/>
      <c r="M2808" s="103"/>
      <c r="N2808" s="101">
        <v>90</v>
      </c>
      <c r="O2808" s="101">
        <v>230000000</v>
      </c>
      <c r="P2808" s="209" t="s">
        <v>951</v>
      </c>
      <c r="Q2808" s="209" t="s">
        <v>108</v>
      </c>
      <c r="R2808" s="101" t="s">
        <v>109</v>
      </c>
      <c r="S2808" s="101">
        <v>230000000</v>
      </c>
      <c r="T2808" s="209" t="s">
        <v>3376</v>
      </c>
      <c r="U2808" s="101"/>
      <c r="V2808" s="201"/>
      <c r="W2808" s="101"/>
      <c r="X2808" s="101" t="s">
        <v>434</v>
      </c>
      <c r="Y2808" s="101"/>
      <c r="Z2808" s="101"/>
      <c r="AA2808" s="101">
        <v>0</v>
      </c>
      <c r="AB2808" s="101">
        <v>90</v>
      </c>
      <c r="AC2808" s="101">
        <v>10</v>
      </c>
      <c r="AD2808" s="201"/>
      <c r="AE2808" s="201" t="s">
        <v>114</v>
      </c>
      <c r="AF2808" s="201"/>
      <c r="AG2808" s="201"/>
      <c r="AH2808" s="974">
        <v>0</v>
      </c>
      <c r="AI2808" s="974">
        <v>0</v>
      </c>
      <c r="AJ2808" s="103"/>
      <c r="AK2808" s="103"/>
      <c r="AL2808" s="103"/>
      <c r="AM2808" s="103" t="s">
        <v>115</v>
      </c>
      <c r="AN2808" s="103" t="s">
        <v>3371</v>
      </c>
      <c r="AO2808" s="103" t="s">
        <v>3377</v>
      </c>
      <c r="AP2808" s="103"/>
      <c r="AQ2808" s="103"/>
      <c r="AR2808" s="103"/>
      <c r="AS2808" s="103"/>
      <c r="AT2808" s="103"/>
      <c r="AU2808" s="103"/>
      <c r="AV2808" s="103"/>
      <c r="AW2808" s="103"/>
      <c r="AX2808" s="103"/>
      <c r="AY2808" s="103"/>
      <c r="AZ2808" s="1756"/>
      <c r="BB2808" s="1"/>
      <c r="BC2808" s="1"/>
      <c r="BD2808" s="1077">
        <v>2770</v>
      </c>
    </row>
    <row r="2809" spans="1:56" s="269" customFormat="1" ht="12.95" customHeight="1">
      <c r="A2809" s="247" t="s">
        <v>1088</v>
      </c>
      <c r="B2809" s="1348"/>
      <c r="C2809" s="209"/>
      <c r="D2809" s="209"/>
      <c r="E2809" s="704" t="s">
        <v>7870</v>
      </c>
      <c r="F2809" s="209"/>
      <c r="G2809" s="209"/>
      <c r="H2809" s="704" t="s">
        <v>3368</v>
      </c>
      <c r="I2809" s="1349" t="s">
        <v>3369</v>
      </c>
      <c r="J2809" s="1349" t="s">
        <v>3370</v>
      </c>
      <c r="K2809" s="1349" t="s">
        <v>149</v>
      </c>
      <c r="L2809" s="704"/>
      <c r="M2809" s="704"/>
      <c r="N2809" s="1350">
        <v>90</v>
      </c>
      <c r="O2809" s="1350">
        <v>230000000</v>
      </c>
      <c r="P2809" s="1351" t="s">
        <v>951</v>
      </c>
      <c r="Q2809" s="1352" t="s">
        <v>2134</v>
      </c>
      <c r="R2809" s="1350" t="s">
        <v>109</v>
      </c>
      <c r="S2809" s="1350">
        <v>230000000</v>
      </c>
      <c r="T2809" s="1351" t="s">
        <v>3376</v>
      </c>
      <c r="U2809" s="1350"/>
      <c r="V2809" s="1353"/>
      <c r="W2809" s="1350"/>
      <c r="X2809" s="1353" t="s">
        <v>434</v>
      </c>
      <c r="Y2809" s="1350"/>
      <c r="Z2809" s="1350"/>
      <c r="AA2809" s="1354">
        <v>0</v>
      </c>
      <c r="AB2809" s="1354">
        <v>90</v>
      </c>
      <c r="AC2809" s="1354">
        <v>10</v>
      </c>
      <c r="AD2809" s="1353"/>
      <c r="AE2809" s="1353" t="s">
        <v>114</v>
      </c>
      <c r="AF2809" s="1353"/>
      <c r="AG2809" s="1353"/>
      <c r="AH2809" s="1355">
        <v>0</v>
      </c>
      <c r="AI2809" s="1356">
        <v>0</v>
      </c>
      <c r="AJ2809" s="704"/>
      <c r="AK2809" s="704"/>
      <c r="AL2809" s="704"/>
      <c r="AM2809" s="704" t="s">
        <v>115</v>
      </c>
      <c r="AN2809" s="1349" t="s">
        <v>3371</v>
      </c>
      <c r="AO2809" s="1349" t="s">
        <v>3377</v>
      </c>
      <c r="AP2809" s="704"/>
      <c r="AQ2809" s="704"/>
      <c r="AR2809" s="704"/>
      <c r="AS2809" s="704"/>
      <c r="AT2809" s="704"/>
      <c r="AU2809" s="704"/>
      <c r="AV2809" s="704"/>
      <c r="AW2809" s="704"/>
      <c r="AX2809" s="704"/>
      <c r="AY2809" s="704"/>
      <c r="AZ2809" s="1253"/>
      <c r="BA2809" s="510"/>
      <c r="BB2809" s="510"/>
      <c r="BC2809" s="221"/>
      <c r="BD2809" s="1077">
        <v>2771</v>
      </c>
    </row>
    <row r="2810" spans="1:56" s="269" customFormat="1" ht="12.95" customHeight="1">
      <c r="A2810" s="1421" t="s">
        <v>1088</v>
      </c>
      <c r="B2810" s="1408"/>
      <c r="C2810" s="1438"/>
      <c r="D2810" s="1438"/>
      <c r="E2810" s="1410" t="s">
        <v>8844</v>
      </c>
      <c r="F2810" s="1409"/>
      <c r="G2810" s="1409"/>
      <c r="H2810" s="1410" t="s">
        <v>3368</v>
      </c>
      <c r="I2810" s="1411" t="s">
        <v>3369</v>
      </c>
      <c r="J2810" s="1411" t="s">
        <v>3370</v>
      </c>
      <c r="K2810" s="1411" t="s">
        <v>149</v>
      </c>
      <c r="L2810" s="1410"/>
      <c r="M2810" s="1410"/>
      <c r="N2810" s="1412">
        <v>90</v>
      </c>
      <c r="O2810" s="1412">
        <v>230000000</v>
      </c>
      <c r="P2810" s="1409" t="s">
        <v>951</v>
      </c>
      <c r="Q2810" s="1413" t="s">
        <v>2134</v>
      </c>
      <c r="R2810" s="1412" t="s">
        <v>109</v>
      </c>
      <c r="S2810" s="1412">
        <v>230000000</v>
      </c>
      <c r="T2810" s="1414" t="s">
        <v>3376</v>
      </c>
      <c r="U2810" s="1412"/>
      <c r="V2810" s="1415"/>
      <c r="W2810" s="1412"/>
      <c r="X2810" s="1415" t="s">
        <v>434</v>
      </c>
      <c r="Y2810" s="1412"/>
      <c r="Z2810" s="1412"/>
      <c r="AA2810" s="1416">
        <v>0</v>
      </c>
      <c r="AB2810" s="1416">
        <v>90</v>
      </c>
      <c r="AC2810" s="1416">
        <v>10</v>
      </c>
      <c r="AD2810" s="1415"/>
      <c r="AE2810" s="1415" t="s">
        <v>114</v>
      </c>
      <c r="AF2810" s="1415"/>
      <c r="AG2810" s="1415"/>
      <c r="AH2810" s="1417">
        <v>45335000</v>
      </c>
      <c r="AI2810" s="1418">
        <f>AH2810*1.12</f>
        <v>50775200.000000007</v>
      </c>
      <c r="AJ2810" s="1410"/>
      <c r="AK2810" s="1410"/>
      <c r="AL2810" s="1410"/>
      <c r="AM2810" s="1410" t="s">
        <v>115</v>
      </c>
      <c r="AN2810" s="1419" t="s">
        <v>8796</v>
      </c>
      <c r="AO2810" s="1411" t="s">
        <v>3377</v>
      </c>
      <c r="AP2810" s="1410"/>
      <c r="AQ2810" s="1410"/>
      <c r="AR2810" s="1410"/>
      <c r="AS2810" s="1410"/>
      <c r="AT2810" s="1410"/>
      <c r="AU2810" s="1410"/>
      <c r="AV2810" s="1410"/>
      <c r="AW2810" s="1410"/>
      <c r="AX2810" s="1410"/>
      <c r="AY2810" s="1410"/>
      <c r="AZ2810" s="1755"/>
      <c r="BA2810"/>
      <c r="BB2810"/>
      <c r="BC2810" s="1399" t="e">
        <f>VLOOKUP(#REF!,$E$15:$BD$2845,53,0)</f>
        <v>#REF!</v>
      </c>
      <c r="BD2810" s="1399" t="e">
        <f>BC2810+0.5</f>
        <v>#REF!</v>
      </c>
    </row>
    <row r="2811" spans="1:56" s="344" customFormat="1" ht="13.15" customHeight="1">
      <c r="A2811" s="1276" t="s">
        <v>1171</v>
      </c>
      <c r="B2811" s="222" t="s">
        <v>1029</v>
      </c>
      <c r="C2811" s="71"/>
      <c r="D2811" s="150"/>
      <c r="E2811" s="1597" t="s">
        <v>3988</v>
      </c>
      <c r="F2811" s="1597"/>
      <c r="G2811" s="1276"/>
      <c r="H2811" s="1276" t="s">
        <v>3144</v>
      </c>
      <c r="I2811" s="1597" t="s">
        <v>3145</v>
      </c>
      <c r="J2811" s="1597" t="s">
        <v>3146</v>
      </c>
      <c r="K2811" s="1597" t="s">
        <v>601</v>
      </c>
      <c r="L2811" s="1631" t="s">
        <v>3183</v>
      </c>
      <c r="M2811" s="1631"/>
      <c r="N2811" s="1274">
        <v>100</v>
      </c>
      <c r="O2811" s="1038" t="s">
        <v>106</v>
      </c>
      <c r="P2811" s="222" t="s">
        <v>951</v>
      </c>
      <c r="Q2811" s="318" t="s">
        <v>1092</v>
      </c>
      <c r="R2811" s="348" t="s">
        <v>109</v>
      </c>
      <c r="S2811" s="222" t="s">
        <v>3149</v>
      </c>
      <c r="T2811" s="1650" t="s">
        <v>956</v>
      </c>
      <c r="U2811" s="1597"/>
      <c r="V2811" s="1274"/>
      <c r="W2811" s="348"/>
      <c r="X2811" s="35"/>
      <c r="Y2811" s="1658" t="s">
        <v>433</v>
      </c>
      <c r="Z2811" s="348" t="s">
        <v>434</v>
      </c>
      <c r="AA2811" s="1667">
        <v>0</v>
      </c>
      <c r="AB2811" s="248">
        <v>100</v>
      </c>
      <c r="AC2811" s="1673">
        <v>0</v>
      </c>
      <c r="AD2811" s="1038" t="s">
        <v>3989</v>
      </c>
      <c r="AE2811" s="1679" t="s">
        <v>114</v>
      </c>
      <c r="AF2811" s="348">
        <v>166409133.56038895</v>
      </c>
      <c r="AG2811" s="1684"/>
      <c r="AH2811" s="323">
        <v>4361583390.6177921</v>
      </c>
      <c r="AI2811" s="324">
        <v>4884973397.4919281</v>
      </c>
      <c r="AJ2811" s="1699"/>
      <c r="AK2811" s="1679"/>
      <c r="AL2811" s="1699"/>
      <c r="AM2811" s="1716" t="s">
        <v>115</v>
      </c>
      <c r="AN2811" s="83" t="s">
        <v>3990</v>
      </c>
      <c r="AO2811" s="83" t="s">
        <v>3991</v>
      </c>
      <c r="AP2811" s="1732"/>
      <c r="AQ2811" s="325"/>
      <c r="AR2811" s="326"/>
      <c r="AS2811" s="326"/>
      <c r="AT2811" s="325"/>
      <c r="AU2811" s="326"/>
      <c r="AV2811" s="326"/>
      <c r="AW2811" s="325"/>
      <c r="AX2811" s="326"/>
      <c r="AY2811" s="39"/>
      <c r="AZ2811" s="1745"/>
      <c r="BA2811" s="219"/>
      <c r="BB2811" s="219"/>
      <c r="BC2811" s="220"/>
      <c r="BD2811" s="1077">
        <v>2772</v>
      </c>
    </row>
    <row r="2812" spans="1:56" s="269" customFormat="1" ht="12.95" customHeight="1">
      <c r="A2812" s="100" t="s">
        <v>317</v>
      </c>
      <c r="B2812" s="83" t="s">
        <v>1029</v>
      </c>
      <c r="C2812" s="140"/>
      <c r="D2812" s="73"/>
      <c r="E2812" s="100" t="s">
        <v>3992</v>
      </c>
      <c r="F2812" s="100"/>
      <c r="G2812" s="73"/>
      <c r="H2812" s="73" t="s">
        <v>3993</v>
      </c>
      <c r="I2812" s="73" t="s">
        <v>3994</v>
      </c>
      <c r="J2812" s="73" t="s">
        <v>3994</v>
      </c>
      <c r="K2812" s="73" t="s">
        <v>103</v>
      </c>
      <c r="L2812" s="73"/>
      <c r="M2812" s="73"/>
      <c r="N2812" s="277">
        <v>100</v>
      </c>
      <c r="O2812" s="73">
        <v>230000000</v>
      </c>
      <c r="P2812" s="73" t="s">
        <v>951</v>
      </c>
      <c r="Q2812" s="73" t="s">
        <v>2149</v>
      </c>
      <c r="R2812" s="73" t="s">
        <v>109</v>
      </c>
      <c r="S2812" s="121">
        <v>230000000</v>
      </c>
      <c r="T2812" s="84" t="s">
        <v>956</v>
      </c>
      <c r="U2812" s="73"/>
      <c r="V2812" s="73"/>
      <c r="W2812" s="73"/>
      <c r="X2812" s="73" t="s">
        <v>434</v>
      </c>
      <c r="Y2812" s="73"/>
      <c r="Z2812" s="73"/>
      <c r="AA2812" s="1172">
        <v>0</v>
      </c>
      <c r="AB2812" s="277">
        <v>100</v>
      </c>
      <c r="AC2812" s="1180">
        <v>0</v>
      </c>
      <c r="AD2812" s="73"/>
      <c r="AE2812" s="73" t="s">
        <v>114</v>
      </c>
      <c r="AF2812" s="315"/>
      <c r="AG2812" s="315"/>
      <c r="AH2812" s="312">
        <v>4080000</v>
      </c>
      <c r="AI2812" s="1693">
        <v>4569600</v>
      </c>
      <c r="AJ2812" s="315"/>
      <c r="AK2812" s="315"/>
      <c r="AL2812" s="315"/>
      <c r="AM2812" s="73" t="s">
        <v>115</v>
      </c>
      <c r="AN2812" s="100" t="s">
        <v>3995</v>
      </c>
      <c r="AO2812" s="100" t="s">
        <v>3996</v>
      </c>
      <c r="AP2812" s="73"/>
      <c r="AQ2812" s="73"/>
      <c r="AR2812" s="73"/>
      <c r="AS2812" s="73"/>
      <c r="AT2812" s="73"/>
      <c r="AU2812" s="73"/>
      <c r="AV2812" s="73"/>
      <c r="AW2812" s="73"/>
      <c r="AX2812" s="73"/>
      <c r="AY2812" s="73"/>
      <c r="AZ2812" s="1759"/>
      <c r="BA2812" s="8"/>
      <c r="BB2812" s="8"/>
      <c r="BC2812" s="216"/>
      <c r="BD2812" s="1077">
        <v>2773</v>
      </c>
    </row>
    <row r="2813" spans="1:56" s="565" customFormat="1" ht="12.95" customHeight="1">
      <c r="A2813" s="71" t="s">
        <v>317</v>
      </c>
      <c r="B2813" s="83" t="s">
        <v>1029</v>
      </c>
      <c r="C2813" s="212"/>
      <c r="D2813" s="1296"/>
      <c r="E2813" s="272" t="s">
        <v>3997</v>
      </c>
      <c r="F2813" s="272"/>
      <c r="G2813" s="71"/>
      <c r="H2813" s="272" t="s">
        <v>3998</v>
      </c>
      <c r="I2813" s="71" t="s">
        <v>3999</v>
      </c>
      <c r="J2813" s="71" t="s">
        <v>3999</v>
      </c>
      <c r="K2813" s="74" t="s">
        <v>103</v>
      </c>
      <c r="L2813" s="74"/>
      <c r="M2813" s="317"/>
      <c r="N2813" s="248">
        <v>100</v>
      </c>
      <c r="O2813" s="83">
        <v>230000000</v>
      </c>
      <c r="P2813" s="318" t="s">
        <v>951</v>
      </c>
      <c r="Q2813" s="72" t="s">
        <v>1092</v>
      </c>
      <c r="R2813" s="83" t="s">
        <v>109</v>
      </c>
      <c r="S2813" s="334">
        <v>230000000</v>
      </c>
      <c r="T2813" s="272" t="s">
        <v>997</v>
      </c>
      <c r="U2813" s="317"/>
      <c r="V2813" s="72"/>
      <c r="W2813" s="317"/>
      <c r="X2813" s="193" t="s">
        <v>434</v>
      </c>
      <c r="Y2813" s="72"/>
      <c r="Z2813" s="72"/>
      <c r="AA2813" s="1665">
        <v>0</v>
      </c>
      <c r="AB2813" s="248">
        <v>100</v>
      </c>
      <c r="AC2813" s="1673">
        <v>0</v>
      </c>
      <c r="AD2813" s="321"/>
      <c r="AE2813" s="72" t="s">
        <v>114</v>
      </c>
      <c r="AF2813" s="322"/>
      <c r="AG2813" s="322"/>
      <c r="AH2813" s="324">
        <v>4091401.05</v>
      </c>
      <c r="AI2813" s="1694">
        <v>4582369.176</v>
      </c>
      <c r="AJ2813" s="321"/>
      <c r="AK2813" s="324"/>
      <c r="AL2813" s="324"/>
      <c r="AM2813" s="83" t="s">
        <v>115</v>
      </c>
      <c r="AN2813" s="83" t="s">
        <v>4000</v>
      </c>
      <c r="AO2813" s="83" t="s">
        <v>4001</v>
      </c>
      <c r="AP2813" s="325"/>
      <c r="AQ2813" s="326"/>
      <c r="AR2813" s="326"/>
      <c r="AS2813" s="325"/>
      <c r="AT2813" s="326"/>
      <c r="AU2813" s="326"/>
      <c r="AV2813" s="325"/>
      <c r="AW2813" s="326"/>
      <c r="AX2813" s="326"/>
      <c r="AY2813" s="335"/>
      <c r="AZ2813" s="1763"/>
      <c r="BA2813" s="219"/>
      <c r="BB2813" s="219"/>
      <c r="BC2813" s="213"/>
      <c r="BD2813" s="1077">
        <v>2774</v>
      </c>
    </row>
    <row r="2814" spans="1:56" s="269" customFormat="1" ht="12.95" customHeight="1">
      <c r="A2814" s="73" t="s">
        <v>1088</v>
      </c>
      <c r="B2814" s="83" t="s">
        <v>1029</v>
      </c>
      <c r="C2814" s="121"/>
      <c r="D2814" s="73"/>
      <c r="E2814" s="150" t="s">
        <v>4002</v>
      </c>
      <c r="F2814" s="150"/>
      <c r="G2814" s="37"/>
      <c r="H2814" s="336" t="s">
        <v>4003</v>
      </c>
      <c r="I2814" s="336" t="s">
        <v>4004</v>
      </c>
      <c r="J2814" s="1624" t="s">
        <v>4005</v>
      </c>
      <c r="K2814" s="206" t="s">
        <v>149</v>
      </c>
      <c r="L2814" s="200"/>
      <c r="M2814" s="200"/>
      <c r="N2814" s="206" t="s">
        <v>284</v>
      </c>
      <c r="O2814" s="1636">
        <v>230000000</v>
      </c>
      <c r="P2814" s="253" t="s">
        <v>951</v>
      </c>
      <c r="Q2814" s="200" t="s">
        <v>108</v>
      </c>
      <c r="R2814" s="1643" t="s">
        <v>109</v>
      </c>
      <c r="S2814" s="254">
        <v>230000000</v>
      </c>
      <c r="T2814" s="1649" t="s">
        <v>956</v>
      </c>
      <c r="U2814" s="200"/>
      <c r="V2814" s="200"/>
      <c r="W2814" s="200"/>
      <c r="X2814" s="200" t="s">
        <v>434</v>
      </c>
      <c r="Y2814" s="200"/>
      <c r="Z2814" s="200"/>
      <c r="AA2814" s="206" t="s">
        <v>105</v>
      </c>
      <c r="AB2814" s="206" t="s">
        <v>314</v>
      </c>
      <c r="AC2814" s="206" t="s">
        <v>105</v>
      </c>
      <c r="AD2814" s="200"/>
      <c r="AE2814" s="203" t="s">
        <v>114</v>
      </c>
      <c r="AF2814" s="200"/>
      <c r="AG2814" s="200"/>
      <c r="AH2814" s="589">
        <v>377427200</v>
      </c>
      <c r="AI2814" s="1696">
        <f>AH2814*1.12</f>
        <v>422718464.00000006</v>
      </c>
      <c r="AJ2814" s="1698"/>
      <c r="AK2814" s="1698"/>
      <c r="AL2814" s="1698"/>
      <c r="AM2814" s="1702" t="s">
        <v>115</v>
      </c>
      <c r="AN2814" s="1725" t="s">
        <v>4006</v>
      </c>
      <c r="AO2814" s="222" t="s">
        <v>1097</v>
      </c>
      <c r="AP2814" s="271"/>
      <c r="AQ2814" s="73"/>
      <c r="AR2814" s="73"/>
      <c r="AS2814" s="73"/>
      <c r="AT2814" s="73"/>
      <c r="AU2814" s="73"/>
      <c r="AV2814" s="73"/>
      <c r="AW2814" s="73"/>
      <c r="AX2814" s="73"/>
      <c r="AY2814" s="86" t="s">
        <v>3906</v>
      </c>
      <c r="AZ2814" s="1766" t="s">
        <v>4007</v>
      </c>
      <c r="BA2814" s="790"/>
      <c r="BB2814" s="82"/>
      <c r="BC2814" s="82"/>
      <c r="BD2814" s="1077">
        <v>2775</v>
      </c>
    </row>
    <row r="2815" spans="1:56" s="269" customFormat="1" ht="12.95" customHeight="1">
      <c r="A2815" s="73" t="s">
        <v>1088</v>
      </c>
      <c r="B2815" s="451"/>
      <c r="C2815" s="451"/>
      <c r="D2815" s="451"/>
      <c r="E2815" s="499" t="s">
        <v>4366</v>
      </c>
      <c r="F2815" s="451"/>
      <c r="G2815" s="451"/>
      <c r="H2815" s="499" t="s">
        <v>4246</v>
      </c>
      <c r="I2815" s="499" t="s">
        <v>4247</v>
      </c>
      <c r="J2815" s="499" t="s">
        <v>4247</v>
      </c>
      <c r="K2815" s="360" t="s">
        <v>149</v>
      </c>
      <c r="L2815" s="209"/>
      <c r="M2815" s="209"/>
      <c r="N2815" s="494">
        <v>90</v>
      </c>
      <c r="O2815" s="494">
        <v>230000000</v>
      </c>
      <c r="P2815" s="83" t="s">
        <v>951</v>
      </c>
      <c r="Q2815" s="73" t="s">
        <v>433</v>
      </c>
      <c r="R2815" s="102" t="s">
        <v>109</v>
      </c>
      <c r="S2815" s="494">
        <v>230000000</v>
      </c>
      <c r="T2815" s="141" t="s">
        <v>4248</v>
      </c>
      <c r="U2815" s="500"/>
      <c r="V2815" s="500"/>
      <c r="W2815" s="500"/>
      <c r="X2815" s="494" t="s">
        <v>434</v>
      </c>
      <c r="Y2815" s="500"/>
      <c r="Z2815" s="500"/>
      <c r="AA2815" s="501">
        <v>0</v>
      </c>
      <c r="AB2815" s="1671">
        <v>90</v>
      </c>
      <c r="AC2815" s="102">
        <v>10</v>
      </c>
      <c r="AD2815" s="502"/>
      <c r="AE2815" s="1671" t="s">
        <v>114</v>
      </c>
      <c r="AF2815" s="500"/>
      <c r="AG2815" s="500"/>
      <c r="AH2815" s="974">
        <v>0</v>
      </c>
      <c r="AI2815" s="974">
        <v>0</v>
      </c>
      <c r="AJ2815" s="500"/>
      <c r="AK2815" s="1700"/>
      <c r="AL2815" s="500"/>
      <c r="AM2815" s="503" t="s">
        <v>115</v>
      </c>
      <c r="AN2815" s="317" t="s">
        <v>4249</v>
      </c>
      <c r="AO2815" s="141" t="s">
        <v>4250</v>
      </c>
      <c r="AP2815" s="1700"/>
      <c r="AQ2815" s="1700"/>
      <c r="AR2815" s="1743"/>
      <c r="AS2815" s="500"/>
      <c r="AT2815" s="500"/>
      <c r="AU2815" s="500"/>
      <c r="AV2815" s="1743"/>
      <c r="AW2815" s="500"/>
      <c r="AX2815" s="500"/>
      <c r="AY2815" s="1753"/>
      <c r="AZ2815" s="1254" t="s">
        <v>4177</v>
      </c>
      <c r="BB2815" s="1"/>
      <c r="BC2815" s="1"/>
      <c r="BD2815" s="1077">
        <v>2776</v>
      </c>
    </row>
    <row r="2816" spans="1:56" s="344" customFormat="1" ht="13.15" customHeight="1">
      <c r="A2816" s="73" t="s">
        <v>1088</v>
      </c>
      <c r="B2816" s="1348"/>
      <c r="C2816" s="209"/>
      <c r="D2816" s="209"/>
      <c r="E2816" s="499" t="s">
        <v>7871</v>
      </c>
      <c r="F2816" s="209"/>
      <c r="G2816" s="209"/>
      <c r="H2816" s="499" t="s">
        <v>4246</v>
      </c>
      <c r="I2816" s="499" t="s">
        <v>4247</v>
      </c>
      <c r="J2816" s="499" t="s">
        <v>4247</v>
      </c>
      <c r="K2816" s="1357" t="s">
        <v>149</v>
      </c>
      <c r="L2816" s="1351"/>
      <c r="M2816" s="1351"/>
      <c r="N2816" s="494">
        <v>90</v>
      </c>
      <c r="O2816" s="494">
        <v>230000000</v>
      </c>
      <c r="P2816" s="83" t="s">
        <v>951</v>
      </c>
      <c r="Q2816" s="1352" t="s">
        <v>2134</v>
      </c>
      <c r="R2816" s="102" t="s">
        <v>109</v>
      </c>
      <c r="S2816" s="494">
        <v>230000000</v>
      </c>
      <c r="T2816" s="141" t="s">
        <v>4248</v>
      </c>
      <c r="U2816" s="1358"/>
      <c r="V2816" s="1358"/>
      <c r="W2816" s="1358"/>
      <c r="X2816" s="494" t="s">
        <v>434</v>
      </c>
      <c r="Y2816" s="1358"/>
      <c r="Z2816" s="1358"/>
      <c r="AA2816" s="729">
        <v>0</v>
      </c>
      <c r="AB2816" s="734">
        <v>90</v>
      </c>
      <c r="AC2816" s="734">
        <v>10</v>
      </c>
      <c r="AD2816" s="502"/>
      <c r="AE2816" s="102" t="s">
        <v>114</v>
      </c>
      <c r="AF2816" s="1358"/>
      <c r="AG2816" s="1358"/>
      <c r="AH2816" s="1356">
        <v>0</v>
      </c>
      <c r="AI2816" s="1356">
        <f>AH2816*1.12</f>
        <v>0</v>
      </c>
      <c r="AJ2816" s="1358"/>
      <c r="AK2816" s="1358"/>
      <c r="AL2816" s="1358"/>
      <c r="AM2816" s="503" t="s">
        <v>115</v>
      </c>
      <c r="AN2816" s="309" t="s">
        <v>4249</v>
      </c>
      <c r="AO2816" s="141" t="s">
        <v>4250</v>
      </c>
      <c r="AP2816" s="1358"/>
      <c r="AQ2816" s="1358"/>
      <c r="AR2816" s="1358"/>
      <c r="AS2816" s="1358"/>
      <c r="AT2816" s="1358"/>
      <c r="AU2816" s="1358"/>
      <c r="AV2816" s="1358"/>
      <c r="AW2816" s="1358"/>
      <c r="AX2816" s="1358"/>
      <c r="AY2816" s="1358" t="s">
        <v>7829</v>
      </c>
      <c r="AZ2816" s="523"/>
      <c r="BA2816" s="510"/>
      <c r="BB2816" s="510"/>
      <c r="BC2816" s="221"/>
      <c r="BD2816" s="1077">
        <v>2777</v>
      </c>
    </row>
    <row r="2817" spans="1:255" s="196" customFormat="1" ht="12.95" customHeight="1">
      <c r="A2817" s="1421" t="s">
        <v>1088</v>
      </c>
      <c r="B2817" s="1408"/>
      <c r="C2817" s="1409"/>
      <c r="D2817" s="1409"/>
      <c r="E2817" s="1422" t="s">
        <v>8845</v>
      </c>
      <c r="F2817" s="1409"/>
      <c r="G2817" s="1409"/>
      <c r="H2817" s="1422" t="s">
        <v>4246</v>
      </c>
      <c r="I2817" s="1422" t="s">
        <v>4247</v>
      </c>
      <c r="J2817" s="1422" t="s">
        <v>4247</v>
      </c>
      <c r="K2817" s="1424" t="s">
        <v>149</v>
      </c>
      <c r="L2817" s="1409"/>
      <c r="M2817" s="1409"/>
      <c r="N2817" s="1425">
        <v>90</v>
      </c>
      <c r="O2817" s="1425">
        <v>230000000</v>
      </c>
      <c r="P2817" s="1426" t="s">
        <v>951</v>
      </c>
      <c r="Q2817" s="1413" t="s">
        <v>2134</v>
      </c>
      <c r="R2817" s="1427" t="s">
        <v>109</v>
      </c>
      <c r="S2817" s="1425">
        <v>230000000</v>
      </c>
      <c r="T2817" s="1428" t="s">
        <v>4248</v>
      </c>
      <c r="U2817" s="1429"/>
      <c r="V2817" s="1429"/>
      <c r="W2817" s="1429"/>
      <c r="X2817" s="1425" t="s">
        <v>434</v>
      </c>
      <c r="Y2817" s="1429"/>
      <c r="Z2817" s="1429"/>
      <c r="AA2817" s="1430">
        <v>0</v>
      </c>
      <c r="AB2817" s="1431">
        <v>90</v>
      </c>
      <c r="AC2817" s="1431">
        <v>10</v>
      </c>
      <c r="AD2817" s="1432"/>
      <c r="AE2817" s="1427" t="s">
        <v>114</v>
      </c>
      <c r="AF2817" s="1429"/>
      <c r="AG2817" s="1429"/>
      <c r="AH2817" s="1418">
        <v>2211004</v>
      </c>
      <c r="AI2817" s="1418">
        <f>AH2817*1.12</f>
        <v>2476324.4800000004</v>
      </c>
      <c r="AJ2817" s="1429"/>
      <c r="AK2817" s="1429"/>
      <c r="AL2817" s="1429"/>
      <c r="AM2817" s="1433" t="s">
        <v>115</v>
      </c>
      <c r="AN2817" s="1434" t="s">
        <v>8797</v>
      </c>
      <c r="AO2817" s="1428" t="s">
        <v>4250</v>
      </c>
      <c r="AP2817" s="1429"/>
      <c r="AQ2817" s="1429"/>
      <c r="AR2817" s="1429"/>
      <c r="AS2817" s="1429"/>
      <c r="AT2817" s="1429"/>
      <c r="AU2817" s="1429"/>
      <c r="AV2817" s="1429"/>
      <c r="AW2817" s="1429"/>
      <c r="AX2817" s="1429"/>
      <c r="AY2817" s="1429">
        <v>34</v>
      </c>
      <c r="AZ2817" s="1563"/>
      <c r="BA2817"/>
      <c r="BB2817"/>
      <c r="BC2817" s="1399" t="e">
        <f>VLOOKUP(#REF!,$E$15:$BD$2845,53,0)</f>
        <v>#REF!</v>
      </c>
      <c r="BD2817" s="1399" t="e">
        <f>BC2817+0.5</f>
        <v>#REF!</v>
      </c>
      <c r="BE2817" s="1057"/>
      <c r="BF2817" s="1057"/>
      <c r="BG2817" s="1057"/>
      <c r="BH2817" s="1057"/>
      <c r="BI2817" s="1057"/>
      <c r="BJ2817" s="1057"/>
      <c r="BK2817" s="1057"/>
      <c r="BL2817" s="1057"/>
      <c r="BM2817" s="1057"/>
      <c r="BN2817" s="1057"/>
      <c r="BO2817" s="1057"/>
      <c r="BP2817" s="1057"/>
      <c r="BQ2817" s="1057"/>
      <c r="BR2817" s="1057"/>
      <c r="BS2817" s="1057"/>
      <c r="BT2817" s="1057"/>
      <c r="BU2817" s="1057"/>
      <c r="BV2817" s="1057"/>
      <c r="BW2817" s="1057"/>
      <c r="BX2817" s="1057"/>
      <c r="BY2817" s="1057"/>
      <c r="BZ2817" s="1057"/>
      <c r="CA2817" s="1057"/>
      <c r="CB2817" s="1057"/>
      <c r="CC2817" s="1057"/>
      <c r="CD2817" s="1057"/>
      <c r="CE2817" s="1057"/>
      <c r="CF2817" s="1057"/>
      <c r="CG2817" s="1057"/>
      <c r="CH2817" s="1057"/>
      <c r="CI2817" s="1057"/>
      <c r="CJ2817" s="1057"/>
      <c r="CK2817" s="1057"/>
      <c r="CL2817" s="1057"/>
      <c r="CM2817" s="1057"/>
      <c r="CN2817" s="1057"/>
      <c r="CO2817" s="1057"/>
      <c r="CP2817" s="1057"/>
      <c r="CQ2817" s="1057"/>
      <c r="CR2817" s="1057"/>
      <c r="CS2817" s="1057"/>
      <c r="CT2817" s="1057"/>
      <c r="CU2817" s="1057"/>
      <c r="CV2817" s="1057"/>
      <c r="CW2817" s="1057"/>
      <c r="CX2817" s="1057"/>
      <c r="CY2817" s="1057"/>
      <c r="CZ2817" s="1057"/>
      <c r="DA2817" s="1057"/>
      <c r="DB2817" s="1057"/>
      <c r="DC2817" s="1057"/>
      <c r="DD2817" s="1057"/>
      <c r="DE2817" s="1057"/>
      <c r="DF2817" s="1057"/>
      <c r="DG2817" s="1057"/>
      <c r="DH2817" s="1057"/>
      <c r="DI2817" s="1057"/>
      <c r="DJ2817" s="1057"/>
      <c r="DK2817" s="1057"/>
      <c r="DL2817" s="1057"/>
      <c r="DM2817" s="1057"/>
      <c r="DN2817" s="1057"/>
      <c r="DO2817" s="1057"/>
      <c r="DP2817" s="1057"/>
      <c r="DQ2817" s="1057"/>
      <c r="DR2817" s="1057"/>
      <c r="DS2817" s="1057"/>
      <c r="DT2817" s="1057"/>
      <c r="DU2817" s="1057"/>
      <c r="DV2817" s="1057"/>
      <c r="DW2817" s="1057"/>
      <c r="DX2817" s="1057"/>
      <c r="DY2817" s="1057"/>
      <c r="DZ2817" s="1057"/>
      <c r="EA2817" s="1057"/>
      <c r="EB2817" s="1057"/>
      <c r="EC2817" s="1057"/>
      <c r="ED2817" s="1057"/>
      <c r="EE2817" s="1057"/>
      <c r="EF2817" s="1057"/>
      <c r="EG2817" s="1057"/>
      <c r="EH2817" s="1057"/>
      <c r="EI2817" s="1057"/>
      <c r="EJ2817" s="1057"/>
      <c r="EK2817" s="1057"/>
      <c r="EL2817" s="1057"/>
      <c r="EM2817" s="1057"/>
      <c r="EN2817" s="1057"/>
      <c r="EO2817" s="1057"/>
      <c r="EP2817" s="1057"/>
      <c r="EQ2817" s="1057"/>
      <c r="ER2817" s="1057"/>
      <c r="ES2817" s="1057"/>
      <c r="ET2817" s="1057"/>
      <c r="EU2817" s="1057"/>
      <c r="EV2817" s="1057"/>
      <c r="EW2817" s="1057"/>
      <c r="EX2817" s="1057"/>
      <c r="EY2817" s="1057"/>
      <c r="EZ2817" s="1057"/>
      <c r="FA2817" s="1057"/>
      <c r="FB2817" s="1057"/>
      <c r="FC2817" s="1057"/>
      <c r="FD2817" s="1057"/>
      <c r="FE2817" s="1057"/>
      <c r="FF2817" s="1057"/>
      <c r="FG2817" s="1057"/>
      <c r="FH2817" s="1057"/>
      <c r="FI2817" s="1057"/>
      <c r="FJ2817" s="1057"/>
      <c r="FK2817" s="1057"/>
      <c r="FL2817" s="1057"/>
      <c r="FM2817" s="1057"/>
      <c r="FN2817" s="1057"/>
      <c r="FO2817" s="1057"/>
      <c r="FP2817" s="1057"/>
      <c r="FQ2817" s="1057"/>
      <c r="FR2817" s="1057"/>
      <c r="FS2817" s="1057"/>
      <c r="FT2817" s="1057"/>
      <c r="FU2817" s="1057"/>
      <c r="FV2817" s="1057"/>
      <c r="FW2817" s="1057"/>
      <c r="FX2817" s="1057"/>
      <c r="FY2817" s="1057"/>
      <c r="FZ2817" s="1057"/>
      <c r="GA2817" s="1057"/>
      <c r="GB2817" s="1057"/>
      <c r="GC2817" s="1057"/>
      <c r="GD2817" s="1057"/>
      <c r="GE2817" s="1057"/>
      <c r="GF2817" s="1057"/>
      <c r="GG2817" s="1057"/>
      <c r="GH2817" s="1057"/>
      <c r="GI2817" s="1057"/>
      <c r="GJ2817" s="1057"/>
      <c r="GK2817" s="1057"/>
      <c r="GL2817" s="1057"/>
      <c r="GM2817" s="1057"/>
      <c r="GN2817" s="1057"/>
      <c r="GO2817" s="1057"/>
      <c r="GP2817" s="1057"/>
      <c r="GQ2817" s="1057"/>
      <c r="GR2817" s="1057"/>
      <c r="GS2817" s="1057"/>
      <c r="GT2817" s="1057"/>
      <c r="GU2817" s="1057"/>
      <c r="GV2817" s="1057"/>
      <c r="GW2817" s="1057"/>
      <c r="GX2817" s="1057"/>
      <c r="GY2817" s="1057"/>
      <c r="GZ2817" s="1057"/>
      <c r="HA2817" s="1057"/>
      <c r="HB2817" s="1057"/>
      <c r="HC2817" s="1057"/>
      <c r="HD2817" s="1057"/>
      <c r="HE2817" s="1057"/>
      <c r="HF2817" s="1057"/>
      <c r="HG2817" s="1057"/>
      <c r="HH2817" s="1057"/>
      <c r="HI2817" s="1057"/>
      <c r="HJ2817" s="1057"/>
      <c r="HK2817" s="1057"/>
      <c r="HL2817" s="1057"/>
      <c r="HM2817" s="1057"/>
      <c r="HN2817" s="1057"/>
      <c r="HO2817" s="1057"/>
      <c r="HP2817" s="1057"/>
      <c r="HQ2817" s="1057"/>
      <c r="HR2817" s="1057"/>
      <c r="HS2817" s="1057"/>
      <c r="HT2817" s="1057"/>
      <c r="HU2817" s="1057"/>
      <c r="HV2817" s="1057"/>
      <c r="HW2817" s="1057"/>
      <c r="HX2817" s="1057"/>
      <c r="HY2817" s="1057"/>
      <c r="HZ2817" s="1057"/>
      <c r="IA2817" s="1057"/>
      <c r="IB2817" s="1057"/>
      <c r="IC2817" s="1057"/>
      <c r="ID2817" s="1057"/>
      <c r="IE2817" s="1057"/>
      <c r="IF2817" s="1057"/>
      <c r="IG2817" s="1057"/>
      <c r="IH2817" s="1057"/>
      <c r="II2817" s="1057"/>
      <c r="IJ2817" s="1057"/>
      <c r="IK2817" s="1057"/>
      <c r="IL2817" s="1057"/>
      <c r="IM2817" s="1057"/>
      <c r="IN2817" s="1057"/>
      <c r="IO2817" s="1057"/>
      <c r="IP2817" s="1057"/>
      <c r="IQ2817" s="1057"/>
      <c r="IR2817" s="1057"/>
      <c r="IS2817" s="1057"/>
      <c r="IT2817" s="1057"/>
      <c r="IU2817" s="1057"/>
    </row>
    <row r="2818" spans="1:255" s="344" customFormat="1" ht="13.15" customHeight="1">
      <c r="A2818" s="73" t="s">
        <v>1088</v>
      </c>
      <c r="B2818" s="451"/>
      <c r="C2818" s="451"/>
      <c r="D2818" s="451"/>
      <c r="E2818" s="499" t="s">
        <v>4367</v>
      </c>
      <c r="F2818" s="451"/>
      <c r="G2818" s="451"/>
      <c r="H2818" s="499" t="s">
        <v>4246</v>
      </c>
      <c r="I2818" s="499" t="s">
        <v>4247</v>
      </c>
      <c r="J2818" s="499" t="s">
        <v>4247</v>
      </c>
      <c r="K2818" s="360" t="s">
        <v>149</v>
      </c>
      <c r="L2818" s="209"/>
      <c r="M2818" s="209"/>
      <c r="N2818" s="494">
        <v>90</v>
      </c>
      <c r="O2818" s="494">
        <v>230000000</v>
      </c>
      <c r="P2818" s="83" t="s">
        <v>951</v>
      </c>
      <c r="Q2818" s="73" t="s">
        <v>433</v>
      </c>
      <c r="R2818" s="102" t="s">
        <v>109</v>
      </c>
      <c r="S2818" s="494">
        <v>230000000</v>
      </c>
      <c r="T2818" s="141" t="s">
        <v>4251</v>
      </c>
      <c r="U2818" s="500"/>
      <c r="V2818" s="500"/>
      <c r="W2818" s="500"/>
      <c r="X2818" s="494" t="s">
        <v>434</v>
      </c>
      <c r="Y2818" s="500"/>
      <c r="Z2818" s="500"/>
      <c r="AA2818" s="501">
        <v>0</v>
      </c>
      <c r="AB2818" s="102">
        <v>90</v>
      </c>
      <c r="AC2818" s="102">
        <v>10</v>
      </c>
      <c r="AD2818" s="502"/>
      <c r="AE2818" s="102" t="s">
        <v>114</v>
      </c>
      <c r="AF2818" s="500"/>
      <c r="AG2818" s="500"/>
      <c r="AH2818" s="974">
        <v>0</v>
      </c>
      <c r="AI2818" s="974">
        <v>0</v>
      </c>
      <c r="AJ2818" s="500"/>
      <c r="AK2818" s="500"/>
      <c r="AL2818" s="500"/>
      <c r="AM2818" s="503" t="s">
        <v>115</v>
      </c>
      <c r="AN2818" s="317" t="s">
        <v>4252</v>
      </c>
      <c r="AO2818" s="141" t="s">
        <v>4253</v>
      </c>
      <c r="AP2818" s="500"/>
      <c r="AQ2818" s="500"/>
      <c r="AR2818" s="500"/>
      <c r="AS2818" s="500"/>
      <c r="AT2818" s="500"/>
      <c r="AU2818" s="500"/>
      <c r="AV2818" s="500"/>
      <c r="AW2818" s="500"/>
      <c r="AX2818" s="500"/>
      <c r="AY2818" s="500"/>
      <c r="AZ2818" s="504" t="s">
        <v>4177</v>
      </c>
      <c r="BA2818" s="269"/>
      <c r="BB2818" s="1"/>
      <c r="BC2818" s="1"/>
      <c r="BD2818" s="1077">
        <v>2778</v>
      </c>
    </row>
    <row r="2819" spans="1:255" s="344" customFormat="1" ht="13.15" customHeight="1">
      <c r="A2819" s="73" t="s">
        <v>1088</v>
      </c>
      <c r="B2819" s="210"/>
      <c r="C2819" s="210"/>
      <c r="D2819" s="103"/>
      <c r="E2819" s="1584" t="s">
        <v>7872</v>
      </c>
      <c r="F2819" s="103"/>
      <c r="G2819" s="103"/>
      <c r="H2819" s="1109" t="s">
        <v>4246</v>
      </c>
      <c r="I2819" s="499" t="s">
        <v>4247</v>
      </c>
      <c r="J2819" s="499" t="s">
        <v>4247</v>
      </c>
      <c r="K2819" s="1357" t="s">
        <v>149</v>
      </c>
      <c r="L2819" s="1628"/>
      <c r="M2819" s="1351"/>
      <c r="N2819" s="494">
        <v>90</v>
      </c>
      <c r="O2819" s="494">
        <v>230000000</v>
      </c>
      <c r="P2819" s="83" t="s">
        <v>951</v>
      </c>
      <c r="Q2819" s="1352" t="s">
        <v>2134</v>
      </c>
      <c r="R2819" s="102" t="s">
        <v>109</v>
      </c>
      <c r="S2819" s="494">
        <v>230000000</v>
      </c>
      <c r="T2819" s="141" t="s">
        <v>4251</v>
      </c>
      <c r="U2819" s="1358"/>
      <c r="V2819" s="1358"/>
      <c r="W2819" s="1358"/>
      <c r="X2819" s="494" t="s">
        <v>434</v>
      </c>
      <c r="Y2819" s="1358"/>
      <c r="Z2819" s="1358"/>
      <c r="AA2819" s="1660">
        <v>0</v>
      </c>
      <c r="AB2819" s="1669">
        <v>90</v>
      </c>
      <c r="AC2819" s="1669">
        <v>10</v>
      </c>
      <c r="AD2819" s="376"/>
      <c r="AE2819" s="362" t="s">
        <v>114</v>
      </c>
      <c r="AF2819" s="1652"/>
      <c r="AG2819" s="1652"/>
      <c r="AH2819" s="1687">
        <v>0</v>
      </c>
      <c r="AI2819" s="1356">
        <f>AH2819*1.12</f>
        <v>0</v>
      </c>
      <c r="AJ2819" s="1652"/>
      <c r="AK2819" s="1652"/>
      <c r="AL2819" s="1358"/>
      <c r="AM2819" s="503" t="s">
        <v>115</v>
      </c>
      <c r="AN2819" s="309" t="s">
        <v>4252</v>
      </c>
      <c r="AO2819" s="1644" t="s">
        <v>4253</v>
      </c>
      <c r="AP2819" s="1731"/>
      <c r="AQ2819" s="1358"/>
      <c r="AR2819" s="1358"/>
      <c r="AS2819" s="1358"/>
      <c r="AT2819" s="1358"/>
      <c r="AU2819" s="1358"/>
      <c r="AV2819" s="1358"/>
      <c r="AW2819" s="1358"/>
      <c r="AX2819" s="1358"/>
      <c r="AY2819" s="1358" t="s">
        <v>7829</v>
      </c>
      <c r="AZ2819" s="103"/>
      <c r="BA2819" s="1068"/>
      <c r="BB2819" s="1068"/>
      <c r="BC2819" s="221"/>
      <c r="BD2819" s="1077">
        <v>2779</v>
      </c>
    </row>
    <row r="2820" spans="1:255" s="344" customFormat="1" ht="13.15" customHeight="1">
      <c r="A2820" s="1421" t="s">
        <v>1088</v>
      </c>
      <c r="B2820" s="1414"/>
      <c r="C2820" s="1414"/>
      <c r="D2820" s="1410"/>
      <c r="E2820" s="1596" t="s">
        <v>8846</v>
      </c>
      <c r="F2820" s="1410"/>
      <c r="G2820" s="1410"/>
      <c r="H2820" s="1423" t="s">
        <v>4246</v>
      </c>
      <c r="I2820" s="1422" t="s">
        <v>4247</v>
      </c>
      <c r="J2820" s="1422" t="s">
        <v>4247</v>
      </c>
      <c r="K2820" s="1424" t="s">
        <v>149</v>
      </c>
      <c r="L2820" s="1438"/>
      <c r="M2820" s="1409"/>
      <c r="N2820" s="1425">
        <v>90</v>
      </c>
      <c r="O2820" s="1425">
        <v>230000000</v>
      </c>
      <c r="P2820" s="1426" t="s">
        <v>951</v>
      </c>
      <c r="Q2820" s="1413" t="s">
        <v>2134</v>
      </c>
      <c r="R2820" s="1427" t="s">
        <v>109</v>
      </c>
      <c r="S2820" s="1425">
        <v>230000000</v>
      </c>
      <c r="T2820" s="1428" t="s">
        <v>4251</v>
      </c>
      <c r="U2820" s="1429"/>
      <c r="V2820" s="1429"/>
      <c r="W2820" s="1429"/>
      <c r="X2820" s="1425" t="s">
        <v>434</v>
      </c>
      <c r="Y2820" s="1429"/>
      <c r="Z2820" s="1429"/>
      <c r="AA2820" s="1664">
        <v>0</v>
      </c>
      <c r="AB2820" s="1670">
        <v>90</v>
      </c>
      <c r="AC2820" s="1670">
        <v>10</v>
      </c>
      <c r="AD2820" s="1676"/>
      <c r="AE2820" s="1642" t="s">
        <v>114</v>
      </c>
      <c r="AF2820" s="1653"/>
      <c r="AG2820" s="1653"/>
      <c r="AH2820" s="1418">
        <v>17169096.002</v>
      </c>
      <c r="AI2820" s="1418">
        <f>AH2820*1.12</f>
        <v>19229387.522240002</v>
      </c>
      <c r="AJ2820" s="1653"/>
      <c r="AK2820" s="1653"/>
      <c r="AL2820" s="1429"/>
      <c r="AM2820" s="1433" t="s">
        <v>115</v>
      </c>
      <c r="AN2820" s="1434" t="s">
        <v>8798</v>
      </c>
      <c r="AO2820" s="1647" t="s">
        <v>4253</v>
      </c>
      <c r="AP2820" s="1738"/>
      <c r="AQ2820" s="1429"/>
      <c r="AR2820" s="1429"/>
      <c r="AS2820" s="1429"/>
      <c r="AT2820" s="1429"/>
      <c r="AU2820" s="1429"/>
      <c r="AV2820" s="1429"/>
      <c r="AW2820" s="1429"/>
      <c r="AX2820" s="1429"/>
      <c r="AY2820" s="1429">
        <v>34</v>
      </c>
      <c r="AZ2820" s="1420"/>
      <c r="BA2820"/>
      <c r="BB2820"/>
      <c r="BC2820" s="1399" t="e">
        <f>VLOOKUP(#REF!,$E$15:$BD$2845,53,0)</f>
        <v>#REF!</v>
      </c>
      <c r="BD2820" s="1399" t="e">
        <f>BC2820+0.5</f>
        <v>#REF!</v>
      </c>
    </row>
    <row r="2821" spans="1:255" s="344" customFormat="1" ht="13.15" customHeight="1">
      <c r="A2821" s="200" t="s">
        <v>1088</v>
      </c>
      <c r="B2821" s="1082"/>
      <c r="C2821" s="1082"/>
      <c r="D2821" s="1082"/>
      <c r="E2821" s="1583" t="s">
        <v>4368</v>
      </c>
      <c r="F2821" s="1082"/>
      <c r="G2821" s="1082"/>
      <c r="H2821" s="1605" t="s">
        <v>4246</v>
      </c>
      <c r="I2821" s="1618" t="s">
        <v>4247</v>
      </c>
      <c r="J2821" s="1618" t="s">
        <v>4247</v>
      </c>
      <c r="K2821" s="1303" t="s">
        <v>149</v>
      </c>
      <c r="L2821" s="1627"/>
      <c r="M2821" s="224"/>
      <c r="N2821" s="349">
        <v>90</v>
      </c>
      <c r="O2821" s="349">
        <v>230000000</v>
      </c>
      <c r="P2821" s="222" t="s">
        <v>4254</v>
      </c>
      <c r="Q2821" s="73" t="s">
        <v>433</v>
      </c>
      <c r="R2821" s="362" t="s">
        <v>109</v>
      </c>
      <c r="S2821" s="349">
        <v>230000000</v>
      </c>
      <c r="T2821" s="1644" t="s">
        <v>4255</v>
      </c>
      <c r="U2821" s="500"/>
      <c r="V2821" s="500"/>
      <c r="W2821" s="1655"/>
      <c r="X2821" s="349" t="s">
        <v>434</v>
      </c>
      <c r="Y2821" s="1655"/>
      <c r="Z2821" s="1655"/>
      <c r="AA2821" s="1174">
        <v>0</v>
      </c>
      <c r="AB2821" s="362">
        <v>90</v>
      </c>
      <c r="AC2821" s="362">
        <v>10</v>
      </c>
      <c r="AD2821" s="376"/>
      <c r="AE2821" s="1192" t="s">
        <v>114</v>
      </c>
      <c r="AF2821" s="500"/>
      <c r="AG2821" s="500"/>
      <c r="AH2821" s="974">
        <v>0</v>
      </c>
      <c r="AI2821" s="974">
        <v>0</v>
      </c>
      <c r="AJ2821" s="500"/>
      <c r="AK2821" s="500"/>
      <c r="AL2821" s="500"/>
      <c r="AM2821" s="503" t="s">
        <v>115</v>
      </c>
      <c r="AN2821" s="317" t="s">
        <v>4256</v>
      </c>
      <c r="AO2821" s="141" t="s">
        <v>4257</v>
      </c>
      <c r="AP2821" s="500"/>
      <c r="AQ2821" s="500"/>
      <c r="AR2821" s="1743"/>
      <c r="AS2821" s="500"/>
      <c r="AT2821" s="500"/>
      <c r="AU2821" s="500"/>
      <c r="AV2821" s="500"/>
      <c r="AW2821" s="500"/>
      <c r="AX2821" s="500"/>
      <c r="AY2821" s="500"/>
      <c r="AZ2821" s="504" t="s">
        <v>4177</v>
      </c>
      <c r="BA2821" s="269"/>
      <c r="BB2821" s="1"/>
      <c r="BC2821" s="1"/>
      <c r="BD2821" s="1077">
        <v>2780</v>
      </c>
    </row>
    <row r="2822" spans="1:255" s="344" customFormat="1" ht="13.15" customHeight="1">
      <c r="A2822" s="73" t="s">
        <v>1088</v>
      </c>
      <c r="B2822" s="459"/>
      <c r="C2822" s="459"/>
      <c r="D2822" s="1005"/>
      <c r="E2822" s="1584" t="s">
        <v>7873</v>
      </c>
      <c r="F2822" s="459"/>
      <c r="G2822" s="459"/>
      <c r="H2822" s="1109" t="s">
        <v>4246</v>
      </c>
      <c r="I2822" s="499" t="s">
        <v>4247</v>
      </c>
      <c r="J2822" s="499" t="s">
        <v>4247</v>
      </c>
      <c r="K2822" s="1357" t="s">
        <v>149</v>
      </c>
      <c r="L2822" s="1628"/>
      <c r="M2822" s="1351"/>
      <c r="N2822" s="494">
        <v>90</v>
      </c>
      <c r="O2822" s="494">
        <v>230000000</v>
      </c>
      <c r="P2822" s="83" t="s">
        <v>4254</v>
      </c>
      <c r="Q2822" s="1352" t="s">
        <v>2134</v>
      </c>
      <c r="R2822" s="102" t="s">
        <v>109</v>
      </c>
      <c r="S2822" s="494">
        <v>230000000</v>
      </c>
      <c r="T2822" s="141" t="s">
        <v>4255</v>
      </c>
      <c r="U2822" s="1358"/>
      <c r="V2822" s="1358"/>
      <c r="W2822" s="1358"/>
      <c r="X2822" s="494" t="s">
        <v>434</v>
      </c>
      <c r="Y2822" s="1358"/>
      <c r="Z2822" s="1358"/>
      <c r="AA2822" s="729">
        <v>0</v>
      </c>
      <c r="AB2822" s="734">
        <v>90</v>
      </c>
      <c r="AC2822" s="734">
        <v>10</v>
      </c>
      <c r="AD2822" s="502"/>
      <c r="AE2822" s="102" t="s">
        <v>114</v>
      </c>
      <c r="AF2822" s="1358"/>
      <c r="AG2822" s="1358"/>
      <c r="AH2822" s="1356">
        <v>0</v>
      </c>
      <c r="AI2822" s="1356">
        <f>AH2822*1.12</f>
        <v>0</v>
      </c>
      <c r="AJ2822" s="1358"/>
      <c r="AK2822" s="1358"/>
      <c r="AL2822" s="1358"/>
      <c r="AM2822" s="503" t="s">
        <v>115</v>
      </c>
      <c r="AN2822" s="309" t="s">
        <v>4256</v>
      </c>
      <c r="AO2822" s="1644" t="s">
        <v>4257</v>
      </c>
      <c r="AP2822" s="1731"/>
      <c r="AQ2822" s="1358"/>
      <c r="AR2822" s="1358"/>
      <c r="AS2822" s="1358"/>
      <c r="AT2822" s="1358"/>
      <c r="AU2822" s="1358"/>
      <c r="AV2822" s="1358"/>
      <c r="AW2822" s="1358"/>
      <c r="AX2822" s="1358"/>
      <c r="AY2822" s="1358" t="s">
        <v>7829</v>
      </c>
      <c r="AZ2822" s="1359"/>
      <c r="BA2822" s="269"/>
      <c r="BB2822" s="269"/>
      <c r="BC2822" s="221"/>
      <c r="BD2822" s="1077">
        <v>2781</v>
      </c>
    </row>
    <row r="2823" spans="1:255" s="344" customFormat="1" ht="13.15" customHeight="1">
      <c r="A2823" s="1421" t="s">
        <v>1088</v>
      </c>
      <c r="B2823" s="1435"/>
      <c r="C2823" s="1435"/>
      <c r="D2823" s="1436"/>
      <c r="E2823" s="1596" t="s">
        <v>8847</v>
      </c>
      <c r="F2823" s="1435"/>
      <c r="G2823" s="1435"/>
      <c r="H2823" s="1423" t="s">
        <v>4246</v>
      </c>
      <c r="I2823" s="1422" t="s">
        <v>4247</v>
      </c>
      <c r="J2823" s="1422" t="s">
        <v>4247</v>
      </c>
      <c r="K2823" s="1424" t="s">
        <v>149</v>
      </c>
      <c r="L2823" s="1438"/>
      <c r="M2823" s="1409"/>
      <c r="N2823" s="1425">
        <v>90</v>
      </c>
      <c r="O2823" s="1425">
        <v>230000000</v>
      </c>
      <c r="P2823" s="1426" t="s">
        <v>4254</v>
      </c>
      <c r="Q2823" s="1413" t="s">
        <v>2134</v>
      </c>
      <c r="R2823" s="1427" t="s">
        <v>109</v>
      </c>
      <c r="S2823" s="1425">
        <v>230000000</v>
      </c>
      <c r="T2823" s="1428" t="s">
        <v>4255</v>
      </c>
      <c r="U2823" s="1429"/>
      <c r="V2823" s="1429"/>
      <c r="W2823" s="1429"/>
      <c r="X2823" s="1425" t="s">
        <v>434</v>
      </c>
      <c r="Y2823" s="1429"/>
      <c r="Z2823" s="1429"/>
      <c r="AA2823" s="1430">
        <v>0</v>
      </c>
      <c r="AB2823" s="1431">
        <v>90</v>
      </c>
      <c r="AC2823" s="1431">
        <v>10</v>
      </c>
      <c r="AD2823" s="1432"/>
      <c r="AE2823" s="1427" t="s">
        <v>114</v>
      </c>
      <c r="AF2823" s="1429"/>
      <c r="AG2823" s="1429"/>
      <c r="AH2823" s="1418">
        <v>2524600</v>
      </c>
      <c r="AI2823" s="1418">
        <f>AH2823*1.12</f>
        <v>2827552.0000000005</v>
      </c>
      <c r="AJ2823" s="1429"/>
      <c r="AK2823" s="1429"/>
      <c r="AL2823" s="1429"/>
      <c r="AM2823" s="1433" t="s">
        <v>115</v>
      </c>
      <c r="AN2823" s="1434" t="s">
        <v>8799</v>
      </c>
      <c r="AO2823" s="1647" t="s">
        <v>4257</v>
      </c>
      <c r="AP2823" s="1738"/>
      <c r="AQ2823" s="1429"/>
      <c r="AR2823" s="1429"/>
      <c r="AS2823" s="1429"/>
      <c r="AT2823" s="1429"/>
      <c r="AU2823" s="1429"/>
      <c r="AV2823" s="1429"/>
      <c r="AW2823" s="1429"/>
      <c r="AX2823" s="1429"/>
      <c r="AY2823" s="1429">
        <v>34</v>
      </c>
      <c r="AZ2823" s="1420"/>
      <c r="BA2823"/>
      <c r="BB2823"/>
      <c r="BC2823" s="1399" t="e">
        <f>VLOOKUP(#REF!,$E$15:$BD$2845,53,0)</f>
        <v>#REF!</v>
      </c>
      <c r="BD2823" s="1399" t="e">
        <f>BC2823+0.5</f>
        <v>#REF!</v>
      </c>
    </row>
    <row r="2824" spans="1:255" s="344" customFormat="1" ht="13.15" customHeight="1">
      <c r="A2824" s="73" t="s">
        <v>1088</v>
      </c>
      <c r="B2824" s="451"/>
      <c r="C2824" s="451"/>
      <c r="D2824" s="451"/>
      <c r="E2824" s="499" t="s">
        <v>4369</v>
      </c>
      <c r="F2824" s="451"/>
      <c r="G2824" s="451"/>
      <c r="H2824" s="499" t="s">
        <v>4246</v>
      </c>
      <c r="I2824" s="499" t="s">
        <v>4247</v>
      </c>
      <c r="J2824" s="499" t="s">
        <v>4247</v>
      </c>
      <c r="K2824" s="360" t="s">
        <v>149</v>
      </c>
      <c r="L2824" s="209"/>
      <c r="M2824" s="209"/>
      <c r="N2824" s="494">
        <v>90</v>
      </c>
      <c r="O2824" s="494">
        <v>230000000</v>
      </c>
      <c r="P2824" s="83" t="s">
        <v>951</v>
      </c>
      <c r="Q2824" s="73" t="s">
        <v>433</v>
      </c>
      <c r="R2824" s="102" t="s">
        <v>109</v>
      </c>
      <c r="S2824" s="494">
        <v>230000000</v>
      </c>
      <c r="T2824" s="141" t="s">
        <v>4258</v>
      </c>
      <c r="U2824" s="500"/>
      <c r="V2824" s="500"/>
      <c r="W2824" s="500"/>
      <c r="X2824" s="494" t="s">
        <v>434</v>
      </c>
      <c r="Y2824" s="500"/>
      <c r="Z2824" s="500"/>
      <c r="AA2824" s="501">
        <v>0</v>
      </c>
      <c r="AB2824" s="102">
        <v>90</v>
      </c>
      <c r="AC2824" s="102">
        <v>10</v>
      </c>
      <c r="AD2824" s="502"/>
      <c r="AE2824" s="102" t="s">
        <v>114</v>
      </c>
      <c r="AF2824" s="500"/>
      <c r="AG2824" s="500"/>
      <c r="AH2824" s="974">
        <v>0</v>
      </c>
      <c r="AI2824" s="974">
        <v>0</v>
      </c>
      <c r="AJ2824" s="500"/>
      <c r="AK2824" s="500"/>
      <c r="AL2824" s="500"/>
      <c r="AM2824" s="503" t="s">
        <v>115</v>
      </c>
      <c r="AN2824" s="317" t="s">
        <v>4259</v>
      </c>
      <c r="AO2824" s="141" t="s">
        <v>4260</v>
      </c>
      <c r="AP2824" s="500"/>
      <c r="AQ2824" s="500"/>
      <c r="AR2824" s="500"/>
      <c r="AS2824" s="500"/>
      <c r="AT2824" s="500"/>
      <c r="AU2824" s="500"/>
      <c r="AV2824" s="500"/>
      <c r="AW2824" s="500"/>
      <c r="AX2824" s="500"/>
      <c r="AY2824" s="500"/>
      <c r="AZ2824" s="504" t="s">
        <v>4177</v>
      </c>
      <c r="BA2824" s="269"/>
      <c r="BB2824" s="1"/>
      <c r="BC2824" s="1"/>
      <c r="BD2824" s="1077">
        <v>2782</v>
      </c>
    </row>
    <row r="2825" spans="1:255" s="510" customFormat="1" ht="12" customHeight="1">
      <c r="A2825" s="73" t="s">
        <v>1088</v>
      </c>
      <c r="B2825" s="1348"/>
      <c r="C2825" s="209"/>
      <c r="D2825" s="209"/>
      <c r="E2825" s="499" t="s">
        <v>7874</v>
      </c>
      <c r="F2825" s="209"/>
      <c r="G2825" s="224"/>
      <c r="H2825" s="499" t="s">
        <v>4246</v>
      </c>
      <c r="I2825" s="499" t="s">
        <v>4247</v>
      </c>
      <c r="J2825" s="499" t="s">
        <v>4247</v>
      </c>
      <c r="K2825" s="1357" t="s">
        <v>149</v>
      </c>
      <c r="L2825" s="1351"/>
      <c r="M2825" s="1351"/>
      <c r="N2825" s="494">
        <v>90</v>
      </c>
      <c r="O2825" s="494">
        <v>230000000</v>
      </c>
      <c r="P2825" s="83" t="s">
        <v>951</v>
      </c>
      <c r="Q2825" s="1640" t="s">
        <v>2134</v>
      </c>
      <c r="R2825" s="102" t="s">
        <v>109</v>
      </c>
      <c r="S2825" s="494">
        <v>230000000</v>
      </c>
      <c r="T2825" s="141" t="s">
        <v>4258</v>
      </c>
      <c r="U2825" s="1358"/>
      <c r="V2825" s="1358"/>
      <c r="W2825" s="1358"/>
      <c r="X2825" s="494" t="s">
        <v>434</v>
      </c>
      <c r="Y2825" s="1358"/>
      <c r="Z2825" s="1358"/>
      <c r="AA2825" s="729">
        <v>0</v>
      </c>
      <c r="AB2825" s="734">
        <v>90</v>
      </c>
      <c r="AC2825" s="734">
        <v>10</v>
      </c>
      <c r="AD2825" s="502"/>
      <c r="AE2825" s="102" t="s">
        <v>114</v>
      </c>
      <c r="AF2825" s="1358"/>
      <c r="AG2825" s="1358"/>
      <c r="AH2825" s="1356">
        <v>0</v>
      </c>
      <c r="AI2825" s="1356">
        <f>AH2825*1.12</f>
        <v>0</v>
      </c>
      <c r="AJ2825" s="1358"/>
      <c r="AK2825" s="1358"/>
      <c r="AL2825" s="1358"/>
      <c r="AM2825" s="1707" t="s">
        <v>115</v>
      </c>
      <c r="AN2825" s="309" t="s">
        <v>4259</v>
      </c>
      <c r="AO2825" s="141" t="s">
        <v>4260</v>
      </c>
      <c r="AP2825" s="1358"/>
      <c r="AQ2825" s="1358"/>
      <c r="AR2825" s="1358"/>
      <c r="AS2825" s="1358"/>
      <c r="AT2825" s="1358"/>
      <c r="AU2825" s="1358"/>
      <c r="AV2825" s="1358"/>
      <c r="AW2825" s="1358"/>
      <c r="AX2825" s="1358"/>
      <c r="AY2825" s="1358" t="s">
        <v>7829</v>
      </c>
      <c r="AZ2825" s="523"/>
      <c r="BC2825" s="221"/>
      <c r="BD2825" s="1077">
        <v>2783</v>
      </c>
    </row>
    <row r="2826" spans="1:255" s="213" customFormat="1" ht="13.15" customHeight="1">
      <c r="A2826" s="1575" t="s">
        <v>1088</v>
      </c>
      <c r="B2826" s="1578"/>
      <c r="C2826" s="1580"/>
      <c r="D2826" s="1580"/>
      <c r="E2826" s="1594" t="s">
        <v>8848</v>
      </c>
      <c r="F2826" s="1580"/>
      <c r="G2826" s="1580"/>
      <c r="H2826" s="1594" t="s">
        <v>4246</v>
      </c>
      <c r="I2826" s="1594" t="s">
        <v>4247</v>
      </c>
      <c r="J2826" s="1594" t="s">
        <v>4247</v>
      </c>
      <c r="K2826" s="1626" t="s">
        <v>149</v>
      </c>
      <c r="L2826" s="1580"/>
      <c r="M2826" s="1580"/>
      <c r="N2826" s="1633">
        <v>90</v>
      </c>
      <c r="O2826" s="1633">
        <v>230000000</v>
      </c>
      <c r="P2826" s="1638" t="s">
        <v>951</v>
      </c>
      <c r="Q2826" s="1639" t="s">
        <v>2134</v>
      </c>
      <c r="R2826" s="1642" t="s">
        <v>109</v>
      </c>
      <c r="S2826" s="1633">
        <v>230000000</v>
      </c>
      <c r="T2826" s="1647" t="s">
        <v>4258</v>
      </c>
      <c r="U2826" s="1653"/>
      <c r="V2826" s="1653"/>
      <c r="W2826" s="1653"/>
      <c r="X2826" s="1633" t="s">
        <v>434</v>
      </c>
      <c r="Y2826" s="1653"/>
      <c r="Z2826" s="1653"/>
      <c r="AA2826" s="1664">
        <v>0</v>
      </c>
      <c r="AB2826" s="1670">
        <v>90</v>
      </c>
      <c r="AC2826" s="1670">
        <v>10</v>
      </c>
      <c r="AD2826" s="1676"/>
      <c r="AE2826" s="1642" t="s">
        <v>114</v>
      </c>
      <c r="AF2826" s="1653"/>
      <c r="AG2826" s="1653"/>
      <c r="AH2826" s="1690">
        <v>2266600</v>
      </c>
      <c r="AI2826" s="1690">
        <f>AH2826*1.12</f>
        <v>2538592.0000000005</v>
      </c>
      <c r="AJ2826" s="1653"/>
      <c r="AK2826" s="1653"/>
      <c r="AL2826" s="1653"/>
      <c r="AM2826" s="1714" t="s">
        <v>115</v>
      </c>
      <c r="AN2826" s="1722" t="s">
        <v>8800</v>
      </c>
      <c r="AO2826" s="1647" t="s">
        <v>4260</v>
      </c>
      <c r="AP2826" s="1738"/>
      <c r="AQ2826" s="1653"/>
      <c r="AR2826" s="1653"/>
      <c r="AS2826" s="1653"/>
      <c r="AT2826" s="1653"/>
      <c r="AU2826" s="1653"/>
      <c r="AV2826" s="1653"/>
      <c r="AW2826" s="1653"/>
      <c r="AX2826" s="1653"/>
      <c r="AY2826" s="1653">
        <v>34</v>
      </c>
      <c r="AZ2826" s="1761"/>
      <c r="BA2826"/>
      <c r="BB2826"/>
      <c r="BC2826" s="1399" t="e">
        <f>VLOOKUP(#REF!,$E$15:$BD$2845,53,0)</f>
        <v>#REF!</v>
      </c>
      <c r="BD2826" s="1399" t="e">
        <f>BC2826+0.5</f>
        <v>#REF!</v>
      </c>
    </row>
    <row r="2827" spans="1:255" ht="12.95" customHeight="1">
      <c r="A2827" s="73" t="s">
        <v>1088</v>
      </c>
      <c r="B2827" s="451"/>
      <c r="C2827" s="451"/>
      <c r="D2827" s="451"/>
      <c r="E2827" s="499" t="s">
        <v>4370</v>
      </c>
      <c r="F2827" s="451"/>
      <c r="G2827" s="451"/>
      <c r="H2827" s="499" t="s">
        <v>4246</v>
      </c>
      <c r="I2827" s="499" t="s">
        <v>4247</v>
      </c>
      <c r="J2827" s="499" t="s">
        <v>4247</v>
      </c>
      <c r="K2827" s="360" t="s">
        <v>149</v>
      </c>
      <c r="L2827" s="209"/>
      <c r="M2827" s="209"/>
      <c r="N2827" s="494">
        <v>90</v>
      </c>
      <c r="O2827" s="494">
        <v>230000000</v>
      </c>
      <c r="P2827" s="83" t="s">
        <v>951</v>
      </c>
      <c r="Q2827" s="200" t="s">
        <v>433</v>
      </c>
      <c r="R2827" s="102" t="s">
        <v>109</v>
      </c>
      <c r="S2827" s="494">
        <v>230000000</v>
      </c>
      <c r="T2827" s="141" t="s">
        <v>3310</v>
      </c>
      <c r="U2827" s="500"/>
      <c r="V2827" s="500"/>
      <c r="W2827" s="500"/>
      <c r="X2827" s="494" t="s">
        <v>434</v>
      </c>
      <c r="Y2827" s="500"/>
      <c r="Z2827" s="500"/>
      <c r="AA2827" s="501">
        <v>0</v>
      </c>
      <c r="AB2827" s="102">
        <v>90</v>
      </c>
      <c r="AC2827" s="102">
        <v>10</v>
      </c>
      <c r="AD2827" s="502"/>
      <c r="AE2827" s="102" t="s">
        <v>114</v>
      </c>
      <c r="AF2827" s="500"/>
      <c r="AG2827" s="500"/>
      <c r="AH2827" s="974">
        <v>0</v>
      </c>
      <c r="AI2827" s="974">
        <v>0</v>
      </c>
      <c r="AJ2827" s="500"/>
      <c r="AK2827" s="500"/>
      <c r="AL2827" s="500"/>
      <c r="AM2827" s="503" t="s">
        <v>115</v>
      </c>
      <c r="AN2827" s="317" t="s">
        <v>4252</v>
      </c>
      <c r="AO2827" s="141" t="s">
        <v>4261</v>
      </c>
      <c r="AP2827" s="500"/>
      <c r="AQ2827" s="500"/>
      <c r="AR2827" s="500"/>
      <c r="AS2827" s="500"/>
      <c r="AT2827" s="500"/>
      <c r="AU2827" s="500"/>
      <c r="AV2827" s="500"/>
      <c r="AW2827" s="500"/>
      <c r="AX2827" s="500"/>
      <c r="AY2827" s="500"/>
      <c r="AZ2827" s="504" t="s">
        <v>4177</v>
      </c>
      <c r="BA2827" s="269"/>
      <c r="BD2827" s="1077">
        <v>2784</v>
      </c>
    </row>
    <row r="2828" spans="1:255" s="344" customFormat="1" ht="12.75" customHeight="1">
      <c r="A2828" s="73" t="s">
        <v>1088</v>
      </c>
      <c r="B2828" s="210"/>
      <c r="C2828" s="1579"/>
      <c r="D2828" s="332"/>
      <c r="E2828" s="1584" t="s">
        <v>7875</v>
      </c>
      <c r="F2828" s="103"/>
      <c r="G2828" s="103"/>
      <c r="H2828" s="499" t="s">
        <v>4246</v>
      </c>
      <c r="I2828" s="499" t="s">
        <v>4247</v>
      </c>
      <c r="J2828" s="499" t="s">
        <v>4247</v>
      </c>
      <c r="K2828" s="1357" t="s">
        <v>149</v>
      </c>
      <c r="L2828" s="1351"/>
      <c r="M2828" s="1084"/>
      <c r="N2828" s="349">
        <v>90</v>
      </c>
      <c r="O2828" s="494">
        <v>230000000</v>
      </c>
      <c r="P2828" s="83" t="s">
        <v>951</v>
      </c>
      <c r="Q2828" s="1352" t="s">
        <v>2134</v>
      </c>
      <c r="R2828" s="102" t="s">
        <v>109</v>
      </c>
      <c r="S2828" s="494">
        <v>230000000</v>
      </c>
      <c r="T2828" s="141" t="s">
        <v>3310</v>
      </c>
      <c r="U2828" s="1652"/>
      <c r="V2828" s="1358"/>
      <c r="W2828" s="1652"/>
      <c r="X2828" s="494" t="s">
        <v>434</v>
      </c>
      <c r="Y2828" s="1652"/>
      <c r="Z2828" s="1652"/>
      <c r="AA2828" s="729">
        <v>0</v>
      </c>
      <c r="AB2828" s="734">
        <v>90</v>
      </c>
      <c r="AC2828" s="734">
        <v>10</v>
      </c>
      <c r="AD2828" s="376"/>
      <c r="AE2828" s="102" t="s">
        <v>114</v>
      </c>
      <c r="AF2828" s="1652"/>
      <c r="AG2828" s="1652"/>
      <c r="AH2828" s="1356">
        <v>0</v>
      </c>
      <c r="AI2828" s="1356">
        <f>AH2828*1.12</f>
        <v>0</v>
      </c>
      <c r="AJ2828" s="1652"/>
      <c r="AK2828" s="1652"/>
      <c r="AL2828" s="1652"/>
      <c r="AM2828" s="503" t="s">
        <v>115</v>
      </c>
      <c r="AN2828" s="309" t="s">
        <v>4262</v>
      </c>
      <c r="AO2828" s="141" t="s">
        <v>4261</v>
      </c>
      <c r="AP2828" s="1731"/>
      <c r="AQ2828" s="1358"/>
      <c r="AR2828" s="1358"/>
      <c r="AS2828" s="1358"/>
      <c r="AT2828" s="1358"/>
      <c r="AU2828" s="1358"/>
      <c r="AV2828" s="1358"/>
      <c r="AW2828" s="1358"/>
      <c r="AX2828" s="1358"/>
      <c r="AY2828" s="1358" t="s">
        <v>7829</v>
      </c>
      <c r="AZ2828" s="1756"/>
      <c r="BA2828" s="1068"/>
      <c r="BB2828" s="1068"/>
      <c r="BC2828" s="221"/>
      <c r="BD2828" s="1077">
        <v>2785</v>
      </c>
    </row>
    <row r="2829" spans="1:255" s="510" customFormat="1" ht="13.15" customHeight="1">
      <c r="A2829" s="1421" t="s">
        <v>1088</v>
      </c>
      <c r="B2829" s="1414"/>
      <c r="C2829" s="1414"/>
      <c r="D2829" s="1410"/>
      <c r="E2829" s="1422" t="s">
        <v>8849</v>
      </c>
      <c r="F2829" s="1410"/>
      <c r="G2829" s="1410"/>
      <c r="H2829" s="1422" t="s">
        <v>4246</v>
      </c>
      <c r="I2829" s="1422" t="s">
        <v>4247</v>
      </c>
      <c r="J2829" s="1622" t="s">
        <v>4247</v>
      </c>
      <c r="K2829" s="1424" t="s">
        <v>149</v>
      </c>
      <c r="L2829" s="1409"/>
      <c r="M2829" s="1438"/>
      <c r="N2829" s="1425">
        <v>90</v>
      </c>
      <c r="O2829" s="1425">
        <v>230000000</v>
      </c>
      <c r="P2829" s="1426" t="s">
        <v>951</v>
      </c>
      <c r="Q2829" s="1413" t="s">
        <v>2134</v>
      </c>
      <c r="R2829" s="1427" t="s">
        <v>109</v>
      </c>
      <c r="S2829" s="1425">
        <v>230000000</v>
      </c>
      <c r="T2829" s="1428" t="s">
        <v>3310</v>
      </c>
      <c r="U2829" s="1429"/>
      <c r="V2829" s="1429"/>
      <c r="W2829" s="1429"/>
      <c r="X2829" s="1425" t="s">
        <v>434</v>
      </c>
      <c r="Y2829" s="1429"/>
      <c r="Z2829" s="1429"/>
      <c r="AA2829" s="1430">
        <v>0</v>
      </c>
      <c r="AB2829" s="1431">
        <v>90</v>
      </c>
      <c r="AC2829" s="1431">
        <v>10</v>
      </c>
      <c r="AD2829" s="1432"/>
      <c r="AE2829" s="1427" t="s">
        <v>114</v>
      </c>
      <c r="AF2829" s="1429"/>
      <c r="AG2829" s="1429"/>
      <c r="AH2829" s="1418">
        <v>316000</v>
      </c>
      <c r="AI2829" s="1418">
        <f>AH2829*1.12</f>
        <v>353920.00000000006</v>
      </c>
      <c r="AJ2829" s="1429"/>
      <c r="AK2829" s="1429"/>
      <c r="AL2829" s="1429"/>
      <c r="AM2829" s="1433" t="s">
        <v>115</v>
      </c>
      <c r="AN2829" s="1434" t="s">
        <v>8801</v>
      </c>
      <c r="AO2829" s="1428" t="s">
        <v>4261</v>
      </c>
      <c r="AP2829" s="1429"/>
      <c r="AQ2829" s="1429"/>
      <c r="AR2829" s="1429"/>
      <c r="AS2829" s="1429"/>
      <c r="AT2829" s="1429"/>
      <c r="AU2829" s="1429"/>
      <c r="AV2829" s="1429"/>
      <c r="AW2829" s="1429"/>
      <c r="AX2829" s="1429"/>
      <c r="AY2829" s="1429">
        <v>34</v>
      </c>
      <c r="AZ2829" s="1420"/>
      <c r="BA2829"/>
      <c r="BB2829"/>
      <c r="BC2829" s="1399" t="e">
        <f>VLOOKUP(#REF!,$E$15:$BD$2845,53,0)</f>
        <v>#REF!</v>
      </c>
      <c r="BD2829" s="1399" t="e">
        <f>BC2829+0.5</f>
        <v>#REF!</v>
      </c>
    </row>
    <row r="2830" spans="1:255" s="1066" customFormat="1" ht="12.95" customHeight="1">
      <c r="A2830" s="73" t="s">
        <v>1088</v>
      </c>
      <c r="B2830" s="451"/>
      <c r="C2830" s="451"/>
      <c r="D2830" s="451"/>
      <c r="E2830" s="1584" t="s">
        <v>4371</v>
      </c>
      <c r="F2830" s="1599"/>
      <c r="G2830" s="451"/>
      <c r="H2830" s="499" t="s">
        <v>4246</v>
      </c>
      <c r="I2830" s="499" t="s">
        <v>4247</v>
      </c>
      <c r="J2830" s="499" t="s">
        <v>4247</v>
      </c>
      <c r="K2830" s="360" t="s">
        <v>149</v>
      </c>
      <c r="L2830" s="209"/>
      <c r="M2830" s="209"/>
      <c r="N2830" s="494">
        <v>90</v>
      </c>
      <c r="O2830" s="494">
        <v>230000000</v>
      </c>
      <c r="P2830" s="83" t="s">
        <v>951</v>
      </c>
      <c r="Q2830" s="73" t="s">
        <v>433</v>
      </c>
      <c r="R2830" s="102" t="s">
        <v>109</v>
      </c>
      <c r="S2830" s="494">
        <v>230000000</v>
      </c>
      <c r="T2830" s="141" t="s">
        <v>3310</v>
      </c>
      <c r="U2830" s="500"/>
      <c r="V2830" s="500"/>
      <c r="W2830" s="500"/>
      <c r="X2830" s="494" t="s">
        <v>434</v>
      </c>
      <c r="Y2830" s="500"/>
      <c r="Z2830" s="500"/>
      <c r="AA2830" s="501">
        <v>0</v>
      </c>
      <c r="AB2830" s="102">
        <v>90</v>
      </c>
      <c r="AC2830" s="102">
        <v>10</v>
      </c>
      <c r="AD2830" s="502"/>
      <c r="AE2830" s="102" t="s">
        <v>114</v>
      </c>
      <c r="AF2830" s="500"/>
      <c r="AG2830" s="500"/>
      <c r="AH2830" s="974">
        <v>0</v>
      </c>
      <c r="AI2830" s="974">
        <v>0</v>
      </c>
      <c r="AJ2830" s="500"/>
      <c r="AK2830" s="500"/>
      <c r="AL2830" s="500"/>
      <c r="AM2830" s="503" t="s">
        <v>115</v>
      </c>
      <c r="AN2830" s="1176" t="s">
        <v>4262</v>
      </c>
      <c r="AO2830" s="141" t="s">
        <v>4263</v>
      </c>
      <c r="AP2830" s="500"/>
      <c r="AQ2830" s="500"/>
      <c r="AR2830" s="500"/>
      <c r="AS2830" s="500"/>
      <c r="AT2830" s="500"/>
      <c r="AU2830" s="500"/>
      <c r="AV2830" s="500"/>
      <c r="AW2830" s="500"/>
      <c r="AX2830" s="500"/>
      <c r="AY2830" s="500"/>
      <c r="AZ2830" s="1254" t="s">
        <v>4177</v>
      </c>
      <c r="BA2830" s="269"/>
      <c r="BB2830" s="1"/>
      <c r="BC2830" s="1"/>
      <c r="BD2830" s="1077">
        <v>2786</v>
      </c>
    </row>
    <row r="2831" spans="1:255" s="510" customFormat="1" ht="12.75" customHeight="1">
      <c r="A2831" s="73" t="s">
        <v>1088</v>
      </c>
      <c r="B2831" s="459"/>
      <c r="C2831" s="459"/>
      <c r="D2831" s="1581"/>
      <c r="E2831" s="499" t="s">
        <v>7876</v>
      </c>
      <c r="F2831" s="459"/>
      <c r="G2831" s="459"/>
      <c r="H2831" s="499" t="s">
        <v>4246</v>
      </c>
      <c r="I2831" s="499" t="s">
        <v>4247</v>
      </c>
      <c r="J2831" s="499" t="s">
        <v>4247</v>
      </c>
      <c r="K2831" s="1357" t="s">
        <v>149</v>
      </c>
      <c r="L2831" s="1351"/>
      <c r="M2831" s="1351"/>
      <c r="N2831" s="494">
        <v>90</v>
      </c>
      <c r="O2831" s="494">
        <v>230000000</v>
      </c>
      <c r="P2831" s="83" t="s">
        <v>951</v>
      </c>
      <c r="Q2831" s="1352" t="s">
        <v>2134</v>
      </c>
      <c r="R2831" s="102" t="s">
        <v>109</v>
      </c>
      <c r="S2831" s="494">
        <v>230000000</v>
      </c>
      <c r="T2831" s="141" t="s">
        <v>3310</v>
      </c>
      <c r="U2831" s="1358"/>
      <c r="V2831" s="1358"/>
      <c r="W2831" s="1358"/>
      <c r="X2831" s="494" t="s">
        <v>434</v>
      </c>
      <c r="Y2831" s="1358"/>
      <c r="Z2831" s="1358"/>
      <c r="AA2831" s="729">
        <v>0</v>
      </c>
      <c r="AB2831" s="734">
        <v>90</v>
      </c>
      <c r="AC2831" s="734">
        <v>10</v>
      </c>
      <c r="AD2831" s="502"/>
      <c r="AE2831" s="102" t="s">
        <v>114</v>
      </c>
      <c r="AF2831" s="1358"/>
      <c r="AG2831" s="1358"/>
      <c r="AH2831" s="1356">
        <v>0</v>
      </c>
      <c r="AI2831" s="1356">
        <f t="shared" ref="AI2831:AI2841" si="111">AH2831*1.12</f>
        <v>0</v>
      </c>
      <c r="AJ2831" s="1358"/>
      <c r="AK2831" s="1358"/>
      <c r="AL2831" s="1358"/>
      <c r="AM2831" s="503" t="s">
        <v>115</v>
      </c>
      <c r="AN2831" s="309" t="s">
        <v>7877</v>
      </c>
      <c r="AO2831" s="141" t="s">
        <v>4263</v>
      </c>
      <c r="AP2831" s="1358"/>
      <c r="AQ2831" s="1358"/>
      <c r="AR2831" s="1358"/>
      <c r="AS2831" s="1358"/>
      <c r="AT2831" s="1358"/>
      <c r="AU2831" s="1358"/>
      <c r="AV2831" s="1358"/>
      <c r="AW2831" s="1358"/>
      <c r="AX2831" s="1358"/>
      <c r="AY2831" s="1358" t="s">
        <v>7829</v>
      </c>
      <c r="AZ2831" s="1757"/>
      <c r="BA2831" s="269"/>
      <c r="BB2831" s="269"/>
      <c r="BC2831" s="221"/>
      <c r="BD2831" s="1077">
        <v>2787</v>
      </c>
    </row>
    <row r="2832" spans="1:255" s="1067" customFormat="1" ht="13.15" customHeight="1">
      <c r="A2832" s="1421" t="s">
        <v>1088</v>
      </c>
      <c r="B2832" s="1435"/>
      <c r="C2832" s="1435"/>
      <c r="D2832" s="1436"/>
      <c r="E2832" s="1422" t="s">
        <v>8850</v>
      </c>
      <c r="F2832" s="1435"/>
      <c r="G2832" s="1435"/>
      <c r="H2832" s="1422" t="s">
        <v>4246</v>
      </c>
      <c r="I2832" s="1422" t="s">
        <v>4247</v>
      </c>
      <c r="J2832" s="1422" t="s">
        <v>4247</v>
      </c>
      <c r="K2832" s="1424" t="s">
        <v>149</v>
      </c>
      <c r="L2832" s="1409"/>
      <c r="M2832" s="1409"/>
      <c r="N2832" s="1425">
        <v>90</v>
      </c>
      <c r="O2832" s="1425">
        <v>230000000</v>
      </c>
      <c r="P2832" s="1426" t="s">
        <v>951</v>
      </c>
      <c r="Q2832" s="1639" t="s">
        <v>2134</v>
      </c>
      <c r="R2832" s="1427" t="s">
        <v>109</v>
      </c>
      <c r="S2832" s="1425">
        <v>230000000</v>
      </c>
      <c r="T2832" s="1428" t="s">
        <v>3310</v>
      </c>
      <c r="U2832" s="1429"/>
      <c r="V2832" s="1429"/>
      <c r="W2832" s="1429"/>
      <c r="X2832" s="1425" t="s">
        <v>434</v>
      </c>
      <c r="Y2832" s="1429"/>
      <c r="Z2832" s="1429"/>
      <c r="AA2832" s="1430">
        <v>0</v>
      </c>
      <c r="AB2832" s="1431">
        <v>90</v>
      </c>
      <c r="AC2832" s="1431">
        <v>10</v>
      </c>
      <c r="AD2832" s="1432"/>
      <c r="AE2832" s="1427" t="s">
        <v>114</v>
      </c>
      <c r="AF2832" s="1429"/>
      <c r="AG2832" s="1429"/>
      <c r="AH2832" s="1418">
        <v>2512700</v>
      </c>
      <c r="AI2832" s="1418">
        <f t="shared" si="111"/>
        <v>2814224.0000000005</v>
      </c>
      <c r="AJ2832" s="1429"/>
      <c r="AK2832" s="1429"/>
      <c r="AL2832" s="1429"/>
      <c r="AM2832" s="1433" t="s">
        <v>115</v>
      </c>
      <c r="AN2832" s="1434" t="s">
        <v>8802</v>
      </c>
      <c r="AO2832" s="1428" t="s">
        <v>4263</v>
      </c>
      <c r="AP2832" s="1429"/>
      <c r="AQ2832" s="1429"/>
      <c r="AR2832" s="1429"/>
      <c r="AS2832" s="1429"/>
      <c r="AT2832" s="1429"/>
      <c r="AU2832" s="1429"/>
      <c r="AV2832" s="1429"/>
      <c r="AW2832" s="1429"/>
      <c r="AX2832" s="1429"/>
      <c r="AY2832" s="1429">
        <v>34</v>
      </c>
      <c r="AZ2832" s="1755"/>
      <c r="BA2832"/>
      <c r="BB2832"/>
      <c r="BC2832" s="1399" t="e">
        <f>VLOOKUP(#REF!,$E$15:$BD$2845,53,0)</f>
        <v>#REF!</v>
      </c>
      <c r="BD2832" s="1399" t="e">
        <f>BC2832+0.5</f>
        <v>#REF!</v>
      </c>
    </row>
    <row r="2833" spans="1:56" s="510" customFormat="1" ht="12.75" customHeight="1">
      <c r="A2833" s="73" t="s">
        <v>1088</v>
      </c>
      <c r="B2833" s="451"/>
      <c r="C2833" s="451"/>
      <c r="D2833" s="498"/>
      <c r="E2833" s="499" t="s">
        <v>4372</v>
      </c>
      <c r="F2833" s="451"/>
      <c r="G2833" s="451"/>
      <c r="H2833" s="1522" t="s">
        <v>4264</v>
      </c>
      <c r="I2833" s="505" t="s">
        <v>4265</v>
      </c>
      <c r="J2833" s="505" t="s">
        <v>4265</v>
      </c>
      <c r="K2833" s="360" t="s">
        <v>149</v>
      </c>
      <c r="L2833" s="209"/>
      <c r="M2833" s="209"/>
      <c r="N2833" s="494">
        <v>90</v>
      </c>
      <c r="O2833" s="494">
        <v>230000000</v>
      </c>
      <c r="P2833" s="83" t="s">
        <v>951</v>
      </c>
      <c r="Q2833" s="73" t="s">
        <v>433</v>
      </c>
      <c r="R2833" s="102" t="s">
        <v>109</v>
      </c>
      <c r="S2833" s="494">
        <v>230000000</v>
      </c>
      <c r="T2833" s="141" t="s">
        <v>4248</v>
      </c>
      <c r="U2833" s="500"/>
      <c r="V2833" s="500"/>
      <c r="W2833" s="500"/>
      <c r="X2833" s="494" t="s">
        <v>434</v>
      </c>
      <c r="Y2833" s="500"/>
      <c r="Z2833" s="500"/>
      <c r="AA2833" s="501">
        <v>0</v>
      </c>
      <c r="AB2833" s="102">
        <v>90</v>
      </c>
      <c r="AC2833" s="102">
        <v>10</v>
      </c>
      <c r="AD2833" s="502"/>
      <c r="AE2833" s="102" t="s">
        <v>114</v>
      </c>
      <c r="AF2833" s="500"/>
      <c r="AG2833" s="500"/>
      <c r="AH2833" s="315">
        <v>47700000</v>
      </c>
      <c r="AI2833" s="315">
        <f t="shared" si="111"/>
        <v>53424000.000000007</v>
      </c>
      <c r="AJ2833" s="500"/>
      <c r="AK2833" s="500"/>
      <c r="AL2833" s="500"/>
      <c r="AM2833" s="503" t="s">
        <v>115</v>
      </c>
      <c r="AN2833" s="210" t="s">
        <v>4378</v>
      </c>
      <c r="AO2833" s="141" t="s">
        <v>4266</v>
      </c>
      <c r="AP2833" s="500"/>
      <c r="AQ2833" s="500"/>
      <c r="AR2833" s="500"/>
      <c r="AS2833" s="500"/>
      <c r="AT2833" s="500"/>
      <c r="AU2833" s="500"/>
      <c r="AV2833" s="500"/>
      <c r="AW2833" s="500"/>
      <c r="AX2833" s="500"/>
      <c r="AY2833" s="500"/>
      <c r="AZ2833" s="1254" t="s">
        <v>4177</v>
      </c>
      <c r="BA2833" s="269"/>
      <c r="BB2833" s="1"/>
      <c r="BC2833" s="1"/>
      <c r="BD2833" s="1077">
        <v>2788</v>
      </c>
    </row>
    <row r="2834" spans="1:56" s="1068" customFormat="1" ht="13.15" customHeight="1">
      <c r="A2834" s="73" t="s">
        <v>1088</v>
      </c>
      <c r="B2834" s="451"/>
      <c r="C2834" s="451"/>
      <c r="D2834" s="451"/>
      <c r="E2834" s="499" t="s">
        <v>4373</v>
      </c>
      <c r="F2834" s="451"/>
      <c r="G2834" s="451"/>
      <c r="H2834" s="1522" t="s">
        <v>4264</v>
      </c>
      <c r="I2834" s="505" t="s">
        <v>4265</v>
      </c>
      <c r="J2834" s="505" t="s">
        <v>4265</v>
      </c>
      <c r="K2834" s="360" t="s">
        <v>149</v>
      </c>
      <c r="L2834" s="209"/>
      <c r="M2834" s="209"/>
      <c r="N2834" s="494">
        <v>90</v>
      </c>
      <c r="O2834" s="494">
        <v>230000000</v>
      </c>
      <c r="P2834" s="83" t="s">
        <v>951</v>
      </c>
      <c r="Q2834" s="73" t="s">
        <v>433</v>
      </c>
      <c r="R2834" s="102" t="s">
        <v>109</v>
      </c>
      <c r="S2834" s="494">
        <v>230000000</v>
      </c>
      <c r="T2834" s="141" t="s">
        <v>4251</v>
      </c>
      <c r="U2834" s="500"/>
      <c r="V2834" s="500"/>
      <c r="W2834" s="500"/>
      <c r="X2834" s="494" t="s">
        <v>434</v>
      </c>
      <c r="Y2834" s="500"/>
      <c r="Z2834" s="500"/>
      <c r="AA2834" s="501">
        <v>0</v>
      </c>
      <c r="AB2834" s="102">
        <v>90</v>
      </c>
      <c r="AC2834" s="102">
        <v>10</v>
      </c>
      <c r="AD2834" s="502"/>
      <c r="AE2834" s="102" t="s">
        <v>114</v>
      </c>
      <c r="AF2834" s="500"/>
      <c r="AG2834" s="500"/>
      <c r="AH2834" s="315">
        <v>9000000</v>
      </c>
      <c r="AI2834" s="315">
        <f t="shared" si="111"/>
        <v>10080000.000000002</v>
      </c>
      <c r="AJ2834" s="500"/>
      <c r="AK2834" s="500"/>
      <c r="AL2834" s="500"/>
      <c r="AM2834" s="503" t="s">
        <v>115</v>
      </c>
      <c r="AN2834" s="210" t="s">
        <v>4379</v>
      </c>
      <c r="AO2834" s="141" t="s">
        <v>4267</v>
      </c>
      <c r="AP2834" s="500"/>
      <c r="AQ2834" s="500"/>
      <c r="AR2834" s="500"/>
      <c r="AS2834" s="500"/>
      <c r="AT2834" s="500"/>
      <c r="AU2834" s="500"/>
      <c r="AV2834" s="500"/>
      <c r="AW2834" s="500"/>
      <c r="AX2834" s="500"/>
      <c r="AY2834" s="500"/>
      <c r="AZ2834" s="1254" t="s">
        <v>4177</v>
      </c>
      <c r="BA2834" s="269"/>
      <c r="BB2834" s="1"/>
      <c r="BC2834" s="1"/>
      <c r="BD2834" s="1077">
        <v>2789</v>
      </c>
    </row>
    <row r="2835" spans="1:56" s="269" customFormat="1" ht="12.95" customHeight="1">
      <c r="A2835" s="73" t="s">
        <v>1088</v>
      </c>
      <c r="B2835" s="451"/>
      <c r="C2835" s="451"/>
      <c r="D2835" s="451"/>
      <c r="E2835" s="499" t="s">
        <v>4374</v>
      </c>
      <c r="F2835" s="451"/>
      <c r="G2835" s="451"/>
      <c r="H2835" s="1522" t="s">
        <v>4264</v>
      </c>
      <c r="I2835" s="505" t="s">
        <v>4265</v>
      </c>
      <c r="J2835" s="505" t="s">
        <v>4265</v>
      </c>
      <c r="K2835" s="360" t="s">
        <v>149</v>
      </c>
      <c r="L2835" s="209"/>
      <c r="M2835" s="209"/>
      <c r="N2835" s="494">
        <v>90</v>
      </c>
      <c r="O2835" s="494">
        <v>230000000</v>
      </c>
      <c r="P2835" s="83" t="s">
        <v>951</v>
      </c>
      <c r="Q2835" s="73" t="s">
        <v>433</v>
      </c>
      <c r="R2835" s="102" t="s">
        <v>109</v>
      </c>
      <c r="S2835" s="494">
        <v>230000000</v>
      </c>
      <c r="T2835" s="141" t="s">
        <v>4255</v>
      </c>
      <c r="U2835" s="500"/>
      <c r="V2835" s="500"/>
      <c r="W2835" s="500"/>
      <c r="X2835" s="494" t="s">
        <v>434</v>
      </c>
      <c r="Y2835" s="500"/>
      <c r="Z2835" s="500"/>
      <c r="AA2835" s="501">
        <v>0</v>
      </c>
      <c r="AB2835" s="102">
        <v>90</v>
      </c>
      <c r="AC2835" s="102">
        <v>10</v>
      </c>
      <c r="AD2835" s="502"/>
      <c r="AE2835" s="102" t="s">
        <v>114</v>
      </c>
      <c r="AF2835" s="500"/>
      <c r="AG2835" s="500"/>
      <c r="AH2835" s="315">
        <v>4500000</v>
      </c>
      <c r="AI2835" s="315">
        <f t="shared" si="111"/>
        <v>5040000.0000000009</v>
      </c>
      <c r="AJ2835" s="500"/>
      <c r="AK2835" s="500"/>
      <c r="AL2835" s="500"/>
      <c r="AM2835" s="503" t="s">
        <v>115</v>
      </c>
      <c r="AN2835" s="210" t="s">
        <v>4380</v>
      </c>
      <c r="AO2835" s="141" t="s">
        <v>4268</v>
      </c>
      <c r="AP2835" s="500"/>
      <c r="AQ2835" s="500"/>
      <c r="AR2835" s="500"/>
      <c r="AS2835" s="500"/>
      <c r="AT2835" s="500"/>
      <c r="AU2835" s="500"/>
      <c r="AV2835" s="500"/>
      <c r="AW2835" s="500"/>
      <c r="AX2835" s="500"/>
      <c r="AY2835" s="500"/>
      <c r="AZ2835" s="1254" t="s">
        <v>4177</v>
      </c>
      <c r="BB2835" s="1"/>
      <c r="BC2835" s="1"/>
      <c r="BD2835" s="1077">
        <v>2790</v>
      </c>
    </row>
    <row r="2836" spans="1:56" s="510" customFormat="1" ht="12.75" customHeight="1">
      <c r="A2836" s="73" t="s">
        <v>1088</v>
      </c>
      <c r="B2836" s="451"/>
      <c r="C2836" s="451"/>
      <c r="D2836" s="498"/>
      <c r="E2836" s="499" t="s">
        <v>4375</v>
      </c>
      <c r="F2836" s="451"/>
      <c r="G2836" s="451"/>
      <c r="H2836" s="1522" t="s">
        <v>4264</v>
      </c>
      <c r="I2836" s="505" t="s">
        <v>4265</v>
      </c>
      <c r="J2836" s="505" t="s">
        <v>4265</v>
      </c>
      <c r="K2836" s="360" t="s">
        <v>149</v>
      </c>
      <c r="L2836" s="209"/>
      <c r="M2836" s="209"/>
      <c r="N2836" s="494">
        <v>90</v>
      </c>
      <c r="O2836" s="494">
        <v>230000000</v>
      </c>
      <c r="P2836" s="83" t="s">
        <v>951</v>
      </c>
      <c r="Q2836" s="73" t="s">
        <v>433</v>
      </c>
      <c r="R2836" s="102" t="s">
        <v>109</v>
      </c>
      <c r="S2836" s="494">
        <v>230000000</v>
      </c>
      <c r="T2836" s="141" t="s">
        <v>4258</v>
      </c>
      <c r="U2836" s="500"/>
      <c r="V2836" s="500"/>
      <c r="W2836" s="500"/>
      <c r="X2836" s="494" t="s">
        <v>434</v>
      </c>
      <c r="Y2836" s="500"/>
      <c r="Z2836" s="500"/>
      <c r="AA2836" s="501">
        <v>0</v>
      </c>
      <c r="AB2836" s="102">
        <v>90</v>
      </c>
      <c r="AC2836" s="102">
        <v>10</v>
      </c>
      <c r="AD2836" s="502"/>
      <c r="AE2836" s="102" t="s">
        <v>114</v>
      </c>
      <c r="AF2836" s="500"/>
      <c r="AG2836" s="500"/>
      <c r="AH2836" s="315">
        <v>18000000</v>
      </c>
      <c r="AI2836" s="315">
        <f t="shared" si="111"/>
        <v>20160000.000000004</v>
      </c>
      <c r="AJ2836" s="500"/>
      <c r="AK2836" s="500"/>
      <c r="AL2836" s="500"/>
      <c r="AM2836" s="503" t="s">
        <v>115</v>
      </c>
      <c r="AN2836" s="210" t="s">
        <v>4381</v>
      </c>
      <c r="AO2836" s="141" t="s">
        <v>4269</v>
      </c>
      <c r="AP2836" s="500"/>
      <c r="AQ2836" s="500"/>
      <c r="AR2836" s="500"/>
      <c r="AS2836" s="500"/>
      <c r="AT2836" s="500"/>
      <c r="AU2836" s="500"/>
      <c r="AV2836" s="500"/>
      <c r="AW2836" s="500"/>
      <c r="AX2836" s="500"/>
      <c r="AY2836" s="500"/>
      <c r="AZ2836" s="1254" t="s">
        <v>4177</v>
      </c>
      <c r="BA2836" s="1"/>
      <c r="BB2836" s="1"/>
      <c r="BC2836" s="1"/>
      <c r="BD2836" s="1077">
        <v>2791</v>
      </c>
    </row>
    <row r="2837" spans="1:56" s="1068" customFormat="1" ht="13.15" customHeight="1">
      <c r="A2837" s="247" t="s">
        <v>3114</v>
      </c>
      <c r="B2837" s="451"/>
      <c r="C2837" s="451"/>
      <c r="D2837" s="451"/>
      <c r="E2837" s="689" t="s">
        <v>4376</v>
      </c>
      <c r="F2837" s="451"/>
      <c r="G2837" s="451"/>
      <c r="H2837" s="121" t="s">
        <v>4270</v>
      </c>
      <c r="I2837" s="121" t="s">
        <v>4271</v>
      </c>
      <c r="J2837" s="121" t="s">
        <v>4271</v>
      </c>
      <c r="K2837" s="73" t="s">
        <v>1144</v>
      </c>
      <c r="L2837" s="73" t="s">
        <v>3200</v>
      </c>
      <c r="M2837" s="87"/>
      <c r="N2837" s="73" t="s">
        <v>314</v>
      </c>
      <c r="O2837" s="122">
        <v>230000000</v>
      </c>
      <c r="P2837" s="73" t="s">
        <v>951</v>
      </c>
      <c r="Q2837" s="494" t="s">
        <v>1092</v>
      </c>
      <c r="R2837" s="122" t="s">
        <v>109</v>
      </c>
      <c r="S2837" s="121">
        <v>230000000</v>
      </c>
      <c r="T2837" s="73" t="s">
        <v>956</v>
      </c>
      <c r="U2837" s="87"/>
      <c r="V2837" s="87"/>
      <c r="W2837" s="87"/>
      <c r="X2837" s="73" t="s">
        <v>434</v>
      </c>
      <c r="Y2837" s="87"/>
      <c r="Z2837" s="87"/>
      <c r="AA2837" s="73">
        <v>0</v>
      </c>
      <c r="AB2837" s="73">
        <v>100</v>
      </c>
      <c r="AC2837" s="73">
        <v>0</v>
      </c>
      <c r="AD2837" s="87"/>
      <c r="AE2837" s="100" t="s">
        <v>114</v>
      </c>
      <c r="AF2837" s="87"/>
      <c r="AG2837" s="87"/>
      <c r="AH2837" s="490">
        <v>0</v>
      </c>
      <c r="AI2837" s="490">
        <f t="shared" si="111"/>
        <v>0</v>
      </c>
      <c r="AJ2837" s="506"/>
      <c r="AK2837" s="506"/>
      <c r="AL2837" s="506"/>
      <c r="AM2837" s="199" t="s">
        <v>115</v>
      </c>
      <c r="AN2837" s="73" t="s">
        <v>4272</v>
      </c>
      <c r="AO2837" s="121" t="s">
        <v>4273</v>
      </c>
      <c r="AP2837" s="86"/>
      <c r="AQ2837" s="86"/>
      <c r="AR2837" s="86"/>
      <c r="AS2837" s="86"/>
      <c r="AT2837" s="86"/>
      <c r="AU2837" s="86"/>
      <c r="AV2837" s="86"/>
      <c r="AW2837" s="86"/>
      <c r="AX2837" s="86"/>
      <c r="AY2837" s="86" t="s">
        <v>3252</v>
      </c>
      <c r="AZ2837" s="1254" t="s">
        <v>4177</v>
      </c>
      <c r="BA2837" s="1"/>
      <c r="BB2837" s="1"/>
      <c r="BC2837" s="1"/>
      <c r="BD2837" s="1077">
        <v>2792</v>
      </c>
    </row>
    <row r="2838" spans="1:56" s="269" customFormat="1" ht="12.95" customHeight="1">
      <c r="A2838" s="73" t="s">
        <v>3114</v>
      </c>
      <c r="B2838" s="451"/>
      <c r="C2838" s="451"/>
      <c r="D2838" s="451"/>
      <c r="E2838" s="499" t="s">
        <v>4482</v>
      </c>
      <c r="F2838" s="451"/>
      <c r="G2838" s="451"/>
      <c r="H2838" s="121" t="s">
        <v>4270</v>
      </c>
      <c r="I2838" s="121" t="s">
        <v>4271</v>
      </c>
      <c r="J2838" s="121" t="s">
        <v>4271</v>
      </c>
      <c r="K2838" s="74" t="s">
        <v>103</v>
      </c>
      <c r="L2838" s="35" t="s">
        <v>3252</v>
      </c>
      <c r="M2838" s="87"/>
      <c r="N2838" s="73" t="s">
        <v>314</v>
      </c>
      <c r="O2838" s="122">
        <v>230000000</v>
      </c>
      <c r="P2838" s="73" t="s">
        <v>951</v>
      </c>
      <c r="Q2838" s="97" t="s">
        <v>433</v>
      </c>
      <c r="R2838" s="122" t="s">
        <v>109</v>
      </c>
      <c r="S2838" s="121">
        <v>230000000</v>
      </c>
      <c r="T2838" s="73" t="s">
        <v>956</v>
      </c>
      <c r="U2838" s="87"/>
      <c r="V2838" s="87"/>
      <c r="W2838" s="87"/>
      <c r="X2838" s="73" t="s">
        <v>434</v>
      </c>
      <c r="Y2838" s="87"/>
      <c r="Z2838" s="87"/>
      <c r="AA2838" s="73">
        <v>0</v>
      </c>
      <c r="AB2838" s="73">
        <v>100</v>
      </c>
      <c r="AC2838" s="73">
        <v>0</v>
      </c>
      <c r="AD2838" s="87"/>
      <c r="AE2838" s="100" t="s">
        <v>114</v>
      </c>
      <c r="AF2838" s="87"/>
      <c r="AG2838" s="87"/>
      <c r="AH2838" s="497">
        <v>1880757</v>
      </c>
      <c r="AI2838" s="497">
        <f t="shared" si="111"/>
        <v>2106447.8400000003</v>
      </c>
      <c r="AJ2838" s="506"/>
      <c r="AK2838" s="506"/>
      <c r="AL2838" s="506"/>
      <c r="AM2838" s="199" t="s">
        <v>115</v>
      </c>
      <c r="AN2838" s="73" t="s">
        <v>4272</v>
      </c>
      <c r="AO2838" s="121" t="s">
        <v>4273</v>
      </c>
      <c r="AP2838" s="86"/>
      <c r="AQ2838" s="86"/>
      <c r="AR2838" s="86"/>
      <c r="AS2838" s="86"/>
      <c r="AT2838" s="86"/>
      <c r="AU2838" s="86"/>
      <c r="AV2838" s="86"/>
      <c r="AW2838" s="86"/>
      <c r="AX2838" s="86"/>
      <c r="AY2838" s="86" t="s">
        <v>3252</v>
      </c>
      <c r="AZ2838" s="1254"/>
      <c r="BA2838" s="196"/>
      <c r="BB2838" s="196"/>
      <c r="BC2838" s="196"/>
      <c r="BD2838" s="1077">
        <v>2793</v>
      </c>
    </row>
    <row r="2839" spans="1:56" s="510" customFormat="1" ht="12.75" customHeight="1">
      <c r="A2839" s="73" t="s">
        <v>3114</v>
      </c>
      <c r="B2839" s="451"/>
      <c r="C2839" s="451"/>
      <c r="D2839" s="498"/>
      <c r="E2839" s="1584" t="s">
        <v>4377</v>
      </c>
      <c r="F2839" s="1600"/>
      <c r="G2839" s="451"/>
      <c r="H2839" s="121" t="s">
        <v>3348</v>
      </c>
      <c r="I2839" s="121" t="s">
        <v>3349</v>
      </c>
      <c r="J2839" s="121" t="s">
        <v>3349</v>
      </c>
      <c r="K2839" s="73" t="s">
        <v>149</v>
      </c>
      <c r="L2839" s="507"/>
      <c r="M2839" s="507"/>
      <c r="N2839" s="73" t="s">
        <v>105</v>
      </c>
      <c r="O2839" s="122">
        <v>230000000</v>
      </c>
      <c r="P2839" s="73" t="s">
        <v>951</v>
      </c>
      <c r="Q2839" s="494" t="s">
        <v>1092</v>
      </c>
      <c r="R2839" s="122" t="s">
        <v>109</v>
      </c>
      <c r="S2839" s="121">
        <v>230000000</v>
      </c>
      <c r="T2839" s="73" t="s">
        <v>956</v>
      </c>
      <c r="U2839" s="507"/>
      <c r="V2839" s="507"/>
      <c r="W2839" s="507"/>
      <c r="X2839" s="73" t="s">
        <v>434</v>
      </c>
      <c r="Y2839" s="507"/>
      <c r="Z2839" s="507"/>
      <c r="AA2839" s="73">
        <v>0</v>
      </c>
      <c r="AB2839" s="73">
        <v>100</v>
      </c>
      <c r="AC2839" s="73">
        <v>0</v>
      </c>
      <c r="AD2839" s="507"/>
      <c r="AE2839" s="100" t="s">
        <v>114</v>
      </c>
      <c r="AF2839" s="507"/>
      <c r="AG2839" s="507"/>
      <c r="AH2839" s="490">
        <v>40968999.999999993</v>
      </c>
      <c r="AI2839" s="490">
        <f t="shared" si="111"/>
        <v>45885279.999999993</v>
      </c>
      <c r="AJ2839" s="507"/>
      <c r="AK2839" s="507"/>
      <c r="AL2839" s="507"/>
      <c r="AM2839" s="1704" t="s">
        <v>115</v>
      </c>
      <c r="AN2839" s="73" t="s">
        <v>4274</v>
      </c>
      <c r="AO2839" s="73" t="s">
        <v>4275</v>
      </c>
      <c r="AP2839" s="507"/>
      <c r="AQ2839" s="507"/>
      <c r="AR2839" s="507"/>
      <c r="AS2839" s="507"/>
      <c r="AT2839" s="507"/>
      <c r="AU2839" s="507"/>
      <c r="AV2839" s="507"/>
      <c r="AW2839" s="507"/>
      <c r="AX2839" s="507"/>
      <c r="AY2839" s="86" t="s">
        <v>3252</v>
      </c>
      <c r="AZ2839" s="1254" t="s">
        <v>4177</v>
      </c>
      <c r="BA2839" s="1"/>
      <c r="BB2839" s="1"/>
      <c r="BC2839" s="1"/>
      <c r="BD2839" s="1077">
        <v>2794</v>
      </c>
    </row>
    <row r="2840" spans="1:56" s="510" customFormat="1" ht="12.75" customHeight="1">
      <c r="A2840" s="73" t="s">
        <v>317</v>
      </c>
      <c r="B2840" s="451"/>
      <c r="C2840" s="498"/>
      <c r="D2840" s="498"/>
      <c r="E2840" s="1591" t="s">
        <v>4503</v>
      </c>
      <c r="F2840" s="1600"/>
      <c r="G2840" s="451"/>
      <c r="H2840" s="1521" t="s">
        <v>2111</v>
      </c>
      <c r="I2840" s="480" t="s">
        <v>1130</v>
      </c>
      <c r="J2840" s="480" t="s">
        <v>1130</v>
      </c>
      <c r="K2840" s="84" t="s">
        <v>601</v>
      </c>
      <c r="L2840" s="84" t="s">
        <v>4483</v>
      </c>
      <c r="M2840" s="84"/>
      <c r="N2840" s="277">
        <v>100</v>
      </c>
      <c r="O2840" s="84">
        <v>230000000</v>
      </c>
      <c r="P2840" s="84" t="s">
        <v>951</v>
      </c>
      <c r="Q2840" s="84" t="s">
        <v>433</v>
      </c>
      <c r="R2840" s="84" t="s">
        <v>109</v>
      </c>
      <c r="S2840" s="84">
        <v>230000000</v>
      </c>
      <c r="T2840" s="84" t="s">
        <v>983</v>
      </c>
      <c r="U2840" s="548"/>
      <c r="V2840" s="548"/>
      <c r="W2840" s="548"/>
      <c r="X2840" s="84" t="s">
        <v>2134</v>
      </c>
      <c r="Y2840" s="84"/>
      <c r="Z2840" s="84"/>
      <c r="AA2840" s="84">
        <v>0</v>
      </c>
      <c r="AB2840" s="84">
        <v>100</v>
      </c>
      <c r="AC2840" s="84">
        <v>0</v>
      </c>
      <c r="AD2840" s="548"/>
      <c r="AE2840" s="106" t="s">
        <v>114</v>
      </c>
      <c r="AF2840" s="548"/>
      <c r="AG2840" s="548"/>
      <c r="AH2840" s="91">
        <v>3650330</v>
      </c>
      <c r="AI2840" s="338">
        <f t="shared" si="111"/>
        <v>4088369.6000000006</v>
      </c>
      <c r="AJ2840" s="549"/>
      <c r="AK2840" s="549"/>
      <c r="AL2840" s="549"/>
      <c r="AM2840" s="84" t="s">
        <v>115</v>
      </c>
      <c r="AN2840" s="550" t="s">
        <v>1134</v>
      </c>
      <c r="AO2840" s="550" t="s">
        <v>1135</v>
      </c>
      <c r="AP2840" s="552"/>
      <c r="AQ2840" s="552"/>
      <c r="AR2840" s="552"/>
      <c r="AS2840" s="552"/>
      <c r="AT2840" s="552"/>
      <c r="AU2840" s="552"/>
      <c r="AV2840" s="552"/>
      <c r="AW2840" s="552"/>
      <c r="AX2840" s="552"/>
      <c r="AY2840" s="552"/>
      <c r="AZ2840" s="1251" t="s">
        <v>4177</v>
      </c>
      <c r="BA2840" s="213"/>
      <c r="BB2840" s="213"/>
      <c r="BC2840" s="213"/>
      <c r="BD2840" s="1077">
        <v>2795</v>
      </c>
    </row>
    <row r="2841" spans="1:56" s="510" customFormat="1" ht="12.75" customHeight="1">
      <c r="A2841" s="209" t="s">
        <v>1028</v>
      </c>
      <c r="B2841" s="97" t="s">
        <v>1029</v>
      </c>
      <c r="C2841" s="198" t="s">
        <v>3252</v>
      </c>
      <c r="D2841" s="198"/>
      <c r="E2841" s="1591" t="s">
        <v>4502</v>
      </c>
      <c r="F2841" s="1601"/>
      <c r="G2841" s="209"/>
      <c r="H2841" s="450" t="s">
        <v>2105</v>
      </c>
      <c r="I2841" s="450" t="s">
        <v>1096</v>
      </c>
      <c r="J2841" s="450" t="s">
        <v>1096</v>
      </c>
      <c r="K2841" s="121" t="s">
        <v>601</v>
      </c>
      <c r="L2841" s="276" t="s">
        <v>4447</v>
      </c>
      <c r="M2841" s="450"/>
      <c r="N2841" s="121">
        <v>100</v>
      </c>
      <c r="O2841" s="121">
        <v>230000000</v>
      </c>
      <c r="P2841" s="276" t="s">
        <v>989</v>
      </c>
      <c r="Q2841" s="276" t="s">
        <v>433</v>
      </c>
      <c r="R2841" s="73" t="s">
        <v>109</v>
      </c>
      <c r="S2841" s="121">
        <v>230000000</v>
      </c>
      <c r="T2841" s="450" t="s">
        <v>952</v>
      </c>
      <c r="U2841" s="276"/>
      <c r="V2841" s="276"/>
      <c r="W2841" s="276"/>
      <c r="X2841" s="73" t="s">
        <v>434</v>
      </c>
      <c r="Y2841" s="276"/>
      <c r="Z2841" s="276"/>
      <c r="AA2841" s="277">
        <v>100</v>
      </c>
      <c r="AB2841" s="277">
        <v>0</v>
      </c>
      <c r="AC2841" s="277">
        <v>0</v>
      </c>
      <c r="AD2841" s="276"/>
      <c r="AE2841" s="125" t="s">
        <v>114</v>
      </c>
      <c r="AF2841" s="450">
        <v>1</v>
      </c>
      <c r="AG2841" s="450"/>
      <c r="AH2841" s="306">
        <v>3510000</v>
      </c>
      <c r="AI2841" s="1549">
        <f t="shared" si="111"/>
        <v>3931200.0000000005</v>
      </c>
      <c r="AJ2841" s="1217"/>
      <c r="AK2841" s="773"/>
      <c r="AL2841" s="773"/>
      <c r="AM2841" s="776" t="s">
        <v>115</v>
      </c>
      <c r="AN2841" s="276" t="s">
        <v>4484</v>
      </c>
      <c r="AO2841" s="193" t="s">
        <v>4485</v>
      </c>
      <c r="AP2841" s="209"/>
      <c r="AQ2841" s="209"/>
      <c r="AR2841" s="209"/>
      <c r="AS2841" s="209"/>
      <c r="AT2841" s="209"/>
      <c r="AU2841" s="209"/>
      <c r="AV2841" s="209"/>
      <c r="AW2841" s="209"/>
      <c r="AX2841" s="209"/>
      <c r="AY2841" s="209"/>
      <c r="AZ2841" s="1251" t="s">
        <v>4177</v>
      </c>
      <c r="BA2841" s="213"/>
      <c r="BB2841" s="213"/>
      <c r="BC2841" s="213"/>
      <c r="BD2841" s="1077">
        <v>2796</v>
      </c>
    </row>
    <row r="2842" spans="1:56" s="510" customFormat="1" ht="12.75" customHeight="1">
      <c r="A2842" s="84" t="s">
        <v>8486</v>
      </c>
      <c r="B2842" s="451"/>
      <c r="C2842" s="498"/>
      <c r="D2842" s="498"/>
      <c r="E2842" s="1591" t="s">
        <v>4501</v>
      </c>
      <c r="F2842" s="1600"/>
      <c r="G2842" s="451"/>
      <c r="H2842" s="72" t="s">
        <v>4486</v>
      </c>
      <c r="I2842" s="72" t="s">
        <v>4487</v>
      </c>
      <c r="J2842" s="72" t="s">
        <v>4487</v>
      </c>
      <c r="K2842" s="72" t="s">
        <v>601</v>
      </c>
      <c r="L2842" s="97" t="s">
        <v>4483</v>
      </c>
      <c r="M2842" s="153"/>
      <c r="N2842" s="248">
        <v>100</v>
      </c>
      <c r="O2842" s="367" t="s">
        <v>106</v>
      </c>
      <c r="P2842" s="367" t="s">
        <v>982</v>
      </c>
      <c r="Q2842" s="153" t="s">
        <v>433</v>
      </c>
      <c r="R2842" s="367" t="s">
        <v>109</v>
      </c>
      <c r="S2842" s="646">
        <v>230000000</v>
      </c>
      <c r="T2842" s="72" t="s">
        <v>956</v>
      </c>
      <c r="U2842" s="153"/>
      <c r="V2842" s="153"/>
      <c r="W2842" s="153"/>
      <c r="X2842" s="72"/>
      <c r="Y2842" s="72" t="s">
        <v>433</v>
      </c>
      <c r="Z2842" s="72" t="s">
        <v>2134</v>
      </c>
      <c r="AA2842" s="277">
        <v>0</v>
      </c>
      <c r="AB2842" s="122">
        <v>100</v>
      </c>
      <c r="AC2842" s="277">
        <v>0</v>
      </c>
      <c r="AD2842" s="72"/>
      <c r="AE2842" s="122" t="s">
        <v>114</v>
      </c>
      <c r="AF2842" s="647">
        <v>1</v>
      </c>
      <c r="AG2842" s="648">
        <v>0</v>
      </c>
      <c r="AH2842" s="306">
        <v>0</v>
      </c>
      <c r="AI2842" s="306">
        <v>0</v>
      </c>
      <c r="AJ2842" s="541"/>
      <c r="AK2842" s="542"/>
      <c r="AL2842" s="542"/>
      <c r="AM2842" s="72" t="s">
        <v>115</v>
      </c>
      <c r="AN2842" s="107" t="s">
        <v>4488</v>
      </c>
      <c r="AO2842" s="107" t="s">
        <v>4489</v>
      </c>
      <c r="AP2842" s="153"/>
      <c r="AQ2842" s="153"/>
      <c r="AR2842" s="153"/>
      <c r="AS2842" s="153"/>
      <c r="AT2842" s="153"/>
      <c r="AU2842" s="153"/>
      <c r="AV2842" s="153"/>
      <c r="AW2842" s="153"/>
      <c r="AX2842" s="153"/>
      <c r="AY2842" s="97"/>
      <c r="AZ2842" s="1251" t="s">
        <v>4177</v>
      </c>
      <c r="BA2842" s="213"/>
      <c r="BB2842" s="213"/>
      <c r="BC2842" s="213"/>
      <c r="BD2842" s="1077">
        <v>2797</v>
      </c>
    </row>
    <row r="2843" spans="1:56" s="510" customFormat="1" ht="12.75" customHeight="1">
      <c r="A2843" s="971" t="s">
        <v>8486</v>
      </c>
      <c r="B2843" s="451"/>
      <c r="C2843" s="498"/>
      <c r="D2843" s="498"/>
      <c r="E2843" s="982" t="s">
        <v>4550</v>
      </c>
      <c r="F2843" s="1600"/>
      <c r="G2843" s="451"/>
      <c r="H2843" s="348" t="s">
        <v>4486</v>
      </c>
      <c r="I2843" s="348" t="s">
        <v>4487</v>
      </c>
      <c r="J2843" s="348" t="s">
        <v>4487</v>
      </c>
      <c r="K2843" s="348" t="s">
        <v>601</v>
      </c>
      <c r="L2843" s="347" t="s">
        <v>4483</v>
      </c>
      <c r="M2843" s="1037"/>
      <c r="N2843" s="1038">
        <v>100</v>
      </c>
      <c r="O2843" s="367" t="s">
        <v>106</v>
      </c>
      <c r="P2843" s="367" t="s">
        <v>982</v>
      </c>
      <c r="Q2843" s="670" t="s">
        <v>2149</v>
      </c>
      <c r="R2843" s="1148" t="s">
        <v>109</v>
      </c>
      <c r="S2843" s="1155">
        <v>230000000</v>
      </c>
      <c r="T2843" s="348" t="s">
        <v>956</v>
      </c>
      <c r="U2843" s="1037"/>
      <c r="V2843" s="1037"/>
      <c r="W2843" s="1037"/>
      <c r="X2843" s="348"/>
      <c r="Y2843" s="670" t="s">
        <v>2149</v>
      </c>
      <c r="Z2843" s="348" t="s">
        <v>2134</v>
      </c>
      <c r="AA2843" s="304">
        <v>0</v>
      </c>
      <c r="AB2843" s="253">
        <v>100</v>
      </c>
      <c r="AC2843" s="304">
        <v>0</v>
      </c>
      <c r="AD2843" s="348"/>
      <c r="AE2843" s="253" t="s">
        <v>114</v>
      </c>
      <c r="AF2843" s="585">
        <v>1</v>
      </c>
      <c r="AG2843" s="587">
        <v>189960269.12</v>
      </c>
      <c r="AH2843" s="558">
        <v>189960269.12</v>
      </c>
      <c r="AI2843" s="558">
        <f>AH2843*1.12</f>
        <v>212755501.41440001</v>
      </c>
      <c r="AJ2843" s="533"/>
      <c r="AK2843" s="534"/>
      <c r="AL2843" s="534"/>
      <c r="AM2843" s="72" t="s">
        <v>115</v>
      </c>
      <c r="AN2843" s="227" t="s">
        <v>4488</v>
      </c>
      <c r="AO2843" s="227" t="s">
        <v>4489</v>
      </c>
      <c r="AP2843" s="1037"/>
      <c r="AQ2843" s="1037"/>
      <c r="AR2843" s="1037"/>
      <c r="AS2843" s="1037"/>
      <c r="AT2843" s="1037"/>
      <c r="AU2843" s="1037"/>
      <c r="AV2843" s="1037"/>
      <c r="AW2843" s="1037"/>
      <c r="AX2843" s="1037"/>
      <c r="AY2843" s="347"/>
      <c r="AZ2843" s="1765">
        <v>11.19</v>
      </c>
      <c r="BA2843" s="1"/>
      <c r="BB2843" s="1"/>
      <c r="BC2843" s="1"/>
      <c r="BD2843" s="1077">
        <v>2798</v>
      </c>
    </row>
    <row r="2844" spans="1:56" s="510" customFormat="1" ht="12.75" customHeight="1">
      <c r="A2844" s="83" t="s">
        <v>1088</v>
      </c>
      <c r="B2844" s="451"/>
      <c r="C2844" s="498"/>
      <c r="D2844" s="498"/>
      <c r="E2844" s="1595" t="s">
        <v>4599</v>
      </c>
      <c r="F2844" s="1600"/>
      <c r="G2844" s="451"/>
      <c r="H2844" s="83" t="s">
        <v>4576</v>
      </c>
      <c r="I2844" s="83" t="s">
        <v>4577</v>
      </c>
      <c r="J2844" s="83" t="s">
        <v>4577</v>
      </c>
      <c r="K2844" s="84" t="s">
        <v>601</v>
      </c>
      <c r="L2844" s="84" t="s">
        <v>4483</v>
      </c>
      <c r="M2844" s="83"/>
      <c r="N2844" s="317">
        <v>100</v>
      </c>
      <c r="O2844" s="84">
        <v>230000000</v>
      </c>
      <c r="P2844" s="84" t="s">
        <v>951</v>
      </c>
      <c r="Q2844" s="84" t="s">
        <v>433</v>
      </c>
      <c r="R2844" s="83" t="s">
        <v>109</v>
      </c>
      <c r="S2844" s="83" t="s">
        <v>106</v>
      </c>
      <c r="T2844" s="83" t="s">
        <v>956</v>
      </c>
      <c r="U2844" s="83"/>
      <c r="V2844" s="83" t="s">
        <v>3252</v>
      </c>
      <c r="W2844" s="83"/>
      <c r="X2844" s="83" t="s">
        <v>2149</v>
      </c>
      <c r="Y2844" s="83"/>
      <c r="Z2844" s="83"/>
      <c r="AA2844" s="317">
        <v>0</v>
      </c>
      <c r="AB2844" s="317">
        <v>90</v>
      </c>
      <c r="AC2844" s="317">
        <v>10</v>
      </c>
      <c r="AD2844" s="83"/>
      <c r="AE2844" s="83" t="s">
        <v>114</v>
      </c>
      <c r="AF2844" s="649"/>
      <c r="AG2844" s="649"/>
      <c r="AH2844" s="650">
        <v>151155277.10666701</v>
      </c>
      <c r="AI2844" s="651">
        <f>AH2844*1.12</f>
        <v>169293910.35946706</v>
      </c>
      <c r="AJ2844" s="649"/>
      <c r="AK2844" s="649"/>
      <c r="AL2844" s="649" t="s">
        <v>3252</v>
      </c>
      <c r="AM2844" s="84" t="s">
        <v>115</v>
      </c>
      <c r="AN2844" s="83" t="s">
        <v>4578</v>
      </c>
      <c r="AO2844" s="83" t="s">
        <v>4579</v>
      </c>
      <c r="AP2844" s="83" t="s">
        <v>3252</v>
      </c>
      <c r="AQ2844" s="83" t="s">
        <v>3252</v>
      </c>
      <c r="AR2844" s="83" t="s">
        <v>3252</v>
      </c>
      <c r="AS2844" s="652"/>
      <c r="AT2844" s="652"/>
      <c r="AU2844" s="652"/>
      <c r="AV2844" s="652"/>
      <c r="AW2844" s="652"/>
      <c r="AX2844" s="652"/>
      <c r="AY2844" s="652"/>
      <c r="AZ2844" s="1762" t="s">
        <v>4177</v>
      </c>
      <c r="BA2844" s="1"/>
      <c r="BB2844" s="1"/>
      <c r="BC2844" s="1"/>
      <c r="BD2844" s="1077">
        <v>2799</v>
      </c>
    </row>
    <row r="2845" spans="1:56" s="344" customFormat="1" ht="13.15" customHeight="1">
      <c r="A2845" s="71" t="s">
        <v>317</v>
      </c>
      <c r="B2845" s="1039" t="s">
        <v>1038</v>
      </c>
      <c r="C2845" s="209"/>
      <c r="D2845" s="209"/>
      <c r="E2845" s="1595" t="s">
        <v>4600</v>
      </c>
      <c r="F2845" s="711"/>
      <c r="G2845" s="209"/>
      <c r="H2845" s="71" t="s">
        <v>4580</v>
      </c>
      <c r="I2845" s="360" t="s">
        <v>4581</v>
      </c>
      <c r="J2845" s="72" t="s">
        <v>4581</v>
      </c>
      <c r="K2845" s="83" t="s">
        <v>103</v>
      </c>
      <c r="L2845" s="84"/>
      <c r="M2845" s="74"/>
      <c r="N2845" s="317">
        <v>100</v>
      </c>
      <c r="O2845" s="248">
        <v>230000000</v>
      </c>
      <c r="P2845" s="83" t="s">
        <v>951</v>
      </c>
      <c r="Q2845" s="318" t="s">
        <v>2149</v>
      </c>
      <c r="R2845" s="72" t="s">
        <v>109</v>
      </c>
      <c r="S2845" s="83">
        <v>230000000</v>
      </c>
      <c r="T2845" s="334" t="s">
        <v>956</v>
      </c>
      <c r="U2845" s="327"/>
      <c r="V2845" s="317"/>
      <c r="W2845" s="72"/>
      <c r="X2845" s="73" t="s">
        <v>434</v>
      </c>
      <c r="Y2845" s="320"/>
      <c r="Z2845" s="72"/>
      <c r="AA2845" s="72">
        <v>0</v>
      </c>
      <c r="AB2845" s="248">
        <v>100</v>
      </c>
      <c r="AC2845" s="248">
        <v>0</v>
      </c>
      <c r="AD2845" s="248"/>
      <c r="AE2845" s="321" t="s">
        <v>114</v>
      </c>
      <c r="AF2845" s="72"/>
      <c r="AG2845" s="322"/>
      <c r="AH2845" s="653">
        <v>3101030</v>
      </c>
      <c r="AI2845" s="324">
        <f>AH2845*1.12</f>
        <v>3473153.6000000006</v>
      </c>
      <c r="AJ2845" s="324"/>
      <c r="AK2845" s="321"/>
      <c r="AL2845" s="324"/>
      <c r="AM2845" s="281" t="s">
        <v>115</v>
      </c>
      <c r="AN2845" s="83" t="s">
        <v>4582</v>
      </c>
      <c r="AO2845" s="272" t="s">
        <v>4583</v>
      </c>
      <c r="AP2845" s="551"/>
      <c r="AQ2845" s="551"/>
      <c r="AR2845" s="493"/>
      <c r="AS2845" s="493"/>
      <c r="AT2845" s="493"/>
      <c r="AU2845" s="493"/>
      <c r="AV2845" s="493"/>
      <c r="AW2845" s="493"/>
      <c r="AX2845" s="493"/>
      <c r="AY2845" s="72"/>
      <c r="AZ2845" s="504" t="s">
        <v>4177</v>
      </c>
      <c r="BA2845" s="103"/>
      <c r="BB2845" s="1"/>
      <c r="BC2845" s="1"/>
      <c r="BD2845" s="1077">
        <v>2800</v>
      </c>
    </row>
    <row r="2846" spans="1:56" s="1070" customFormat="1" ht="12.95" customHeight="1">
      <c r="A2846" s="100" t="s">
        <v>3223</v>
      </c>
      <c r="B2846" s="451"/>
      <c r="C2846" s="451"/>
      <c r="D2846" s="451"/>
      <c r="E2846" s="687" t="s">
        <v>4601</v>
      </c>
      <c r="F2846" s="451"/>
      <c r="G2846" s="451"/>
      <c r="H2846" s="654" t="s">
        <v>4584</v>
      </c>
      <c r="I2846" s="107" t="s">
        <v>4585</v>
      </c>
      <c r="J2846" s="107" t="s">
        <v>4585</v>
      </c>
      <c r="K2846" s="100" t="s">
        <v>312</v>
      </c>
      <c r="L2846" s="72" t="s">
        <v>4402</v>
      </c>
      <c r="M2846" s="73"/>
      <c r="N2846" s="519">
        <v>90</v>
      </c>
      <c r="O2846" s="121">
        <v>230000000</v>
      </c>
      <c r="P2846" s="368" t="s">
        <v>982</v>
      </c>
      <c r="Q2846" s="73" t="s">
        <v>2149</v>
      </c>
      <c r="R2846" s="73" t="s">
        <v>109</v>
      </c>
      <c r="S2846" s="121">
        <v>230000000</v>
      </c>
      <c r="T2846" s="123" t="s">
        <v>956</v>
      </c>
      <c r="U2846" s="72"/>
      <c r="V2846" s="73"/>
      <c r="W2846" s="73"/>
      <c r="X2846" s="71" t="s">
        <v>434</v>
      </c>
      <c r="Y2846" s="73"/>
      <c r="Z2846" s="73"/>
      <c r="AA2846" s="72">
        <v>0</v>
      </c>
      <c r="AB2846" s="121">
        <v>100</v>
      </c>
      <c r="AC2846" s="72">
        <v>0</v>
      </c>
      <c r="AD2846" s="121"/>
      <c r="AE2846" s="73" t="s">
        <v>114</v>
      </c>
      <c r="AF2846" s="73"/>
      <c r="AG2846" s="278"/>
      <c r="AH2846" s="43">
        <v>0</v>
      </c>
      <c r="AI2846" s="44">
        <f>AH2846*1.12</f>
        <v>0</v>
      </c>
      <c r="AJ2846" s="655"/>
      <c r="AK2846" s="278"/>
      <c r="AL2846" s="279"/>
      <c r="AM2846" s="73" t="s">
        <v>115</v>
      </c>
      <c r="AN2846" s="107" t="s">
        <v>4586</v>
      </c>
      <c r="AO2846" s="1018" t="s">
        <v>4587</v>
      </c>
      <c r="AP2846" s="360"/>
      <c r="AQ2846" s="360"/>
      <c r="AR2846" s="360"/>
      <c r="AS2846" s="360"/>
      <c r="AT2846" s="360"/>
      <c r="AU2846" s="360"/>
      <c r="AV2846" s="360"/>
      <c r="AW2846" s="360"/>
      <c r="AX2846" s="360"/>
      <c r="AY2846" s="360"/>
      <c r="AZ2846" s="504" t="s">
        <v>4177</v>
      </c>
      <c r="BA2846" s="1"/>
      <c r="BB2846" s="1"/>
      <c r="BC2846" s="1"/>
      <c r="BD2846" s="1077">
        <v>2801</v>
      </c>
    </row>
    <row r="2847" spans="1:56" s="344" customFormat="1" ht="13.15" customHeight="1">
      <c r="A2847" s="100" t="s">
        <v>3223</v>
      </c>
      <c r="B2847" s="451"/>
      <c r="C2847" s="451"/>
      <c r="D2847" s="451"/>
      <c r="E2847" s="645" t="s">
        <v>5005</v>
      </c>
      <c r="F2847" s="451"/>
      <c r="G2847" s="451"/>
      <c r="H2847" s="654" t="s">
        <v>4584</v>
      </c>
      <c r="I2847" s="107" t="s">
        <v>4585</v>
      </c>
      <c r="J2847" s="107" t="s">
        <v>4585</v>
      </c>
      <c r="K2847" s="100" t="s">
        <v>312</v>
      </c>
      <c r="L2847" s="72" t="s">
        <v>4402</v>
      </c>
      <c r="M2847" s="73"/>
      <c r="N2847" s="519">
        <v>90</v>
      </c>
      <c r="O2847" s="121">
        <v>230000000</v>
      </c>
      <c r="P2847" s="368" t="s">
        <v>982</v>
      </c>
      <c r="Q2847" s="73" t="s">
        <v>2134</v>
      </c>
      <c r="R2847" s="73" t="s">
        <v>109</v>
      </c>
      <c r="S2847" s="121">
        <v>230000000</v>
      </c>
      <c r="T2847" s="123" t="s">
        <v>956</v>
      </c>
      <c r="U2847" s="72"/>
      <c r="V2847" s="73"/>
      <c r="W2847" s="73"/>
      <c r="X2847" s="71" t="s">
        <v>434</v>
      </c>
      <c r="Y2847" s="73"/>
      <c r="Z2847" s="73"/>
      <c r="AA2847" s="72">
        <v>0</v>
      </c>
      <c r="AB2847" s="121">
        <v>100</v>
      </c>
      <c r="AC2847" s="72">
        <v>0</v>
      </c>
      <c r="AD2847" s="121"/>
      <c r="AE2847" s="73" t="s">
        <v>114</v>
      </c>
      <c r="AF2847" s="73"/>
      <c r="AG2847" s="278"/>
      <c r="AH2847" s="1017">
        <v>2500000</v>
      </c>
      <c r="AI2847" s="1017">
        <f>AH2847*1.12</f>
        <v>2800000.0000000005</v>
      </c>
      <c r="AJ2847" s="655"/>
      <c r="AK2847" s="278"/>
      <c r="AL2847" s="279"/>
      <c r="AM2847" s="73" t="s">
        <v>115</v>
      </c>
      <c r="AN2847" s="107" t="s">
        <v>4586</v>
      </c>
      <c r="AO2847" s="1018" t="s">
        <v>4587</v>
      </c>
      <c r="AP2847" s="360"/>
      <c r="AQ2847" s="360"/>
      <c r="AR2847" s="360"/>
      <c r="AS2847" s="360"/>
      <c r="AT2847" s="360"/>
      <c r="AU2847" s="360"/>
      <c r="AV2847" s="360"/>
      <c r="AW2847" s="360"/>
      <c r="AX2847" s="360"/>
      <c r="AY2847" s="360"/>
      <c r="AZ2847" s="504">
        <v>11</v>
      </c>
      <c r="BA2847" s="1"/>
      <c r="BB2847" s="1"/>
      <c r="BC2847" s="117"/>
      <c r="BD2847" s="1077">
        <v>2802</v>
      </c>
    </row>
    <row r="2848" spans="1:56" ht="12.95" customHeight="1">
      <c r="A2848" s="73" t="s">
        <v>941</v>
      </c>
      <c r="B2848" s="71" t="s">
        <v>4992</v>
      </c>
      <c r="C2848" s="73"/>
      <c r="D2848" s="84"/>
      <c r="E2848" s="982" t="s">
        <v>7550</v>
      </c>
      <c r="F2848" s="1001"/>
      <c r="G2848" s="73"/>
      <c r="H2848" s="73" t="s">
        <v>3260</v>
      </c>
      <c r="I2848" s="73" t="s">
        <v>3261</v>
      </c>
      <c r="J2848" s="73" t="s">
        <v>3261</v>
      </c>
      <c r="K2848" s="73" t="s">
        <v>601</v>
      </c>
      <c r="L2848" s="73" t="s">
        <v>4483</v>
      </c>
      <c r="M2848" s="73"/>
      <c r="N2848" s="277">
        <v>100</v>
      </c>
      <c r="O2848" s="84" t="s">
        <v>106</v>
      </c>
      <c r="P2848" s="122" t="s">
        <v>982</v>
      </c>
      <c r="Q2848" s="318" t="s">
        <v>2149</v>
      </c>
      <c r="R2848" s="73" t="s">
        <v>109</v>
      </c>
      <c r="S2848" s="121" t="s">
        <v>106</v>
      </c>
      <c r="T2848" s="276" t="s">
        <v>956</v>
      </c>
      <c r="U2848" s="73"/>
      <c r="V2848" s="73"/>
      <c r="W2848" s="73"/>
      <c r="X2848" s="73" t="s">
        <v>2134</v>
      </c>
      <c r="Y2848" s="73"/>
      <c r="Z2848" s="73"/>
      <c r="AA2848" s="277">
        <v>0</v>
      </c>
      <c r="AB2848" s="277">
        <v>100</v>
      </c>
      <c r="AC2848" s="277">
        <v>0</v>
      </c>
      <c r="AD2848" s="73"/>
      <c r="AE2848" s="73" t="s">
        <v>114</v>
      </c>
      <c r="AF2848" s="496"/>
      <c r="AG2848" s="496"/>
      <c r="AH2848" s="974">
        <v>0</v>
      </c>
      <c r="AI2848" s="974">
        <v>0</v>
      </c>
      <c r="AJ2848" s="1019"/>
      <c r="AK2848" s="1019"/>
      <c r="AL2848" s="1019"/>
      <c r="AM2848" s="200" t="s">
        <v>115</v>
      </c>
      <c r="AN2848" s="203" t="s">
        <v>3270</v>
      </c>
      <c r="AO2848" s="203" t="s">
        <v>3271</v>
      </c>
      <c r="AP2848" s="200"/>
      <c r="AQ2848" s="200"/>
      <c r="AR2848" s="200"/>
      <c r="AS2848" s="200"/>
      <c r="AT2848" s="200"/>
      <c r="AU2848" s="200"/>
      <c r="AV2848" s="200"/>
      <c r="AW2848" s="271"/>
      <c r="AX2848" s="200"/>
      <c r="AY2848" s="1754" t="s">
        <v>4994</v>
      </c>
      <c r="AZ2848" s="504" t="s">
        <v>4177</v>
      </c>
      <c r="BD2848" s="1077">
        <v>2803</v>
      </c>
    </row>
    <row r="2849" spans="1:241" ht="12.95" customHeight="1">
      <c r="A2849" s="8" t="s">
        <v>941</v>
      </c>
      <c r="B2849" s="7" t="s">
        <v>4992</v>
      </c>
      <c r="C2849" s="8"/>
      <c r="D2849" s="402"/>
      <c r="E2849" s="1490" t="s">
        <v>7882</v>
      </c>
      <c r="F2849" s="1598"/>
      <c r="G2849" s="8"/>
      <c r="H2849" s="8" t="s">
        <v>3260</v>
      </c>
      <c r="I2849" s="8" t="s">
        <v>3261</v>
      </c>
      <c r="J2849" s="8" t="s">
        <v>3261</v>
      </c>
      <c r="K2849" s="8" t="s">
        <v>601</v>
      </c>
      <c r="L2849" s="8" t="s">
        <v>4483</v>
      </c>
      <c r="M2849" s="8"/>
      <c r="N2849" s="1632">
        <v>100</v>
      </c>
      <c r="O2849" s="402" t="s">
        <v>106</v>
      </c>
      <c r="P2849" s="1637" t="s">
        <v>982</v>
      </c>
      <c r="Q2849" s="1569" t="s">
        <v>2134</v>
      </c>
      <c r="R2849" s="8" t="s">
        <v>109</v>
      </c>
      <c r="S2849" s="217" t="s">
        <v>106</v>
      </c>
      <c r="T2849" s="213" t="s">
        <v>956</v>
      </c>
      <c r="U2849" s="8"/>
      <c r="V2849" s="8"/>
      <c r="W2849" s="8"/>
      <c r="X2849" s="8" t="s">
        <v>2134</v>
      </c>
      <c r="Y2849" s="8"/>
      <c r="Z2849" s="8"/>
      <c r="AA2849" s="1632">
        <v>0</v>
      </c>
      <c r="AB2849" s="1632">
        <v>100</v>
      </c>
      <c r="AC2849" s="1632">
        <v>0</v>
      </c>
      <c r="AD2849" s="8"/>
      <c r="AE2849" s="8" t="s">
        <v>114</v>
      </c>
      <c r="AF2849" s="1680"/>
      <c r="AG2849" s="1680"/>
      <c r="AH2849" s="1686">
        <v>5352480</v>
      </c>
      <c r="AI2849" s="1692">
        <f>AH2849*0.12</f>
        <v>642297.59999999998</v>
      </c>
      <c r="AJ2849" s="1680"/>
      <c r="AK2849" s="1680"/>
      <c r="AL2849" s="1680"/>
      <c r="AM2849" s="8" t="s">
        <v>115</v>
      </c>
      <c r="AN2849" s="216" t="s">
        <v>3270</v>
      </c>
      <c r="AO2849" s="216" t="s">
        <v>3271</v>
      </c>
      <c r="AP2849" s="8"/>
      <c r="AQ2849" s="8"/>
      <c r="AR2849" s="8"/>
      <c r="AS2849" s="8"/>
      <c r="AT2849" s="8"/>
      <c r="AU2849" s="8"/>
      <c r="AV2849" s="8"/>
      <c r="AW2849" s="8"/>
      <c r="AX2849" s="8"/>
      <c r="AY2849" s="1570" t="s">
        <v>64</v>
      </c>
      <c r="AZ2849" s="788" t="s">
        <v>7883</v>
      </c>
      <c r="BC2849" s="221"/>
      <c r="BD2849" s="1077">
        <v>2804</v>
      </c>
    </row>
    <row r="2850" spans="1:241" s="196" customFormat="1" ht="14.25" customHeight="1">
      <c r="A2850" s="73" t="s">
        <v>1088</v>
      </c>
      <c r="B2850" s="200"/>
      <c r="C2850" s="1084"/>
      <c r="D2850" s="1353"/>
      <c r="E2850" s="645" t="s">
        <v>7549</v>
      </c>
      <c r="F2850" s="1084"/>
      <c r="G2850" s="1102"/>
      <c r="H2850" s="1519" t="s">
        <v>7548</v>
      </c>
      <c r="I2850" s="1526" t="s">
        <v>7547</v>
      </c>
      <c r="J2850" s="1526" t="s">
        <v>7547</v>
      </c>
      <c r="K2850" s="73" t="s">
        <v>601</v>
      </c>
      <c r="L2850" s="71" t="s">
        <v>4549</v>
      </c>
      <c r="M2850" s="1351"/>
      <c r="N2850" s="494">
        <v>90</v>
      </c>
      <c r="O2850" s="520">
        <v>230000000</v>
      </c>
      <c r="P2850" s="83" t="s">
        <v>951</v>
      </c>
      <c r="Q2850" s="318" t="s">
        <v>2149</v>
      </c>
      <c r="R2850" s="102" t="s">
        <v>109</v>
      </c>
      <c r="S2850" s="494">
        <v>230000000</v>
      </c>
      <c r="T2850" s="1533" t="s">
        <v>956</v>
      </c>
      <c r="U2850" s="1020"/>
      <c r="V2850" s="1020"/>
      <c r="W2850" s="1020"/>
      <c r="X2850" s="494"/>
      <c r="Y2850" s="1536" t="s">
        <v>2149</v>
      </c>
      <c r="Z2850" s="1536" t="s">
        <v>4187</v>
      </c>
      <c r="AA2850" s="501">
        <v>100</v>
      </c>
      <c r="AB2850" s="102">
        <v>0</v>
      </c>
      <c r="AC2850" s="102">
        <v>0</v>
      </c>
      <c r="AD2850" s="502"/>
      <c r="AE2850" s="102" t="s">
        <v>114</v>
      </c>
      <c r="AF2850" s="1020"/>
      <c r="AG2850" s="1021"/>
      <c r="AH2850" s="315">
        <v>1387028.5</v>
      </c>
      <c r="AI2850" s="315">
        <v>1387028.5</v>
      </c>
      <c r="AJ2850" s="1021"/>
      <c r="AK2850" s="1022">
        <v>126093.5</v>
      </c>
      <c r="AL2850" s="1022">
        <v>126093.5</v>
      </c>
      <c r="AM2850" s="503" t="s">
        <v>115</v>
      </c>
      <c r="AN2850" s="309" t="s">
        <v>7546</v>
      </c>
      <c r="AO2850" s="141" t="s">
        <v>7545</v>
      </c>
      <c r="AP2850" s="1020"/>
      <c r="AQ2850" s="1020"/>
      <c r="AR2850" s="1020"/>
      <c r="AS2850" s="1020"/>
      <c r="AT2850" s="1020"/>
      <c r="AU2850" s="1020"/>
      <c r="AV2850" s="1020"/>
      <c r="AW2850" s="1020"/>
      <c r="AX2850" s="1020"/>
      <c r="AY2850" s="276"/>
      <c r="AZ2850" s="504" t="s">
        <v>4177</v>
      </c>
      <c r="BA2850" s="103"/>
      <c r="BB2850" s="1"/>
      <c r="BC2850" s="1"/>
      <c r="BD2850" s="1077">
        <v>2805</v>
      </c>
      <c r="BE2850" s="510"/>
      <c r="BF2850" s="510"/>
      <c r="BG2850" s="510"/>
      <c r="BH2850" s="510"/>
      <c r="BI2850" s="510"/>
      <c r="BJ2850" s="510"/>
      <c r="BK2850" s="510"/>
      <c r="BL2850" s="510"/>
      <c r="BM2850" s="510"/>
      <c r="BN2850" s="510"/>
      <c r="BO2850" s="510"/>
      <c r="BP2850" s="510"/>
      <c r="BQ2850" s="510"/>
      <c r="BR2850" s="510"/>
      <c r="BS2850" s="510"/>
      <c r="BT2850" s="510"/>
      <c r="BU2850" s="510"/>
      <c r="BV2850" s="510"/>
      <c r="BW2850" s="510"/>
      <c r="BX2850" s="510"/>
      <c r="BY2850" s="510"/>
      <c r="BZ2850" s="510"/>
      <c r="CA2850" s="510"/>
      <c r="CB2850" s="510"/>
      <c r="CC2850" s="510"/>
      <c r="CD2850" s="510"/>
      <c r="CE2850" s="510"/>
      <c r="CF2850" s="510"/>
      <c r="CG2850" s="510"/>
      <c r="CH2850" s="510"/>
      <c r="CI2850" s="510"/>
      <c r="CJ2850" s="510"/>
      <c r="CK2850" s="510"/>
      <c r="CL2850" s="510"/>
      <c r="CM2850" s="510"/>
      <c r="CN2850" s="510"/>
      <c r="CO2850" s="510"/>
      <c r="CP2850" s="510"/>
      <c r="CQ2850" s="510"/>
      <c r="CR2850" s="510"/>
      <c r="CS2850" s="510"/>
      <c r="CT2850" s="510"/>
      <c r="CU2850" s="510"/>
      <c r="CV2850" s="510"/>
      <c r="CW2850" s="510"/>
      <c r="CX2850" s="510"/>
      <c r="CY2850" s="510"/>
      <c r="CZ2850" s="510"/>
      <c r="DA2850" s="510"/>
      <c r="DB2850" s="510"/>
      <c r="DC2850" s="510"/>
      <c r="DD2850" s="510"/>
      <c r="DE2850" s="510"/>
      <c r="DF2850" s="510"/>
      <c r="DG2850" s="510"/>
      <c r="DH2850" s="510"/>
      <c r="DI2850" s="510"/>
      <c r="DJ2850" s="510"/>
      <c r="DK2850" s="510"/>
      <c r="DL2850" s="510"/>
      <c r="DM2850" s="510"/>
      <c r="DN2850" s="510"/>
      <c r="DO2850" s="510"/>
      <c r="DP2850" s="510"/>
      <c r="DQ2850" s="510"/>
      <c r="DR2850" s="510"/>
      <c r="DS2850" s="510"/>
      <c r="DT2850" s="510"/>
      <c r="DU2850" s="510"/>
      <c r="DV2850" s="510"/>
      <c r="DW2850" s="510"/>
      <c r="DX2850" s="510"/>
      <c r="DY2850" s="510"/>
      <c r="DZ2850" s="510"/>
      <c r="EA2850" s="510"/>
      <c r="EB2850" s="510"/>
      <c r="EC2850" s="510"/>
      <c r="ED2850" s="510"/>
      <c r="EE2850" s="510"/>
      <c r="EF2850" s="510"/>
      <c r="EG2850" s="510"/>
      <c r="EH2850" s="510"/>
      <c r="EI2850" s="510"/>
      <c r="EJ2850" s="510"/>
      <c r="EK2850" s="510"/>
      <c r="EL2850" s="510"/>
      <c r="EM2850" s="510"/>
      <c r="EN2850" s="510"/>
      <c r="EO2850" s="510"/>
      <c r="EP2850" s="510"/>
      <c r="EQ2850" s="510"/>
      <c r="ER2850" s="510"/>
      <c r="ES2850" s="510"/>
      <c r="ET2850" s="510"/>
      <c r="EU2850" s="510"/>
      <c r="EV2850" s="510"/>
      <c r="EW2850" s="510"/>
      <c r="EX2850" s="510"/>
      <c r="EY2850" s="510"/>
      <c r="EZ2850" s="510"/>
      <c r="FA2850" s="510"/>
      <c r="FB2850" s="510"/>
      <c r="FC2850" s="510"/>
      <c r="FD2850" s="510"/>
      <c r="FE2850" s="510"/>
      <c r="FF2850" s="510"/>
      <c r="FG2850" s="510"/>
      <c r="FH2850" s="510"/>
      <c r="FI2850" s="510"/>
      <c r="FJ2850" s="510"/>
      <c r="FK2850" s="510"/>
      <c r="FL2850" s="510"/>
      <c r="FM2850" s="510"/>
      <c r="FN2850" s="510"/>
      <c r="FO2850" s="510"/>
      <c r="FP2850" s="510"/>
      <c r="FQ2850" s="510"/>
      <c r="FR2850" s="510"/>
      <c r="FS2850" s="510"/>
      <c r="FT2850" s="510"/>
      <c r="FU2850" s="510"/>
      <c r="FV2850" s="510"/>
      <c r="FW2850" s="510"/>
      <c r="FX2850" s="510"/>
      <c r="FY2850" s="510"/>
      <c r="FZ2850" s="510"/>
      <c r="GA2850" s="510"/>
      <c r="GB2850" s="510"/>
      <c r="GC2850" s="510"/>
      <c r="GD2850" s="510"/>
      <c r="GE2850" s="510"/>
      <c r="GF2850" s="510"/>
      <c r="GG2850" s="510"/>
      <c r="GH2850" s="510"/>
      <c r="GI2850" s="510"/>
      <c r="GJ2850" s="510"/>
      <c r="GK2850" s="510"/>
      <c r="GL2850" s="510"/>
      <c r="GM2850" s="510"/>
      <c r="GN2850" s="510"/>
      <c r="GO2850" s="510"/>
      <c r="GP2850" s="510"/>
      <c r="GQ2850" s="510"/>
      <c r="GR2850" s="510"/>
      <c r="GS2850" s="510"/>
      <c r="GT2850" s="510"/>
      <c r="GU2850" s="510"/>
      <c r="GV2850" s="510"/>
      <c r="GW2850" s="510"/>
      <c r="GX2850" s="510"/>
      <c r="GY2850" s="510"/>
      <c r="GZ2850" s="510"/>
      <c r="HA2850" s="510"/>
      <c r="HB2850" s="510"/>
      <c r="HC2850" s="510"/>
      <c r="HD2850" s="510"/>
      <c r="HE2850" s="510"/>
      <c r="HF2850" s="510"/>
      <c r="HG2850" s="510"/>
      <c r="HH2850" s="510"/>
      <c r="HI2850" s="510"/>
      <c r="HJ2850" s="510"/>
      <c r="HK2850" s="510"/>
      <c r="HL2850" s="510"/>
      <c r="HM2850" s="510"/>
      <c r="HN2850" s="510"/>
      <c r="HO2850" s="510"/>
      <c r="HP2850" s="510"/>
      <c r="HQ2850" s="510"/>
      <c r="HR2850" s="510"/>
      <c r="HS2850" s="510"/>
      <c r="HT2850" s="510"/>
      <c r="HU2850" s="510"/>
      <c r="HV2850" s="510"/>
      <c r="HW2850" s="510"/>
      <c r="HX2850" s="510"/>
      <c r="HY2850" s="510"/>
      <c r="HZ2850" s="510"/>
      <c r="IA2850" s="510"/>
      <c r="IB2850" s="510"/>
      <c r="IC2850" s="510"/>
      <c r="ID2850" s="510"/>
      <c r="IE2850" s="510"/>
      <c r="IF2850" s="510"/>
      <c r="IG2850" s="510"/>
    </row>
    <row r="2851" spans="1:241" s="214" customFormat="1" ht="14.25" customHeight="1">
      <c r="A2851" s="100" t="s">
        <v>7544</v>
      </c>
      <c r="B2851" s="451"/>
      <c r="C2851" s="451"/>
      <c r="D2851" s="1023"/>
      <c r="E2851" s="645" t="s">
        <v>7543</v>
      </c>
      <c r="F2851" s="451"/>
      <c r="G2851" s="451"/>
      <c r="H2851" s="654" t="s">
        <v>7542</v>
      </c>
      <c r="I2851" s="116" t="s">
        <v>7541</v>
      </c>
      <c r="J2851" s="116" t="s">
        <v>7540</v>
      </c>
      <c r="K2851" s="71" t="s">
        <v>601</v>
      </c>
      <c r="L2851" s="73" t="s">
        <v>4431</v>
      </c>
      <c r="M2851" s="73"/>
      <c r="N2851" s="519">
        <v>80</v>
      </c>
      <c r="O2851" s="337">
        <v>230000000</v>
      </c>
      <c r="P2851" s="368" t="s">
        <v>982</v>
      </c>
      <c r="Q2851" s="318" t="s">
        <v>2149</v>
      </c>
      <c r="R2851" s="73" t="s">
        <v>109</v>
      </c>
      <c r="S2851" s="121">
        <v>230000000</v>
      </c>
      <c r="T2851" s="1024" t="s">
        <v>956</v>
      </c>
      <c r="U2851" s="71"/>
      <c r="V2851" s="73"/>
      <c r="W2851" s="73"/>
      <c r="X2851" s="71" t="s">
        <v>434</v>
      </c>
      <c r="Y2851" s="73"/>
      <c r="Z2851" s="73"/>
      <c r="AA2851" s="71">
        <v>0</v>
      </c>
      <c r="AB2851" s="121">
        <v>100</v>
      </c>
      <c r="AC2851" s="71">
        <v>0</v>
      </c>
      <c r="AD2851" s="121"/>
      <c r="AE2851" s="73" t="s">
        <v>3228</v>
      </c>
      <c r="AF2851" s="1025"/>
      <c r="AG2851" s="281"/>
      <c r="AH2851" s="281">
        <v>0</v>
      </c>
      <c r="AI2851" s="655">
        <v>0</v>
      </c>
      <c r="AJ2851" s="655"/>
      <c r="AK2851" s="278"/>
      <c r="AL2851" s="279"/>
      <c r="AM2851" s="83" t="s">
        <v>115</v>
      </c>
      <c r="AN2851" s="1018" t="s">
        <v>7539</v>
      </c>
      <c r="AO2851" s="1018" t="s">
        <v>7538</v>
      </c>
      <c r="AP2851" s="71"/>
      <c r="AQ2851" s="71"/>
      <c r="AR2851" s="71"/>
      <c r="AS2851" s="71"/>
      <c r="AT2851" s="71"/>
      <c r="AU2851" s="71"/>
      <c r="AV2851" s="71"/>
      <c r="AW2851" s="71"/>
      <c r="AX2851" s="71"/>
      <c r="AY2851" s="71"/>
      <c r="AZ2851" s="504" t="s">
        <v>4177</v>
      </c>
      <c r="BA2851" s="330"/>
      <c r="BB2851" s="1"/>
      <c r="BC2851" s="1"/>
      <c r="BD2851" s="1077">
        <v>2806</v>
      </c>
      <c r="BE2851" s="213"/>
      <c r="BF2851" s="213"/>
      <c r="BG2851" s="213"/>
      <c r="BH2851" s="213"/>
      <c r="BI2851" s="213"/>
      <c r="BJ2851" s="213"/>
      <c r="BK2851" s="213"/>
      <c r="BL2851" s="213"/>
      <c r="BM2851" s="213"/>
      <c r="BN2851" s="213"/>
      <c r="BO2851" s="213"/>
      <c r="BP2851" s="213"/>
      <c r="BQ2851" s="213"/>
      <c r="BR2851" s="213"/>
      <c r="BS2851" s="213"/>
      <c r="BT2851" s="213"/>
      <c r="BU2851" s="213"/>
      <c r="BV2851" s="213"/>
      <c r="BW2851" s="213"/>
      <c r="BX2851" s="213"/>
      <c r="BY2851" s="213"/>
      <c r="BZ2851" s="213"/>
      <c r="CA2851" s="213"/>
      <c r="CB2851" s="213"/>
      <c r="CC2851" s="213"/>
      <c r="CD2851" s="213"/>
      <c r="CE2851" s="213"/>
      <c r="CF2851" s="213"/>
      <c r="CG2851" s="213"/>
      <c r="CH2851" s="213"/>
      <c r="CI2851" s="213"/>
      <c r="CJ2851" s="213"/>
      <c r="CK2851" s="213"/>
      <c r="CL2851" s="213"/>
      <c r="CM2851" s="213"/>
      <c r="CN2851" s="213"/>
      <c r="CO2851" s="213"/>
      <c r="CP2851" s="213"/>
      <c r="CQ2851" s="213"/>
      <c r="CR2851" s="213"/>
      <c r="CS2851" s="213"/>
      <c r="CT2851" s="213"/>
      <c r="CU2851" s="213"/>
      <c r="CV2851" s="213"/>
      <c r="CW2851" s="213"/>
      <c r="CX2851" s="213"/>
      <c r="CY2851" s="213"/>
      <c r="CZ2851" s="213"/>
      <c r="DA2851" s="213"/>
      <c r="DB2851" s="213"/>
      <c r="DC2851" s="213"/>
      <c r="DD2851" s="213"/>
      <c r="DE2851" s="213"/>
      <c r="DF2851" s="213"/>
      <c r="DG2851" s="213"/>
      <c r="DH2851" s="213"/>
      <c r="DI2851" s="213"/>
      <c r="DJ2851" s="213"/>
      <c r="DK2851" s="213"/>
      <c r="DL2851" s="213"/>
      <c r="DM2851" s="213"/>
      <c r="DN2851" s="213"/>
      <c r="DO2851" s="213"/>
      <c r="DP2851" s="213"/>
      <c r="DQ2851" s="213"/>
      <c r="DR2851" s="213"/>
      <c r="DS2851" s="213"/>
      <c r="DT2851" s="213"/>
      <c r="DU2851" s="213"/>
      <c r="DV2851" s="213"/>
      <c r="DW2851" s="213"/>
      <c r="DX2851" s="213"/>
      <c r="DY2851" s="213"/>
      <c r="DZ2851" s="213"/>
      <c r="EA2851" s="213"/>
      <c r="EB2851" s="213"/>
      <c r="EC2851" s="213"/>
      <c r="ED2851" s="213"/>
      <c r="EE2851" s="213"/>
      <c r="EF2851" s="213"/>
      <c r="EG2851" s="213"/>
      <c r="EH2851" s="213"/>
      <c r="EI2851" s="213"/>
      <c r="EJ2851" s="213"/>
      <c r="EK2851" s="213"/>
      <c r="EL2851" s="213"/>
      <c r="EM2851" s="213"/>
      <c r="EN2851" s="213"/>
      <c r="EO2851" s="213"/>
      <c r="EP2851" s="213"/>
      <c r="EQ2851" s="213"/>
      <c r="ER2851" s="213"/>
      <c r="ES2851" s="213"/>
      <c r="ET2851" s="213"/>
      <c r="EU2851" s="213"/>
      <c r="EV2851" s="213"/>
      <c r="EW2851" s="213"/>
      <c r="EX2851" s="213"/>
      <c r="EY2851" s="213"/>
      <c r="EZ2851" s="213"/>
      <c r="FA2851" s="213"/>
      <c r="FB2851" s="213"/>
      <c r="FC2851" s="213"/>
      <c r="FD2851" s="213"/>
      <c r="FE2851" s="213"/>
      <c r="FF2851" s="213"/>
      <c r="FG2851" s="213"/>
      <c r="FH2851" s="213"/>
      <c r="FI2851" s="213"/>
      <c r="FJ2851" s="213"/>
      <c r="FK2851" s="213"/>
      <c r="FL2851" s="213"/>
      <c r="FM2851" s="213"/>
      <c r="FN2851" s="213"/>
      <c r="FO2851" s="213"/>
      <c r="FP2851" s="213"/>
      <c r="FQ2851" s="213"/>
      <c r="FR2851" s="213"/>
      <c r="FS2851" s="213"/>
      <c r="FT2851" s="213"/>
      <c r="FU2851" s="213"/>
      <c r="FV2851" s="213"/>
      <c r="FW2851" s="213"/>
      <c r="FX2851" s="213"/>
      <c r="FY2851" s="213"/>
      <c r="FZ2851" s="213"/>
      <c r="GA2851" s="213"/>
      <c r="GB2851" s="213"/>
      <c r="GC2851" s="213"/>
      <c r="GD2851" s="213"/>
      <c r="GE2851" s="213"/>
      <c r="GF2851" s="213"/>
      <c r="GG2851" s="213"/>
      <c r="GH2851" s="213"/>
      <c r="GI2851" s="213"/>
      <c r="GJ2851" s="213"/>
      <c r="GK2851" s="213"/>
      <c r="GL2851" s="213"/>
      <c r="GM2851" s="213"/>
      <c r="GN2851" s="213"/>
      <c r="GO2851" s="213"/>
      <c r="GP2851" s="213"/>
      <c r="GQ2851" s="213"/>
      <c r="GR2851" s="213"/>
      <c r="GS2851" s="213"/>
      <c r="GT2851" s="213"/>
      <c r="GU2851" s="213"/>
      <c r="GV2851" s="213"/>
      <c r="GW2851" s="213"/>
      <c r="GX2851" s="213"/>
      <c r="GY2851" s="213"/>
      <c r="GZ2851" s="213"/>
      <c r="HA2851" s="213"/>
      <c r="HB2851" s="213"/>
      <c r="HC2851" s="213"/>
      <c r="HD2851" s="213"/>
      <c r="HE2851" s="213"/>
      <c r="HF2851" s="213"/>
      <c r="HG2851" s="213"/>
      <c r="HH2851" s="213"/>
      <c r="HI2851" s="213"/>
      <c r="HJ2851" s="213"/>
      <c r="HK2851" s="213"/>
      <c r="HL2851" s="213"/>
      <c r="HM2851" s="213"/>
      <c r="HN2851" s="213"/>
      <c r="HO2851" s="213"/>
      <c r="HP2851" s="213"/>
      <c r="HQ2851" s="213"/>
      <c r="HR2851" s="213"/>
      <c r="HS2851" s="213"/>
      <c r="HT2851" s="213"/>
      <c r="HU2851" s="213"/>
      <c r="HV2851" s="213"/>
      <c r="HW2851" s="213"/>
      <c r="HX2851" s="213"/>
      <c r="HY2851" s="213"/>
      <c r="HZ2851" s="213"/>
      <c r="IA2851" s="213"/>
      <c r="IB2851" s="213"/>
      <c r="IC2851" s="213"/>
      <c r="ID2851" s="213"/>
      <c r="IE2851" s="213"/>
      <c r="IF2851" s="213"/>
      <c r="IG2851" s="213"/>
    </row>
    <row r="2852" spans="1:241" s="214" customFormat="1" ht="14.25" customHeight="1">
      <c r="A2852" s="100" t="s">
        <v>7544</v>
      </c>
      <c r="B2852" s="451"/>
      <c r="C2852" s="451"/>
      <c r="D2852" s="1023"/>
      <c r="E2852" s="645" t="s">
        <v>7581</v>
      </c>
      <c r="F2852" s="451"/>
      <c r="G2852" s="451"/>
      <c r="H2852" s="654" t="s">
        <v>7542</v>
      </c>
      <c r="I2852" s="116" t="s">
        <v>7541</v>
      </c>
      <c r="J2852" s="116" t="s">
        <v>7540</v>
      </c>
      <c r="K2852" s="71" t="s">
        <v>601</v>
      </c>
      <c r="L2852" s="73" t="s">
        <v>4431</v>
      </c>
      <c r="M2852" s="73"/>
      <c r="N2852" s="519">
        <v>80</v>
      </c>
      <c r="O2852" s="337">
        <v>230000000</v>
      </c>
      <c r="P2852" s="368" t="s">
        <v>982</v>
      </c>
      <c r="Q2852" s="318" t="s">
        <v>2149</v>
      </c>
      <c r="R2852" s="73" t="s">
        <v>109</v>
      </c>
      <c r="S2852" s="121">
        <v>230000000</v>
      </c>
      <c r="T2852" s="1024" t="s">
        <v>956</v>
      </c>
      <c r="U2852" s="71"/>
      <c r="V2852" s="73"/>
      <c r="W2852" s="73"/>
      <c r="X2852" s="71" t="s">
        <v>434</v>
      </c>
      <c r="Y2852" s="73"/>
      <c r="Z2852" s="73"/>
      <c r="AA2852" s="121">
        <v>100</v>
      </c>
      <c r="AB2852" s="209" t="s">
        <v>105</v>
      </c>
      <c r="AC2852" s="209" t="s">
        <v>105</v>
      </c>
      <c r="AD2852" s="121"/>
      <c r="AE2852" s="73" t="s">
        <v>1175</v>
      </c>
      <c r="AF2852" s="1025"/>
      <c r="AG2852" s="281"/>
      <c r="AH2852" s="974">
        <v>0</v>
      </c>
      <c r="AI2852" s="974">
        <v>0</v>
      </c>
      <c r="AJ2852" s="655"/>
      <c r="AK2852" s="278"/>
      <c r="AL2852" s="279"/>
      <c r="AM2852" s="83" t="s">
        <v>115</v>
      </c>
      <c r="AN2852" s="1018" t="s">
        <v>7539</v>
      </c>
      <c r="AO2852" s="1018" t="s">
        <v>7538</v>
      </c>
      <c r="AP2852" s="71"/>
      <c r="AQ2852" s="71"/>
      <c r="AR2852" s="71"/>
      <c r="AS2852" s="71"/>
      <c r="AT2852" s="71"/>
      <c r="AU2852" s="71"/>
      <c r="AV2852" s="71"/>
      <c r="AW2852" s="71"/>
      <c r="AX2852" s="71"/>
      <c r="AY2852" s="71"/>
      <c r="AZ2852" s="504" t="s">
        <v>3252</v>
      </c>
      <c r="BA2852" s="330"/>
      <c r="BB2852" s="1"/>
      <c r="BC2852" s="1"/>
      <c r="BD2852" s="1077">
        <v>2807</v>
      </c>
      <c r="BE2852" s="213"/>
      <c r="BF2852" s="213"/>
      <c r="BG2852" s="213"/>
      <c r="BH2852" s="213"/>
      <c r="BI2852" s="213"/>
      <c r="BJ2852" s="213"/>
      <c r="BK2852" s="213"/>
      <c r="BL2852" s="213"/>
      <c r="BM2852" s="213"/>
      <c r="BN2852" s="213"/>
      <c r="BO2852" s="213"/>
      <c r="BP2852" s="213"/>
      <c r="BQ2852" s="213"/>
      <c r="BR2852" s="213"/>
      <c r="BS2852" s="213"/>
      <c r="BT2852" s="213"/>
      <c r="BU2852" s="213"/>
      <c r="BV2852" s="213"/>
      <c r="BW2852" s="213"/>
      <c r="BX2852" s="213"/>
      <c r="BY2852" s="213"/>
      <c r="BZ2852" s="213"/>
      <c r="CA2852" s="213"/>
      <c r="CB2852" s="213"/>
      <c r="CC2852" s="213"/>
      <c r="CD2852" s="213"/>
      <c r="CE2852" s="213"/>
      <c r="CF2852" s="213"/>
      <c r="CG2852" s="213"/>
      <c r="CH2852" s="213"/>
      <c r="CI2852" s="213"/>
      <c r="CJ2852" s="213"/>
      <c r="CK2852" s="213"/>
      <c r="CL2852" s="213"/>
      <c r="CM2852" s="213"/>
      <c r="CN2852" s="213"/>
      <c r="CO2852" s="213"/>
      <c r="CP2852" s="213"/>
      <c r="CQ2852" s="213"/>
      <c r="CR2852" s="213"/>
      <c r="CS2852" s="213"/>
      <c r="CT2852" s="213"/>
      <c r="CU2852" s="213"/>
      <c r="CV2852" s="213"/>
      <c r="CW2852" s="213"/>
      <c r="CX2852" s="213"/>
      <c r="CY2852" s="213"/>
      <c r="CZ2852" s="213"/>
      <c r="DA2852" s="213"/>
      <c r="DB2852" s="213"/>
      <c r="DC2852" s="213"/>
      <c r="DD2852" s="213"/>
      <c r="DE2852" s="213"/>
      <c r="DF2852" s="213"/>
      <c r="DG2852" s="213"/>
      <c r="DH2852" s="213"/>
      <c r="DI2852" s="213"/>
      <c r="DJ2852" s="213"/>
      <c r="DK2852" s="213"/>
      <c r="DL2852" s="213"/>
      <c r="DM2852" s="213"/>
      <c r="DN2852" s="213"/>
      <c r="DO2852" s="213"/>
      <c r="DP2852" s="213"/>
      <c r="DQ2852" s="213"/>
      <c r="DR2852" s="213"/>
      <c r="DS2852" s="213"/>
      <c r="DT2852" s="213"/>
      <c r="DU2852" s="213"/>
      <c r="DV2852" s="213"/>
      <c r="DW2852" s="213"/>
      <c r="DX2852" s="213"/>
      <c r="DY2852" s="213"/>
      <c r="DZ2852" s="213"/>
      <c r="EA2852" s="213"/>
      <c r="EB2852" s="213"/>
      <c r="EC2852" s="213"/>
      <c r="ED2852" s="213"/>
      <c r="EE2852" s="213"/>
      <c r="EF2852" s="213"/>
      <c r="EG2852" s="213"/>
      <c r="EH2852" s="213"/>
      <c r="EI2852" s="213"/>
      <c r="EJ2852" s="213"/>
      <c r="EK2852" s="213"/>
      <c r="EL2852" s="213"/>
      <c r="EM2852" s="213"/>
      <c r="EN2852" s="213"/>
      <c r="EO2852" s="213"/>
      <c r="EP2852" s="213"/>
      <c r="EQ2852" s="213"/>
      <c r="ER2852" s="213"/>
      <c r="ES2852" s="213"/>
      <c r="ET2852" s="213"/>
      <c r="EU2852" s="213"/>
      <c r="EV2852" s="213"/>
      <c r="EW2852" s="213"/>
      <c r="EX2852" s="213"/>
      <c r="EY2852" s="213"/>
      <c r="EZ2852" s="213"/>
      <c r="FA2852" s="213"/>
      <c r="FB2852" s="213"/>
      <c r="FC2852" s="213"/>
      <c r="FD2852" s="213"/>
      <c r="FE2852" s="213"/>
      <c r="FF2852" s="213"/>
      <c r="FG2852" s="213"/>
      <c r="FH2852" s="213"/>
      <c r="FI2852" s="213"/>
      <c r="FJ2852" s="213"/>
      <c r="FK2852" s="213"/>
      <c r="FL2852" s="213"/>
      <c r="FM2852" s="213"/>
      <c r="FN2852" s="213"/>
      <c r="FO2852" s="213"/>
      <c r="FP2852" s="213"/>
      <c r="FQ2852" s="213"/>
      <c r="FR2852" s="213"/>
      <c r="FS2852" s="213"/>
      <c r="FT2852" s="213"/>
      <c r="FU2852" s="213"/>
      <c r="FV2852" s="213"/>
      <c r="FW2852" s="213"/>
      <c r="FX2852" s="213"/>
      <c r="FY2852" s="213"/>
      <c r="FZ2852" s="213"/>
      <c r="GA2852" s="213"/>
      <c r="GB2852" s="213"/>
      <c r="GC2852" s="213"/>
      <c r="GD2852" s="213"/>
      <c r="GE2852" s="213"/>
      <c r="GF2852" s="213"/>
      <c r="GG2852" s="213"/>
      <c r="GH2852" s="213"/>
      <c r="GI2852" s="213"/>
      <c r="GJ2852" s="213"/>
      <c r="GK2852" s="213"/>
      <c r="GL2852" s="213"/>
      <c r="GM2852" s="213"/>
      <c r="GN2852" s="213"/>
      <c r="GO2852" s="213"/>
      <c r="GP2852" s="213"/>
      <c r="GQ2852" s="213"/>
      <c r="GR2852" s="213"/>
      <c r="GS2852" s="213"/>
      <c r="GT2852" s="213"/>
      <c r="GU2852" s="213"/>
      <c r="GV2852" s="213"/>
      <c r="GW2852" s="213"/>
      <c r="GX2852" s="213"/>
      <c r="GY2852" s="213"/>
      <c r="GZ2852" s="213"/>
      <c r="HA2852" s="213"/>
      <c r="HB2852" s="213"/>
      <c r="HC2852" s="213"/>
      <c r="HD2852" s="213"/>
      <c r="HE2852" s="213"/>
      <c r="HF2852" s="213"/>
      <c r="HG2852" s="213"/>
      <c r="HH2852" s="213"/>
      <c r="HI2852" s="213"/>
      <c r="HJ2852" s="213"/>
      <c r="HK2852" s="213"/>
      <c r="HL2852" s="213"/>
      <c r="HM2852" s="213"/>
      <c r="HN2852" s="213"/>
      <c r="HO2852" s="213"/>
      <c r="HP2852" s="213"/>
      <c r="HQ2852" s="213"/>
      <c r="HR2852" s="213"/>
      <c r="HS2852" s="213"/>
      <c r="HT2852" s="213"/>
      <c r="HU2852" s="213"/>
      <c r="HV2852" s="213"/>
      <c r="HW2852" s="213"/>
      <c r="HX2852" s="213"/>
      <c r="HY2852" s="213"/>
      <c r="HZ2852" s="213"/>
      <c r="IA2852" s="213"/>
      <c r="IB2852" s="213"/>
      <c r="IC2852" s="213"/>
      <c r="ID2852" s="213"/>
      <c r="IE2852" s="213"/>
      <c r="IF2852" s="213"/>
      <c r="IG2852" s="213"/>
    </row>
    <row r="2853" spans="1:241" s="510" customFormat="1" ht="13.15" customHeight="1">
      <c r="A2853" s="100" t="s">
        <v>7544</v>
      </c>
      <c r="B2853" s="73"/>
      <c r="C2853" s="100"/>
      <c r="D2853" s="360"/>
      <c r="E2853" s="645" t="s">
        <v>7865</v>
      </c>
      <c r="F2853" s="645"/>
      <c r="G2853" s="100"/>
      <c r="H2853" s="654" t="s">
        <v>7542</v>
      </c>
      <c r="I2853" s="116" t="s">
        <v>7541</v>
      </c>
      <c r="J2853" s="116" t="s">
        <v>7540</v>
      </c>
      <c r="K2853" s="71" t="s">
        <v>103</v>
      </c>
      <c r="L2853" s="73"/>
      <c r="M2853" s="73"/>
      <c r="N2853" s="519">
        <v>80</v>
      </c>
      <c r="O2853" s="121">
        <v>230000000</v>
      </c>
      <c r="P2853" s="368" t="s">
        <v>982</v>
      </c>
      <c r="Q2853" s="84" t="s">
        <v>2134</v>
      </c>
      <c r="R2853" s="73" t="s">
        <v>109</v>
      </c>
      <c r="S2853" s="121">
        <v>230000000</v>
      </c>
      <c r="T2853" s="123" t="s">
        <v>956</v>
      </c>
      <c r="U2853" s="71"/>
      <c r="V2853" s="73"/>
      <c r="W2853" s="73"/>
      <c r="X2853" s="71" t="s">
        <v>434</v>
      </c>
      <c r="Y2853" s="73"/>
      <c r="Z2853" s="73"/>
      <c r="AA2853" s="71" t="s">
        <v>314</v>
      </c>
      <c r="AB2853" s="121">
        <v>0</v>
      </c>
      <c r="AC2853" s="71">
        <v>0</v>
      </c>
      <c r="AD2853" s="121"/>
      <c r="AE2853" s="73" t="s">
        <v>1175</v>
      </c>
      <c r="AF2853" s="1025"/>
      <c r="AG2853" s="281"/>
      <c r="AH2853" s="281">
        <v>792000</v>
      </c>
      <c r="AI2853" s="655">
        <v>792000</v>
      </c>
      <c r="AJ2853" s="655"/>
      <c r="AK2853" s="278"/>
      <c r="AL2853" s="279"/>
      <c r="AM2853" s="83" t="s">
        <v>115</v>
      </c>
      <c r="AN2853" s="1018" t="s">
        <v>7539</v>
      </c>
      <c r="AO2853" s="1018" t="s">
        <v>7538</v>
      </c>
      <c r="AP2853" s="71"/>
      <c r="AQ2853" s="71"/>
      <c r="AR2853" s="71"/>
      <c r="AS2853" s="71"/>
      <c r="AT2853" s="71"/>
      <c r="AU2853" s="71"/>
      <c r="AV2853" s="71"/>
      <c r="AW2853" s="71"/>
      <c r="AX2853" s="71" t="s">
        <v>3252</v>
      </c>
      <c r="AY2853" s="71" t="s">
        <v>7866</v>
      </c>
      <c r="AZ2853" s="71" t="s">
        <v>7867</v>
      </c>
      <c r="BA2853" s="1066"/>
      <c r="BB2853" s="1066"/>
      <c r="BC2853" s="221"/>
      <c r="BD2853" s="1077">
        <v>2808</v>
      </c>
    </row>
    <row r="2854" spans="1:241" s="213" customFormat="1" ht="13.15" customHeight="1">
      <c r="A2854" s="210" t="s">
        <v>978</v>
      </c>
      <c r="B2854" s="210"/>
      <c r="C2854" s="210"/>
      <c r="D2854" s="201"/>
      <c r="E2854" s="645" t="s">
        <v>7537</v>
      </c>
      <c r="F2854" s="209"/>
      <c r="G2854" s="209"/>
      <c r="H2854" s="419" t="s">
        <v>7533</v>
      </c>
      <c r="I2854" s="419" t="s">
        <v>7532</v>
      </c>
      <c r="J2854" s="419" t="s">
        <v>7532</v>
      </c>
      <c r="K2854" s="419" t="s">
        <v>601</v>
      </c>
      <c r="L2854" s="1531" t="s">
        <v>4447</v>
      </c>
      <c r="M2854" s="419"/>
      <c r="N2854" s="441">
        <v>80</v>
      </c>
      <c r="O2854" s="462" t="s">
        <v>106</v>
      </c>
      <c r="P2854" s="419" t="s">
        <v>7531</v>
      </c>
      <c r="Q2854" s="318" t="s">
        <v>2149</v>
      </c>
      <c r="R2854" s="419" t="s">
        <v>109</v>
      </c>
      <c r="S2854" s="419">
        <v>230000000</v>
      </c>
      <c r="T2854" s="1534" t="s">
        <v>1012</v>
      </c>
      <c r="U2854" s="419"/>
      <c r="V2854" s="419"/>
      <c r="W2854" s="419"/>
      <c r="X2854" s="419"/>
      <c r="Y2854" s="419" t="s">
        <v>3910</v>
      </c>
      <c r="Z2854" s="419" t="s">
        <v>7450</v>
      </c>
      <c r="AA2854" s="441">
        <v>0</v>
      </c>
      <c r="AB2854" s="441">
        <v>100</v>
      </c>
      <c r="AC2854" s="419" t="s">
        <v>105</v>
      </c>
      <c r="AD2854" s="419"/>
      <c r="AE2854" s="102" t="s">
        <v>114</v>
      </c>
      <c r="AF2854" s="545"/>
      <c r="AG2854" s="545"/>
      <c r="AH2854" s="545">
        <v>7256433</v>
      </c>
      <c r="AI2854" s="545">
        <f t="shared" ref="AI2854:AI2861" si="112">AH2854*1.12</f>
        <v>8127204.9600000009</v>
      </c>
      <c r="AJ2854" s="545"/>
      <c r="AK2854" s="545">
        <v>1119918</v>
      </c>
      <c r="AL2854" s="545">
        <f>AK2854*1.12</f>
        <v>1254308.1600000001</v>
      </c>
      <c r="AM2854" s="419" t="s">
        <v>115</v>
      </c>
      <c r="AN2854" s="419" t="s">
        <v>7536</v>
      </c>
      <c r="AO2854" s="419" t="s">
        <v>7535</v>
      </c>
      <c r="AP2854" s="419"/>
      <c r="AQ2854" s="419"/>
      <c r="AR2854" s="419"/>
      <c r="AS2854" s="419"/>
      <c r="AT2854" s="419"/>
      <c r="AU2854" s="419"/>
      <c r="AV2854" s="419"/>
      <c r="AW2854" s="419"/>
      <c r="AX2854" s="419"/>
      <c r="AY2854" s="1531"/>
      <c r="AZ2854" s="504" t="s">
        <v>4177</v>
      </c>
      <c r="BA2854" s="1"/>
      <c r="BB2854" s="1"/>
      <c r="BC2854" s="1"/>
      <c r="BD2854" s="1077">
        <v>2809</v>
      </c>
    </row>
    <row r="2855" spans="1:241" s="213" customFormat="1" ht="12.75" customHeight="1">
      <c r="A2855" s="210" t="s">
        <v>978</v>
      </c>
      <c r="B2855" s="1026"/>
      <c r="C2855" s="678"/>
      <c r="D2855" s="469"/>
      <c r="E2855" s="645" t="s">
        <v>7534</v>
      </c>
      <c r="F2855" s="644"/>
      <c r="G2855" s="644"/>
      <c r="H2855" s="419" t="s">
        <v>7533</v>
      </c>
      <c r="I2855" s="419" t="s">
        <v>7532</v>
      </c>
      <c r="J2855" s="419" t="s">
        <v>7532</v>
      </c>
      <c r="K2855" s="419" t="s">
        <v>402</v>
      </c>
      <c r="L2855" s="419"/>
      <c r="M2855" s="419"/>
      <c r="N2855" s="441">
        <v>80</v>
      </c>
      <c r="O2855" s="462" t="s">
        <v>106</v>
      </c>
      <c r="P2855" s="419" t="s">
        <v>7531</v>
      </c>
      <c r="Q2855" s="318" t="s">
        <v>2149</v>
      </c>
      <c r="R2855" s="419" t="s">
        <v>109</v>
      </c>
      <c r="S2855" s="419">
        <v>230000000</v>
      </c>
      <c r="T2855" s="153" t="s">
        <v>3092</v>
      </c>
      <c r="U2855" s="419"/>
      <c r="V2855" s="419"/>
      <c r="W2855" s="419"/>
      <c r="X2855" s="419"/>
      <c r="Y2855" s="419" t="s">
        <v>3118</v>
      </c>
      <c r="Z2855" s="419" t="s">
        <v>434</v>
      </c>
      <c r="AA2855" s="441">
        <v>0</v>
      </c>
      <c r="AB2855" s="441">
        <v>90</v>
      </c>
      <c r="AC2855" s="419" t="s">
        <v>63</v>
      </c>
      <c r="AD2855" s="419"/>
      <c r="AE2855" s="102" t="s">
        <v>114</v>
      </c>
      <c r="AF2855" s="545"/>
      <c r="AG2855" s="545"/>
      <c r="AH2855" s="545">
        <v>5000000</v>
      </c>
      <c r="AI2855" s="545">
        <f t="shared" si="112"/>
        <v>5600000.0000000009</v>
      </c>
      <c r="AJ2855" s="545"/>
      <c r="AK2855" s="545"/>
      <c r="AL2855" s="545"/>
      <c r="AM2855" s="419" t="s">
        <v>115</v>
      </c>
      <c r="AN2855" s="419" t="s">
        <v>7530</v>
      </c>
      <c r="AO2855" s="419" t="s">
        <v>7529</v>
      </c>
      <c r="AP2855" s="545"/>
      <c r="AQ2855" s="545"/>
      <c r="AR2855" s="545"/>
      <c r="AS2855" s="545">
        <f>AR2855*1.12</f>
        <v>0</v>
      </c>
      <c r="AT2855" s="545"/>
      <c r="AU2855" s="545"/>
      <c r="AV2855" s="545"/>
      <c r="AW2855" s="545">
        <f>AV2855*1.12</f>
        <v>0</v>
      </c>
      <c r="AX2855" s="1246"/>
      <c r="AY2855" s="545" t="s">
        <v>3252</v>
      </c>
      <c r="AZ2855" s="504" t="s">
        <v>4177</v>
      </c>
      <c r="BA2855" s="1"/>
      <c r="BB2855" s="1"/>
      <c r="BC2855" s="1"/>
      <c r="BD2855" s="1077">
        <v>2810</v>
      </c>
    </row>
    <row r="2856" spans="1:241" s="213" customFormat="1" ht="13.15" customHeight="1">
      <c r="A2856" s="100" t="s">
        <v>3223</v>
      </c>
      <c r="B2856" s="276"/>
      <c r="C2856" s="276"/>
      <c r="D2856" s="399"/>
      <c r="E2856" s="645" t="s">
        <v>7528</v>
      </c>
      <c r="F2856" s="276"/>
      <c r="G2856" s="276"/>
      <c r="H2856" s="654" t="s">
        <v>7519</v>
      </c>
      <c r="I2856" s="116" t="s">
        <v>7518</v>
      </c>
      <c r="J2856" s="116" t="s">
        <v>7517</v>
      </c>
      <c r="K2856" s="71" t="s">
        <v>7516</v>
      </c>
      <c r="L2856" s="73"/>
      <c r="M2856" s="73"/>
      <c r="N2856" s="519">
        <v>80</v>
      </c>
      <c r="O2856" s="337">
        <v>230000000</v>
      </c>
      <c r="P2856" s="368" t="s">
        <v>982</v>
      </c>
      <c r="Q2856" s="73" t="s">
        <v>2149</v>
      </c>
      <c r="R2856" s="73" t="s">
        <v>109</v>
      </c>
      <c r="S2856" s="121">
        <v>230000000</v>
      </c>
      <c r="T2856" s="123" t="s">
        <v>956</v>
      </c>
      <c r="U2856" s="71"/>
      <c r="V2856" s="73"/>
      <c r="W2856" s="73"/>
      <c r="X2856" s="71" t="s">
        <v>434</v>
      </c>
      <c r="Y2856" s="73"/>
      <c r="Z2856" s="73"/>
      <c r="AA2856" s="71">
        <v>0</v>
      </c>
      <c r="AB2856" s="121">
        <v>100</v>
      </c>
      <c r="AC2856" s="71">
        <v>0</v>
      </c>
      <c r="AD2856" s="121"/>
      <c r="AE2856" s="73" t="s">
        <v>114</v>
      </c>
      <c r="AF2856" s="1025"/>
      <c r="AG2856" s="281"/>
      <c r="AH2856" s="281">
        <v>20000000</v>
      </c>
      <c r="AI2856" s="655">
        <f t="shared" si="112"/>
        <v>22400000.000000004</v>
      </c>
      <c r="AJ2856" s="655"/>
      <c r="AK2856" s="278"/>
      <c r="AL2856" s="279"/>
      <c r="AM2856" s="83" t="s">
        <v>115</v>
      </c>
      <c r="AN2856" s="1018" t="s">
        <v>7527</v>
      </c>
      <c r="AO2856" s="1018" t="s">
        <v>7526</v>
      </c>
      <c r="AP2856" s="71"/>
      <c r="AQ2856" s="71"/>
      <c r="AR2856" s="71"/>
      <c r="AS2856" s="71"/>
      <c r="AT2856" s="71"/>
      <c r="AU2856" s="71"/>
      <c r="AV2856" s="71"/>
      <c r="AW2856" s="71"/>
      <c r="AX2856" s="71"/>
      <c r="AY2856" s="71"/>
      <c r="AZ2856" s="504" t="s">
        <v>4177</v>
      </c>
      <c r="BA2856" s="1"/>
      <c r="BB2856" s="1"/>
      <c r="BC2856" s="1"/>
      <c r="BD2856" s="1077">
        <v>2811</v>
      </c>
    </row>
    <row r="2857" spans="1:241" s="213" customFormat="1" ht="13.15" customHeight="1">
      <c r="A2857" s="100" t="s">
        <v>3223</v>
      </c>
      <c r="B2857" s="276"/>
      <c r="C2857" s="276"/>
      <c r="D2857" s="399"/>
      <c r="E2857" s="645" t="s">
        <v>7525</v>
      </c>
      <c r="F2857" s="276"/>
      <c r="G2857" s="276"/>
      <c r="H2857" s="654" t="s">
        <v>7519</v>
      </c>
      <c r="I2857" s="116" t="s">
        <v>7518</v>
      </c>
      <c r="J2857" s="116" t="s">
        <v>7517</v>
      </c>
      <c r="K2857" s="71" t="s">
        <v>7516</v>
      </c>
      <c r="L2857" s="73"/>
      <c r="M2857" s="73"/>
      <c r="N2857" s="519">
        <v>80</v>
      </c>
      <c r="O2857" s="337">
        <v>230000000</v>
      </c>
      <c r="P2857" s="368" t="s">
        <v>982</v>
      </c>
      <c r="Q2857" s="73" t="s">
        <v>2149</v>
      </c>
      <c r="R2857" s="73" t="s">
        <v>109</v>
      </c>
      <c r="S2857" s="121">
        <v>230000000</v>
      </c>
      <c r="T2857" s="123" t="s">
        <v>956</v>
      </c>
      <c r="U2857" s="72"/>
      <c r="V2857" s="73"/>
      <c r="W2857" s="73"/>
      <c r="X2857" s="71" t="s">
        <v>434</v>
      </c>
      <c r="Y2857" s="73"/>
      <c r="Z2857" s="73"/>
      <c r="AA2857" s="72">
        <v>0</v>
      </c>
      <c r="AB2857" s="121">
        <v>100</v>
      </c>
      <c r="AC2857" s="72">
        <v>0</v>
      </c>
      <c r="AD2857" s="121"/>
      <c r="AE2857" s="73" t="s">
        <v>114</v>
      </c>
      <c r="AF2857" s="73"/>
      <c r="AG2857" s="278"/>
      <c r="AH2857" s="655">
        <v>11500000</v>
      </c>
      <c r="AI2857" s="655">
        <f t="shared" si="112"/>
        <v>12880000.000000002</v>
      </c>
      <c r="AJ2857" s="655"/>
      <c r="AK2857" s="278"/>
      <c r="AL2857" s="279"/>
      <c r="AM2857" s="73" t="s">
        <v>115</v>
      </c>
      <c r="AN2857" s="1018" t="s">
        <v>7524</v>
      </c>
      <c r="AO2857" s="1018" t="s">
        <v>7523</v>
      </c>
      <c r="AP2857" s="334"/>
      <c r="AQ2857" s="73"/>
      <c r="AR2857" s="73"/>
      <c r="AS2857" s="73"/>
      <c r="AT2857" s="73"/>
      <c r="AU2857" s="73"/>
      <c r="AV2857" s="73"/>
      <c r="AW2857" s="73"/>
      <c r="AX2857" s="73"/>
      <c r="AY2857" s="73"/>
      <c r="AZ2857" s="504" t="s">
        <v>4177</v>
      </c>
      <c r="BA2857" s="1"/>
      <c r="BB2857" s="1"/>
      <c r="BC2857" s="1"/>
      <c r="BD2857" s="1077">
        <v>2812</v>
      </c>
    </row>
    <row r="2858" spans="1:241" s="213" customFormat="1" ht="13.15" customHeight="1">
      <c r="A2858" s="100" t="s">
        <v>3223</v>
      </c>
      <c r="B2858" s="276"/>
      <c r="C2858" s="276"/>
      <c r="D2858" s="399"/>
      <c r="E2858" s="645" t="s">
        <v>7522</v>
      </c>
      <c r="F2858" s="276"/>
      <c r="G2858" s="276"/>
      <c r="H2858" s="654" t="s">
        <v>7519</v>
      </c>
      <c r="I2858" s="116" t="s">
        <v>7518</v>
      </c>
      <c r="J2858" s="116" t="s">
        <v>7517</v>
      </c>
      <c r="K2858" s="71" t="s">
        <v>7516</v>
      </c>
      <c r="L2858" s="73"/>
      <c r="M2858" s="73"/>
      <c r="N2858" s="519">
        <v>80</v>
      </c>
      <c r="O2858" s="337">
        <v>230000000</v>
      </c>
      <c r="P2858" s="368" t="s">
        <v>982</v>
      </c>
      <c r="Q2858" s="73" t="s">
        <v>2149</v>
      </c>
      <c r="R2858" s="73" t="s">
        <v>109</v>
      </c>
      <c r="S2858" s="121">
        <v>230000000</v>
      </c>
      <c r="T2858" s="123" t="s">
        <v>956</v>
      </c>
      <c r="U2858" s="72"/>
      <c r="V2858" s="73"/>
      <c r="W2858" s="73"/>
      <c r="X2858" s="71" t="s">
        <v>434</v>
      </c>
      <c r="Y2858" s="73"/>
      <c r="Z2858" s="73"/>
      <c r="AA2858" s="72">
        <v>0</v>
      </c>
      <c r="AB2858" s="121">
        <v>100</v>
      </c>
      <c r="AC2858" s="72">
        <v>0</v>
      </c>
      <c r="AD2858" s="121"/>
      <c r="AE2858" s="73" t="s">
        <v>114</v>
      </c>
      <c r="AF2858" s="73"/>
      <c r="AG2858" s="278"/>
      <c r="AH2858" s="655">
        <v>75000000</v>
      </c>
      <c r="AI2858" s="655">
        <f t="shared" si="112"/>
        <v>84000000.000000015</v>
      </c>
      <c r="AJ2858" s="655"/>
      <c r="AK2858" s="278"/>
      <c r="AL2858" s="279"/>
      <c r="AM2858" s="73" t="s">
        <v>115</v>
      </c>
      <c r="AN2858" s="334" t="s">
        <v>7521</v>
      </c>
      <c r="AO2858" s="1018" t="s">
        <v>7520</v>
      </c>
      <c r="AP2858" s="334"/>
      <c r="AQ2858" s="73"/>
      <c r="AR2858" s="73"/>
      <c r="AS2858" s="73"/>
      <c r="AT2858" s="73"/>
      <c r="AU2858" s="73"/>
      <c r="AV2858" s="73"/>
      <c r="AW2858" s="73"/>
      <c r="AX2858" s="73"/>
      <c r="AY2858" s="73"/>
      <c r="AZ2858" s="504" t="s">
        <v>4177</v>
      </c>
      <c r="BA2858" s="1"/>
      <c r="BB2858" s="1"/>
      <c r="BC2858" s="1"/>
      <c r="BD2858" s="1077">
        <v>2813</v>
      </c>
    </row>
    <row r="2859" spans="1:241" s="213" customFormat="1" ht="13.15" customHeight="1">
      <c r="A2859" s="100" t="s">
        <v>3223</v>
      </c>
      <c r="B2859" s="276"/>
      <c r="C2859" s="276"/>
      <c r="D2859" s="399"/>
      <c r="E2859" s="645" t="s">
        <v>7551</v>
      </c>
      <c r="F2859" s="276"/>
      <c r="G2859" s="276"/>
      <c r="H2859" s="654" t="s">
        <v>7519</v>
      </c>
      <c r="I2859" s="116" t="s">
        <v>7518</v>
      </c>
      <c r="J2859" s="116" t="s">
        <v>7517</v>
      </c>
      <c r="K2859" s="71" t="s">
        <v>7516</v>
      </c>
      <c r="L2859" s="73"/>
      <c r="M2859" s="73"/>
      <c r="N2859" s="519">
        <v>80</v>
      </c>
      <c r="O2859" s="337">
        <v>230000000</v>
      </c>
      <c r="P2859" s="368" t="s">
        <v>982</v>
      </c>
      <c r="Q2859" s="73" t="s">
        <v>2149</v>
      </c>
      <c r="R2859" s="73" t="s">
        <v>109</v>
      </c>
      <c r="S2859" s="121">
        <v>230000000</v>
      </c>
      <c r="T2859" s="123" t="s">
        <v>956</v>
      </c>
      <c r="U2859" s="72"/>
      <c r="V2859" s="73"/>
      <c r="W2859" s="73"/>
      <c r="X2859" s="71" t="s">
        <v>434</v>
      </c>
      <c r="Y2859" s="73"/>
      <c r="Z2859" s="73"/>
      <c r="AA2859" s="72">
        <v>0</v>
      </c>
      <c r="AB2859" s="121">
        <v>100</v>
      </c>
      <c r="AC2859" s="72">
        <v>0</v>
      </c>
      <c r="AD2859" s="121"/>
      <c r="AE2859" s="73" t="s">
        <v>114</v>
      </c>
      <c r="AF2859" s="73"/>
      <c r="AG2859" s="278"/>
      <c r="AH2859" s="655">
        <v>7040000</v>
      </c>
      <c r="AI2859" s="655">
        <f t="shared" si="112"/>
        <v>7884800.0000000009</v>
      </c>
      <c r="AJ2859" s="655"/>
      <c r="AK2859" s="278"/>
      <c r="AL2859" s="279"/>
      <c r="AM2859" s="73" t="s">
        <v>115</v>
      </c>
      <c r="AN2859" s="334" t="s">
        <v>7515</v>
      </c>
      <c r="AO2859" s="1018" t="s">
        <v>7514</v>
      </c>
      <c r="AP2859" s="334"/>
      <c r="AQ2859" s="73"/>
      <c r="AR2859" s="73"/>
      <c r="AS2859" s="73"/>
      <c r="AT2859" s="73"/>
      <c r="AU2859" s="73"/>
      <c r="AV2859" s="73"/>
      <c r="AW2859" s="73"/>
      <c r="AX2859" s="73"/>
      <c r="AY2859" s="73"/>
      <c r="AZ2859" s="504" t="s">
        <v>4177</v>
      </c>
      <c r="BA2859" s="1"/>
      <c r="BB2859" s="1"/>
      <c r="BC2859" s="1"/>
      <c r="BD2859" s="1077">
        <v>2814</v>
      </c>
    </row>
    <row r="2860" spans="1:241" s="213" customFormat="1" ht="13.15" customHeight="1">
      <c r="A2860" s="71" t="s">
        <v>1049</v>
      </c>
      <c r="B2860" s="72" t="s">
        <v>7513</v>
      </c>
      <c r="C2860" s="317"/>
      <c r="D2860" s="1027"/>
      <c r="E2860" s="645" t="s">
        <v>7512</v>
      </c>
      <c r="F2860" s="115"/>
      <c r="G2860" s="115"/>
      <c r="H2860" s="83" t="s">
        <v>7511</v>
      </c>
      <c r="I2860" s="35" t="s">
        <v>7510</v>
      </c>
      <c r="J2860" s="35" t="s">
        <v>7510</v>
      </c>
      <c r="K2860" s="73" t="s">
        <v>103</v>
      </c>
      <c r="L2860" s="83"/>
      <c r="M2860" s="83"/>
      <c r="N2860" s="483">
        <v>100</v>
      </c>
      <c r="O2860" s="83">
        <v>230000000</v>
      </c>
      <c r="P2860" s="73" t="s">
        <v>951</v>
      </c>
      <c r="Q2860" s="73" t="s">
        <v>2149</v>
      </c>
      <c r="R2860" s="83" t="s">
        <v>109</v>
      </c>
      <c r="S2860" s="83">
        <v>230000000</v>
      </c>
      <c r="T2860" s="368" t="s">
        <v>982</v>
      </c>
      <c r="U2860" s="83"/>
      <c r="V2860" s="83"/>
      <c r="W2860" s="83"/>
      <c r="X2860" s="73" t="s">
        <v>434</v>
      </c>
      <c r="Y2860" s="360" t="s">
        <v>3252</v>
      </c>
      <c r="Z2860" s="73" t="s">
        <v>3252</v>
      </c>
      <c r="AA2860" s="483">
        <v>0</v>
      </c>
      <c r="AB2860" s="483">
        <v>100</v>
      </c>
      <c r="AC2860" s="483">
        <v>0</v>
      </c>
      <c r="AD2860" s="83"/>
      <c r="AE2860" s="107" t="s">
        <v>114</v>
      </c>
      <c r="AF2860" s="119"/>
      <c r="AG2860" s="119"/>
      <c r="AH2860" s="1028">
        <v>9742800</v>
      </c>
      <c r="AI2860" s="1028">
        <f t="shared" si="112"/>
        <v>10911936.000000002</v>
      </c>
      <c r="AJ2860" s="647"/>
      <c r="AK2860" s="115"/>
      <c r="AL2860" s="115"/>
      <c r="AM2860" s="1029" t="s">
        <v>115</v>
      </c>
      <c r="AN2860" s="83" t="s">
        <v>7509</v>
      </c>
      <c r="AO2860" s="83" t="s">
        <v>7508</v>
      </c>
      <c r="AP2860" s="334"/>
      <c r="AQ2860" s="72"/>
      <c r="AR2860" s="72"/>
      <c r="AS2860" s="72"/>
      <c r="AT2860" s="72"/>
      <c r="AU2860" s="72"/>
      <c r="AV2860" s="72"/>
      <c r="AW2860" s="72"/>
      <c r="AX2860" s="72"/>
      <c r="AY2860" s="72"/>
      <c r="AZ2860" s="504" t="s">
        <v>4177</v>
      </c>
      <c r="BA2860" s="1"/>
      <c r="BB2860" s="1"/>
      <c r="BC2860" s="1"/>
      <c r="BD2860" s="1077">
        <v>2815</v>
      </c>
    </row>
    <row r="2861" spans="1:241" s="213" customFormat="1" ht="13.15" customHeight="1">
      <c r="A2861" s="276" t="s">
        <v>1186</v>
      </c>
      <c r="B2861" s="276"/>
      <c r="C2861" s="276"/>
      <c r="D2861" s="276"/>
      <c r="E2861" s="645" t="s">
        <v>7507</v>
      </c>
      <c r="F2861" s="276"/>
      <c r="G2861" s="276"/>
      <c r="H2861" s="72" t="s">
        <v>7506</v>
      </c>
      <c r="I2861" s="72" t="s">
        <v>7505</v>
      </c>
      <c r="J2861" s="72" t="s">
        <v>7504</v>
      </c>
      <c r="K2861" s="73" t="s">
        <v>149</v>
      </c>
      <c r="L2861" s="97"/>
      <c r="M2861" s="73"/>
      <c r="N2861" s="121">
        <v>100</v>
      </c>
      <c r="O2861" s="73">
        <v>230000000</v>
      </c>
      <c r="P2861" s="73" t="s">
        <v>951</v>
      </c>
      <c r="Q2861" s="494" t="s">
        <v>2149</v>
      </c>
      <c r="R2861" s="73" t="s">
        <v>109</v>
      </c>
      <c r="S2861" s="73">
        <v>230000000</v>
      </c>
      <c r="T2861" s="73" t="s">
        <v>997</v>
      </c>
      <c r="U2861" s="97"/>
      <c r="V2861" s="73" t="s">
        <v>3252</v>
      </c>
      <c r="W2861" s="73"/>
      <c r="X2861" s="73" t="s">
        <v>434</v>
      </c>
      <c r="Y2861" s="97"/>
      <c r="Z2861" s="73"/>
      <c r="AA2861" s="73">
        <v>0</v>
      </c>
      <c r="AB2861" s="73">
        <v>90</v>
      </c>
      <c r="AC2861" s="73">
        <v>10</v>
      </c>
      <c r="AD2861" s="73"/>
      <c r="AE2861" s="73" t="s">
        <v>114</v>
      </c>
      <c r="AF2861" s="97" t="s">
        <v>54</v>
      </c>
      <c r="AG2861" s="315">
        <v>91316505.280000001</v>
      </c>
      <c r="AH2861" s="315">
        <v>91316505.280000001</v>
      </c>
      <c r="AI2861" s="648">
        <f t="shared" si="112"/>
        <v>102274485.91360001</v>
      </c>
      <c r="AJ2861" s="97"/>
      <c r="AK2861" s="315"/>
      <c r="AL2861" s="315"/>
      <c r="AM2861" s="73" t="s">
        <v>115</v>
      </c>
      <c r="AN2861" s="72" t="s">
        <v>7503</v>
      </c>
      <c r="AO2861" s="72" t="s">
        <v>7502</v>
      </c>
      <c r="AP2861" s="97"/>
      <c r="AQ2861" s="107"/>
      <c r="AR2861" s="107"/>
      <c r="AS2861" s="107"/>
      <c r="AT2861" s="107"/>
      <c r="AU2861" s="107"/>
      <c r="AV2861" s="107"/>
      <c r="AW2861" s="107"/>
      <c r="AX2861" s="107"/>
      <c r="AY2861" s="107"/>
      <c r="AZ2861" s="83"/>
      <c r="BA2861" s="1"/>
      <c r="BB2861" s="1"/>
      <c r="BC2861" s="1"/>
      <c r="BD2861" s="1077">
        <v>2816</v>
      </c>
    </row>
    <row r="2862" spans="1:241" s="213" customFormat="1" ht="13.15" customHeight="1">
      <c r="A2862" s="83" t="s">
        <v>1186</v>
      </c>
      <c r="B2862" s="451"/>
      <c r="C2862" s="451"/>
      <c r="D2862" s="451"/>
      <c r="E2862" s="1090" t="s">
        <v>7598</v>
      </c>
      <c r="F2862" s="451"/>
      <c r="G2862" s="451"/>
      <c r="H2862" s="83" t="s">
        <v>7582</v>
      </c>
      <c r="I2862" s="83" t="s">
        <v>7583</v>
      </c>
      <c r="J2862" s="83" t="s">
        <v>7583</v>
      </c>
      <c r="K2862" s="83" t="s">
        <v>601</v>
      </c>
      <c r="L2862" s="83" t="s">
        <v>4431</v>
      </c>
      <c r="M2862" s="153"/>
      <c r="N2862" s="248" t="s">
        <v>314</v>
      </c>
      <c r="O2862" s="83">
        <v>230000000</v>
      </c>
      <c r="P2862" s="115" t="s">
        <v>7531</v>
      </c>
      <c r="Q2862" s="83" t="s">
        <v>2149</v>
      </c>
      <c r="R2862" s="83" t="s">
        <v>109</v>
      </c>
      <c r="S2862" s="83">
        <v>230000000</v>
      </c>
      <c r="T2862" s="83" t="s">
        <v>956</v>
      </c>
      <c r="U2862" s="153"/>
      <c r="V2862" s="83"/>
      <c r="W2862" s="153"/>
      <c r="X2862" s="83" t="s">
        <v>434</v>
      </c>
      <c r="Y2862" s="72"/>
      <c r="Z2862" s="72"/>
      <c r="AA2862" s="83">
        <v>0</v>
      </c>
      <c r="AB2862" s="83">
        <v>100</v>
      </c>
      <c r="AC2862" s="83">
        <v>0</v>
      </c>
      <c r="AD2862" s="72"/>
      <c r="AE2862" s="83" t="s">
        <v>114</v>
      </c>
      <c r="AF2862" s="647"/>
      <c r="AG2862" s="648"/>
      <c r="AH2862" s="974">
        <v>0</v>
      </c>
      <c r="AI2862" s="974">
        <v>0</v>
      </c>
      <c r="AJ2862" s="541"/>
      <c r="AK2862" s="542"/>
      <c r="AL2862" s="542"/>
      <c r="AM2862" s="83" t="s">
        <v>115</v>
      </c>
      <c r="AN2862" s="317" t="s">
        <v>7584</v>
      </c>
      <c r="AO2862" s="317" t="s">
        <v>7585</v>
      </c>
      <c r="AP2862" s="153"/>
      <c r="AQ2862" s="153"/>
      <c r="AR2862" s="153"/>
      <c r="AS2862" s="153"/>
      <c r="AT2862" s="153"/>
      <c r="AU2862" s="153"/>
      <c r="AV2862" s="153"/>
      <c r="AW2862" s="153"/>
      <c r="AX2862" s="153"/>
      <c r="AY2862" s="97"/>
      <c r="AZ2862" s="523" t="s">
        <v>4451</v>
      </c>
      <c r="BD2862" s="1077">
        <v>2817</v>
      </c>
    </row>
    <row r="2863" spans="1:241" s="213" customFormat="1" ht="13.15" customHeight="1">
      <c r="A2863" s="480" t="s">
        <v>1186</v>
      </c>
      <c r="B2863" s="1023"/>
      <c r="C2863" s="1023"/>
      <c r="D2863" s="1023"/>
      <c r="E2863" s="1325" t="s">
        <v>7862</v>
      </c>
      <c r="F2863" s="1023"/>
      <c r="G2863" s="1023"/>
      <c r="H2863" s="480" t="s">
        <v>7582</v>
      </c>
      <c r="I2863" s="480" t="s">
        <v>7583</v>
      </c>
      <c r="J2863" s="480" t="s">
        <v>7583</v>
      </c>
      <c r="K2863" s="480" t="s">
        <v>601</v>
      </c>
      <c r="L2863" s="480" t="s">
        <v>7863</v>
      </c>
      <c r="M2863" s="514"/>
      <c r="N2863" s="1360" t="s">
        <v>314</v>
      </c>
      <c r="O2863" s="480">
        <v>230000000</v>
      </c>
      <c r="P2863" s="550" t="s">
        <v>7531</v>
      </c>
      <c r="Q2863" s="480" t="s">
        <v>2134</v>
      </c>
      <c r="R2863" s="480" t="s">
        <v>109</v>
      </c>
      <c r="S2863" s="480">
        <v>230000000</v>
      </c>
      <c r="T2863" s="480" t="s">
        <v>956</v>
      </c>
      <c r="U2863" s="514"/>
      <c r="V2863" s="480"/>
      <c r="W2863" s="514"/>
      <c r="X2863" s="480" t="s">
        <v>434</v>
      </c>
      <c r="Y2863" s="272"/>
      <c r="Z2863" s="272"/>
      <c r="AA2863" s="480">
        <v>0</v>
      </c>
      <c r="AB2863" s="480">
        <v>100</v>
      </c>
      <c r="AC2863" s="480">
        <v>0</v>
      </c>
      <c r="AD2863" s="272"/>
      <c r="AE2863" s="480" t="s">
        <v>114</v>
      </c>
      <c r="AF2863" s="1361"/>
      <c r="AG2863" s="306"/>
      <c r="AH2863" s="1362">
        <v>0</v>
      </c>
      <c r="AI2863" s="1362">
        <f t="shared" ref="AI2863:AI2876" si="113">AH2863*1.12</f>
        <v>0</v>
      </c>
      <c r="AJ2863" s="1330"/>
      <c r="AK2863" s="1331"/>
      <c r="AL2863" s="1331"/>
      <c r="AM2863" s="480" t="s">
        <v>115</v>
      </c>
      <c r="AN2863" s="551" t="s">
        <v>7584</v>
      </c>
      <c r="AO2863" s="551" t="s">
        <v>7585</v>
      </c>
      <c r="AP2863" s="514"/>
      <c r="AQ2863" s="514"/>
      <c r="AR2863" s="514"/>
      <c r="AS2863" s="514"/>
      <c r="AT2863" s="514"/>
      <c r="AU2863" s="514"/>
      <c r="AV2863" s="514"/>
      <c r="AW2863" s="514"/>
      <c r="AX2863" s="514"/>
      <c r="AY2863" s="554" t="s">
        <v>7864</v>
      </c>
      <c r="AZ2863" s="204"/>
      <c r="BA2863" s="344"/>
      <c r="BB2863" s="344"/>
      <c r="BC2863" s="221"/>
      <c r="BD2863" s="1077">
        <v>2818</v>
      </c>
    </row>
    <row r="2864" spans="1:241" s="213" customFormat="1" ht="13.15" customHeight="1">
      <c r="A2864" s="1055" t="s">
        <v>1186</v>
      </c>
      <c r="B2864" s="1063"/>
      <c r="C2864" s="1063"/>
      <c r="D2864" s="1063"/>
      <c r="E2864" s="1064" t="s">
        <v>8792</v>
      </c>
      <c r="F2864" s="1063"/>
      <c r="G2864" s="1063"/>
      <c r="H2864" s="1055" t="s">
        <v>7582</v>
      </c>
      <c r="I2864" s="1055" t="s">
        <v>7583</v>
      </c>
      <c r="J2864" s="1055" t="s">
        <v>7583</v>
      </c>
      <c r="K2864" s="1055" t="s">
        <v>601</v>
      </c>
      <c r="L2864" s="1395" t="s">
        <v>4431</v>
      </c>
      <c r="M2864" s="1059"/>
      <c r="N2864" s="1144" t="s">
        <v>314</v>
      </c>
      <c r="O2864" s="1055">
        <v>230000000</v>
      </c>
      <c r="P2864" s="1396" t="s">
        <v>7531</v>
      </c>
      <c r="Q2864" s="1055" t="s">
        <v>2134</v>
      </c>
      <c r="R2864" s="1055" t="s">
        <v>109</v>
      </c>
      <c r="S2864" s="1055">
        <v>230000000</v>
      </c>
      <c r="T2864" s="1055" t="s">
        <v>956</v>
      </c>
      <c r="U2864" s="1059"/>
      <c r="V2864" s="1055"/>
      <c r="W2864" s="1059"/>
      <c r="X2864" s="1055" t="s">
        <v>434</v>
      </c>
      <c r="Y2864" s="1055"/>
      <c r="Z2864" s="1055"/>
      <c r="AA2864" s="1055">
        <v>0</v>
      </c>
      <c r="AB2864" s="1055">
        <v>100</v>
      </c>
      <c r="AC2864" s="1055">
        <v>0</v>
      </c>
      <c r="AD2864" s="1055"/>
      <c r="AE2864" s="1055" t="s">
        <v>114</v>
      </c>
      <c r="AF2864" s="1397"/>
      <c r="AG2864" s="1205"/>
      <c r="AH2864" s="1398">
        <v>67952500</v>
      </c>
      <c r="AI2864" s="1398">
        <f t="shared" si="113"/>
        <v>76106800</v>
      </c>
      <c r="AJ2864" s="1060"/>
      <c r="AK2864" s="1061"/>
      <c r="AL2864" s="1061"/>
      <c r="AM2864" s="1055" t="s">
        <v>115</v>
      </c>
      <c r="AN2864" s="1065" t="s">
        <v>7584</v>
      </c>
      <c r="AO2864" s="1065" t="s">
        <v>7585</v>
      </c>
      <c r="AP2864" s="1059"/>
      <c r="AQ2864" s="1059"/>
      <c r="AR2864" s="1059"/>
      <c r="AS2864" s="1059"/>
      <c r="AT2864" s="1059"/>
      <c r="AU2864" s="1059"/>
      <c r="AV2864" s="1059"/>
      <c r="AW2864" s="1059"/>
      <c r="AX2864" s="1059"/>
      <c r="AY2864" s="1058" t="s">
        <v>7864</v>
      </c>
      <c r="AZ2864" s="1062"/>
      <c r="BA2864" s="1068"/>
      <c r="BB2864" s="1068"/>
      <c r="BC2864" s="1399" t="e">
        <f>VLOOKUP(#REF!,$E$15:$BD$2845,53,0)</f>
        <v>#REF!</v>
      </c>
      <c r="BD2864" s="1399" t="e">
        <f>BC2864+0.5</f>
        <v>#REF!</v>
      </c>
    </row>
    <row r="2865" spans="1:56" s="213" customFormat="1" ht="13.15" customHeight="1">
      <c r="A2865" s="419" t="s">
        <v>317</v>
      </c>
      <c r="B2865" s="1039"/>
      <c r="C2865" s="209"/>
      <c r="D2865" s="209"/>
      <c r="E2865" s="1090" t="s">
        <v>7599</v>
      </c>
      <c r="F2865" s="209"/>
      <c r="G2865" s="209"/>
      <c r="H2865" s="272" t="s">
        <v>7511</v>
      </c>
      <c r="I2865" s="272" t="s">
        <v>7510</v>
      </c>
      <c r="J2865" s="272" t="s">
        <v>7510</v>
      </c>
      <c r="K2865" s="551" t="s">
        <v>601</v>
      </c>
      <c r="L2865" s="72" t="s">
        <v>7586</v>
      </c>
      <c r="M2865" s="317"/>
      <c r="N2865" s="248">
        <v>100</v>
      </c>
      <c r="O2865" s="83">
        <v>230000000</v>
      </c>
      <c r="P2865" s="318" t="s">
        <v>951</v>
      </c>
      <c r="Q2865" s="72" t="s">
        <v>2149</v>
      </c>
      <c r="R2865" s="83" t="s">
        <v>109</v>
      </c>
      <c r="S2865" s="334">
        <v>230000000</v>
      </c>
      <c r="T2865" s="272" t="s">
        <v>7587</v>
      </c>
      <c r="U2865" s="317"/>
      <c r="V2865" s="72"/>
      <c r="W2865" s="317"/>
      <c r="X2865" s="83" t="s">
        <v>434</v>
      </c>
      <c r="Y2865" s="72"/>
      <c r="Z2865" s="72"/>
      <c r="AA2865" s="248">
        <v>0</v>
      </c>
      <c r="AB2865" s="248">
        <v>100</v>
      </c>
      <c r="AC2865" s="248">
        <v>0</v>
      </c>
      <c r="AD2865" s="321"/>
      <c r="AE2865" s="72" t="s">
        <v>114</v>
      </c>
      <c r="AF2865" s="322"/>
      <c r="AG2865" s="322"/>
      <c r="AH2865" s="324">
        <v>148509575</v>
      </c>
      <c r="AI2865" s="324">
        <f t="shared" si="113"/>
        <v>166330724.00000003</v>
      </c>
      <c r="AJ2865" s="321"/>
      <c r="AK2865" s="324"/>
      <c r="AL2865" s="324"/>
      <c r="AM2865" s="83" t="s">
        <v>115</v>
      </c>
      <c r="AN2865" s="83" t="s">
        <v>7588</v>
      </c>
      <c r="AO2865" s="83" t="s">
        <v>7589</v>
      </c>
      <c r="AP2865" s="551"/>
      <c r="AQ2865" s="551"/>
      <c r="AR2865" s="493"/>
      <c r="AS2865" s="493"/>
      <c r="AT2865" s="493"/>
      <c r="AU2865" s="493"/>
      <c r="AV2865" s="493"/>
      <c r="AW2865" s="493"/>
      <c r="AX2865" s="493"/>
      <c r="AY2865" s="72"/>
      <c r="AZ2865" s="523" t="s">
        <v>4451</v>
      </c>
      <c r="BD2865" s="1077">
        <v>2819</v>
      </c>
    </row>
    <row r="2866" spans="1:56" s="213" customFormat="1" ht="12.75" customHeight="1">
      <c r="A2866" s="419" t="s">
        <v>317</v>
      </c>
      <c r="B2866" s="1039"/>
      <c r="C2866" s="209"/>
      <c r="D2866" s="209"/>
      <c r="E2866" s="1090" t="s">
        <v>7600</v>
      </c>
      <c r="F2866" s="209"/>
      <c r="G2866" s="209"/>
      <c r="H2866" s="272" t="s">
        <v>7511</v>
      </c>
      <c r="I2866" s="272" t="s">
        <v>7510</v>
      </c>
      <c r="J2866" s="272" t="s">
        <v>7510</v>
      </c>
      <c r="K2866" s="551" t="s">
        <v>601</v>
      </c>
      <c r="L2866" s="72" t="s">
        <v>7586</v>
      </c>
      <c r="M2866" s="317"/>
      <c r="N2866" s="248">
        <v>100</v>
      </c>
      <c r="O2866" s="83">
        <v>230000000</v>
      </c>
      <c r="P2866" s="318" t="s">
        <v>951</v>
      </c>
      <c r="Q2866" s="72" t="s">
        <v>2149</v>
      </c>
      <c r="R2866" s="83" t="s">
        <v>109</v>
      </c>
      <c r="S2866" s="334">
        <v>230000000</v>
      </c>
      <c r="T2866" s="272" t="s">
        <v>7590</v>
      </c>
      <c r="U2866" s="317"/>
      <c r="V2866" s="72"/>
      <c r="W2866" s="317"/>
      <c r="X2866" s="83" t="s">
        <v>434</v>
      </c>
      <c r="Y2866" s="72"/>
      <c r="Z2866" s="72"/>
      <c r="AA2866" s="248">
        <v>0</v>
      </c>
      <c r="AB2866" s="248">
        <v>100</v>
      </c>
      <c r="AC2866" s="248">
        <v>0</v>
      </c>
      <c r="AD2866" s="321"/>
      <c r="AE2866" s="72" t="s">
        <v>114</v>
      </c>
      <c r="AF2866" s="322"/>
      <c r="AG2866" s="322"/>
      <c r="AH2866" s="324">
        <v>140174545</v>
      </c>
      <c r="AI2866" s="324">
        <f t="shared" si="113"/>
        <v>156995490.40000001</v>
      </c>
      <c r="AJ2866" s="321"/>
      <c r="AK2866" s="324"/>
      <c r="AL2866" s="324"/>
      <c r="AM2866" s="83" t="s">
        <v>115</v>
      </c>
      <c r="AN2866" s="83" t="s">
        <v>7591</v>
      </c>
      <c r="AO2866" s="83" t="s">
        <v>7592</v>
      </c>
      <c r="AP2866" s="551"/>
      <c r="AQ2866" s="551"/>
      <c r="AR2866" s="493"/>
      <c r="AS2866" s="493"/>
      <c r="AT2866" s="493"/>
      <c r="AU2866" s="493"/>
      <c r="AV2866" s="493"/>
      <c r="AW2866" s="493"/>
      <c r="AX2866" s="493"/>
      <c r="AY2866" s="72"/>
      <c r="AZ2866" s="523" t="s">
        <v>4451</v>
      </c>
      <c r="BD2866" s="1077">
        <v>2820</v>
      </c>
    </row>
    <row r="2867" spans="1:56" s="213" customFormat="1" ht="13.15" customHeight="1">
      <c r="A2867" s="419" t="s">
        <v>317</v>
      </c>
      <c r="B2867" s="1039"/>
      <c r="C2867" s="209"/>
      <c r="D2867" s="209"/>
      <c r="E2867" s="1090" t="s">
        <v>7601</v>
      </c>
      <c r="F2867" s="209"/>
      <c r="G2867" s="209"/>
      <c r="H2867" s="272" t="s">
        <v>7511</v>
      </c>
      <c r="I2867" s="272" t="s">
        <v>7510</v>
      </c>
      <c r="J2867" s="272" t="s">
        <v>7510</v>
      </c>
      <c r="K2867" s="551" t="s">
        <v>601</v>
      </c>
      <c r="L2867" s="72" t="s">
        <v>7586</v>
      </c>
      <c r="M2867" s="317"/>
      <c r="N2867" s="248">
        <v>100</v>
      </c>
      <c r="O2867" s="83">
        <v>230000000</v>
      </c>
      <c r="P2867" s="318" t="s">
        <v>951</v>
      </c>
      <c r="Q2867" s="72" t="s">
        <v>2149</v>
      </c>
      <c r="R2867" s="83" t="s">
        <v>109</v>
      </c>
      <c r="S2867" s="334">
        <v>230000000</v>
      </c>
      <c r="T2867" s="272" t="s">
        <v>1131</v>
      </c>
      <c r="U2867" s="317"/>
      <c r="V2867" s="72"/>
      <c r="W2867" s="317"/>
      <c r="X2867" s="83" t="s">
        <v>434</v>
      </c>
      <c r="Y2867" s="72"/>
      <c r="Z2867" s="72"/>
      <c r="AA2867" s="248">
        <v>0</v>
      </c>
      <c r="AB2867" s="248">
        <v>100</v>
      </c>
      <c r="AC2867" s="248">
        <v>0</v>
      </c>
      <c r="AD2867" s="321"/>
      <c r="AE2867" s="72" t="s">
        <v>114</v>
      </c>
      <c r="AF2867" s="322"/>
      <c r="AG2867" s="322"/>
      <c r="AH2867" s="324">
        <v>147886545</v>
      </c>
      <c r="AI2867" s="324">
        <f t="shared" si="113"/>
        <v>165632930.40000001</v>
      </c>
      <c r="AJ2867" s="321"/>
      <c r="AK2867" s="324"/>
      <c r="AL2867" s="324"/>
      <c r="AM2867" s="83" t="s">
        <v>115</v>
      </c>
      <c r="AN2867" s="83" t="s">
        <v>7593</v>
      </c>
      <c r="AO2867" s="83" t="s">
        <v>7594</v>
      </c>
      <c r="AP2867" s="551"/>
      <c r="AQ2867" s="551"/>
      <c r="AR2867" s="493"/>
      <c r="AS2867" s="493"/>
      <c r="AT2867" s="493"/>
      <c r="AU2867" s="493"/>
      <c r="AV2867" s="493"/>
      <c r="AW2867" s="493"/>
      <c r="AX2867" s="493"/>
      <c r="AY2867" s="72"/>
      <c r="AZ2867" s="523" t="s">
        <v>4451</v>
      </c>
      <c r="BD2867" s="1077">
        <v>2821</v>
      </c>
    </row>
    <row r="2868" spans="1:56" s="510" customFormat="1" ht="13.15" customHeight="1">
      <c r="A2868" s="419" t="s">
        <v>317</v>
      </c>
      <c r="B2868" s="1039"/>
      <c r="C2868" s="209"/>
      <c r="D2868" s="209"/>
      <c r="E2868" s="1090" t="s">
        <v>7602</v>
      </c>
      <c r="F2868" s="209"/>
      <c r="G2868" s="209"/>
      <c r="H2868" s="1120" t="s">
        <v>7511</v>
      </c>
      <c r="I2868" s="272" t="s">
        <v>7510</v>
      </c>
      <c r="J2868" s="272" t="s">
        <v>7510</v>
      </c>
      <c r="K2868" s="551" t="s">
        <v>601</v>
      </c>
      <c r="L2868" s="72" t="s">
        <v>7586</v>
      </c>
      <c r="M2868" s="317"/>
      <c r="N2868" s="248">
        <v>100</v>
      </c>
      <c r="O2868" s="83">
        <v>230000000</v>
      </c>
      <c r="P2868" s="318" t="s">
        <v>951</v>
      </c>
      <c r="Q2868" s="72" t="s">
        <v>2149</v>
      </c>
      <c r="R2868" s="83" t="s">
        <v>109</v>
      </c>
      <c r="S2868" s="334">
        <v>230000000</v>
      </c>
      <c r="T2868" s="272" t="s">
        <v>7595</v>
      </c>
      <c r="U2868" s="317"/>
      <c r="V2868" s="72"/>
      <c r="W2868" s="317"/>
      <c r="X2868" s="83" t="s">
        <v>434</v>
      </c>
      <c r="Y2868" s="72"/>
      <c r="Z2868" s="72"/>
      <c r="AA2868" s="248">
        <v>0</v>
      </c>
      <c r="AB2868" s="248">
        <v>100</v>
      </c>
      <c r="AC2868" s="248">
        <v>0</v>
      </c>
      <c r="AD2868" s="321"/>
      <c r="AE2868" s="72" t="s">
        <v>114</v>
      </c>
      <c r="AF2868" s="322"/>
      <c r="AG2868" s="322"/>
      <c r="AH2868" s="324">
        <v>131262045</v>
      </c>
      <c r="AI2868" s="324">
        <f t="shared" si="113"/>
        <v>147013490.40000001</v>
      </c>
      <c r="AJ2868" s="321"/>
      <c r="AK2868" s="324"/>
      <c r="AL2868" s="324"/>
      <c r="AM2868" s="83" t="s">
        <v>115</v>
      </c>
      <c r="AN2868" s="83" t="s">
        <v>7596</v>
      </c>
      <c r="AO2868" s="83" t="s">
        <v>7597</v>
      </c>
      <c r="AP2868" s="493"/>
      <c r="AQ2868" s="493"/>
      <c r="AR2868" s="493"/>
      <c r="AS2868" s="493"/>
      <c r="AT2868" s="493"/>
      <c r="AU2868" s="493"/>
      <c r="AV2868" s="493"/>
      <c r="AW2868" s="493"/>
      <c r="AX2868" s="493"/>
      <c r="AY2868" s="493"/>
      <c r="AZ2868" s="523" t="s">
        <v>4451</v>
      </c>
      <c r="BA2868" s="213"/>
      <c r="BB2868" s="213"/>
      <c r="BC2868" s="213"/>
      <c r="BD2868" s="1077">
        <v>2822</v>
      </c>
    </row>
    <row r="2869" spans="1:56" s="1068" customFormat="1" ht="13.15" customHeight="1">
      <c r="A2869" s="1004" t="s">
        <v>1186</v>
      </c>
      <c r="B2869" s="1363"/>
      <c r="C2869" s="209"/>
      <c r="D2869" s="209"/>
      <c r="E2869" s="645" t="s">
        <v>8490</v>
      </c>
      <c r="F2869" s="209"/>
      <c r="G2869" s="209"/>
      <c r="H2869" s="1364" t="s">
        <v>3368</v>
      </c>
      <c r="I2869" s="1364" t="s">
        <v>3369</v>
      </c>
      <c r="J2869" s="1364" t="s">
        <v>3370</v>
      </c>
      <c r="K2869" s="1365" t="s">
        <v>149</v>
      </c>
      <c r="L2869" s="1004"/>
      <c r="M2869" s="1004"/>
      <c r="N2869" s="1366">
        <v>90</v>
      </c>
      <c r="O2869" s="1004" t="s">
        <v>106</v>
      </c>
      <c r="P2869" s="1004" t="s">
        <v>951</v>
      </c>
      <c r="Q2869" s="1367" t="s">
        <v>2134</v>
      </c>
      <c r="R2869" s="1004" t="s">
        <v>109</v>
      </c>
      <c r="S2869" s="1004" t="s">
        <v>106</v>
      </c>
      <c r="T2869" s="1364" t="s">
        <v>997</v>
      </c>
      <c r="U2869" s="1004"/>
      <c r="V2869" s="1004"/>
      <c r="W2869" s="1004"/>
      <c r="X2869" s="209" t="s">
        <v>434</v>
      </c>
      <c r="Y2869" s="1004"/>
      <c r="Z2869" s="1004"/>
      <c r="AA2869" s="1366">
        <v>0</v>
      </c>
      <c r="AB2869" s="1366">
        <v>90</v>
      </c>
      <c r="AC2869" s="1366">
        <v>10</v>
      </c>
      <c r="AD2869" s="1004"/>
      <c r="AE2869" s="1004" t="s">
        <v>114</v>
      </c>
      <c r="AF2869" s="1364">
        <v>1</v>
      </c>
      <c r="AG2869" s="1368">
        <v>80705052</v>
      </c>
      <c r="AH2869" s="1369">
        <f>AG2869</f>
        <v>80705052</v>
      </c>
      <c r="AI2869" s="1369">
        <f t="shared" si="113"/>
        <v>90389658.24000001</v>
      </c>
      <c r="AJ2869" s="1369" t="s">
        <v>3252</v>
      </c>
      <c r="AK2869" s="1369"/>
      <c r="AL2869" s="1369"/>
      <c r="AM2869" s="1004" t="s">
        <v>115</v>
      </c>
      <c r="AN2869" s="1004" t="s">
        <v>8476</v>
      </c>
      <c r="AO2869" s="1004" t="s">
        <v>8477</v>
      </c>
      <c r="AP2869" s="1004"/>
      <c r="AQ2869" s="1004"/>
      <c r="AR2869" s="1004"/>
      <c r="AS2869" s="1004"/>
      <c r="AT2869" s="1004"/>
      <c r="AU2869" s="1004"/>
      <c r="AV2869" s="1004"/>
      <c r="AW2869" s="1004"/>
      <c r="AX2869" s="1004"/>
      <c r="AY2869" s="1004" t="s">
        <v>3252</v>
      </c>
      <c r="AZ2869" s="1370" t="s">
        <v>3252</v>
      </c>
      <c r="BA2869" s="510"/>
      <c r="BB2869" s="510"/>
      <c r="BC2869" s="510"/>
      <c r="BD2869" s="1077">
        <v>2823</v>
      </c>
    </row>
    <row r="2870" spans="1:56" s="1068" customFormat="1" ht="13.15" customHeight="1">
      <c r="A2870" s="73" t="s">
        <v>1088</v>
      </c>
      <c r="B2870" s="1371"/>
      <c r="C2870" s="209"/>
      <c r="D2870" s="209"/>
      <c r="E2870" s="645" t="s">
        <v>8491</v>
      </c>
      <c r="F2870" s="209"/>
      <c r="G2870" s="209"/>
      <c r="H2870" s="1351" t="s">
        <v>3368</v>
      </c>
      <c r="I2870" s="1619" t="s">
        <v>3369</v>
      </c>
      <c r="J2870" s="1365" t="s">
        <v>3370</v>
      </c>
      <c r="K2870" s="1365" t="s">
        <v>149</v>
      </c>
      <c r="L2870" s="1351"/>
      <c r="M2870" s="1351"/>
      <c r="N2870" s="1351">
        <v>90</v>
      </c>
      <c r="O2870" s="1351">
        <v>230000000</v>
      </c>
      <c r="P2870" s="1351" t="s">
        <v>951</v>
      </c>
      <c r="Q2870" s="1352" t="s">
        <v>2134</v>
      </c>
      <c r="R2870" s="1351" t="s">
        <v>109</v>
      </c>
      <c r="S2870" s="1351">
        <v>230000000</v>
      </c>
      <c r="T2870" s="1351" t="s">
        <v>983</v>
      </c>
      <c r="U2870" s="1351"/>
      <c r="V2870" s="1351"/>
      <c r="W2870" s="1351"/>
      <c r="X2870" s="1351" t="s">
        <v>434</v>
      </c>
      <c r="Y2870" s="1351"/>
      <c r="Z2870" s="1351"/>
      <c r="AA2870" s="1357">
        <v>0</v>
      </c>
      <c r="AB2870" s="1357">
        <v>90</v>
      </c>
      <c r="AC2870" s="1357">
        <v>10</v>
      </c>
      <c r="AD2870" s="1351"/>
      <c r="AE2870" s="1351" t="s">
        <v>114</v>
      </c>
      <c r="AF2870" s="1351"/>
      <c r="AG2870" s="1351"/>
      <c r="AH2870" s="1372">
        <v>0</v>
      </c>
      <c r="AI2870" s="315">
        <f t="shared" si="113"/>
        <v>0</v>
      </c>
      <c r="AJ2870" s="1351"/>
      <c r="AK2870" s="1351"/>
      <c r="AL2870" s="1351"/>
      <c r="AM2870" s="1351" t="s">
        <v>115</v>
      </c>
      <c r="AN2870" s="1365" t="s">
        <v>3371</v>
      </c>
      <c r="AO2870" s="1365" t="s">
        <v>3372</v>
      </c>
      <c r="AP2870" s="1351"/>
      <c r="AQ2870" s="1351"/>
      <c r="AR2870" s="1351"/>
      <c r="AS2870" s="1351"/>
      <c r="AT2870" s="1351"/>
      <c r="AU2870" s="1351"/>
      <c r="AV2870" s="1351"/>
      <c r="AW2870" s="1351"/>
      <c r="AX2870" s="1351"/>
      <c r="AY2870" s="1351"/>
      <c r="AZ2870" s="1758"/>
      <c r="BA2870" s="97"/>
      <c r="BB2870" s="510"/>
      <c r="BC2870" s="510"/>
      <c r="BD2870" s="1077">
        <v>2824</v>
      </c>
    </row>
    <row r="2871" spans="1:56" s="1068" customFormat="1" ht="13.15" customHeight="1">
      <c r="A2871" s="1421" t="s">
        <v>1088</v>
      </c>
      <c r="B2871" s="1437"/>
      <c r="C2871" s="1409"/>
      <c r="D2871" s="1409"/>
      <c r="E2871" s="1513" t="s">
        <v>8851</v>
      </c>
      <c r="F2871" s="1409"/>
      <c r="G2871" s="1409"/>
      <c r="H2871" s="1409" t="s">
        <v>3368</v>
      </c>
      <c r="I2871" s="1621" t="s">
        <v>3369</v>
      </c>
      <c r="J2871" s="1414" t="s">
        <v>3370</v>
      </c>
      <c r="K2871" s="1414" t="s">
        <v>149</v>
      </c>
      <c r="L2871" s="1409"/>
      <c r="M2871" s="1409"/>
      <c r="N2871" s="1409">
        <v>90</v>
      </c>
      <c r="O2871" s="1409">
        <v>230000000</v>
      </c>
      <c r="P2871" s="1409" t="s">
        <v>951</v>
      </c>
      <c r="Q2871" s="1413" t="s">
        <v>2134</v>
      </c>
      <c r="R2871" s="1409" t="s">
        <v>109</v>
      </c>
      <c r="S2871" s="1409">
        <v>230000000</v>
      </c>
      <c r="T2871" s="1414" t="s">
        <v>983</v>
      </c>
      <c r="U2871" s="1409"/>
      <c r="V2871" s="1409"/>
      <c r="W2871" s="1409"/>
      <c r="X2871" s="1409" t="s">
        <v>434</v>
      </c>
      <c r="Y2871" s="1409"/>
      <c r="Z2871" s="1409"/>
      <c r="AA2871" s="1424">
        <v>0</v>
      </c>
      <c r="AB2871" s="1424">
        <v>90</v>
      </c>
      <c r="AC2871" s="1424">
        <v>10</v>
      </c>
      <c r="AD2871" s="1409"/>
      <c r="AE2871" s="1409" t="s">
        <v>114</v>
      </c>
      <c r="AF2871" s="1409"/>
      <c r="AG2871" s="1409"/>
      <c r="AH2871" s="1440">
        <v>44899784</v>
      </c>
      <c r="AI2871" s="1441">
        <f t="shared" si="113"/>
        <v>50287758.080000006</v>
      </c>
      <c r="AJ2871" s="1409"/>
      <c r="AK2871" s="1409"/>
      <c r="AL2871" s="1409"/>
      <c r="AM2871" s="1409" t="s">
        <v>115</v>
      </c>
      <c r="AN2871" s="1442" t="s">
        <v>8803</v>
      </c>
      <c r="AO2871" s="1414" t="s">
        <v>3372</v>
      </c>
      <c r="AP2871" s="1409"/>
      <c r="AQ2871" s="1409"/>
      <c r="AR2871" s="1409"/>
      <c r="AS2871" s="1409"/>
      <c r="AT2871" s="1409"/>
      <c r="AU2871" s="1409"/>
      <c r="AV2871" s="1409"/>
      <c r="AW2871" s="1409"/>
      <c r="AX2871" s="1409"/>
      <c r="AY2871" s="1429">
        <v>34</v>
      </c>
      <c r="AZ2871" s="1420"/>
      <c r="BA2871" s="1768"/>
      <c r="BB2871"/>
      <c r="BC2871" s="1399" t="e">
        <f>VLOOKUP(#REF!,$E$15:$BD$2845,53,0)</f>
        <v>#REF!</v>
      </c>
      <c r="BD2871" s="1399" t="e">
        <f>BC2871+0.5</f>
        <v>#REF!</v>
      </c>
    </row>
    <row r="2872" spans="1:56" s="1068" customFormat="1" ht="13.15" customHeight="1">
      <c r="A2872" s="73" t="s">
        <v>1088</v>
      </c>
      <c r="B2872" s="1371"/>
      <c r="C2872" s="209"/>
      <c r="D2872" s="209"/>
      <c r="E2872" s="645" t="s">
        <v>8492</v>
      </c>
      <c r="F2872" s="209"/>
      <c r="G2872" s="209"/>
      <c r="H2872" s="1351" t="s">
        <v>3368</v>
      </c>
      <c r="I2872" s="1619" t="s">
        <v>3369</v>
      </c>
      <c r="J2872" s="1365" t="s">
        <v>3370</v>
      </c>
      <c r="K2872" s="1365" t="s">
        <v>149</v>
      </c>
      <c r="L2872" s="1351"/>
      <c r="M2872" s="1351"/>
      <c r="N2872" s="1351">
        <v>90</v>
      </c>
      <c r="O2872" s="1351">
        <v>230000000</v>
      </c>
      <c r="P2872" s="1351" t="s">
        <v>951</v>
      </c>
      <c r="Q2872" s="1352" t="s">
        <v>2134</v>
      </c>
      <c r="R2872" s="1351" t="s">
        <v>109</v>
      </c>
      <c r="S2872" s="1351">
        <v>230000000</v>
      </c>
      <c r="T2872" s="1351" t="s">
        <v>997</v>
      </c>
      <c r="U2872" s="1351"/>
      <c r="V2872" s="1351"/>
      <c r="W2872" s="1351"/>
      <c r="X2872" s="1351" t="s">
        <v>434</v>
      </c>
      <c r="Y2872" s="1351"/>
      <c r="Z2872" s="1351"/>
      <c r="AA2872" s="1357">
        <v>0</v>
      </c>
      <c r="AB2872" s="1357">
        <v>90</v>
      </c>
      <c r="AC2872" s="1357">
        <v>10</v>
      </c>
      <c r="AD2872" s="1351"/>
      <c r="AE2872" s="1351" t="s">
        <v>114</v>
      </c>
      <c r="AF2872" s="1351"/>
      <c r="AG2872" s="1351"/>
      <c r="AH2872" s="1372">
        <v>0</v>
      </c>
      <c r="AI2872" s="315">
        <f t="shared" si="113"/>
        <v>0</v>
      </c>
      <c r="AJ2872" s="1351"/>
      <c r="AK2872" s="1351"/>
      <c r="AL2872" s="1351"/>
      <c r="AM2872" s="1351" t="s">
        <v>115</v>
      </c>
      <c r="AN2872" s="1365" t="s">
        <v>3371</v>
      </c>
      <c r="AO2872" s="1365" t="s">
        <v>3373</v>
      </c>
      <c r="AP2872" s="1351"/>
      <c r="AQ2872" s="1351"/>
      <c r="AR2872" s="1351"/>
      <c r="AS2872" s="1351"/>
      <c r="AT2872" s="1351"/>
      <c r="AU2872" s="1351"/>
      <c r="AV2872" s="1351"/>
      <c r="AW2872" s="1351"/>
      <c r="AX2872" s="1351"/>
      <c r="AY2872" s="1351"/>
      <c r="AZ2872" s="1758"/>
      <c r="BA2872" s="97"/>
      <c r="BB2872" s="510"/>
      <c r="BC2872" s="510"/>
      <c r="BD2872" s="1077">
        <v>2825</v>
      </c>
    </row>
    <row r="2873" spans="1:56" customFormat="1" ht="12.95" customHeight="1">
      <c r="A2873" s="1407" t="s">
        <v>1088</v>
      </c>
      <c r="B2873" s="1437"/>
      <c r="C2873" s="1409"/>
      <c r="D2873" s="1409"/>
      <c r="E2873" s="1513" t="s">
        <v>8805</v>
      </c>
      <c r="F2873" s="1409"/>
      <c r="G2873" s="1409"/>
      <c r="H2873" s="1439" t="s">
        <v>3368</v>
      </c>
      <c r="I2873" s="1443" t="s">
        <v>3369</v>
      </c>
      <c r="J2873" s="1443" t="s">
        <v>3370</v>
      </c>
      <c r="K2873" s="1414" t="s">
        <v>149</v>
      </c>
      <c r="L2873" s="1409"/>
      <c r="M2873" s="1409"/>
      <c r="N2873" s="1409">
        <v>90</v>
      </c>
      <c r="O2873" s="1409">
        <v>230000000</v>
      </c>
      <c r="P2873" s="1414" t="s">
        <v>951</v>
      </c>
      <c r="Q2873" s="1413" t="s">
        <v>2134</v>
      </c>
      <c r="R2873" s="1409" t="s">
        <v>109</v>
      </c>
      <c r="S2873" s="1409">
        <v>230000000</v>
      </c>
      <c r="T2873" s="1414" t="s">
        <v>997</v>
      </c>
      <c r="U2873" s="1409"/>
      <c r="V2873" s="1409"/>
      <c r="W2873" s="1409"/>
      <c r="X2873" s="1409" t="s">
        <v>434</v>
      </c>
      <c r="Y2873" s="1409"/>
      <c r="Z2873" s="1409"/>
      <c r="AA2873" s="1424">
        <v>0</v>
      </c>
      <c r="AB2873" s="1424">
        <v>90</v>
      </c>
      <c r="AC2873" s="1424">
        <v>10</v>
      </c>
      <c r="AD2873" s="1409"/>
      <c r="AE2873" s="1409" t="s">
        <v>114</v>
      </c>
      <c r="AF2873" s="1409"/>
      <c r="AG2873" s="1409"/>
      <c r="AH2873" s="1444">
        <v>133738250</v>
      </c>
      <c r="AI2873" s="1445">
        <f t="shared" si="113"/>
        <v>149786840</v>
      </c>
      <c r="AJ2873" s="1409"/>
      <c r="AK2873" s="1409"/>
      <c r="AL2873" s="1409"/>
      <c r="AM2873" s="1409" t="s">
        <v>115</v>
      </c>
      <c r="AN2873" s="1442" t="s">
        <v>8806</v>
      </c>
      <c r="AO2873" s="1414" t="s">
        <v>3373</v>
      </c>
      <c r="AP2873" s="1409"/>
      <c r="AQ2873" s="1409"/>
      <c r="AR2873" s="1409"/>
      <c r="AS2873" s="1409"/>
      <c r="AT2873" s="1409"/>
      <c r="AU2873" s="1409"/>
      <c r="AV2873" s="1409"/>
      <c r="AW2873" s="1409"/>
      <c r="AX2873" s="1409"/>
      <c r="AY2873" s="1429">
        <v>34</v>
      </c>
      <c r="AZ2873" s="1420"/>
      <c r="BC2873" s="1399" t="e">
        <f>VLOOKUP(#REF!,$E$15:$BD$2845,53,0)</f>
        <v>#REF!</v>
      </c>
      <c r="BD2873" s="1399" t="e">
        <f>BC2873+0.5</f>
        <v>#REF!</v>
      </c>
    </row>
    <row r="2874" spans="1:56" customFormat="1" ht="12.95" customHeight="1">
      <c r="A2874" s="73" t="s">
        <v>1088</v>
      </c>
      <c r="B2874" s="1371"/>
      <c r="C2874" s="209"/>
      <c r="D2874" s="209"/>
      <c r="E2874" s="645" t="s">
        <v>8493</v>
      </c>
      <c r="F2874" s="209"/>
      <c r="G2874" s="209"/>
      <c r="H2874" s="1615" t="s">
        <v>3368</v>
      </c>
      <c r="I2874" s="1365" t="s">
        <v>3369</v>
      </c>
      <c r="J2874" s="1365" t="s">
        <v>3370</v>
      </c>
      <c r="K2874" s="1365" t="s">
        <v>149</v>
      </c>
      <c r="L2874" s="1351"/>
      <c r="M2874" s="1351"/>
      <c r="N2874" s="1351">
        <v>90</v>
      </c>
      <c r="O2874" s="1351">
        <v>230000000</v>
      </c>
      <c r="P2874" s="1351" t="s">
        <v>951</v>
      </c>
      <c r="Q2874" s="1352" t="s">
        <v>2134</v>
      </c>
      <c r="R2874" s="1351" t="s">
        <v>109</v>
      </c>
      <c r="S2874" s="1351">
        <v>230000000</v>
      </c>
      <c r="T2874" s="1351" t="s">
        <v>3374</v>
      </c>
      <c r="U2874" s="1351"/>
      <c r="V2874" s="1351"/>
      <c r="W2874" s="1351"/>
      <c r="X2874" s="1351" t="s">
        <v>434</v>
      </c>
      <c r="Y2874" s="1351"/>
      <c r="Z2874" s="1351"/>
      <c r="AA2874" s="1357">
        <v>0</v>
      </c>
      <c r="AB2874" s="1357">
        <v>90</v>
      </c>
      <c r="AC2874" s="1357">
        <v>10</v>
      </c>
      <c r="AD2874" s="1351"/>
      <c r="AE2874" s="1351" t="s">
        <v>114</v>
      </c>
      <c r="AF2874" s="1351"/>
      <c r="AG2874" s="1351"/>
      <c r="AH2874" s="1372">
        <v>0</v>
      </c>
      <c r="AI2874" s="315">
        <f t="shared" si="113"/>
        <v>0</v>
      </c>
      <c r="AJ2874" s="1351"/>
      <c r="AK2874" s="1351"/>
      <c r="AL2874" s="1351"/>
      <c r="AM2874" s="1351" t="s">
        <v>115</v>
      </c>
      <c r="AN2874" s="1365" t="s">
        <v>3371</v>
      </c>
      <c r="AO2874" s="1365" t="s">
        <v>3375</v>
      </c>
      <c r="AP2874" s="1351"/>
      <c r="AQ2874" s="1351"/>
      <c r="AR2874" s="1351"/>
      <c r="AS2874" s="1351"/>
      <c r="AT2874" s="1351"/>
      <c r="AU2874" s="1351"/>
      <c r="AV2874" s="1351"/>
      <c r="AW2874" s="1351"/>
      <c r="AX2874" s="1351"/>
      <c r="AY2874" s="1351"/>
      <c r="AZ2874" s="1758"/>
      <c r="BA2874" s="510"/>
      <c r="BB2874" s="510"/>
      <c r="BC2874" s="510"/>
      <c r="BD2874" s="1077">
        <v>2826</v>
      </c>
    </row>
    <row r="2875" spans="1:56" customFormat="1" ht="12.95" customHeight="1">
      <c r="A2875" s="1421" t="s">
        <v>1088</v>
      </c>
      <c r="B2875" s="1437"/>
      <c r="C2875" s="1409"/>
      <c r="D2875" s="1409"/>
      <c r="E2875" s="1513" t="s">
        <v>8852</v>
      </c>
      <c r="F2875" s="1409"/>
      <c r="G2875" s="1409"/>
      <c r="H2875" s="1439" t="s">
        <v>3368</v>
      </c>
      <c r="I2875" s="1414" t="s">
        <v>3369</v>
      </c>
      <c r="J2875" s="1414" t="s">
        <v>3370</v>
      </c>
      <c r="K2875" s="1414" t="s">
        <v>149</v>
      </c>
      <c r="L2875" s="1409"/>
      <c r="M2875" s="1409"/>
      <c r="N2875" s="1409">
        <v>90</v>
      </c>
      <c r="O2875" s="1409">
        <v>230000000</v>
      </c>
      <c r="P2875" s="1409" t="s">
        <v>951</v>
      </c>
      <c r="Q2875" s="1413" t="s">
        <v>2134</v>
      </c>
      <c r="R2875" s="1409" t="s">
        <v>109</v>
      </c>
      <c r="S2875" s="1409">
        <v>230000000</v>
      </c>
      <c r="T2875" s="1414" t="s">
        <v>3374</v>
      </c>
      <c r="U2875" s="1409"/>
      <c r="V2875" s="1409"/>
      <c r="W2875" s="1409"/>
      <c r="X2875" s="1409" t="s">
        <v>434</v>
      </c>
      <c r="Y2875" s="1409"/>
      <c r="Z2875" s="1409"/>
      <c r="AA2875" s="1424">
        <v>0</v>
      </c>
      <c r="AB2875" s="1424">
        <v>90</v>
      </c>
      <c r="AC2875" s="1424">
        <v>10</v>
      </c>
      <c r="AD2875" s="1409"/>
      <c r="AE2875" s="1409" t="s">
        <v>114</v>
      </c>
      <c r="AF2875" s="1409"/>
      <c r="AG2875" s="1409"/>
      <c r="AH2875" s="1440">
        <v>127010536</v>
      </c>
      <c r="AI2875" s="1441">
        <f t="shared" si="113"/>
        <v>142251800.32000002</v>
      </c>
      <c r="AJ2875" s="1409"/>
      <c r="AK2875" s="1409"/>
      <c r="AL2875" s="1409"/>
      <c r="AM2875" s="1409" t="s">
        <v>115</v>
      </c>
      <c r="AN2875" s="1442" t="s">
        <v>8804</v>
      </c>
      <c r="AO2875" s="1414" t="s">
        <v>3375</v>
      </c>
      <c r="AP2875" s="1409"/>
      <c r="AQ2875" s="1409"/>
      <c r="AR2875" s="1409"/>
      <c r="AS2875" s="1409"/>
      <c r="AT2875" s="1409"/>
      <c r="AU2875" s="1409"/>
      <c r="AV2875" s="1409"/>
      <c r="AW2875" s="1409"/>
      <c r="AX2875" s="1409"/>
      <c r="AY2875" s="1429">
        <v>34</v>
      </c>
      <c r="AZ2875" s="1420"/>
      <c r="BC2875" s="1399" t="e">
        <f>VLOOKUP(#REF!,$E$15:$BD$2845,53,0)</f>
        <v>#REF!</v>
      </c>
      <c r="BD2875" s="1399" t="e">
        <f>BC2875+0.5</f>
        <v>#REF!</v>
      </c>
    </row>
    <row r="2876" spans="1:56" customFormat="1" ht="12.95" customHeight="1">
      <c r="A2876" s="83" t="s">
        <v>1088</v>
      </c>
      <c r="B2876" s="1371"/>
      <c r="C2876" s="209" t="s">
        <v>2124</v>
      </c>
      <c r="D2876" s="209"/>
      <c r="E2876" s="645" t="s">
        <v>8494</v>
      </c>
      <c r="F2876" s="209"/>
      <c r="G2876" s="209"/>
      <c r="H2876" s="1244" t="s">
        <v>4576</v>
      </c>
      <c r="I2876" s="83" t="s">
        <v>4577</v>
      </c>
      <c r="J2876" s="83" t="s">
        <v>4577</v>
      </c>
      <c r="K2876" s="83" t="s">
        <v>402</v>
      </c>
      <c r="L2876" s="83"/>
      <c r="M2876" s="83"/>
      <c r="N2876" s="317">
        <v>100</v>
      </c>
      <c r="O2876" s="1351">
        <v>230000000</v>
      </c>
      <c r="P2876" s="1351" t="s">
        <v>951</v>
      </c>
      <c r="Q2876" s="480" t="s">
        <v>2134</v>
      </c>
      <c r="R2876" s="83" t="s">
        <v>109</v>
      </c>
      <c r="S2876" s="83" t="s">
        <v>106</v>
      </c>
      <c r="T2876" s="83" t="s">
        <v>956</v>
      </c>
      <c r="U2876" s="83"/>
      <c r="V2876" s="83"/>
      <c r="W2876" s="83"/>
      <c r="X2876" s="83" t="s">
        <v>434</v>
      </c>
      <c r="Y2876" s="317"/>
      <c r="Z2876" s="317"/>
      <c r="AA2876" s="317">
        <v>0</v>
      </c>
      <c r="AB2876" s="317">
        <v>90</v>
      </c>
      <c r="AC2876" s="317">
        <v>10</v>
      </c>
      <c r="AD2876" s="83"/>
      <c r="AE2876" s="83" t="s">
        <v>114</v>
      </c>
      <c r="AF2876" s="649"/>
      <c r="AG2876" s="649"/>
      <c r="AH2876" s="279">
        <v>680198746.98000002</v>
      </c>
      <c r="AI2876" s="1551">
        <f t="shared" si="113"/>
        <v>761822596.61760008</v>
      </c>
      <c r="AJ2876" s="649"/>
      <c r="AK2876" s="649"/>
      <c r="AL2876" s="279"/>
      <c r="AM2876" s="1351" t="s">
        <v>115</v>
      </c>
      <c r="AN2876" s="83" t="s">
        <v>4578</v>
      </c>
      <c r="AO2876" s="83" t="s">
        <v>4579</v>
      </c>
      <c r="AP2876" s="83"/>
      <c r="AQ2876" s="83"/>
      <c r="AR2876" s="83"/>
      <c r="AS2876" s="652"/>
      <c r="AT2876" s="652"/>
      <c r="AU2876" s="652"/>
      <c r="AV2876" s="652"/>
      <c r="AW2876" s="652"/>
      <c r="AX2876" s="652"/>
      <c r="AY2876" s="652"/>
      <c r="AZ2876" s="652"/>
      <c r="BA2876" s="510"/>
      <c r="BB2876" s="510"/>
      <c r="BC2876" s="510"/>
      <c r="BD2876" s="1077">
        <v>2827</v>
      </c>
    </row>
    <row r="2877" spans="1:56" customFormat="1" ht="12.95" customHeight="1">
      <c r="A2877" s="279" t="s">
        <v>1088</v>
      </c>
      <c r="B2877" s="1371"/>
      <c r="C2877" s="209"/>
      <c r="D2877" s="209"/>
      <c r="E2877" s="645" t="s">
        <v>8495</v>
      </c>
      <c r="F2877" s="209"/>
      <c r="G2877" s="209"/>
      <c r="H2877" s="1614" t="s">
        <v>4576</v>
      </c>
      <c r="I2877" s="279" t="s">
        <v>4577</v>
      </c>
      <c r="J2877" s="279" t="s">
        <v>4577</v>
      </c>
      <c r="K2877" s="279" t="s">
        <v>601</v>
      </c>
      <c r="L2877" s="73" t="s">
        <v>4483</v>
      </c>
      <c r="M2877" s="279"/>
      <c r="N2877" s="279" t="s">
        <v>314</v>
      </c>
      <c r="O2877" s="1351">
        <v>230000000</v>
      </c>
      <c r="P2877" s="1351" t="s">
        <v>951</v>
      </c>
      <c r="Q2877" s="641" t="s">
        <v>2134</v>
      </c>
      <c r="R2877" s="279" t="s">
        <v>109</v>
      </c>
      <c r="S2877" s="279" t="s">
        <v>106</v>
      </c>
      <c r="T2877" s="279" t="s">
        <v>956</v>
      </c>
      <c r="U2877" s="279"/>
      <c r="V2877" s="279"/>
      <c r="W2877" s="279"/>
      <c r="X2877" s="73" t="s">
        <v>2134</v>
      </c>
      <c r="Y2877" s="279"/>
      <c r="Z2877" s="279"/>
      <c r="AA2877" s="279" t="s">
        <v>105</v>
      </c>
      <c r="AB2877" s="279" t="s">
        <v>284</v>
      </c>
      <c r="AC2877" s="279" t="s">
        <v>63</v>
      </c>
      <c r="AD2877" s="279"/>
      <c r="AE2877" s="279" t="s">
        <v>114</v>
      </c>
      <c r="AF2877" s="279"/>
      <c r="AG2877" s="279"/>
      <c r="AH2877" s="279">
        <v>75577638.549999997</v>
      </c>
      <c r="AI2877" s="279" t="s">
        <v>8478</v>
      </c>
      <c r="AJ2877" s="279"/>
      <c r="AK2877" s="279"/>
      <c r="AL2877" s="279"/>
      <c r="AM2877" s="1351" t="s">
        <v>115</v>
      </c>
      <c r="AN2877" s="115" t="s">
        <v>4578</v>
      </c>
      <c r="AO2877" s="279" t="s">
        <v>4579</v>
      </c>
      <c r="AP2877" s="279"/>
      <c r="AQ2877" s="115"/>
      <c r="AR2877" s="279"/>
      <c r="AS2877" s="279"/>
      <c r="AT2877" s="279"/>
      <c r="AU2877" s="279"/>
      <c r="AV2877" s="279"/>
      <c r="AW2877" s="279"/>
      <c r="AX2877" s="279"/>
      <c r="AY2877" s="279"/>
      <c r="AZ2877" s="279"/>
      <c r="BA2877" s="510"/>
      <c r="BB2877" s="510"/>
      <c r="BC2877" s="510"/>
      <c r="BD2877" s="1077">
        <v>2828</v>
      </c>
    </row>
    <row r="2878" spans="1:56" customFormat="1" ht="12.95" customHeight="1">
      <c r="A2878" s="212" t="s">
        <v>3304</v>
      </c>
      <c r="B2878" s="459"/>
      <c r="C2878" s="459"/>
      <c r="D2878" s="1005"/>
      <c r="E2878" s="645" t="s">
        <v>8496</v>
      </c>
      <c r="F2878" s="459"/>
      <c r="G2878" s="459"/>
      <c r="H2878" s="1105" t="s">
        <v>2103</v>
      </c>
      <c r="I2878" s="72" t="s">
        <v>1086</v>
      </c>
      <c r="J2878" s="72" t="s">
        <v>1086</v>
      </c>
      <c r="K2878" s="708" t="s">
        <v>312</v>
      </c>
      <c r="L2878" s="1373" t="s">
        <v>4402</v>
      </c>
      <c r="M2878" s="73"/>
      <c r="N2878" s="73" t="s">
        <v>314</v>
      </c>
      <c r="O2878" s="72">
        <v>230000000</v>
      </c>
      <c r="P2878" s="73" t="s">
        <v>951</v>
      </c>
      <c r="Q2878" s="84" t="s">
        <v>2134</v>
      </c>
      <c r="R2878" s="73" t="s">
        <v>109</v>
      </c>
      <c r="S2878" s="73" t="s">
        <v>106</v>
      </c>
      <c r="T2878" s="71" t="s">
        <v>956</v>
      </c>
      <c r="U2878" s="73"/>
      <c r="V2878" s="73"/>
      <c r="W2878" s="73"/>
      <c r="X2878" s="73" t="s">
        <v>434</v>
      </c>
      <c r="Y2878" s="73"/>
      <c r="Z2878" s="73"/>
      <c r="AA2878" s="73" t="s">
        <v>105</v>
      </c>
      <c r="AB2878" s="73">
        <v>100</v>
      </c>
      <c r="AC2878" s="73" t="s">
        <v>105</v>
      </c>
      <c r="AD2878" s="73"/>
      <c r="AE2878" s="73" t="s">
        <v>114</v>
      </c>
      <c r="AF2878" s="73"/>
      <c r="AG2878" s="73"/>
      <c r="AH2878" s="1374">
        <v>46500000</v>
      </c>
      <c r="AI2878" s="1375">
        <f t="shared" ref="AI2878:AI2883" si="114">AH2878*1.12</f>
        <v>52080000.000000007</v>
      </c>
      <c r="AJ2878" s="80"/>
      <c r="AK2878" s="80"/>
      <c r="AL2878" s="80"/>
      <c r="AM2878" s="777">
        <v>120240021112</v>
      </c>
      <c r="AN2878" s="72" t="s">
        <v>8479</v>
      </c>
      <c r="AO2878" s="72" t="s">
        <v>8480</v>
      </c>
      <c r="AP2878" s="71"/>
      <c r="AQ2878" s="71"/>
      <c r="AR2878" s="71"/>
      <c r="AS2878" s="71"/>
      <c r="AT2878" s="71"/>
      <c r="AU2878" s="71"/>
      <c r="AV2878" s="71"/>
      <c r="AW2878" s="71"/>
      <c r="AX2878" s="71"/>
      <c r="AY2878" s="1376" t="s">
        <v>8481</v>
      </c>
      <c r="AZ2878" s="524"/>
      <c r="BA2878" s="1567"/>
      <c r="BB2878" s="196"/>
      <c r="BC2878" s="117"/>
      <c r="BD2878" s="1077">
        <v>2829</v>
      </c>
    </row>
    <row r="2879" spans="1:56" s="510" customFormat="1" ht="12.75" customHeight="1">
      <c r="A2879" s="1265" t="s">
        <v>8487</v>
      </c>
      <c r="B2879" s="1268"/>
      <c r="C2879" s="1464"/>
      <c r="D2879" s="1464"/>
      <c r="E2879" s="1774" t="s">
        <v>8853</v>
      </c>
      <c r="F2879" s="1268"/>
      <c r="G2879" s="1460"/>
      <c r="H2879" s="1465" t="s">
        <v>8816</v>
      </c>
      <c r="I2879" s="1466" t="s">
        <v>8817</v>
      </c>
      <c r="J2879" s="1466" t="s">
        <v>8817</v>
      </c>
      <c r="K2879" s="1460" t="s">
        <v>149</v>
      </c>
      <c r="L2879" s="1460"/>
      <c r="M2879" s="1460"/>
      <c r="N2879" s="1461">
        <v>45</v>
      </c>
      <c r="O2879" s="1460">
        <v>230000000</v>
      </c>
      <c r="P2879" s="1460" t="s">
        <v>951</v>
      </c>
      <c r="Q2879" s="509" t="s">
        <v>3118</v>
      </c>
      <c r="R2879" s="1460" t="s">
        <v>109</v>
      </c>
      <c r="S2879" s="1460">
        <v>230000000</v>
      </c>
      <c r="T2879" s="1460" t="s">
        <v>956</v>
      </c>
      <c r="U2879" s="1460"/>
      <c r="V2879" s="1460"/>
      <c r="W2879" s="1460"/>
      <c r="X2879" s="1460" t="s">
        <v>434</v>
      </c>
      <c r="Y2879" s="1460"/>
      <c r="Z2879" s="1460"/>
      <c r="AA2879" s="1460">
        <v>0</v>
      </c>
      <c r="AB2879" s="1460">
        <v>90</v>
      </c>
      <c r="AC2879" s="1460">
        <v>10</v>
      </c>
      <c r="AD2879" s="1462"/>
      <c r="AE2879" s="1460" t="s">
        <v>114</v>
      </c>
      <c r="AF2879" s="1460"/>
      <c r="AG2879" s="1460"/>
      <c r="AH2879" s="1467">
        <v>3832504</v>
      </c>
      <c r="AI2879" s="1271">
        <f t="shared" si="114"/>
        <v>4292404.4800000004</v>
      </c>
      <c r="AJ2879" s="1460"/>
      <c r="AK2879" s="1460"/>
      <c r="AL2879" s="1460"/>
      <c r="AM2879" s="1460" t="s">
        <v>115</v>
      </c>
      <c r="AN2879" s="1460" t="s">
        <v>8818</v>
      </c>
      <c r="AO2879" s="1460" t="s">
        <v>8819</v>
      </c>
      <c r="AP2879" s="1460"/>
      <c r="AQ2879" s="1460"/>
      <c r="AR2879" s="1460"/>
      <c r="AS2879" s="1460"/>
      <c r="AT2879" s="1460"/>
      <c r="AU2879" s="1460"/>
      <c r="AV2879" s="1460"/>
      <c r="AW2879" s="1460"/>
      <c r="AX2879" s="1460"/>
      <c r="AY2879" s="509"/>
      <c r="AZ2879" s="602" t="s">
        <v>4451</v>
      </c>
    </row>
    <row r="2880" spans="1:56" s="510" customFormat="1" ht="12.75" customHeight="1">
      <c r="A2880" s="1265" t="s">
        <v>8487</v>
      </c>
      <c r="B2880" s="1468"/>
      <c r="C2880" s="512"/>
      <c r="D2880" s="601"/>
      <c r="E2880" s="1774" t="s">
        <v>8854</v>
      </c>
      <c r="F2880" s="512"/>
      <c r="G2880" s="1460"/>
      <c r="H2880" s="1465" t="s">
        <v>8816</v>
      </c>
      <c r="I2880" s="1466" t="s">
        <v>8817</v>
      </c>
      <c r="J2880" s="1466" t="s">
        <v>8817</v>
      </c>
      <c r="K2880" s="1460" t="s">
        <v>149</v>
      </c>
      <c r="L2880" s="1460"/>
      <c r="M2880" s="1460"/>
      <c r="N2880" s="1461">
        <v>45</v>
      </c>
      <c r="O2880" s="1460">
        <v>230000000</v>
      </c>
      <c r="P2880" s="1460" t="s">
        <v>951</v>
      </c>
      <c r="Q2880" s="509" t="s">
        <v>1155</v>
      </c>
      <c r="R2880" s="1460" t="s">
        <v>109</v>
      </c>
      <c r="S2880" s="1460">
        <v>230000000</v>
      </c>
      <c r="T2880" s="1460" t="s">
        <v>956</v>
      </c>
      <c r="U2880" s="1460"/>
      <c r="V2880" s="1460"/>
      <c r="W2880" s="1460"/>
      <c r="X2880" s="1460" t="s">
        <v>434</v>
      </c>
      <c r="Y2880" s="1460"/>
      <c r="Z2880" s="1460"/>
      <c r="AA2880" s="1460">
        <v>0</v>
      </c>
      <c r="AB2880" s="1460">
        <v>90</v>
      </c>
      <c r="AC2880" s="1460">
        <v>10</v>
      </c>
      <c r="AD2880" s="1462"/>
      <c r="AE2880" s="1460" t="s">
        <v>114</v>
      </c>
      <c r="AF2880" s="1460"/>
      <c r="AG2880" s="1460"/>
      <c r="AH2880" s="1467">
        <v>3500000</v>
      </c>
      <c r="AI2880" s="1271">
        <f t="shared" si="114"/>
        <v>3920000.0000000005</v>
      </c>
      <c r="AJ2880" s="1460"/>
      <c r="AK2880" s="1460"/>
      <c r="AL2880" s="1460"/>
      <c r="AM2880" s="1460" t="s">
        <v>115</v>
      </c>
      <c r="AN2880" s="1460" t="s">
        <v>8820</v>
      </c>
      <c r="AO2880" s="1460" t="s">
        <v>8821</v>
      </c>
      <c r="AP2880" s="1460"/>
      <c r="AQ2880" s="1460"/>
      <c r="AR2880" s="1460"/>
      <c r="AS2880" s="1460"/>
      <c r="AT2880" s="1460"/>
      <c r="AU2880" s="1460"/>
      <c r="AV2880" s="1460"/>
      <c r="AW2880" s="1460"/>
      <c r="AX2880" s="1460"/>
      <c r="AY2880" s="513"/>
      <c r="AZ2880" s="602" t="s">
        <v>4451</v>
      </c>
    </row>
    <row r="2881" spans="1:56" s="510" customFormat="1" ht="12.75" customHeight="1">
      <c r="A2881" s="1265" t="s">
        <v>8487</v>
      </c>
      <c r="B2881" s="1468"/>
      <c r="C2881" s="512"/>
      <c r="D2881" s="601"/>
      <c r="E2881" s="1774" t="s">
        <v>8855</v>
      </c>
      <c r="F2881" s="512"/>
      <c r="G2881" s="1460"/>
      <c r="H2881" s="1465" t="s">
        <v>8822</v>
      </c>
      <c r="I2881" s="1466" t="s">
        <v>8823</v>
      </c>
      <c r="J2881" s="1466" t="s">
        <v>8823</v>
      </c>
      <c r="K2881" s="1460" t="s">
        <v>149</v>
      </c>
      <c r="L2881" s="1460"/>
      <c r="M2881" s="1460"/>
      <c r="N2881" s="1461">
        <v>45</v>
      </c>
      <c r="O2881" s="1460">
        <v>230000000</v>
      </c>
      <c r="P2881" s="1460" t="s">
        <v>951</v>
      </c>
      <c r="Q2881" s="509" t="s">
        <v>1155</v>
      </c>
      <c r="R2881" s="1460" t="s">
        <v>109</v>
      </c>
      <c r="S2881" s="1460">
        <v>230000000</v>
      </c>
      <c r="T2881" s="1460" t="s">
        <v>956</v>
      </c>
      <c r="U2881" s="1460"/>
      <c r="V2881" s="1460"/>
      <c r="W2881" s="1460"/>
      <c r="X2881" s="1460" t="s">
        <v>434</v>
      </c>
      <c r="Y2881" s="1460"/>
      <c r="Z2881" s="1460"/>
      <c r="AA2881" s="1460">
        <v>0</v>
      </c>
      <c r="AB2881" s="1460">
        <v>90</v>
      </c>
      <c r="AC2881" s="1460">
        <v>10</v>
      </c>
      <c r="AD2881" s="1462"/>
      <c r="AE2881" s="1460" t="s">
        <v>114</v>
      </c>
      <c r="AF2881" s="1460"/>
      <c r="AG2881" s="1460"/>
      <c r="AH2881" s="1467">
        <v>3300000</v>
      </c>
      <c r="AI2881" s="1271">
        <f t="shared" si="114"/>
        <v>3696000.0000000005</v>
      </c>
      <c r="AJ2881" s="1460"/>
      <c r="AK2881" s="1460"/>
      <c r="AL2881" s="1460"/>
      <c r="AM2881" s="1460" t="s">
        <v>115</v>
      </c>
      <c r="AN2881" s="1460" t="s">
        <v>8824</v>
      </c>
      <c r="AO2881" s="1460" t="s">
        <v>8825</v>
      </c>
      <c r="AP2881" s="1460"/>
      <c r="AQ2881" s="1460"/>
      <c r="AR2881" s="1460"/>
      <c r="AS2881" s="1460"/>
      <c r="AT2881" s="1460"/>
      <c r="AU2881" s="1460"/>
      <c r="AV2881" s="1460"/>
      <c r="AW2881" s="1460"/>
      <c r="AX2881" s="1460"/>
      <c r="AY2881" s="513"/>
      <c r="AZ2881" s="602" t="s">
        <v>4451</v>
      </c>
    </row>
    <row r="2882" spans="1:56" s="1488" customFormat="1" ht="13.15" customHeight="1">
      <c r="A2882" s="1266" t="s">
        <v>317</v>
      </c>
      <c r="B2882" s="1266"/>
      <c r="C2882" s="1266"/>
      <c r="D2882" s="1469"/>
      <c r="E2882" s="1774" t="s">
        <v>8856</v>
      </c>
      <c r="F2882" s="1470"/>
      <c r="G2882" s="1266"/>
      <c r="H2882" s="1471" t="s">
        <v>2110</v>
      </c>
      <c r="I2882" s="1472" t="s">
        <v>1115</v>
      </c>
      <c r="J2882" s="1473" t="s">
        <v>1115</v>
      </c>
      <c r="K2882" s="1264" t="s">
        <v>149</v>
      </c>
      <c r="L2882" s="1264"/>
      <c r="M2882" s="1264"/>
      <c r="N2882" s="1474">
        <v>100</v>
      </c>
      <c r="O2882" s="1264">
        <v>230000000</v>
      </c>
      <c r="P2882" s="1264" t="s">
        <v>951</v>
      </c>
      <c r="Q2882" s="1264" t="s">
        <v>2134</v>
      </c>
      <c r="R2882" s="1264" t="s">
        <v>109</v>
      </c>
      <c r="S2882" s="1264">
        <v>230000000</v>
      </c>
      <c r="T2882" s="1475" t="s">
        <v>1116</v>
      </c>
      <c r="U2882" s="1473"/>
      <c r="V2882" s="1473"/>
      <c r="W2882" s="1473"/>
      <c r="X2882" s="1264" t="s">
        <v>1023</v>
      </c>
      <c r="Y2882" s="1267"/>
      <c r="Z2882" s="1267"/>
      <c r="AA2882" s="1476">
        <v>0</v>
      </c>
      <c r="AB2882" s="1476">
        <v>100</v>
      </c>
      <c r="AC2882" s="1476">
        <v>0</v>
      </c>
      <c r="AD2882" s="1473"/>
      <c r="AE2882" s="1477" t="s">
        <v>114</v>
      </c>
      <c r="AF2882" s="1473"/>
      <c r="AG2882" s="1473"/>
      <c r="AH2882" s="1478">
        <v>5031000</v>
      </c>
      <c r="AI2882" s="1479">
        <f t="shared" si="114"/>
        <v>5634720.0000000009</v>
      </c>
      <c r="AJ2882" s="1480"/>
      <c r="AK2882" s="1480"/>
      <c r="AL2882" s="1480"/>
      <c r="AM2882" s="1481" t="s">
        <v>115</v>
      </c>
      <c r="AN2882" s="1473" t="s">
        <v>1117</v>
      </c>
      <c r="AO2882" s="1473" t="s">
        <v>1118</v>
      </c>
      <c r="AP2882" s="1473"/>
      <c r="AQ2882" s="1469"/>
      <c r="AR2882" s="1482"/>
      <c r="AS2882" s="1471"/>
      <c r="AT2882" s="1472"/>
      <c r="AU2882" s="1483"/>
      <c r="AV2882" s="1483"/>
      <c r="AW2882" s="1483"/>
      <c r="AX2882" s="1483"/>
      <c r="AY2882" s="1470"/>
      <c r="AZ2882" s="1484"/>
      <c r="BA2882" s="1484"/>
      <c r="BB2882" s="1485"/>
      <c r="BC2882" s="1486"/>
      <c r="BD2882" s="1487"/>
    </row>
    <row r="2883" spans="1:56" s="1489" customFormat="1" ht="12.95" customHeight="1">
      <c r="A2883" s="1266" t="s">
        <v>317</v>
      </c>
      <c r="B2883" s="1270"/>
      <c r="C2883" s="1270"/>
      <c r="D2883" s="1270"/>
      <c r="E2883" s="1774" t="s">
        <v>8857</v>
      </c>
      <c r="F2883" s="1270"/>
      <c r="G2883" s="1270"/>
      <c r="H2883" s="1471" t="s">
        <v>2110</v>
      </c>
      <c r="I2883" s="1472" t="s">
        <v>1115</v>
      </c>
      <c r="J2883" s="1473" t="s">
        <v>1115</v>
      </c>
      <c r="K2883" s="1264" t="s">
        <v>149</v>
      </c>
      <c r="L2883" s="1264"/>
      <c r="M2883" s="1264"/>
      <c r="N2883" s="1474">
        <v>100</v>
      </c>
      <c r="O2883" s="1264">
        <v>230000000</v>
      </c>
      <c r="P2883" s="1264" t="s">
        <v>951</v>
      </c>
      <c r="Q2883" s="1264" t="s">
        <v>2134</v>
      </c>
      <c r="R2883" s="1264" t="s">
        <v>109</v>
      </c>
      <c r="S2883" s="1264">
        <v>230000000</v>
      </c>
      <c r="T2883" s="1264" t="s">
        <v>1119</v>
      </c>
      <c r="U2883" s="1473"/>
      <c r="V2883" s="1473"/>
      <c r="W2883" s="1473"/>
      <c r="X2883" s="1264" t="s">
        <v>1023</v>
      </c>
      <c r="Y2883" s="1267"/>
      <c r="Z2883" s="1267"/>
      <c r="AA2883" s="1476">
        <v>0</v>
      </c>
      <c r="AB2883" s="1476">
        <v>100</v>
      </c>
      <c r="AC2883" s="1476">
        <v>0</v>
      </c>
      <c r="AD2883" s="1473"/>
      <c r="AE2883" s="1477" t="s">
        <v>114</v>
      </c>
      <c r="AF2883" s="1473"/>
      <c r="AG2883" s="1473"/>
      <c r="AH2883" s="1478">
        <v>2795000</v>
      </c>
      <c r="AI2883" s="1479">
        <f t="shared" si="114"/>
        <v>3130400.0000000005</v>
      </c>
      <c r="AJ2883" s="1480"/>
      <c r="AK2883" s="1480"/>
      <c r="AL2883" s="1480"/>
      <c r="AM2883" s="1481" t="s">
        <v>115</v>
      </c>
      <c r="AN2883" s="1473" t="s">
        <v>1120</v>
      </c>
      <c r="AO2883" s="1473" t="s">
        <v>1121</v>
      </c>
      <c r="AP2883" s="1473"/>
      <c r="AQ2883" s="1469"/>
      <c r="AR2883" s="1482"/>
      <c r="AS2883" s="1471"/>
      <c r="AT2883" s="1472"/>
      <c r="AU2883" s="1483"/>
      <c r="AV2883" s="1483"/>
      <c r="AW2883" s="1483"/>
      <c r="AX2883" s="1483"/>
      <c r="AY2883" s="1470"/>
      <c r="AZ2883" s="1484"/>
      <c r="BA2883" s="1484"/>
    </row>
    <row r="2884" spans="1:56" customFormat="1" ht="12.95" customHeight="1">
      <c r="A2884" s="1505"/>
      <c r="B2884" s="133"/>
      <c r="C2884" s="133"/>
      <c r="D2884" s="133"/>
      <c r="E2884" s="133"/>
      <c r="F2884" s="133"/>
      <c r="G2884" s="133"/>
      <c r="H2884" s="1523"/>
      <c r="I2884" s="133"/>
      <c r="J2884" s="133"/>
      <c r="K2884" s="707"/>
      <c r="L2884" s="133"/>
      <c r="M2884" s="133"/>
      <c r="N2884" s="707"/>
      <c r="O2884" s="133"/>
      <c r="P2884" s="133"/>
      <c r="Q2884" s="671"/>
      <c r="R2884" s="707"/>
      <c r="S2884" s="133"/>
      <c r="T2884" s="719"/>
      <c r="U2884" s="133"/>
      <c r="V2884" s="133"/>
      <c r="W2884" s="133"/>
      <c r="X2884" s="133"/>
      <c r="Y2884" s="133"/>
      <c r="Z2884" s="133"/>
      <c r="AA2884" s="707"/>
      <c r="AB2884" s="707"/>
      <c r="AC2884" s="707"/>
      <c r="AD2884" s="133"/>
      <c r="AE2884" s="133"/>
      <c r="AF2884" s="133"/>
      <c r="AG2884" s="133"/>
      <c r="AH2884" s="754">
        <f>AH14+AH2428+AH2665</f>
        <v>51464716488.382553</v>
      </c>
      <c r="AI2884" s="754">
        <f t="shared" ref="AI2884:AL2884" si="115">AI14+AI2428+AI2665</f>
        <v>56777972290.061256</v>
      </c>
      <c r="AJ2884" s="754">
        <f t="shared" si="115"/>
        <v>0</v>
      </c>
      <c r="AK2884" s="754">
        <f t="shared" si="115"/>
        <v>284698809.5</v>
      </c>
      <c r="AL2884" s="754">
        <f t="shared" si="115"/>
        <v>300847535.42000002</v>
      </c>
      <c r="AM2884" s="133"/>
      <c r="AN2884" s="133"/>
      <c r="AO2884" s="782"/>
      <c r="AP2884" s="133"/>
      <c r="AQ2884" s="133"/>
      <c r="AR2884" s="133"/>
      <c r="AS2884" s="133"/>
      <c r="AT2884" s="133"/>
      <c r="AU2884" s="133"/>
      <c r="AV2884" s="133"/>
      <c r="AW2884" s="133"/>
      <c r="AX2884" s="133"/>
      <c r="AY2884" s="133"/>
      <c r="AZ2884" s="789"/>
      <c r="BA2884" s="139"/>
      <c r="BB2884" s="139"/>
      <c r="BC2884" s="139"/>
      <c r="BD2884" s="1072"/>
    </row>
    <row r="2885" spans="1:56" customFormat="1" ht="12.95" customHeight="1">
      <c r="A2885" s="209"/>
      <c r="B2885" s="103"/>
      <c r="C2885" s="1508"/>
      <c r="D2885" s="1508"/>
      <c r="E2885" s="1514"/>
      <c r="F2885" s="1515"/>
      <c r="G2885" s="98"/>
      <c r="H2885" s="238"/>
      <c r="I2885" s="98"/>
      <c r="J2885" s="98"/>
      <c r="K2885" s="99"/>
      <c r="L2885" s="98"/>
      <c r="M2885" s="98"/>
      <c r="N2885" s="99"/>
      <c r="O2885" s="98"/>
      <c r="P2885" s="98"/>
      <c r="Q2885" s="207"/>
      <c r="R2885" s="99"/>
      <c r="S2885" s="98"/>
      <c r="T2885" s="208"/>
      <c r="U2885" s="98"/>
      <c r="V2885" s="98"/>
      <c r="W2885" s="98"/>
      <c r="X2885" s="98"/>
      <c r="Y2885" s="98"/>
      <c r="Z2885" s="98"/>
      <c r="AA2885" s="99"/>
      <c r="AB2885" s="99"/>
      <c r="AC2885" s="99"/>
      <c r="AD2885" s="98"/>
      <c r="AE2885" s="98"/>
      <c r="AF2885" s="98"/>
      <c r="AG2885" s="98"/>
      <c r="AH2885" s="1208"/>
      <c r="AI2885" s="1208"/>
      <c r="AJ2885" s="98"/>
      <c r="AK2885" s="98"/>
      <c r="AL2885" s="98"/>
      <c r="AM2885" s="98"/>
      <c r="AN2885" s="98"/>
      <c r="AO2885" s="104"/>
      <c r="AP2885" s="98"/>
      <c r="AQ2885" s="98"/>
      <c r="AR2885" s="98"/>
      <c r="AS2885" s="98"/>
      <c r="AT2885" s="98"/>
      <c r="AU2885" s="98"/>
      <c r="AV2885" s="98"/>
      <c r="AW2885" s="98"/>
      <c r="AX2885" s="98"/>
      <c r="AY2885" s="98"/>
      <c r="AZ2885" s="103"/>
      <c r="BA2885" s="1"/>
      <c r="BB2885" s="1"/>
      <c r="BC2885" s="1"/>
      <c r="BD2885" s="1072"/>
    </row>
    <row r="2886" spans="1:56" customFormat="1" ht="12.95" customHeight="1">
      <c r="A2886" s="209"/>
      <c r="B2886" s="103"/>
      <c r="C2886" s="1508"/>
      <c r="D2886" s="1508"/>
      <c r="E2886" s="1514"/>
      <c r="F2886" s="1515"/>
      <c r="G2886" s="98"/>
      <c r="H2886" s="98"/>
      <c r="I2886" s="98"/>
      <c r="J2886" s="98"/>
      <c r="K2886" s="99"/>
      <c r="L2886" s="98"/>
      <c r="M2886" s="98"/>
      <c r="N2886" s="99"/>
      <c r="O2886" s="98"/>
      <c r="P2886" s="98"/>
      <c r="Q2886" s="207"/>
      <c r="R2886" s="99"/>
      <c r="S2886" s="98"/>
      <c r="T2886" s="208"/>
      <c r="U2886" s="98"/>
      <c r="V2886" s="98"/>
      <c r="W2886" s="98"/>
      <c r="X2886" s="98"/>
      <c r="Y2886" s="98"/>
      <c r="Z2886" s="98"/>
      <c r="AA2886" s="99"/>
      <c r="AB2886" s="99"/>
      <c r="AC2886" s="99"/>
      <c r="AD2886" s="98"/>
      <c r="AE2886" s="98"/>
      <c r="AF2886" s="98"/>
      <c r="AG2886" s="98"/>
      <c r="AH2886" s="1208"/>
      <c r="AI2886" s="1208"/>
      <c r="AJ2886" s="98"/>
      <c r="AK2886" s="98"/>
      <c r="AL2886" s="98"/>
      <c r="AM2886" s="98"/>
      <c r="AN2886" s="98"/>
      <c r="AO2886" s="104"/>
      <c r="AP2886" s="98"/>
      <c r="AQ2886" s="98"/>
      <c r="AR2886" s="98"/>
      <c r="AS2886" s="98"/>
      <c r="AT2886" s="98"/>
      <c r="AU2886" s="98"/>
      <c r="AV2886" s="98"/>
      <c r="AW2886" s="98"/>
      <c r="AX2886" s="98"/>
      <c r="AY2886" s="98"/>
      <c r="AZ2886" s="103"/>
      <c r="BA2886" s="1"/>
      <c r="BB2886" s="1"/>
      <c r="BC2886" s="1"/>
      <c r="BD2886" s="1072"/>
    </row>
    <row r="2887" spans="1:56" customFormat="1" ht="12.95" customHeight="1">
      <c r="A2887" s="209"/>
      <c r="B2887" s="103"/>
      <c r="C2887" s="98"/>
      <c r="D2887" s="1511"/>
      <c r="E2887" s="1514"/>
      <c r="F2887" s="1515"/>
      <c r="G2887" s="98"/>
      <c r="H2887" s="98"/>
      <c r="I2887" s="98"/>
      <c r="J2887" s="98"/>
      <c r="K2887" s="99"/>
      <c r="L2887" s="98"/>
      <c r="M2887" s="98"/>
      <c r="N2887" s="99"/>
      <c r="O2887" s="98"/>
      <c r="P2887" s="98"/>
      <c r="Q2887" s="207"/>
      <c r="R2887" s="99"/>
      <c r="S2887" s="98"/>
      <c r="T2887" s="208"/>
      <c r="U2887" s="98"/>
      <c r="V2887" s="98"/>
      <c r="W2887" s="98"/>
      <c r="X2887" s="98"/>
      <c r="Y2887" s="98"/>
      <c r="Z2887" s="98"/>
      <c r="AA2887" s="99"/>
      <c r="AB2887" s="99"/>
      <c r="AC2887" s="99"/>
      <c r="AD2887" s="98"/>
      <c r="AE2887" s="98"/>
      <c r="AF2887" s="98"/>
      <c r="AG2887" s="98"/>
      <c r="AH2887" s="1208"/>
      <c r="AI2887" s="1208"/>
      <c r="AJ2887" s="98"/>
      <c r="AK2887" s="98"/>
      <c r="AL2887" s="98"/>
      <c r="AM2887" s="98"/>
      <c r="AN2887" s="98"/>
      <c r="AO2887" s="104"/>
      <c r="AP2887" s="98"/>
      <c r="AQ2887" s="98"/>
      <c r="AR2887" s="98"/>
      <c r="AS2887" s="98"/>
      <c r="AT2887" s="98"/>
      <c r="AU2887" s="98"/>
      <c r="AV2887" s="98"/>
      <c r="AW2887" s="98"/>
      <c r="AX2887" s="98"/>
      <c r="AY2887" s="98"/>
      <c r="AZ2887" s="103"/>
      <c r="BA2887" s="1"/>
      <c r="BB2887" s="1"/>
      <c r="BC2887" s="1"/>
      <c r="BD2887" s="1073"/>
    </row>
  </sheetData>
  <protectedRanges>
    <protectedRange sqref="I1959:J1963 I1965:J1965" name="Диапазон3_16_1_2_1_1_2_1_1_6_1_1"/>
    <protectedRange sqref="T1051 T1043 T1059" name="Диапазон3_19_1_1_1_1_1_1_4_1_2_1_5" securityDescriptor="O:WDG:WDD:(A;;CC;;;S-1-5-21-1281035640-548247933-376692995-11259)(A;;CC;;;S-1-5-21-1281035640-548247933-376692995-11258)(A;;CC;;;S-1-5-21-1281035640-548247933-376692995-5864)"/>
    <protectedRange sqref="T1045 T1053 T1037 T1039 T1041 T1047 T1049 T1055 T1057" name="Диапазон3_19_1_1_1_1_1_1_4_1_2_1_1_3" securityDescriptor="O:WDG:WDD:(A;;CC;;;S-1-5-21-1281035640-548247933-376692995-11259)(A;;CC;;;S-1-5-21-1281035640-548247933-376692995-11258)(A;;CC;;;S-1-5-21-1281035640-548247933-376692995-5864)"/>
    <protectedRange sqref="T1033 T1035" name="Диапазон3_19_1_1_1_1_1_1_3_1_1" securityDescriptor="O:WDG:WDD:(A;;CC;;;S-1-5-21-1281035640-548247933-376692995-11259)(A;;CC;;;S-1-5-21-1281035640-548247933-376692995-11258)(A;;CC;;;S-1-5-21-1281035640-548247933-376692995-5864)"/>
    <protectedRange sqref="T1031" name="Диапазон3_19_1_1_1_1_1_1_2_1_1_1" securityDescriptor="O:WDG:WDD:(A;;CC;;;S-1-5-21-1281035640-548247933-376692995-11259)(A;;CC;;;S-1-5-21-1281035640-548247933-376692995-11258)(A;;CC;;;S-1-5-21-1281035640-548247933-376692995-5864)"/>
    <protectedRange sqref="T1026" name="Диапазон3_19_1_1_1_1_1_1_2_1" securityDescriptor="O:WDG:WDD:(A;;CC;;;S-1-5-21-1281035640-548247933-376692995-11259)(A;;CC;;;S-1-5-21-1281035640-548247933-376692995-11258)(A;;CC;;;S-1-5-21-1281035640-548247933-376692995-5864)"/>
    <protectedRange sqref="T1019 T1021" name="Диапазон3_19_1_1_1_1_1_1_4_1_2_1_3_2" securityDescriptor="O:WDG:WDD:(A;;CC;;;S-1-5-21-1281035640-548247933-376692995-11259)(A;;CC;;;S-1-5-21-1281035640-548247933-376692995-11258)(A;;CC;;;S-1-5-21-1281035640-548247933-376692995-5864)"/>
    <protectedRange sqref="T1016" name="Диапазон3_19_1_1_1_1_1_1_4_1_2_1_1_1_2" securityDescriptor="O:WDG:WDD:(A;;CC;;;S-1-5-21-1281035640-548247933-376692995-11259)(A;;CC;;;S-1-5-21-1281035640-548247933-376692995-11258)(A;;CC;;;S-1-5-21-1281035640-548247933-376692995-5864)"/>
    <protectedRange sqref="I1158" name="Диапазон3_27_1_2_1_1_1_2_93_1_1_1" securityDescriptor="O:WDG:WDD:(A;;CC;;;S-1-5-21-1281035640-548247933-376692995-11259)(A;;CC;;;S-1-5-21-1281035640-548247933-376692995-11258)(A;;CC;;;S-1-5-21-1281035640-548247933-376692995-5864)"/>
    <protectedRange sqref="AP1093 AP1097" name="Диапазон3_27_1_2_1_1_1_2_96_1_1_1_1_1_3_1" securityDescriptor="O:WDG:WDD:(A;;CC;;;S-1-5-21-1281035640-548247933-376692995-11259)(A;;CC;;;S-1-5-21-1281035640-548247933-376692995-11258)(A;;CC;;;S-1-5-21-1281035640-548247933-376692995-5864)"/>
    <protectedRange sqref="T1084" name="Диапазон3_19_1_1_1_1_1_1_4_1_2_1_2_1_1" securityDescriptor="O:WDG:WDD:(A;;CC;;;S-1-5-21-1281035640-548247933-376692995-11259)(A;;CC;;;S-1-5-21-1281035640-548247933-376692995-11258)(A;;CC;;;S-1-5-21-1281035640-548247933-376692995-5864)"/>
    <protectedRange sqref="T1085" name="Диапазон3_19_1_1_1_1_1_1_4_1_2_1_2_1" securityDescriptor="O:WDG:WDD:(A;;CC;;;S-1-5-21-1281035640-548247933-376692995-11259)(A;;CC;;;S-1-5-21-1281035640-548247933-376692995-11258)(A;;CC;;;S-1-5-21-1281035640-548247933-376692995-5864)"/>
    <protectedRange sqref="T1086" name="Диапазон3_19_1_1_1_1_1_1_4_1_2_1_3" securityDescriptor="O:WDG:WDD:(A;;CC;;;S-1-5-21-1281035640-548247933-376692995-11259)(A;;CC;;;S-1-5-21-1281035640-548247933-376692995-11258)(A;;CC;;;S-1-5-21-1281035640-548247933-376692995-5864)"/>
    <protectedRange sqref="T1083" name="Диапазон3_19_1_1_1_1_1_1_9_1_1_1_1" securityDescriptor="O:WDG:WDD:(A;;CC;;;S-1-5-21-1281035640-548247933-376692995-11259)(A;;CC;;;S-1-5-21-1281035640-548247933-376692995-11258)(A;;CC;;;S-1-5-21-1281035640-548247933-376692995-5864)"/>
    <protectedRange sqref="T1081" name="Диапазон3_19_1_1_1_1_1_1_4_1_2_1_1_1" securityDescriptor="O:WDG:WDD:(A;;CC;;;S-1-5-21-1281035640-548247933-376692995-11259)(A;;CC;;;S-1-5-21-1281035640-548247933-376692995-11258)(A;;CC;;;S-1-5-21-1281035640-548247933-376692995-5864)"/>
    <protectedRange sqref="T758" name="Диапазон3_19_1_1_1_1_1_1_4_1_2_1_2" securityDescriptor="O:WDG:WDD:(A;;CC;;;S-1-5-21-1281035640-548247933-376692995-11259)(A;;CC;;;S-1-5-21-1281035640-548247933-376692995-11258)(A;;CC;;;S-1-5-21-1281035640-548247933-376692995-5864)"/>
    <protectedRange sqref="T757" name="Диапазон3_19_1_1_1_1_1_1_4_1_2_1_1" securityDescriptor="O:WDG:WDD:(A;;CC;;;S-1-5-21-1281035640-548247933-376692995-11259)(A;;CC;;;S-1-5-21-1281035640-548247933-376692995-11258)(A;;CC;;;S-1-5-21-1281035640-548247933-376692995-5864)"/>
    <protectedRange sqref="J811" name="Диапазон3_27_1_2_2_1_1_17_6_2_2_1_1_1_1" securityDescriptor="O:WDG:WDD:(A;;CC;;;S-1-5-21-1281035640-548247933-376692995-11259)(A;;CC;;;S-1-5-21-1281035640-548247933-376692995-11258)(A;;CC;;;S-1-5-21-1281035640-548247933-376692995-5864)"/>
    <protectedRange sqref="J764" name="Диапазон3_27_1_2_2_1_1_17_6_2_2_1_1_2" securityDescriptor="O:WDG:WDD:(A;;CC;;;S-1-5-21-1281035640-548247933-376692995-11259)(A;;CC;;;S-1-5-21-1281035640-548247933-376692995-11258)(A;;CC;;;S-1-5-21-1281035640-548247933-376692995-5864)"/>
    <protectedRange sqref="T741:T742" name="Диапазон3_19_1_1_1_1_1_1_9_1_1_1" securityDescriptor="O:WDG:WDD:(A;;CC;;;S-1-5-21-1281035640-548247933-376692995-11259)(A;;CC;;;S-1-5-21-1281035640-548247933-376692995-11258)(A;;CC;;;S-1-5-21-1281035640-548247933-376692995-5864)"/>
    <protectedRange sqref="T749:T752" name="Диапазон3_19_1_1_1_1_1_1_1_1_2_1_1" securityDescriptor="O:WDG:WDD:(A;;CC;;;S-1-5-21-1281035640-548247933-376692995-11259)(A;;CC;;;S-1-5-21-1281035640-548247933-376692995-11258)(A;;CC;;;S-1-5-21-1281035640-548247933-376692995-5864)"/>
    <protectedRange sqref="T744:T748 T755:T756" name="Диапазон3_19_1_1_1_1_1_1_4_1_2_1" securityDescriptor="O:WDG:WDD:(A;;CC;;;S-1-5-21-1281035640-548247933-376692995-11259)(A;;CC;;;S-1-5-21-1281035640-548247933-376692995-11258)(A;;CC;;;S-1-5-21-1281035640-548247933-376692995-5864)"/>
    <protectedRange sqref="T753:T754" name="Диапазон3_19_1_1_1_1_1_1_2_2_1" securityDescriptor="O:WDG:WDD:(A;;CC;;;S-1-5-21-1281035640-548247933-376692995-11259)(A;;CC;;;S-1-5-21-1281035640-548247933-376692995-11258)(A;;CC;;;S-1-5-21-1281035640-548247933-376692995-5864)"/>
    <protectedRange sqref="I122" name="Диапазон3_27_1_2_1_1_1_2_93_1_1" securityDescriptor="O:WDG:WDD:(A;;CC;;;S-1-5-21-1281035640-548247933-376692995-11259)(A;;CC;;;S-1-5-21-1281035640-548247933-376692995-11258)(A;;CC;;;S-1-5-21-1281035640-548247933-376692995-5864)"/>
    <protectedRange sqref="T1018" name="Диапазон3_19_1_1_1_1_1_1_4_1_2_1_1_1_2_2" securityDescriptor="O:WDG:WDD:(A;;CC;;;S-1-5-21-1281035640-548247933-376692995-11259)(A;;CC;;;S-1-5-21-1281035640-548247933-376692995-11258)(A;;CC;;;S-1-5-21-1281035640-548247933-376692995-5864)"/>
    <protectedRange sqref="T1017" name="Диапазон3_19_1_1_1_1_1_1_4_1_2_1_1_1_2_1_2" securityDescriptor="O:WDG:WDD:(A;;CC;;;S-1-5-21-1281035640-548247933-376692995-11259)(A;;CC;;;S-1-5-21-1281035640-548247933-376692995-11258)(A;;CC;;;S-1-5-21-1281035640-548247933-376692995-5864)"/>
    <protectedRange sqref="T1020" name="Диапазон3_19_1_1_1_1_1_1_4_1_2_1_3_2_1_1" securityDescriptor="O:WDG:WDD:(A;;CC;;;S-1-5-21-1281035640-548247933-376692995-11259)(A;;CC;;;S-1-5-21-1281035640-548247933-376692995-11258)(A;;CC;;;S-1-5-21-1281035640-548247933-376692995-5864)"/>
    <protectedRange sqref="T1024" name="Диапазон3_19_1_1_1_1_1_1_4_1_2_1_1_1_2_1_2_1" securityDescriptor="O:WDG:WDD:(A;;CC;;;S-1-5-21-1281035640-548247933-376692995-11259)(A;;CC;;;S-1-5-21-1281035640-548247933-376692995-11258)(A;;CC;;;S-1-5-21-1281035640-548247933-376692995-5864)"/>
    <protectedRange sqref="T1032" name="Диапазон3_19_1_1_1_1_1_1_2_1_1_1_1_1" securityDescriptor="O:WDG:WDD:(A;;CC;;;S-1-5-21-1281035640-548247933-376692995-11259)(A;;CC;;;S-1-5-21-1281035640-548247933-376692995-11258)(A;;CC;;;S-1-5-21-1281035640-548247933-376692995-5864)"/>
    <protectedRange sqref="T1034" name="Диапазон3_19_1_1_1_1_1_1_3_1_1_1_1" securityDescriptor="O:WDG:WDD:(A;;CC;;;S-1-5-21-1281035640-548247933-376692995-11259)(A;;CC;;;S-1-5-21-1281035640-548247933-376692995-11258)(A;;CC;;;S-1-5-21-1281035640-548247933-376692995-5864)"/>
    <protectedRange sqref="T1036" name="Диапазон3_19_1_1_1_1_1_1_3_1_1_1_1_1" securityDescriptor="O:WDG:WDD:(A;;CC;;;S-1-5-21-1281035640-548247933-376692995-11259)(A;;CC;;;S-1-5-21-1281035640-548247933-376692995-11258)(A;;CC;;;S-1-5-21-1281035640-548247933-376692995-5864)"/>
    <protectedRange sqref="T1038" name="Диапазон3_19_1_1_1_1_1_1_4_1_2_1_1_3_1_1" securityDescriptor="O:WDG:WDD:(A;;CC;;;S-1-5-21-1281035640-548247933-376692995-11259)(A;;CC;;;S-1-5-21-1281035640-548247933-376692995-11258)(A;;CC;;;S-1-5-21-1281035640-548247933-376692995-5864)"/>
    <protectedRange sqref="T1040" name="Диапазон3_19_1_1_1_1_1_1_4_1_2_1_1_3_1_1_1" securityDescriptor="O:WDG:WDD:(A;;CC;;;S-1-5-21-1281035640-548247933-376692995-11259)(A;;CC;;;S-1-5-21-1281035640-548247933-376692995-11258)(A;;CC;;;S-1-5-21-1281035640-548247933-376692995-5864)"/>
    <protectedRange sqref="T1042" name="Диапазон3_19_1_1_1_1_1_1_4_1_2_1_1_3_1_1_2" securityDescriptor="O:WDG:WDD:(A;;CC;;;S-1-5-21-1281035640-548247933-376692995-11259)(A;;CC;;;S-1-5-21-1281035640-548247933-376692995-11258)(A;;CC;;;S-1-5-21-1281035640-548247933-376692995-5864)"/>
    <protectedRange sqref="T1044" name="Диапазон3_19_1_1_1_1_1_1_4_1_2_1_5_1_1" securityDescriptor="O:WDG:WDD:(A;;CC;;;S-1-5-21-1281035640-548247933-376692995-11259)(A;;CC;;;S-1-5-21-1281035640-548247933-376692995-11258)(A;;CC;;;S-1-5-21-1281035640-548247933-376692995-5864)"/>
    <protectedRange sqref="T1046" name="Диапазон3_19_1_1_1_1_1_1_4_1_2_1_1_3_1_1_3" securityDescriptor="O:WDG:WDD:(A;;CC;;;S-1-5-21-1281035640-548247933-376692995-11259)(A;;CC;;;S-1-5-21-1281035640-548247933-376692995-11258)(A;;CC;;;S-1-5-21-1281035640-548247933-376692995-5864)"/>
    <protectedRange sqref="T1048" name="Диапазон3_19_1_1_1_1_1_1_4_1_2_1_1_3_1_1_4" securityDescriptor="O:WDG:WDD:(A;;CC;;;S-1-5-21-1281035640-548247933-376692995-11259)(A;;CC;;;S-1-5-21-1281035640-548247933-376692995-11258)(A;;CC;;;S-1-5-21-1281035640-548247933-376692995-5864)"/>
    <protectedRange sqref="T1050" name="Диапазон3_19_1_1_1_1_1_1_4_1_2_1_1_3_1_1_5" securityDescriptor="O:WDG:WDD:(A;;CC;;;S-1-5-21-1281035640-548247933-376692995-11259)(A;;CC;;;S-1-5-21-1281035640-548247933-376692995-11258)(A;;CC;;;S-1-5-21-1281035640-548247933-376692995-5864)"/>
    <protectedRange sqref="T1052" name="Диапазон3_19_1_1_1_1_1_1_4_1_2_1_5_1_1_1" securityDescriptor="O:WDG:WDD:(A;;CC;;;S-1-5-21-1281035640-548247933-376692995-11259)(A;;CC;;;S-1-5-21-1281035640-548247933-376692995-11258)(A;;CC;;;S-1-5-21-1281035640-548247933-376692995-5864)"/>
    <protectedRange sqref="T1054" name="Диапазон3_19_1_1_1_1_1_1_4_1_2_1_1_3_1_1_6" securityDescriptor="O:WDG:WDD:(A;;CC;;;S-1-5-21-1281035640-548247933-376692995-11259)(A;;CC;;;S-1-5-21-1281035640-548247933-376692995-11258)(A;;CC;;;S-1-5-21-1281035640-548247933-376692995-5864)"/>
    <protectedRange sqref="T1056" name="Диапазон3_19_1_1_1_1_1_1_4_1_2_1_1_3_1_1_7" securityDescriptor="O:WDG:WDD:(A;;CC;;;S-1-5-21-1281035640-548247933-376692995-11259)(A;;CC;;;S-1-5-21-1281035640-548247933-376692995-11258)(A;;CC;;;S-1-5-21-1281035640-548247933-376692995-5864)"/>
    <protectedRange sqref="T1058" name="Диапазон3_19_1_1_1_1_1_1_4_1_2_1_1_3_1_1_8" securityDescriptor="O:WDG:WDD:(A;;CC;;;S-1-5-21-1281035640-548247933-376692995-11259)(A;;CC;;;S-1-5-21-1281035640-548247933-376692995-11258)(A;;CC;;;S-1-5-21-1281035640-548247933-376692995-5864)"/>
    <protectedRange sqref="T1060" name="Диапазон3_19_1_1_1_1_1_1_4_1_2_1_5_1_1_2" securityDescriptor="O:WDG:WDD:(A;;CC;;;S-1-5-21-1281035640-548247933-376692995-11259)(A;;CC;;;S-1-5-21-1281035640-548247933-376692995-11258)(A;;CC;;;S-1-5-21-1281035640-548247933-376692995-5864)"/>
    <protectedRange sqref="T1064:T1071" name="Диапазон3_19_1_1_1_1_1_1_1_1" securityDescriptor="O:WDG:WDD:(A;;CC;;;S-1-5-21-1281035640-548247933-376692995-11259)(A;;CC;;;S-1-5-21-1281035640-548247933-376692995-11258)(A;;CC;;;S-1-5-21-1281035640-548247933-376692995-5864)"/>
    <protectedRange sqref="I1964:J1964" name="Диапазон3_16_1_2_1_1_2_1_1_6_1_1_1"/>
    <protectedRange sqref="I1967:J1967" name="Диапазон3_16_1_2_1_1_2_1_1_6_1" securityDescriptor="O:WDG:WDD:(A;;CC;;;S-1-5-21-1281035640-548247933-376692995-11259)(A;;CC;;;S-1-5-21-1281035640-548247933-376692995-11258)(A;;CC;;;S-1-5-21-1281035640-548247933-376692995-5864)"/>
    <protectedRange sqref="AO1968" name="Диапазон3_2_2_9_2_3_1" securityDescriptor="O:WDG:WDD:(A;;CC;;;S-1-5-21-1281035640-548247933-376692995-11259)(A;;CC;;;S-1-5-21-1281035640-548247933-376692995-11258)(A;;CC;;;S-1-5-21-1281035640-548247933-376692995-5864)"/>
    <protectedRange sqref="T2000" name="Диапазон3_19_1_1_1_1_1_1_1_1_3" securityDescriptor="O:WDG:WDD:(A;;CC;;;S-1-5-21-1281035640-548247933-376692995-11259)(A;;CC;;;S-1-5-21-1281035640-548247933-376692995-11258)(A;;CC;;;S-1-5-21-1281035640-548247933-376692995-5864)"/>
    <protectedRange sqref="T2001" name="Диапазон3_19_1_1_1_1_1_1_1_1_4" securityDescriptor="O:WDG:WDD:(A;;CC;;;S-1-5-21-1281035640-548247933-376692995-11259)(A;;CC;;;S-1-5-21-1281035640-548247933-376692995-11258)(A;;CC;;;S-1-5-21-1281035640-548247933-376692995-5864)"/>
    <protectedRange sqref="T2002:T2005" name="Диапазон3_19_1_1_1_1_1_1_1_1_5" securityDescriptor="O:WDG:WDD:(A;;CC;;;S-1-5-21-1281035640-548247933-376692995-11259)(A;;CC;;;S-1-5-21-1281035640-548247933-376692995-11258)(A;;CC;;;S-1-5-21-1281035640-548247933-376692995-5864)"/>
    <protectedRange sqref="I2007" name="Диапазон3_16_1_2_1_1_2_1_1_4_1" securityDescriptor="O:WDG:WDD:(A;;CC;;;S-1-5-21-1281035640-548247933-376692995-11259)(A;;CC;;;S-1-5-21-1281035640-548247933-376692995-11258)(A;;CC;;;S-1-5-21-1281035640-548247933-376692995-5864)"/>
    <protectedRange sqref="J2007" name="Диапазон3_16_1_2_1_1_2_1_1_1_3_1" securityDescriptor="O:WDG:WDD:(A;;CC;;;S-1-5-21-1281035640-548247933-376692995-11259)(A;;CC;;;S-1-5-21-1281035640-548247933-376692995-11258)(A;;CC;;;S-1-5-21-1281035640-548247933-376692995-5864)"/>
    <protectedRange sqref="AO2013" name="Диапазон3_2_2_9_2_3_1_1" securityDescriptor="O:WDG:WDD:(A;;CC;;;S-1-5-21-1281035640-548247933-376692995-11259)(A;;CC;;;S-1-5-21-1281035640-548247933-376692995-11258)(A;;CC;;;S-1-5-21-1281035640-548247933-376692995-5864)"/>
    <protectedRange sqref="AO2016" name="Диапазон3_2_2_9_2_3_1_1_1" securityDescriptor="O:WDG:WDD:(A;;CC;;;S-1-5-21-1281035640-548247933-376692995-11259)(A;;CC;;;S-1-5-21-1281035640-548247933-376692995-11258)(A;;CC;;;S-1-5-21-1281035640-548247933-376692995-5864)"/>
    <protectedRange sqref="I2008" name="Диапазон3_27_1_2_1_1_1_24_1_1_1_1_5_1" securityDescriptor="O:WDG:WDD:(A;;CC;;;S-1-5-21-1281035640-548247933-376692995-11259)(A;;CC;;;S-1-5-21-1281035640-548247933-376692995-11258)(A;;CC;;;S-1-5-21-1281035640-548247933-376692995-5864)"/>
    <protectedRange sqref="J2008"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11" name="Plan"/>
    <protectedRange sqref="T1111" name="Диапазон3_19_1_1_1_1_1_1_1_1_2" securityDescriptor="O:WDG:WDD:(A;;CC;;;S-1-5-21-1281035640-548247933-376692995-11259)(A;;CC;;;S-1-5-21-1281035640-548247933-376692995-11258)(A;;CC;;;S-1-5-21-1281035640-548247933-376692995-5864)"/>
    <protectedRange sqref="T1108:T1110" name="Диапазон3_19_1_1_1_1_1_1_1_1_1_2" securityDescriptor="O:WDG:WDD:(A;;CC;;;S-1-5-21-1281035640-548247933-376692995-11259)(A;;CC;;;S-1-5-21-1281035640-548247933-376692995-11258)(A;;CC;;;S-1-5-21-1281035640-548247933-376692995-5864)"/>
    <protectedRange sqref="T1112:T1115" name="Диапазон3_19_1_1_1_1_1_1_1_1_6_1" securityDescriptor="O:WDG:WDD:(A;;CC;;;S-1-5-21-1281035640-548247933-376692995-11259)(A;;CC;;;S-1-5-21-1281035640-548247933-376692995-11258)(A;;CC;;;S-1-5-21-1281035640-548247933-376692995-5864)"/>
    <protectedRange sqref="I1116" name="Диапазон3_27_1_2_1_1_1_24_1_1" securityDescriptor="O:WDG:WDD:(A;;CC;;;S-1-5-21-1281035640-548247933-376692995-11259)(A;;CC;;;S-1-5-21-1281035640-548247933-376692995-11258)(A;;CC;;;S-1-5-21-1281035640-548247933-376692995-5864)"/>
    <protectedRange sqref="J1116" name="Диапазон3_27_1_2_2_1_1_24_1_1" securityDescriptor="O:WDG:WDD:(A;;CC;;;S-1-5-21-1281035640-548247933-376692995-11259)(A;;CC;;;S-1-5-21-1281035640-548247933-376692995-11258)(A;;CC;;;S-1-5-21-1281035640-548247933-376692995-5864)"/>
    <protectedRange sqref="I2058" name="Диапазон3_16_1_2_1_1_2_1_1_6_4_1_1" securityDescriptor="O:WDG:WDD:(A;;CC;;;S-1-5-21-1281035640-548247933-376692995-11259)(A;;CC;;;S-1-5-21-1281035640-548247933-376692995-11258)(A;;CC;;;S-1-5-21-1281035640-548247933-376692995-5864)"/>
    <protectedRange sqref="J2058" name="Диапазон3_16_1_2_1_1_2_1_1_1_5_1_1_1" securityDescriptor="O:WDG:WDD:(A;;CC;;;S-1-5-21-1281035640-548247933-376692995-11259)(A;;CC;;;S-1-5-21-1281035640-548247933-376692995-11258)(A;;CC;;;S-1-5-21-1281035640-548247933-376692995-5864)"/>
    <protectedRange sqref="T2552" name="Диапазон3_19_1_1_1_1_1_1_4_1_2_1_5_1" securityDescriptor="O:WDG:WDD:(A;;CC;;;S-1-5-21-1281035640-548247933-376692995-11259)(A;;CC;;;S-1-5-21-1281035640-548247933-376692995-11258)(A;;CC;;;S-1-5-21-1281035640-548247933-376692995-5864)"/>
    <protectedRange sqref="T2551" name="Диапазон3_19_1_1_1_1_1_1_4_1_2_1_1_3_1_1_4_1" securityDescriptor="O:WDG:WDD:(A;;CC;;;S-1-5-21-1281035640-548247933-376692995-11259)(A;;CC;;;S-1-5-21-1281035640-548247933-376692995-11258)(A;;CC;;;S-1-5-21-1281035640-548247933-376692995-5864)"/>
    <protectedRange sqref="T2555" name="Диапазон3_19_1_1_1_1_1_1_1_1_1_2_1" securityDescriptor="O:WDG:WDD:(A;;CC;;;S-1-5-21-1281035640-548247933-376692995-11259)(A;;CC;;;S-1-5-21-1281035640-548247933-376692995-11258)(A;;CC;;;S-1-5-21-1281035640-548247933-376692995-5864)"/>
    <protectedRange sqref="T2556:T2558" name="Диапазон3_19_1_1_1_1_1_1_1_1_6_1_1" securityDescriptor="O:WDG:WDD:(A;;CC;;;S-1-5-21-1281035640-548247933-376692995-11259)(A;;CC;;;S-1-5-21-1281035640-548247933-376692995-11258)(A;;CC;;;S-1-5-21-1281035640-548247933-376692995-5864)"/>
    <protectedRange sqref="I2559" name="Диапазон3_27_1_2_1_1_1_24_1_2" securityDescriptor="O:WDG:WDD:(A;;CC;;;S-1-5-21-1281035640-548247933-376692995-11259)(A;;CC;;;S-1-5-21-1281035640-548247933-376692995-11258)(A;;CC;;;S-1-5-21-1281035640-548247933-376692995-5864)"/>
    <protectedRange sqref="J2559"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Q352" name="Plan_3"/>
    <protectedRange algorithmName="SHA-512" hashValue="m+ggQNZIDb1Bvxh6KtcHsgRGxrSVsGsOgXV3/8Tw4j+W1maTNTRS/+tHQ96MDsucTgKKvvcw04lJAOXVoSrm1g==" saltValue="PUQxNTkYKcOimqS0NY8w1Q==" spinCount="100000" sqref="Q354" name="Plan_3_1"/>
    <protectedRange sqref="K1232" name="Диапазон3_16_1_2_1_1_2_1_1_8_2_4_1_1" securityDescriptor="O:WDG:WDD:(A;;CC;;;S-1-5-21-1281035640-548247933-376692995-11259)(A;;CC;;;S-1-5-21-1281035640-548247933-376692995-11258)(A;;CC;;;S-1-5-21-1281035640-548247933-376692995-5864)"/>
    <protectedRange sqref="I1234" name="Диапазон3_27_1_2_1_1_1_43_2_1_1_1_1_1" securityDescriptor="O:WDG:WDD:(A;;CC;;;S-1-5-21-1281035640-548247933-376692995-11259)(A;;CC;;;S-1-5-21-1281035640-548247933-376692995-11258)(A;;CC;;;S-1-5-21-1281035640-548247933-376692995-5864)"/>
    <protectedRange sqref="J1234" name="Диапазон3_27_1_2_2_1_1_43_2_1_1_1_1_1" securityDescriptor="O:WDG:WDD:(A;;CC;;;S-1-5-21-1281035640-548247933-376692995-11259)(A;;CC;;;S-1-5-21-1281035640-548247933-376692995-11258)(A;;CC;;;S-1-5-21-1281035640-548247933-376692995-5864)"/>
    <protectedRange sqref="T1308" name="Диапазон3_16_1_1_1_1_1_1" securityDescriptor="O:WDG:WDD:(A;;CC;;;S-1-5-21-1281035640-548247933-376692995-11259)(A;;CC;;;S-1-5-21-1281035640-548247933-376692995-11258)(A;;CC;;;S-1-5-21-1281035640-548247933-376692995-5864)"/>
    <protectedRange sqref="I1328" name="Диапазон3_27_1_2_1_1_1_43_2_1_1" securityDescriptor="O:WDG:WDD:(A;;CC;;;S-1-5-21-1281035640-548247933-376692995-11259)(A;;CC;;;S-1-5-21-1281035640-548247933-376692995-11258)(A;;CC;;;S-1-5-21-1281035640-548247933-376692995-5864)"/>
    <protectedRange sqref="J1328" name="Диапазон3_27_1_2_2_1_1_43_2_1_1" securityDescriptor="O:WDG:WDD:(A;;CC;;;S-1-5-21-1281035640-548247933-376692995-11259)(A;;CC;;;S-1-5-21-1281035640-548247933-376692995-11258)(A;;CC;;;S-1-5-21-1281035640-548247933-376692995-5864)"/>
    <protectedRange sqref="T1732" name="Диапазон3_19_1_1_1_1_1_1_4_1_2_1_1_2" securityDescriptor="O:WDG:WDD:(A;;CC;;;S-1-5-21-1281035640-548247933-376692995-11259)(A;;CC;;;S-1-5-21-1281035640-548247933-376692995-11258)(A;;CC;;;S-1-5-21-1281035640-548247933-376692995-5864)"/>
    <protectedRange sqref="I1752" name="Диапазон3_27_1_2_1_1_1_2_93_1_1_1_1" securityDescriptor="O:WDG:WDD:(A;;CC;;;S-1-5-21-1281035640-548247933-376692995-11259)(A;;CC;;;S-1-5-21-1281035640-548247933-376692995-11258)(A;;CC;;;S-1-5-21-1281035640-548247933-376692995-5864)"/>
    <protectedRange sqref="T2103:T2105" name="Диапазон3_19_1_1_1_1_1_1_1_1_6" securityDescriptor="O:WDG:WDD:(A;;CC;;;S-1-5-21-1281035640-548247933-376692995-11259)(A;;CC;;;S-1-5-21-1281035640-548247933-376692995-11258)(A;;CC;;;S-1-5-21-1281035640-548247933-376692995-5864)"/>
    <protectedRange sqref="T2101" name="Диапазон3_19_1_1_1_1_1_1_1_1_2_1" securityDescriptor="O:WDG:WDD:(A;;CC;;;S-1-5-21-1281035640-548247933-376692995-11259)(A;;CC;;;S-1-5-21-1281035640-548247933-376692995-11258)(A;;CC;;;S-1-5-21-1281035640-548247933-376692995-5864)"/>
    <protectedRange sqref="T2102" name="Диапазон3_19_1_1_1_1_1_1_1_1_2_2" securityDescriptor="O:WDG:WDD:(A;;CC;;;S-1-5-21-1281035640-548247933-376692995-11259)(A;;CC;;;S-1-5-21-1281035640-548247933-376692995-11258)(A;;CC;;;S-1-5-21-1281035640-548247933-376692995-5864)"/>
    <protectedRange sqref="T2106" name="Диапазон3_19_1_1_1_1_1_1_4_1_2_1_5_1_2" securityDescriptor="O:WDG:WDD:(A;;CC;;;S-1-5-21-1281035640-548247933-376692995-11259)(A;;CC;;;S-1-5-21-1281035640-548247933-376692995-11258)(A;;CC;;;S-1-5-21-1281035640-548247933-376692995-5864)"/>
    <protectedRange sqref="T2107:T2115" name="Диапазон3_19_1_1_1_1_1_1_1_1_6_1_1_1" securityDescriptor="O:WDG:WDD:(A;;CC;;;S-1-5-21-1281035640-548247933-376692995-11259)(A;;CC;;;S-1-5-21-1281035640-548247933-376692995-11258)(A;;CC;;;S-1-5-21-1281035640-548247933-376692995-5864)"/>
    <protectedRange sqref="I2562" name="Диапазон3_27_1_2_1_1_1_24_1_1_1_1_5_1_2" securityDescriptor="O:WDG:WDD:(A;;CC;;;S-1-5-21-1281035640-548247933-376692995-11259)(A;;CC;;;S-1-5-21-1281035640-548247933-376692995-11258)(A;;CC;;;S-1-5-21-1281035640-548247933-376692995-5864)"/>
    <protectedRange sqref="J2562" name="Диапазон3_27_1_2_2_1_1_24_1_1_1_1_5_1_2" securityDescriptor="O:WDG:WDD:(A;;CC;;;S-1-5-21-1281035640-548247933-376692995-11259)(A;;CC;;;S-1-5-21-1281035640-548247933-376692995-11258)(A;;CC;;;S-1-5-21-1281035640-548247933-376692995-5864)"/>
    <protectedRange sqref="AO2564" name="Диапазон3_2_2_9_2_3_1_1_3" securityDescriptor="O:WDG:WDD:(A;;CC;;;S-1-5-21-1281035640-548247933-376692995-11259)(A;;CC;;;S-1-5-21-1281035640-548247933-376692995-11258)(A;;CC;;;S-1-5-21-1281035640-548247933-376692995-5864)"/>
    <protectedRange sqref="T2566" name="Диапазон3_19_1_1_1_1_1_1_1_1_2_3_1" securityDescriptor="O:WDG:WDD:(A;;CC;;;S-1-5-21-1281035640-548247933-376692995-11259)(A;;CC;;;S-1-5-21-1281035640-548247933-376692995-11258)(A;;CC;;;S-1-5-21-1281035640-548247933-376692995-5864)"/>
    <protectedRange sqref="T2006" name="Диапазон3_19_1_1_1_1_1_1_1_1_5_1" securityDescriptor="O:WDG:WDD:(A;;CC;;;S-1-5-21-1281035640-548247933-376692995-11259)(A;;CC;;;S-1-5-21-1281035640-548247933-376692995-11258)(A;;CC;;;S-1-5-21-1281035640-548247933-376692995-5864)"/>
    <protectedRange sqref="I2009" name="Диапазон3_27_1_2_1_1_1_24_1_1_1_1_5_1_1" securityDescriptor="O:WDG:WDD:(A;;CC;;;S-1-5-21-1281035640-548247933-376692995-11259)(A;;CC;;;S-1-5-21-1281035640-548247933-376692995-11258)(A;;CC;;;S-1-5-21-1281035640-548247933-376692995-5864)"/>
    <protectedRange sqref="J2009" name="Диапазон3_27_1_2_2_1_1_24_1_1_1_1_5_1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2012" name="Plan_1"/>
    <protectedRange algorithmName="SHA-512" hashValue="7BwKqM8KBLCaRrLvReyONbo1dQtwGve4QF3jW96bm2hRAqAIPNZhC/mMz59gYpWIi8zWVd8LP5RsNZLAg9jX+A==" saltValue="z+++Op0XzjYqQW0DvQEq0w==" spinCount="100000" sqref="K1945" name="Plan_2"/>
    <protectedRange sqref="AO2565" name="Диапазон3_2_2_9_2_3_1_1_3_1" securityDescriptor="O:WDG:WDD:(A;;CC;;;S-1-5-21-1281035640-548247933-376692995-11259)(A;;CC;;;S-1-5-21-1281035640-548247933-376692995-11258)(A;;CC;;;S-1-5-21-1281035640-548247933-376692995-5864)"/>
    <protectedRange sqref="I2574" name="Диапазон3_27_1_2_1_1_1_24_1_1_1_1_5_1_1_1" securityDescriptor="O:WDG:WDD:(A;;CC;;;S-1-5-21-1281035640-548247933-376692995-11259)(A;;CC;;;S-1-5-21-1281035640-548247933-376692995-11258)(A;;CC;;;S-1-5-21-1281035640-548247933-376692995-5864)"/>
    <protectedRange sqref="J2574" name="Диапазон3_27_1_2_2_1_1_24_1_1_1_1_5_1_1_1" securityDescriptor="O:WDG:WDD:(A;;CC;;;S-1-5-21-1281035640-548247933-376692995-11259)(A;;CC;;;S-1-5-21-1281035640-548247933-376692995-11258)(A;;CC;;;S-1-5-21-1281035640-548247933-376692995-5864)"/>
    <protectedRange sqref="T2700" name="Диапазон3_19_1_1_1_1_1_1_4_1_2_1_3_2_1" securityDescriptor="O:WDG:WDD:(A;;CC;;;S-1-5-21-1281035640-548247933-376692995-11259)(A;;CC;;;S-1-5-21-1281035640-548247933-376692995-11258)(A;;CC;;;S-1-5-21-1281035640-548247933-376692995-5864)"/>
    <protectedRange sqref="I2727" name="Диапазон3_27_1_2_1_1_1_2_93_1_1_1_1_1" securityDescriptor="O:WDG:WDD:(A;;CC;;;S-1-5-21-1281035640-548247933-376692995-11259)(A;;CC;;;S-1-5-21-1281035640-548247933-376692995-11258)(A;;CC;;;S-1-5-21-1281035640-548247933-376692995-5864)"/>
    <protectedRange sqref="T2741" name="Диапазон3_19_1_1_1_1_1_1_4_1_2_1_4" securityDescriptor="O:WDG:WDD:(A;;CC;;;S-1-5-21-1281035640-548247933-376692995-11259)(A;;CC;;;S-1-5-21-1281035640-548247933-376692995-11258)(A;;CC;;;S-1-5-21-1281035640-548247933-376692995-5864)"/>
    <protectedRange sqref="I2763" name="Диапазон3_27_1_2_1_1_1_2_93_1_1_2" securityDescriptor="O:WDG:WDD:(A;;CC;;;S-1-5-21-1281035640-548247933-376692995-11259)(A;;CC;;;S-1-5-21-1281035640-548247933-376692995-11258)(A;;CC;;;S-1-5-21-1281035640-548247933-376692995-5864)"/>
    <protectedRange sqref="I2810:J2810" name="Диапазон3_16_1_2_1_1_2_1_1_6_1_1_1_1"/>
    <protectedRange sqref="I2813:J2813" name="Диапазон3_16_1_2_1_1_2_1_1_6_1_1_1_1_1"/>
    <protectedRange sqref="I2812:J2812" name="Диапазон3_16_1_2_1_1_2_1_1_6_1_1_2"/>
    <protectedRange sqref="T2814" name="Диапазон3_19_1_1_1_1_1_1_1_1_5_2" securityDescriptor="O:WDG:WDD:(A;;CC;;;S-1-5-21-1281035640-548247933-376692995-11259)(A;;CC;;;S-1-5-21-1281035640-548247933-376692995-11258)(A;;CC;;;S-1-5-21-1281035640-548247933-376692995-5864)"/>
    <protectedRange sqref="T2819:T2823" name="Диапазон3_19_1_1_1_1_1_1_1_1_6_1_1_1_4" securityDescriptor="O:WDG:WDD:(A;;CC;;;S-1-5-21-1281035640-548247933-376692995-11259)(A;;CC;;;S-1-5-21-1281035640-548247933-376692995-11258)(A;;CC;;;S-1-5-21-1281035640-548247933-376692995-5864)"/>
    <protectedRange sqref="T2826" name="Диапазон3_19_1_1_1_1_1_1_1_1_6_1_1_1_5" securityDescriptor="O:WDG:WDD:(A;;CC;;;S-1-5-21-1281035640-548247933-376692995-11259)(A;;CC;;;S-1-5-21-1281035640-548247933-376692995-11258)(A;;CC;;;S-1-5-21-1281035640-548247933-376692995-5864)"/>
    <protectedRange sqref="T2825" name="Диапазон3_19_1_1_1_1_1_1_1_1_6_2" securityDescriptor="O:WDG:WDD:(A;;CC;;;S-1-5-21-1281035640-548247933-376692995-11259)(A;;CC;;;S-1-5-21-1281035640-548247933-376692995-11258)(A;;CC;;;S-1-5-21-1281035640-548247933-376692995-5864)"/>
    <protectedRange sqref="AO2835 AO2838 AO2846" name="Диапазон3_2_2_9_2_3_1_1_3_2" securityDescriptor="O:WDG:WDD:(A;;CC;;;S-1-5-21-1281035640-548247933-376692995-11259)(A;;CC;;;S-1-5-21-1281035640-548247933-376692995-11258)(A;;CC;;;S-1-5-21-1281035640-548247933-376692995-5864)"/>
    <protectedRange sqref="I2828" name="Диапазон3_27_1_2_1_1_1_24_1_1_1_1_5_1_1_1_1" securityDescriptor="O:WDG:WDD:(A;;CC;;;S-1-5-21-1281035640-548247933-376692995-11259)(A;;CC;;;S-1-5-21-1281035640-548247933-376692995-11258)(A;;CC;;;S-1-5-21-1281035640-548247933-376692995-5864)"/>
    <protectedRange sqref="J2828" name="Диапазон3_27_1_2_2_1_1_24_1_1_1_1_5_1_1_1_1" securityDescriptor="O:WDG:WDD:(A;;CC;;;S-1-5-21-1281035640-548247933-376692995-11259)(A;;CC;;;S-1-5-21-1281035640-548247933-376692995-11258)(A;;CC;;;S-1-5-21-1281035640-548247933-376692995-5864)"/>
    <protectedRange sqref="I2848" name="Диапазон3_27_1_2_1_1_1_24_1_1_1_1_5_1_2_1" securityDescriptor="O:WDG:WDD:(A;;CC;;;S-1-5-21-1281035640-548247933-376692995-11259)(A;;CC;;;S-1-5-21-1281035640-548247933-376692995-11258)(A;;CC;;;S-1-5-21-1281035640-548247933-376692995-5864)"/>
    <protectedRange sqref="J2848" name="Диапазон3_27_1_2_2_1_1_24_1_1_1_1_5_1_2_1" securityDescriptor="O:WDG:WDD:(A;;CC;;;S-1-5-21-1281035640-548247933-376692995-11259)(A;;CC;;;S-1-5-21-1281035640-548247933-376692995-11258)(A;;CC;;;S-1-5-21-1281035640-548247933-376692995-5864)"/>
    <protectedRange sqref="T2626" name="Диапазон3_19_1_1_1_1_1_1_1_1_6_1_1_1_1_1" securityDescriptor="O:WDG:WDD:(A;;CC;;;S-1-5-21-1281035640-548247933-376692995-11259)(A;;CC;;;S-1-5-21-1281035640-548247933-376692995-11258)(A;;CC;;;S-1-5-21-1281035640-548247933-376692995-5864)"/>
    <protectedRange sqref="T2587" name="Диапазон3_19_1_1_1_1_1_1_1_1_6_1_1_1_1_2" securityDescriptor="O:WDG:WDD:(A;;CC;;;S-1-5-21-1281035640-548247933-376692995-11259)(A;;CC;;;S-1-5-21-1281035640-548247933-376692995-11258)(A;;CC;;;S-1-5-21-1281035640-548247933-376692995-5864)"/>
    <protectedRange sqref="T1912" name="Диапазон3_19_1_1_1_1_1_1_4_1_2_1_1_2_1" securityDescriptor="O:WDG:WDD:(A;;CC;;;S-1-5-21-1281035640-548247933-376692995-11259)(A;;CC;;;S-1-5-21-1281035640-548247933-376692995-11258)(A;;CC;;;S-1-5-21-1281035640-548247933-376692995-5864)"/>
    <protectedRange sqref="I2843:J2843" name="Диапазон3_27_1_2_1_1_1_24_1_1_1_1_5_1_4" securityDescriptor="O:WDG:WDD:(A;;CC;;;S-1-5-21-1281035640-548247933-376692995-11259)(A;;CC;;;S-1-5-21-1281035640-548247933-376692995-11258)(A;;CC;;;S-1-5-21-1281035640-548247933-376692995-5864)"/>
    <protectedRange sqref="T2640" name="Диапазон3_19_1_1_1_1_1_1_1_1_1_1" securityDescriptor="O:WDG:WDD:(A;;CC;;;S-1-5-21-1281035640-548247933-376692995-11259)(A;;CC;;;S-1-5-21-1281035640-548247933-376692995-11258)(A;;CC;;;S-1-5-21-1281035640-548247933-376692995-5864)"/>
    <protectedRange sqref="I2641" name="Диапазон3_27_1_2_1_1_1_2_91_1_1_1" securityDescriptor="O:WDG:WDD:(A;;CC;;;S-1-5-21-1281035640-548247933-376692995-11259)(A;;CC;;;S-1-5-21-1281035640-548247933-376692995-11258)(A;;CC;;;S-1-5-21-1281035640-548247933-376692995-5864)"/>
    <protectedRange sqref="J2641" name="Диапазон3_27_1_2_2_1_1_2_91_1_1_1" securityDescriptor="O:WDG:WDD:(A;;CC;;;S-1-5-21-1281035640-548247933-376692995-11259)(A;;CC;;;S-1-5-21-1281035640-548247933-376692995-11258)(A;;CC;;;S-1-5-21-1281035640-548247933-376692995-5864)"/>
    <protectedRange sqref="T2643:T2645" name="Диапазон3_19_1_1_1_1_1_1_1_1_6_1_1_1_5_2" securityDescriptor="O:WDG:WDD:(A;;CC;;;S-1-5-21-1281035640-548247933-376692995-11259)(A;;CC;;;S-1-5-21-1281035640-548247933-376692995-11258)(A;;CC;;;S-1-5-21-1281035640-548247933-376692995-5864)"/>
    <protectedRange sqref="T2274" name="Диапазон3_19_1_1_1_1_1_1_4_1_2_1_1_1_2_1_2_3" securityDescriptor="O:WDG:WDD:(A;;CC;;;S-1-5-21-1281035640-548247933-376692995-11259)(A;;CC;;;S-1-5-21-1281035640-548247933-376692995-11258)(A;;CC;;;S-1-5-21-1281035640-548247933-376692995-5864)"/>
    <protectedRange sqref="I2320" name="Диапазон3_27_1_2_1_1_1_43_2_1_1_1_1_1_2" securityDescriptor="O:WDG:WDD:(A;;CC;;;S-1-5-21-1281035640-548247933-376692995-11259)(A;;CC;;;S-1-5-21-1281035640-548247933-376692995-11258)(A;;CC;;;S-1-5-21-1281035640-548247933-376692995-5864)"/>
    <protectedRange sqref="J2320" name="Диапазон3_27_1_2_2_1_1_43_2_1_1_1_1_1_2" securityDescriptor="O:WDG:WDD:(A;;CC;;;S-1-5-21-1281035640-548247933-376692995-11259)(A;;CC;;;S-1-5-21-1281035640-548247933-376692995-11258)(A;;CC;;;S-1-5-21-1281035640-548247933-376692995-5864)"/>
    <protectedRange sqref="T2664" name="Диапазон3_19_1_1_1_1_1_1_1_1_5_1_1" securityDescriptor="O:WDG:WDD:(A;;CC;;;S-1-5-21-1281035640-548247933-376692995-11259)(A;;CC;;;S-1-5-21-1281035640-548247933-376692995-11258)(A;;CC;;;S-1-5-21-1281035640-548247933-376692995-5864)"/>
    <protectedRange sqref="I2879" name="Диапазон3_27_1_2_1_1_1_24_1_1_1_1_5_1_1_2" securityDescriptor="O:WDG:WDD:(A;;CC;;;S-1-5-21-1281035640-548247933-376692995-11259)(A;;CC;;;S-1-5-21-1281035640-548247933-376692995-11258)(A;;CC;;;S-1-5-21-1281035640-548247933-376692995-5864)"/>
    <protectedRange sqref="J2879" name="Диапазон3_27_1_2_2_1_1_24_1_1_1_1_5_1_1_2" securityDescriptor="O:WDG:WDD:(A;;CC;;;S-1-5-21-1281035640-548247933-376692995-11259)(A;;CC;;;S-1-5-21-1281035640-548247933-376692995-11258)(A;;CC;;;S-1-5-21-1281035640-548247933-376692995-5864)"/>
    <protectedRange sqref="AO2883" name="Диапазон3_2_2_9_2_3_1_1_3_3" securityDescriptor="O:WDG:WDD:(A;;CC;;;S-1-5-21-1281035640-548247933-376692995-11259)(A;;CC;;;S-1-5-21-1281035640-548247933-376692995-11258)(A;;CC;;;S-1-5-21-1281035640-548247933-376692995-5864)"/>
  </protectedRanges>
  <autoFilter ref="A14:BD2887">
    <sortState ref="A15:BE2887">
      <sortCondition ref="BD14:BD2887"/>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4:BE1166">
          <sortCondition ref="BD9:BD1101"/>
        </sortState>
      </autoFilter>
    </customSheetView>
  </customSheetViews>
  <mergeCells count="26">
    <mergeCell ref="L10:L12"/>
    <mergeCell ref="A10:A12"/>
    <mergeCell ref="H10:H12"/>
    <mergeCell ref="I10:I12"/>
    <mergeCell ref="J10:J12"/>
    <mergeCell ref="K10:K12"/>
    <mergeCell ref="B10:B12"/>
    <mergeCell ref="C10:C12"/>
    <mergeCell ref="D10:D12"/>
    <mergeCell ref="F10:F12"/>
    <mergeCell ref="E10:E12"/>
    <mergeCell ref="AE10:AE12"/>
    <mergeCell ref="AF10:AI10"/>
    <mergeCell ref="AJ10:AL10"/>
    <mergeCell ref="AD10:AD12"/>
    <mergeCell ref="M10:M12"/>
    <mergeCell ref="N10:N12"/>
    <mergeCell ref="O10:O12"/>
    <mergeCell ref="P10:P12"/>
    <mergeCell ref="Q10:Q12"/>
    <mergeCell ref="R10:R12"/>
    <mergeCell ref="S10:S12"/>
    <mergeCell ref="T10:T12"/>
    <mergeCell ref="U10:U12"/>
    <mergeCell ref="V10:Z10"/>
    <mergeCell ref="AA10:AC10"/>
  </mergeCells>
  <conditionalFormatting sqref="C137">
    <cfRule type="duplicateValues" dxfId="951" priority="1231"/>
  </conditionalFormatting>
  <conditionalFormatting sqref="D759">
    <cfRule type="duplicateValues" dxfId="950" priority="1221"/>
  </conditionalFormatting>
  <conditionalFormatting sqref="AQ833">
    <cfRule type="duplicateValues" dxfId="949" priority="1202"/>
    <cfRule type="duplicateValues" dxfId="948" priority="1203"/>
  </conditionalFormatting>
  <conditionalFormatting sqref="AQ833">
    <cfRule type="duplicateValues" dxfId="947" priority="1201"/>
  </conditionalFormatting>
  <conditionalFormatting sqref="D762">
    <cfRule type="duplicateValues" dxfId="946" priority="1192"/>
  </conditionalFormatting>
  <conditionalFormatting sqref="C762">
    <cfRule type="duplicateValues" dxfId="945" priority="1194"/>
  </conditionalFormatting>
  <conditionalFormatting sqref="G810">
    <cfRule type="duplicateValues" dxfId="944" priority="1227" stopIfTrue="1"/>
  </conditionalFormatting>
  <conditionalFormatting sqref="D2888:D1048576 D2849 D2017 D1972 D1102 D940 D809:D814 D1:D10 D13:D14 D731:D742 D40:D82 D816:D841 D942:D943 D744:D769 D16:D38 D122:D351 D353 D355:D377 D84:D120">
    <cfRule type="duplicateValues" dxfId="943" priority="1160"/>
  </conditionalFormatting>
  <conditionalFormatting sqref="G770:G773">
    <cfRule type="duplicateValues" dxfId="942" priority="1158" stopIfTrue="1"/>
  </conditionalFormatting>
  <conditionalFormatting sqref="AQ1077">
    <cfRule type="duplicateValues" dxfId="941" priority="1155"/>
    <cfRule type="duplicateValues" dxfId="940" priority="1156"/>
  </conditionalFormatting>
  <conditionalFormatting sqref="AQ1077">
    <cfRule type="duplicateValues" dxfId="939" priority="1154"/>
  </conditionalFormatting>
  <conditionalFormatting sqref="D1079">
    <cfRule type="duplicateValues" dxfId="938" priority="1153"/>
  </conditionalFormatting>
  <conditionalFormatting sqref="D1080">
    <cfRule type="duplicateValues" dxfId="937" priority="1152"/>
  </conditionalFormatting>
  <conditionalFormatting sqref="D1081">
    <cfRule type="duplicateValues" dxfId="936" priority="1151"/>
  </conditionalFormatting>
  <conditionalFormatting sqref="D1083">
    <cfRule type="duplicateValues" dxfId="935" priority="1149"/>
  </conditionalFormatting>
  <conditionalFormatting sqref="D1084">
    <cfRule type="duplicateValues" dxfId="934" priority="1148"/>
  </conditionalFormatting>
  <conditionalFormatting sqref="D1086">
    <cfRule type="duplicateValues" dxfId="933" priority="1147"/>
  </conditionalFormatting>
  <conditionalFormatting sqref="D1085">
    <cfRule type="duplicateValues" dxfId="932" priority="1146"/>
  </conditionalFormatting>
  <conditionalFormatting sqref="G1090:G1092">
    <cfRule type="duplicateValues" dxfId="931" priority="1143" stopIfTrue="1"/>
  </conditionalFormatting>
  <conditionalFormatting sqref="G1090:G1092">
    <cfRule type="duplicateValues" dxfId="930" priority="1142"/>
  </conditionalFormatting>
  <conditionalFormatting sqref="G1097 G1093">
    <cfRule type="duplicateValues" dxfId="929" priority="1144" stopIfTrue="1"/>
  </conditionalFormatting>
  <conditionalFormatting sqref="G1097 G1093">
    <cfRule type="duplicateValues" dxfId="928" priority="1145"/>
  </conditionalFormatting>
  <conditionalFormatting sqref="AQ1101">
    <cfRule type="duplicateValues" dxfId="927" priority="1140"/>
    <cfRule type="duplicateValues" dxfId="926" priority="1141"/>
  </conditionalFormatting>
  <conditionalFormatting sqref="AQ1101">
    <cfRule type="duplicateValues" dxfId="925" priority="1139"/>
  </conditionalFormatting>
  <conditionalFormatting sqref="D1101">
    <cfRule type="duplicateValues" dxfId="924" priority="1138"/>
  </conditionalFormatting>
  <conditionalFormatting sqref="G1095">
    <cfRule type="duplicateValues" dxfId="923" priority="1136" stopIfTrue="1"/>
  </conditionalFormatting>
  <conditionalFormatting sqref="G1095">
    <cfRule type="duplicateValues" dxfId="922" priority="1135"/>
  </conditionalFormatting>
  <conditionalFormatting sqref="G1096">
    <cfRule type="duplicateValues" dxfId="921" priority="1133" stopIfTrue="1"/>
  </conditionalFormatting>
  <conditionalFormatting sqref="G1096">
    <cfRule type="duplicateValues" dxfId="920" priority="1134"/>
  </conditionalFormatting>
  <conditionalFormatting sqref="D1094">
    <cfRule type="duplicateValues" dxfId="919" priority="1132"/>
  </conditionalFormatting>
  <conditionalFormatting sqref="D1098">
    <cfRule type="duplicateValues" dxfId="918" priority="1131"/>
  </conditionalFormatting>
  <conditionalFormatting sqref="F1136">
    <cfRule type="duplicateValues" dxfId="917" priority="1129" stopIfTrue="1"/>
  </conditionalFormatting>
  <conditionalFormatting sqref="F1136">
    <cfRule type="duplicateValues" dxfId="916" priority="1128"/>
  </conditionalFormatting>
  <conditionalFormatting sqref="F1137:F1148 F1160:F1164 F1150:F1156 F1158">
    <cfRule type="duplicateValues" dxfId="915" priority="1130"/>
  </conditionalFormatting>
  <conditionalFormatting sqref="D1127">
    <cfRule type="duplicateValues" dxfId="914" priority="1124"/>
  </conditionalFormatting>
  <conditionalFormatting sqref="D1155">
    <cfRule type="duplicateValues" dxfId="913" priority="1122"/>
  </conditionalFormatting>
  <conditionalFormatting sqref="D1922 D1924:D1928 D1920 D1917:D1918">
    <cfRule type="duplicateValues" dxfId="912" priority="1123"/>
  </conditionalFormatting>
  <conditionalFormatting sqref="D1930">
    <cfRule type="duplicateValues" dxfId="911" priority="1120"/>
  </conditionalFormatting>
  <conditionalFormatting sqref="G1939">
    <cfRule type="duplicateValues" dxfId="910" priority="1115" stopIfTrue="1"/>
  </conditionalFormatting>
  <conditionalFormatting sqref="F1969">
    <cfRule type="duplicateValues" dxfId="909" priority="1105" stopIfTrue="1"/>
  </conditionalFormatting>
  <conditionalFormatting sqref="G1970">
    <cfRule type="duplicateValues" dxfId="908" priority="1104" stopIfTrue="1"/>
  </conditionalFormatting>
  <conditionalFormatting sqref="D39">
    <cfRule type="duplicateValues" dxfId="907" priority="1069"/>
  </conditionalFormatting>
  <conditionalFormatting sqref="D1908:D1909 D1156 D1160:D1167 D1169 D1158">
    <cfRule type="duplicateValues" dxfId="906" priority="1327"/>
  </conditionalFormatting>
  <conditionalFormatting sqref="D906">
    <cfRule type="duplicateValues" dxfId="905" priority="1063"/>
  </conditionalFormatting>
  <conditionalFormatting sqref="D1026">
    <cfRule type="duplicateValues" dxfId="904" priority="1057"/>
  </conditionalFormatting>
  <conditionalFormatting sqref="D1029">
    <cfRule type="duplicateValues" dxfId="903" priority="1055"/>
  </conditionalFormatting>
  <conditionalFormatting sqref="D1031">
    <cfRule type="duplicateValues" dxfId="902" priority="1054"/>
  </conditionalFormatting>
  <conditionalFormatting sqref="D1033">
    <cfRule type="duplicateValues" dxfId="901" priority="1053"/>
  </conditionalFormatting>
  <conditionalFormatting sqref="D1035">
    <cfRule type="duplicateValues" dxfId="900" priority="1052"/>
  </conditionalFormatting>
  <conditionalFormatting sqref="D1037 D1039 D1041 D1043 D1045 D1047 D1049 D1051 D1053 D1055 D1057 D1059 D1061:D1062">
    <cfRule type="duplicateValues" dxfId="899" priority="1062"/>
  </conditionalFormatting>
  <conditionalFormatting sqref="D905">
    <cfRule type="duplicateValues" dxfId="898" priority="1051"/>
  </conditionalFormatting>
  <conditionalFormatting sqref="D815">
    <cfRule type="duplicateValues" dxfId="897" priority="1049"/>
  </conditionalFormatting>
  <conditionalFormatting sqref="D1024">
    <cfRule type="duplicateValues" dxfId="896" priority="1048"/>
  </conditionalFormatting>
  <conditionalFormatting sqref="D1028">
    <cfRule type="duplicateValues" dxfId="895" priority="1047"/>
  </conditionalFormatting>
  <conditionalFormatting sqref="D1032">
    <cfRule type="duplicateValues" dxfId="894" priority="1045"/>
  </conditionalFormatting>
  <conditionalFormatting sqref="D1034">
    <cfRule type="duplicateValues" dxfId="893" priority="1044"/>
  </conditionalFormatting>
  <conditionalFormatting sqref="D1036">
    <cfRule type="duplicateValues" dxfId="892" priority="1043"/>
  </conditionalFormatting>
  <conditionalFormatting sqref="D1038">
    <cfRule type="duplicateValues" dxfId="891" priority="1042"/>
  </conditionalFormatting>
  <conditionalFormatting sqref="D1040">
    <cfRule type="duplicateValues" dxfId="890" priority="1041"/>
  </conditionalFormatting>
  <conditionalFormatting sqref="D1042">
    <cfRule type="duplicateValues" dxfId="889" priority="1040"/>
  </conditionalFormatting>
  <conditionalFormatting sqref="D1044">
    <cfRule type="duplicateValues" dxfId="888" priority="1039"/>
  </conditionalFormatting>
  <conditionalFormatting sqref="D1046">
    <cfRule type="duplicateValues" dxfId="887" priority="1038"/>
  </conditionalFormatting>
  <conditionalFormatting sqref="D1048">
    <cfRule type="duplicateValues" dxfId="886" priority="1037"/>
  </conditionalFormatting>
  <conditionalFormatting sqref="D1050">
    <cfRule type="duplicateValues" dxfId="885" priority="1036"/>
  </conditionalFormatting>
  <conditionalFormatting sqref="D1052">
    <cfRule type="duplicateValues" dxfId="884" priority="1035"/>
  </conditionalFormatting>
  <conditionalFormatting sqref="D1054">
    <cfRule type="duplicateValues" dxfId="883" priority="1034"/>
  </conditionalFormatting>
  <conditionalFormatting sqref="D1056">
    <cfRule type="duplicateValues" dxfId="882" priority="1033"/>
  </conditionalFormatting>
  <conditionalFormatting sqref="D1058">
    <cfRule type="duplicateValues" dxfId="881" priority="1032"/>
  </conditionalFormatting>
  <conditionalFormatting sqref="D1060">
    <cfRule type="duplicateValues" dxfId="880" priority="1031"/>
  </conditionalFormatting>
  <conditionalFormatting sqref="D1063">
    <cfRule type="duplicateValues" dxfId="879" priority="1030"/>
  </conditionalFormatting>
  <conditionalFormatting sqref="D917">
    <cfRule type="duplicateValues" dxfId="878" priority="1020"/>
  </conditionalFormatting>
  <conditionalFormatting sqref="D1065">
    <cfRule type="duplicateValues" dxfId="877" priority="1016"/>
  </conditionalFormatting>
  <conditionalFormatting sqref="D1066">
    <cfRule type="duplicateValues" dxfId="876" priority="1015"/>
  </conditionalFormatting>
  <conditionalFormatting sqref="D1067">
    <cfRule type="duplicateValues" dxfId="875" priority="1014"/>
  </conditionalFormatting>
  <conditionalFormatting sqref="D1068">
    <cfRule type="duplicateValues" dxfId="874" priority="1013"/>
  </conditionalFormatting>
  <conditionalFormatting sqref="D1069">
    <cfRule type="duplicateValues" dxfId="873" priority="1012"/>
  </conditionalFormatting>
  <conditionalFormatting sqref="D1070">
    <cfRule type="duplicateValues" dxfId="872" priority="1011"/>
  </conditionalFormatting>
  <conditionalFormatting sqref="D1064">
    <cfRule type="duplicateValues" dxfId="871" priority="1017"/>
  </conditionalFormatting>
  <conditionalFormatting sqref="D1071">
    <cfRule type="duplicateValues" dxfId="870" priority="1018"/>
  </conditionalFormatting>
  <conditionalFormatting sqref="D1923">
    <cfRule type="duplicateValues" dxfId="869" priority="1009"/>
  </conditionalFormatting>
  <conditionalFormatting sqref="D1100">
    <cfRule type="duplicateValues" dxfId="868" priority="1007"/>
  </conditionalFormatting>
  <conditionalFormatting sqref="F1149">
    <cfRule type="duplicateValues" dxfId="867" priority="1005"/>
  </conditionalFormatting>
  <conditionalFormatting sqref="D1929">
    <cfRule type="duplicateValues" dxfId="866" priority="1001"/>
  </conditionalFormatting>
  <conditionalFormatting sqref="D1967">
    <cfRule type="duplicateValues" dxfId="865" priority="996" stopIfTrue="1"/>
  </conditionalFormatting>
  <conditionalFormatting sqref="D1073">
    <cfRule type="duplicateValues" dxfId="864" priority="993"/>
  </conditionalFormatting>
  <conditionalFormatting sqref="D2000">
    <cfRule type="duplicateValues" dxfId="863" priority="988"/>
  </conditionalFormatting>
  <conditionalFormatting sqref="D2001">
    <cfRule type="duplicateValues" dxfId="862" priority="987"/>
  </conditionalFormatting>
  <conditionalFormatting sqref="D2002">
    <cfRule type="duplicateValues" dxfId="861" priority="986"/>
  </conditionalFormatting>
  <conditionalFormatting sqref="D2014">
    <cfRule type="duplicateValues" dxfId="860" priority="982"/>
  </conditionalFormatting>
  <conditionalFormatting sqref="D941">
    <cfRule type="duplicateValues" dxfId="859" priority="974"/>
  </conditionalFormatting>
  <conditionalFormatting sqref="D1110">
    <cfRule type="duplicateValues" dxfId="858" priority="967"/>
  </conditionalFormatting>
  <conditionalFormatting sqref="D1109">
    <cfRule type="duplicateValues" dxfId="857" priority="966"/>
  </conditionalFormatting>
  <conditionalFormatting sqref="D1111:D1116">
    <cfRule type="duplicateValues" dxfId="856" priority="965"/>
  </conditionalFormatting>
  <conditionalFormatting sqref="D1108">
    <cfRule type="duplicateValues" dxfId="855" priority="968"/>
  </conditionalFormatting>
  <conditionalFormatting sqref="D2480 D2018:D2077 D2453:D2478 D2116:D2124 D2409:D2426 D2079:D2100 D2428:D2451">
    <cfRule type="duplicateValues" dxfId="854" priority="963"/>
  </conditionalFormatting>
  <conditionalFormatting sqref="D2528:D2530 D2018:D2077 D2453:D2478 D2116:D2124 D2495:D2526 D2480:D2486 D2409:D2426 D2488:D2493 D2079:D2100 D2428:D2451">
    <cfRule type="duplicateValues" dxfId="853" priority="962"/>
  </conditionalFormatting>
  <conditionalFormatting sqref="D2528:D2544 D2018:D2077 D2453:D2478 D2116:D2124 D2495:D2526 D2480:D2486 D2409:D2426 D2488:D2493 D2079:D2100 D2428:D2451">
    <cfRule type="duplicateValues" dxfId="852" priority="960"/>
    <cfRule type="duplicateValues" dxfId="851" priority="961"/>
  </conditionalFormatting>
  <conditionalFormatting sqref="D2528:D2545 D2018:D2077 D2453:D2478 D2116:D2124 D2495:D2526 D2480:D2486 D2409:D2426 D2488:D2493 D2079:D2100 D2428:D2451">
    <cfRule type="duplicateValues" dxfId="850" priority="959"/>
  </conditionalFormatting>
  <conditionalFormatting sqref="D2027:D2031">
    <cfRule type="duplicateValues" dxfId="849" priority="958"/>
  </conditionalFormatting>
  <conditionalFormatting sqref="D2032:D2064">
    <cfRule type="duplicateValues" dxfId="848" priority="957"/>
  </conditionalFormatting>
  <conditionalFormatting sqref="D2495:D2523 D2481:D2486 D2488:D2493">
    <cfRule type="duplicateValues" dxfId="847" priority="956"/>
  </conditionalFormatting>
  <conditionalFormatting sqref="D2489">
    <cfRule type="duplicateValues" dxfId="846" priority="955"/>
  </conditionalFormatting>
  <conditionalFormatting sqref="D2490">
    <cfRule type="duplicateValues" dxfId="845" priority="954"/>
  </conditionalFormatting>
  <conditionalFormatting sqref="D2496:D2499">
    <cfRule type="duplicateValues" dxfId="844" priority="953"/>
  </conditionalFormatting>
  <conditionalFormatting sqref="D2500">
    <cfRule type="duplicateValues" dxfId="843" priority="952"/>
  </conditionalFormatting>
  <conditionalFormatting sqref="D2501">
    <cfRule type="duplicateValues" dxfId="842" priority="951"/>
  </conditionalFormatting>
  <conditionalFormatting sqref="D2502:D2503">
    <cfRule type="duplicateValues" dxfId="841" priority="950"/>
  </conditionalFormatting>
  <conditionalFormatting sqref="D2504:D2523">
    <cfRule type="duplicateValues" dxfId="840" priority="949"/>
  </conditionalFormatting>
  <conditionalFormatting sqref="D2505:D2523">
    <cfRule type="duplicateValues" dxfId="839" priority="948"/>
  </conditionalFormatting>
  <conditionalFormatting sqref="D2524">
    <cfRule type="duplicateValues" dxfId="838" priority="947"/>
  </conditionalFormatting>
  <conditionalFormatting sqref="D2525">
    <cfRule type="duplicateValues" dxfId="837" priority="946"/>
  </conditionalFormatting>
  <conditionalFormatting sqref="D2526">
    <cfRule type="duplicateValues" dxfId="836" priority="945"/>
  </conditionalFormatting>
  <conditionalFormatting sqref="D2528">
    <cfRule type="duplicateValues" dxfId="835" priority="943"/>
  </conditionalFormatting>
  <conditionalFormatting sqref="D2529">
    <cfRule type="duplicateValues" dxfId="834" priority="942"/>
  </conditionalFormatting>
  <conditionalFormatting sqref="D2530">
    <cfRule type="duplicateValues" dxfId="833" priority="941"/>
  </conditionalFormatting>
  <conditionalFormatting sqref="D2549:D2550">
    <cfRule type="duplicateValues" dxfId="832" priority="934"/>
  </conditionalFormatting>
  <conditionalFormatting sqref="D2548">
    <cfRule type="duplicateValues" dxfId="831" priority="935"/>
  </conditionalFormatting>
  <conditionalFormatting sqref="D2551">
    <cfRule type="duplicateValues" dxfId="830" priority="933"/>
  </conditionalFormatting>
  <conditionalFormatting sqref="D2552">
    <cfRule type="duplicateValues" dxfId="829" priority="932"/>
  </conditionalFormatting>
  <conditionalFormatting sqref="G2553">
    <cfRule type="duplicateValues" dxfId="828" priority="929" stopIfTrue="1"/>
  </conditionalFormatting>
  <conditionalFormatting sqref="G2553">
    <cfRule type="duplicateValues" dxfId="827" priority="930"/>
  </conditionalFormatting>
  <conditionalFormatting sqref="D2555">
    <cfRule type="duplicateValues" dxfId="826" priority="928"/>
  </conditionalFormatting>
  <conditionalFormatting sqref="D2556">
    <cfRule type="duplicateValues" dxfId="825" priority="927"/>
  </conditionalFormatting>
  <conditionalFormatting sqref="D2561">
    <cfRule type="duplicateValues" dxfId="824" priority="921"/>
  </conditionalFormatting>
  <conditionalFormatting sqref="D2561">
    <cfRule type="duplicateValues" dxfId="823" priority="922" stopIfTrue="1"/>
  </conditionalFormatting>
  <conditionalFormatting sqref="G2561">
    <cfRule type="duplicateValues" dxfId="822" priority="924"/>
  </conditionalFormatting>
  <conditionalFormatting sqref="F2581">
    <cfRule type="duplicateValues" dxfId="821" priority="919" stopIfTrue="1"/>
  </conditionalFormatting>
  <conditionalFormatting sqref="D904">
    <cfRule type="duplicateValues" dxfId="820" priority="888"/>
  </conditionalFormatting>
  <conditionalFormatting sqref="D904">
    <cfRule type="duplicateValues" dxfId="819" priority="889"/>
    <cfRule type="duplicateValues" dxfId="818" priority="890"/>
  </conditionalFormatting>
  <conditionalFormatting sqref="D904">
    <cfRule type="duplicateValues" dxfId="817" priority="891"/>
  </conditionalFormatting>
  <conditionalFormatting sqref="D743">
    <cfRule type="duplicateValues" dxfId="816" priority="883"/>
  </conditionalFormatting>
  <conditionalFormatting sqref="D743">
    <cfRule type="duplicateValues" dxfId="815" priority="884"/>
  </conditionalFormatting>
  <conditionalFormatting sqref="D743">
    <cfRule type="duplicateValues" dxfId="814" priority="885"/>
    <cfRule type="duplicateValues" dxfId="813" priority="886"/>
  </conditionalFormatting>
  <conditionalFormatting sqref="D743">
    <cfRule type="duplicateValues" dxfId="812" priority="887"/>
  </conditionalFormatting>
  <conditionalFormatting sqref="D847">
    <cfRule type="duplicateValues" dxfId="811" priority="878"/>
  </conditionalFormatting>
  <conditionalFormatting sqref="D847">
    <cfRule type="duplicateValues" dxfId="810" priority="879"/>
  </conditionalFormatting>
  <conditionalFormatting sqref="D847">
    <cfRule type="duplicateValues" dxfId="809" priority="880"/>
    <cfRule type="duplicateValues" dxfId="808" priority="881"/>
  </conditionalFormatting>
  <conditionalFormatting sqref="D847">
    <cfRule type="duplicateValues" dxfId="807" priority="882"/>
  </conditionalFormatting>
  <conditionalFormatting sqref="D848">
    <cfRule type="duplicateValues" dxfId="806" priority="873"/>
  </conditionalFormatting>
  <conditionalFormatting sqref="D848">
    <cfRule type="duplicateValues" dxfId="805" priority="874"/>
  </conditionalFormatting>
  <conditionalFormatting sqref="D848">
    <cfRule type="duplicateValues" dxfId="804" priority="875"/>
    <cfRule type="duplicateValues" dxfId="803" priority="876"/>
  </conditionalFormatting>
  <conditionalFormatting sqref="D848">
    <cfRule type="duplicateValues" dxfId="802" priority="877"/>
  </conditionalFormatting>
  <conditionalFormatting sqref="D15">
    <cfRule type="duplicateValues" dxfId="801" priority="868"/>
  </conditionalFormatting>
  <conditionalFormatting sqref="D15">
    <cfRule type="duplicateValues" dxfId="800" priority="869"/>
  </conditionalFormatting>
  <conditionalFormatting sqref="D15">
    <cfRule type="duplicateValues" dxfId="799" priority="870"/>
    <cfRule type="duplicateValues" dxfId="798" priority="871"/>
  </conditionalFormatting>
  <conditionalFormatting sqref="D15">
    <cfRule type="duplicateValues" dxfId="797" priority="872"/>
  </conditionalFormatting>
  <conditionalFormatting sqref="D1012">
    <cfRule type="duplicateValues" dxfId="796" priority="863"/>
  </conditionalFormatting>
  <conditionalFormatting sqref="D1012">
    <cfRule type="duplicateValues" dxfId="795" priority="864"/>
  </conditionalFormatting>
  <conditionalFormatting sqref="D1012">
    <cfRule type="duplicateValues" dxfId="794" priority="865"/>
    <cfRule type="duplicateValues" dxfId="793" priority="866"/>
  </conditionalFormatting>
  <conditionalFormatting sqref="D1012">
    <cfRule type="duplicateValues" dxfId="792" priority="867"/>
  </conditionalFormatting>
  <conditionalFormatting sqref="D1015">
    <cfRule type="duplicateValues" dxfId="791" priority="858"/>
  </conditionalFormatting>
  <conditionalFormatting sqref="D1015">
    <cfRule type="duplicateValues" dxfId="790" priority="859"/>
  </conditionalFormatting>
  <conditionalFormatting sqref="D1015">
    <cfRule type="duplicateValues" dxfId="789" priority="860"/>
    <cfRule type="duplicateValues" dxfId="788" priority="861"/>
  </conditionalFormatting>
  <conditionalFormatting sqref="D1015">
    <cfRule type="duplicateValues" dxfId="787" priority="862"/>
  </conditionalFormatting>
  <conditionalFormatting sqref="D1022">
    <cfRule type="duplicateValues" dxfId="786" priority="853"/>
  </conditionalFormatting>
  <conditionalFormatting sqref="D1022">
    <cfRule type="duplicateValues" dxfId="785" priority="854"/>
  </conditionalFormatting>
  <conditionalFormatting sqref="D1022">
    <cfRule type="duplicateValues" dxfId="784" priority="855"/>
    <cfRule type="duplicateValues" dxfId="783" priority="856"/>
  </conditionalFormatting>
  <conditionalFormatting sqref="D1022">
    <cfRule type="duplicateValues" dxfId="782" priority="857"/>
  </conditionalFormatting>
  <conditionalFormatting sqref="D83">
    <cfRule type="duplicateValues" dxfId="781" priority="847"/>
  </conditionalFormatting>
  <conditionalFormatting sqref="D83">
    <cfRule type="duplicateValues" dxfId="780" priority="848"/>
  </conditionalFormatting>
  <conditionalFormatting sqref="D83">
    <cfRule type="duplicateValues" dxfId="779" priority="849"/>
  </conditionalFormatting>
  <conditionalFormatting sqref="D83">
    <cfRule type="duplicateValues" dxfId="778" priority="850"/>
    <cfRule type="duplicateValues" dxfId="777" priority="851"/>
  </conditionalFormatting>
  <conditionalFormatting sqref="D83">
    <cfRule type="duplicateValues" dxfId="776" priority="852"/>
  </conditionalFormatting>
  <conditionalFormatting sqref="D510">
    <cfRule type="duplicateValues" dxfId="775" priority="842"/>
  </conditionalFormatting>
  <conditionalFormatting sqref="D510">
    <cfRule type="duplicateValues" dxfId="774" priority="843"/>
  </conditionalFormatting>
  <conditionalFormatting sqref="D510">
    <cfRule type="duplicateValues" dxfId="773" priority="844"/>
    <cfRule type="duplicateValues" dxfId="772" priority="845"/>
  </conditionalFormatting>
  <conditionalFormatting sqref="D510">
    <cfRule type="duplicateValues" dxfId="771" priority="846"/>
  </conditionalFormatting>
  <conditionalFormatting sqref="D511">
    <cfRule type="duplicateValues" dxfId="770" priority="837"/>
  </conditionalFormatting>
  <conditionalFormatting sqref="D511">
    <cfRule type="duplicateValues" dxfId="769" priority="838"/>
  </conditionalFormatting>
  <conditionalFormatting sqref="D511">
    <cfRule type="duplicateValues" dxfId="768" priority="839"/>
    <cfRule type="duplicateValues" dxfId="767" priority="840"/>
  </conditionalFormatting>
  <conditionalFormatting sqref="D511">
    <cfRule type="duplicateValues" dxfId="766" priority="841"/>
  </conditionalFormatting>
  <conditionalFormatting sqref="D512">
    <cfRule type="duplicateValues" dxfId="765" priority="832"/>
  </conditionalFormatting>
  <conditionalFormatting sqref="D512">
    <cfRule type="duplicateValues" dxfId="764" priority="833"/>
  </conditionalFormatting>
  <conditionalFormatting sqref="D512">
    <cfRule type="duplicateValues" dxfId="763" priority="834"/>
    <cfRule type="duplicateValues" dxfId="762" priority="835"/>
  </conditionalFormatting>
  <conditionalFormatting sqref="D512">
    <cfRule type="duplicateValues" dxfId="761" priority="836"/>
  </conditionalFormatting>
  <conditionalFormatting sqref="D121">
    <cfRule type="duplicateValues" dxfId="760" priority="827"/>
  </conditionalFormatting>
  <conditionalFormatting sqref="D121">
    <cfRule type="duplicateValues" dxfId="759" priority="826"/>
  </conditionalFormatting>
  <conditionalFormatting sqref="D121">
    <cfRule type="duplicateValues" dxfId="758" priority="828"/>
  </conditionalFormatting>
  <conditionalFormatting sqref="D121">
    <cfRule type="duplicateValues" dxfId="757" priority="829"/>
    <cfRule type="duplicateValues" dxfId="756" priority="830"/>
  </conditionalFormatting>
  <conditionalFormatting sqref="D121">
    <cfRule type="duplicateValues" dxfId="755" priority="831"/>
  </conditionalFormatting>
  <conditionalFormatting sqref="D518">
    <cfRule type="duplicateValues" dxfId="754" priority="821"/>
  </conditionalFormatting>
  <conditionalFormatting sqref="D518">
    <cfRule type="duplicateValues" dxfId="753" priority="822"/>
  </conditionalFormatting>
  <conditionalFormatting sqref="D518">
    <cfRule type="duplicateValues" dxfId="752" priority="823"/>
    <cfRule type="duplicateValues" dxfId="751" priority="824"/>
  </conditionalFormatting>
  <conditionalFormatting sqref="D518">
    <cfRule type="duplicateValues" dxfId="750" priority="825"/>
  </conditionalFormatting>
  <conditionalFormatting sqref="D519">
    <cfRule type="duplicateValues" dxfId="749" priority="816"/>
  </conditionalFormatting>
  <conditionalFormatting sqref="D519">
    <cfRule type="duplicateValues" dxfId="748" priority="817"/>
  </conditionalFormatting>
  <conditionalFormatting sqref="D519">
    <cfRule type="duplicateValues" dxfId="747" priority="818"/>
    <cfRule type="duplicateValues" dxfId="746" priority="819"/>
  </conditionalFormatting>
  <conditionalFormatting sqref="D519">
    <cfRule type="duplicateValues" dxfId="745" priority="820"/>
  </conditionalFormatting>
  <conditionalFormatting sqref="D520">
    <cfRule type="duplicateValues" dxfId="744" priority="811"/>
  </conditionalFormatting>
  <conditionalFormatting sqref="D520">
    <cfRule type="duplicateValues" dxfId="743" priority="812"/>
  </conditionalFormatting>
  <conditionalFormatting sqref="D520">
    <cfRule type="duplicateValues" dxfId="742" priority="813"/>
    <cfRule type="duplicateValues" dxfId="741" priority="814"/>
  </conditionalFormatting>
  <conditionalFormatting sqref="D520">
    <cfRule type="duplicateValues" dxfId="740" priority="815"/>
  </conditionalFormatting>
  <conditionalFormatting sqref="D1082">
    <cfRule type="duplicateValues" dxfId="739" priority="806"/>
  </conditionalFormatting>
  <conditionalFormatting sqref="D1082">
    <cfRule type="duplicateValues" dxfId="738" priority="807"/>
  </conditionalFormatting>
  <conditionalFormatting sqref="D1082">
    <cfRule type="duplicateValues" dxfId="737" priority="808"/>
    <cfRule type="duplicateValues" dxfId="736" priority="809"/>
  </conditionalFormatting>
  <conditionalFormatting sqref="D1082">
    <cfRule type="duplicateValues" dxfId="735" priority="810"/>
  </conditionalFormatting>
  <conditionalFormatting sqref="D394">
    <cfRule type="duplicateValues" dxfId="734" priority="801"/>
  </conditionalFormatting>
  <conditionalFormatting sqref="D394">
    <cfRule type="duplicateValues" dxfId="733" priority="802"/>
  </conditionalFormatting>
  <conditionalFormatting sqref="D394">
    <cfRule type="duplicateValues" dxfId="732" priority="803"/>
    <cfRule type="duplicateValues" dxfId="731" priority="804"/>
  </conditionalFormatting>
  <conditionalFormatting sqref="D394">
    <cfRule type="duplicateValues" dxfId="730" priority="805"/>
  </conditionalFormatting>
  <conditionalFormatting sqref="D1168">
    <cfRule type="duplicateValues" dxfId="729" priority="796"/>
  </conditionalFormatting>
  <conditionalFormatting sqref="D1168">
    <cfRule type="duplicateValues" dxfId="728" priority="797"/>
  </conditionalFormatting>
  <conditionalFormatting sqref="D1168">
    <cfRule type="duplicateValues" dxfId="727" priority="798"/>
    <cfRule type="duplicateValues" dxfId="726" priority="799"/>
  </conditionalFormatting>
  <conditionalFormatting sqref="D1168">
    <cfRule type="duplicateValues" dxfId="725" priority="800"/>
  </conditionalFormatting>
  <conditionalFormatting sqref="D352">
    <cfRule type="duplicateValues" dxfId="724" priority="791"/>
  </conditionalFormatting>
  <conditionalFormatting sqref="D352">
    <cfRule type="duplicateValues" dxfId="723" priority="790"/>
  </conditionalFormatting>
  <conditionalFormatting sqref="D352">
    <cfRule type="duplicateValues" dxfId="722" priority="792"/>
  </conditionalFormatting>
  <conditionalFormatting sqref="D352">
    <cfRule type="duplicateValues" dxfId="721" priority="793"/>
    <cfRule type="duplicateValues" dxfId="720" priority="794"/>
  </conditionalFormatting>
  <conditionalFormatting sqref="D352">
    <cfRule type="duplicateValues" dxfId="719" priority="795"/>
  </conditionalFormatting>
  <conditionalFormatting sqref="D354">
    <cfRule type="duplicateValues" dxfId="718" priority="785"/>
  </conditionalFormatting>
  <conditionalFormatting sqref="D354">
    <cfRule type="duplicateValues" dxfId="717" priority="784"/>
  </conditionalFormatting>
  <conditionalFormatting sqref="D354">
    <cfRule type="duplicateValues" dxfId="716" priority="786"/>
  </conditionalFormatting>
  <conditionalFormatting sqref="D354">
    <cfRule type="duplicateValues" dxfId="715" priority="787"/>
    <cfRule type="duplicateValues" dxfId="714" priority="788"/>
  </conditionalFormatting>
  <conditionalFormatting sqref="D354">
    <cfRule type="duplicateValues" dxfId="713" priority="789"/>
  </conditionalFormatting>
  <conditionalFormatting sqref="D1072">
    <cfRule type="duplicateValues" dxfId="712" priority="780"/>
  </conditionalFormatting>
  <conditionalFormatting sqref="D1072">
    <cfRule type="duplicateValues" dxfId="711" priority="781"/>
    <cfRule type="duplicateValues" dxfId="710" priority="782"/>
  </conditionalFormatting>
  <conditionalFormatting sqref="D1072">
    <cfRule type="duplicateValues" dxfId="709" priority="783"/>
  </conditionalFormatting>
  <conditionalFormatting sqref="D2479">
    <cfRule type="duplicateValues" dxfId="708" priority="778"/>
  </conditionalFormatting>
  <conditionalFormatting sqref="D2506">
    <cfRule type="duplicateValues" dxfId="707" priority="776"/>
  </conditionalFormatting>
  <conditionalFormatting sqref="Q1792">
    <cfRule type="duplicateValues" dxfId="706" priority="769"/>
  </conditionalFormatting>
  <conditionalFormatting sqref="Q1793">
    <cfRule type="duplicateValues" dxfId="705" priority="768"/>
  </conditionalFormatting>
  <conditionalFormatting sqref="D1243:D1256">
    <cfRule type="duplicateValues" dxfId="704" priority="767"/>
  </conditionalFormatting>
  <conditionalFormatting sqref="D1257:D1337">
    <cfRule type="duplicateValues" dxfId="703" priority="766"/>
  </conditionalFormatting>
  <conditionalFormatting sqref="D1731:D1733">
    <cfRule type="duplicateValues" dxfId="702" priority="765"/>
  </conditionalFormatting>
  <conditionalFormatting sqref="D1735">
    <cfRule type="duplicateValues" dxfId="701" priority="764"/>
  </conditionalFormatting>
  <conditionalFormatting sqref="D1737">
    <cfRule type="duplicateValues" dxfId="700" priority="762"/>
  </conditionalFormatting>
  <conditionalFormatting sqref="D1738">
    <cfRule type="duplicateValues" dxfId="699" priority="761"/>
  </conditionalFormatting>
  <conditionalFormatting sqref="D1740:D1743">
    <cfRule type="duplicateValues" dxfId="698" priority="760"/>
  </conditionalFormatting>
  <conditionalFormatting sqref="D1745:D1746">
    <cfRule type="duplicateValues" dxfId="697" priority="759"/>
  </conditionalFormatting>
  <conditionalFormatting sqref="D1749">
    <cfRule type="duplicateValues" dxfId="696" priority="758"/>
  </conditionalFormatting>
  <conditionalFormatting sqref="D1750:D1752">
    <cfRule type="duplicateValues" dxfId="695" priority="757"/>
  </conditionalFormatting>
  <conditionalFormatting sqref="D1753">
    <cfRule type="duplicateValues" dxfId="694" priority="756"/>
  </conditionalFormatting>
  <conditionalFormatting sqref="D1747:D1748">
    <cfRule type="duplicateValues" dxfId="693" priority="755"/>
  </conditionalFormatting>
  <conditionalFormatting sqref="D1812:D1813 D1815:D1833 D1771:D1772 D1778:D1806">
    <cfRule type="duplicateValues" dxfId="692" priority="754"/>
  </conditionalFormatting>
  <conditionalFormatting sqref="D1754">
    <cfRule type="duplicateValues" dxfId="691" priority="753"/>
  </conditionalFormatting>
  <conditionalFormatting sqref="D1755:D1756">
    <cfRule type="duplicateValues" dxfId="690" priority="752"/>
  </conditionalFormatting>
  <conditionalFormatting sqref="D1757:D1760">
    <cfRule type="duplicateValues" dxfId="689" priority="751"/>
  </conditionalFormatting>
  <conditionalFormatting sqref="D1761">
    <cfRule type="duplicateValues" dxfId="688" priority="750"/>
  </conditionalFormatting>
  <conditionalFormatting sqref="D1764:D1768">
    <cfRule type="duplicateValues" dxfId="687" priority="749"/>
  </conditionalFormatting>
  <conditionalFormatting sqref="D1773">
    <cfRule type="duplicateValues" dxfId="686" priority="748"/>
  </conditionalFormatting>
  <conditionalFormatting sqref="D1774">
    <cfRule type="duplicateValues" dxfId="685" priority="747"/>
  </conditionalFormatting>
  <conditionalFormatting sqref="D1775:D1777">
    <cfRule type="duplicateValues" dxfId="684" priority="746"/>
  </conditionalFormatting>
  <conditionalFormatting sqref="D1770">
    <cfRule type="duplicateValues" dxfId="683" priority="745"/>
  </conditionalFormatting>
  <conditionalFormatting sqref="D1812:D1813 D1815:D1833">
    <cfRule type="duplicateValues" dxfId="682" priority="743"/>
  </conditionalFormatting>
  <conditionalFormatting sqref="D1812:D1813">
    <cfRule type="duplicateValues" dxfId="681" priority="744"/>
  </conditionalFormatting>
  <conditionalFormatting sqref="D1789">
    <cfRule type="duplicateValues" dxfId="680" priority="741"/>
  </conditionalFormatting>
  <conditionalFormatting sqref="D1789">
    <cfRule type="duplicateValues" dxfId="679" priority="742"/>
  </conditionalFormatting>
  <conditionalFormatting sqref="D1808">
    <cfRule type="duplicateValues" dxfId="678" priority="740"/>
  </conditionalFormatting>
  <conditionalFormatting sqref="D1808">
    <cfRule type="duplicateValues" dxfId="677" priority="739"/>
  </conditionalFormatting>
  <conditionalFormatting sqref="D1809">
    <cfRule type="duplicateValues" dxfId="676" priority="738"/>
  </conditionalFormatting>
  <conditionalFormatting sqref="D1809">
    <cfRule type="duplicateValues" dxfId="675" priority="737"/>
  </conditionalFormatting>
  <conditionalFormatting sqref="D1810">
    <cfRule type="duplicateValues" dxfId="674" priority="736"/>
  </conditionalFormatting>
  <conditionalFormatting sqref="D1810">
    <cfRule type="duplicateValues" dxfId="673" priority="735"/>
  </conditionalFormatting>
  <conditionalFormatting sqref="D1811">
    <cfRule type="duplicateValues" dxfId="672" priority="734"/>
  </conditionalFormatting>
  <conditionalFormatting sqref="D1811">
    <cfRule type="duplicateValues" dxfId="671" priority="733"/>
  </conditionalFormatting>
  <conditionalFormatting sqref="D1814">
    <cfRule type="duplicateValues" dxfId="670" priority="731"/>
  </conditionalFormatting>
  <conditionalFormatting sqref="D1814">
    <cfRule type="duplicateValues" dxfId="669" priority="732"/>
  </conditionalFormatting>
  <conditionalFormatting sqref="D1814">
    <cfRule type="duplicateValues" dxfId="668" priority="730"/>
  </conditionalFormatting>
  <conditionalFormatting sqref="D1834">
    <cfRule type="duplicateValues" dxfId="667" priority="729"/>
  </conditionalFormatting>
  <conditionalFormatting sqref="D1835:D1836">
    <cfRule type="duplicateValues" dxfId="666" priority="728"/>
  </conditionalFormatting>
  <conditionalFormatting sqref="D1837:D1838">
    <cfRule type="duplicateValues" dxfId="665" priority="727"/>
  </conditionalFormatting>
  <conditionalFormatting sqref="D1839">
    <cfRule type="duplicateValues" dxfId="664" priority="726"/>
  </conditionalFormatting>
  <conditionalFormatting sqref="D1852">
    <cfRule type="duplicateValues" dxfId="663" priority="725"/>
  </conditionalFormatting>
  <conditionalFormatting sqref="D1853">
    <cfRule type="duplicateValues" dxfId="662" priority="724"/>
  </conditionalFormatting>
  <conditionalFormatting sqref="D1854">
    <cfRule type="duplicateValues" dxfId="661" priority="723"/>
  </conditionalFormatting>
  <conditionalFormatting sqref="D1855">
    <cfRule type="duplicateValues" dxfId="660" priority="722"/>
  </conditionalFormatting>
  <conditionalFormatting sqref="D1856">
    <cfRule type="duplicateValues" dxfId="659" priority="721"/>
  </conditionalFormatting>
  <conditionalFormatting sqref="D1857:D1858">
    <cfRule type="duplicateValues" dxfId="658" priority="720"/>
  </conditionalFormatting>
  <conditionalFormatting sqref="D1859:D1860">
    <cfRule type="duplicateValues" dxfId="657" priority="718"/>
  </conditionalFormatting>
  <conditionalFormatting sqref="D1861">
    <cfRule type="duplicateValues" dxfId="656" priority="717"/>
  </conditionalFormatting>
  <conditionalFormatting sqref="D1863">
    <cfRule type="duplicateValues" dxfId="655" priority="716"/>
  </conditionalFormatting>
  <conditionalFormatting sqref="D1862">
    <cfRule type="duplicateValues" dxfId="654" priority="719"/>
  </conditionalFormatting>
  <conditionalFormatting sqref="D1864:D1865">
    <cfRule type="duplicateValues" dxfId="653" priority="714"/>
  </conditionalFormatting>
  <conditionalFormatting sqref="D1879:D1884 D1886:D1894">
    <cfRule type="duplicateValues" dxfId="652" priority="715"/>
  </conditionalFormatting>
  <conditionalFormatting sqref="D1170:D1339 D1478:D1538 D1616 D1618 D1620 D1622 D1624 D1626 D1628 D1630 D1632 D1634 D1636 D1638:D1721 D1540:D1614 D1341:D1356 D1358:D1476">
    <cfRule type="duplicateValues" dxfId="651" priority="770"/>
  </conditionalFormatting>
  <conditionalFormatting sqref="D1723:D1735 D1737:D1833">
    <cfRule type="duplicateValues" dxfId="650" priority="771"/>
  </conditionalFormatting>
  <conditionalFormatting sqref="D1886:D1894 D1170:D1339 D1478:D1538 D1616 D1618 D1620 D1622 D1624 D1626 D1628 D1630 D1632 D1634 D1636 D1638:D1735 D1540:D1614 D1341:D1356 D1358:D1476 D1737:D1884">
    <cfRule type="duplicateValues" dxfId="649" priority="772"/>
  </conditionalFormatting>
  <conditionalFormatting sqref="D1886:D1906 D1170:D1339 D1478:D1538 D1616 D1618 D1620 D1622 D1624 D1626 D1628 D1630 D1632 D1634 D1636 D1638:D1735 D1540:D1614 D1341:D1356 D1358:D1476 D1737:D1884">
    <cfRule type="duplicateValues" dxfId="648" priority="773"/>
    <cfRule type="duplicateValues" dxfId="647" priority="774"/>
  </conditionalFormatting>
  <conditionalFormatting sqref="D1886:D1906 D1170:D1339 D1478:D1538 D1616 D1618 D1620 D1622 D1624 D1626 D1628 D1630 D1632 D1634 D1636 D1638:D1735 D1540:D1614 D1341:D1356 D1358:D1476 D1737:D1884">
    <cfRule type="duplicateValues" dxfId="646" priority="775"/>
  </conditionalFormatting>
  <conditionalFormatting sqref="D2101">
    <cfRule type="duplicateValues" dxfId="645" priority="711"/>
  </conditionalFormatting>
  <conditionalFormatting sqref="D2102:D2103">
    <cfRule type="duplicateValues" dxfId="644" priority="712"/>
  </conditionalFormatting>
  <conditionalFormatting sqref="D2106">
    <cfRule type="duplicateValues" dxfId="643" priority="709"/>
  </conditionalFormatting>
  <conditionalFormatting sqref="D2107">
    <cfRule type="duplicateValues" dxfId="642" priority="708"/>
  </conditionalFormatting>
  <conditionalFormatting sqref="D2108">
    <cfRule type="duplicateValues" dxfId="641" priority="707"/>
  </conditionalFormatting>
  <conditionalFormatting sqref="D2109">
    <cfRule type="duplicateValues" dxfId="640" priority="706"/>
  </conditionalFormatting>
  <conditionalFormatting sqref="D2110">
    <cfRule type="duplicateValues" dxfId="639" priority="705"/>
  </conditionalFormatting>
  <conditionalFormatting sqref="D2111">
    <cfRule type="duplicateValues" dxfId="638" priority="704"/>
  </conditionalFormatting>
  <conditionalFormatting sqref="D2112">
    <cfRule type="duplicateValues" dxfId="637" priority="703"/>
  </conditionalFormatting>
  <conditionalFormatting sqref="D2113">
    <cfRule type="duplicateValues" dxfId="636" priority="702"/>
  </conditionalFormatting>
  <conditionalFormatting sqref="D2114:D2115">
    <cfRule type="duplicateValues" dxfId="635" priority="713"/>
  </conditionalFormatting>
  <conditionalFormatting sqref="D2566">
    <cfRule type="duplicateValues" dxfId="634" priority="701"/>
  </conditionalFormatting>
  <conditionalFormatting sqref="D2562">
    <cfRule type="duplicateValues" dxfId="633" priority="697"/>
  </conditionalFormatting>
  <conditionalFormatting sqref="D2562">
    <cfRule type="duplicateValues" dxfId="632" priority="698" stopIfTrue="1"/>
  </conditionalFormatting>
  <conditionalFormatting sqref="G2562">
    <cfRule type="duplicateValues" dxfId="631" priority="700"/>
  </conditionalFormatting>
  <conditionalFormatting sqref="D2572">
    <cfRule type="duplicateValues" dxfId="630" priority="696" stopIfTrue="1"/>
  </conditionalFormatting>
  <conditionalFormatting sqref="D1477">
    <cfRule type="duplicateValues" dxfId="629" priority="691"/>
  </conditionalFormatting>
  <conditionalFormatting sqref="D1477">
    <cfRule type="duplicateValues" dxfId="628" priority="692"/>
  </conditionalFormatting>
  <conditionalFormatting sqref="D1477">
    <cfRule type="duplicateValues" dxfId="627" priority="693"/>
    <cfRule type="duplicateValues" dxfId="626" priority="694"/>
  </conditionalFormatting>
  <conditionalFormatting sqref="D1477">
    <cfRule type="duplicateValues" dxfId="625" priority="695"/>
  </conditionalFormatting>
  <conditionalFormatting sqref="D1615">
    <cfRule type="duplicateValues" dxfId="624" priority="686"/>
  </conditionalFormatting>
  <conditionalFormatting sqref="D1615">
    <cfRule type="duplicateValues" dxfId="623" priority="687"/>
  </conditionalFormatting>
  <conditionalFormatting sqref="D1615">
    <cfRule type="duplicateValues" dxfId="622" priority="688"/>
    <cfRule type="duplicateValues" dxfId="621" priority="689"/>
  </conditionalFormatting>
  <conditionalFormatting sqref="D1615">
    <cfRule type="duplicateValues" dxfId="620" priority="690"/>
  </conditionalFormatting>
  <conditionalFormatting sqref="D1617">
    <cfRule type="duplicateValues" dxfId="619" priority="681"/>
  </conditionalFormatting>
  <conditionalFormatting sqref="D1617">
    <cfRule type="duplicateValues" dxfId="618" priority="682"/>
  </conditionalFormatting>
  <conditionalFormatting sqref="D1617">
    <cfRule type="duplicateValues" dxfId="617" priority="683"/>
    <cfRule type="duplicateValues" dxfId="616" priority="684"/>
  </conditionalFormatting>
  <conditionalFormatting sqref="D1617">
    <cfRule type="duplicateValues" dxfId="615" priority="685"/>
  </conditionalFormatting>
  <conditionalFormatting sqref="D1619">
    <cfRule type="duplicateValues" dxfId="614" priority="676"/>
  </conditionalFormatting>
  <conditionalFormatting sqref="D1619">
    <cfRule type="duplicateValues" dxfId="613" priority="677"/>
  </conditionalFormatting>
  <conditionalFormatting sqref="D1619">
    <cfRule type="duplicateValues" dxfId="612" priority="678"/>
    <cfRule type="duplicateValues" dxfId="611" priority="679"/>
  </conditionalFormatting>
  <conditionalFormatting sqref="D1619">
    <cfRule type="duplicateValues" dxfId="610" priority="680"/>
  </conditionalFormatting>
  <conditionalFormatting sqref="D1621">
    <cfRule type="duplicateValues" dxfId="609" priority="671"/>
  </conditionalFormatting>
  <conditionalFormatting sqref="D1621">
    <cfRule type="duplicateValues" dxfId="608" priority="672"/>
  </conditionalFormatting>
  <conditionalFormatting sqref="D1621">
    <cfRule type="duplicateValues" dxfId="607" priority="673"/>
    <cfRule type="duplicateValues" dxfId="606" priority="674"/>
  </conditionalFormatting>
  <conditionalFormatting sqref="D1621">
    <cfRule type="duplicateValues" dxfId="605" priority="675"/>
  </conditionalFormatting>
  <conditionalFormatting sqref="D1623">
    <cfRule type="duplicateValues" dxfId="604" priority="666"/>
  </conditionalFormatting>
  <conditionalFormatting sqref="D1623">
    <cfRule type="duplicateValues" dxfId="603" priority="667"/>
  </conditionalFormatting>
  <conditionalFormatting sqref="D1623">
    <cfRule type="duplicateValues" dxfId="602" priority="668"/>
    <cfRule type="duplicateValues" dxfId="601" priority="669"/>
  </conditionalFormatting>
  <conditionalFormatting sqref="D1623">
    <cfRule type="duplicateValues" dxfId="600" priority="670"/>
  </conditionalFormatting>
  <conditionalFormatting sqref="D1625">
    <cfRule type="duplicateValues" dxfId="599" priority="661"/>
  </conditionalFormatting>
  <conditionalFormatting sqref="D1625">
    <cfRule type="duplicateValues" dxfId="598" priority="662"/>
  </conditionalFormatting>
  <conditionalFormatting sqref="D1625">
    <cfRule type="duplicateValues" dxfId="597" priority="663"/>
    <cfRule type="duplicateValues" dxfId="596" priority="664"/>
  </conditionalFormatting>
  <conditionalFormatting sqref="D1625">
    <cfRule type="duplicateValues" dxfId="595" priority="665"/>
  </conditionalFormatting>
  <conditionalFormatting sqref="D1627">
    <cfRule type="duplicateValues" dxfId="594" priority="656"/>
  </conditionalFormatting>
  <conditionalFormatting sqref="D1627">
    <cfRule type="duplicateValues" dxfId="593" priority="657"/>
  </conditionalFormatting>
  <conditionalFormatting sqref="D1627">
    <cfRule type="duplicateValues" dxfId="592" priority="658"/>
    <cfRule type="duplicateValues" dxfId="591" priority="659"/>
  </conditionalFormatting>
  <conditionalFormatting sqref="D1627">
    <cfRule type="duplicateValues" dxfId="590" priority="660"/>
  </conditionalFormatting>
  <conditionalFormatting sqref="D1629">
    <cfRule type="duplicateValues" dxfId="589" priority="651"/>
  </conditionalFormatting>
  <conditionalFormatting sqref="D1629">
    <cfRule type="duplicateValues" dxfId="588" priority="652"/>
  </conditionalFormatting>
  <conditionalFormatting sqref="D1629">
    <cfRule type="duplicateValues" dxfId="587" priority="653"/>
    <cfRule type="duplicateValues" dxfId="586" priority="654"/>
  </conditionalFormatting>
  <conditionalFormatting sqref="D1629">
    <cfRule type="duplicateValues" dxfId="585" priority="655"/>
  </conditionalFormatting>
  <conditionalFormatting sqref="D1631">
    <cfRule type="duplicateValues" dxfId="584" priority="646"/>
  </conditionalFormatting>
  <conditionalFormatting sqref="D1631">
    <cfRule type="duplicateValues" dxfId="583" priority="647"/>
  </conditionalFormatting>
  <conditionalFormatting sqref="D1631">
    <cfRule type="duplicateValues" dxfId="582" priority="648"/>
    <cfRule type="duplicateValues" dxfId="581" priority="649"/>
  </conditionalFormatting>
  <conditionalFormatting sqref="D1631">
    <cfRule type="duplicateValues" dxfId="580" priority="650"/>
  </conditionalFormatting>
  <conditionalFormatting sqref="D1633">
    <cfRule type="duplicateValues" dxfId="579" priority="641"/>
  </conditionalFormatting>
  <conditionalFormatting sqref="D1633">
    <cfRule type="duplicateValues" dxfId="578" priority="642"/>
  </conditionalFormatting>
  <conditionalFormatting sqref="D1633">
    <cfRule type="duplicateValues" dxfId="577" priority="643"/>
    <cfRule type="duplicateValues" dxfId="576" priority="644"/>
  </conditionalFormatting>
  <conditionalFormatting sqref="D1633">
    <cfRule type="duplicateValues" dxfId="575" priority="645"/>
  </conditionalFormatting>
  <conditionalFormatting sqref="D1635">
    <cfRule type="duplicateValues" dxfId="574" priority="636"/>
  </conditionalFormatting>
  <conditionalFormatting sqref="D1635">
    <cfRule type="duplicateValues" dxfId="573" priority="637"/>
  </conditionalFormatting>
  <conditionalFormatting sqref="D1635">
    <cfRule type="duplicateValues" dxfId="572" priority="638"/>
    <cfRule type="duplicateValues" dxfId="571" priority="639"/>
  </conditionalFormatting>
  <conditionalFormatting sqref="D1635">
    <cfRule type="duplicateValues" dxfId="570" priority="640"/>
  </conditionalFormatting>
  <conditionalFormatting sqref="D1637">
    <cfRule type="duplicateValues" dxfId="569" priority="631"/>
  </conditionalFormatting>
  <conditionalFormatting sqref="D1637">
    <cfRule type="duplicateValues" dxfId="568" priority="632"/>
  </conditionalFormatting>
  <conditionalFormatting sqref="D1637">
    <cfRule type="duplicateValues" dxfId="567" priority="633"/>
    <cfRule type="duplicateValues" dxfId="566" priority="634"/>
  </conditionalFormatting>
  <conditionalFormatting sqref="D1637">
    <cfRule type="duplicateValues" dxfId="565" priority="635"/>
  </conditionalFormatting>
  <conditionalFormatting sqref="D2527">
    <cfRule type="duplicateValues" dxfId="564" priority="627"/>
  </conditionalFormatting>
  <conditionalFormatting sqref="D2527">
    <cfRule type="duplicateValues" dxfId="563" priority="625"/>
    <cfRule type="duplicateValues" dxfId="562" priority="626"/>
  </conditionalFormatting>
  <conditionalFormatting sqref="D2527">
    <cfRule type="duplicateValues" dxfId="561" priority="624"/>
  </conditionalFormatting>
  <conditionalFormatting sqref="D2527">
    <cfRule type="duplicateValues" dxfId="560" priority="623"/>
  </conditionalFormatting>
  <conditionalFormatting sqref="D2494">
    <cfRule type="duplicateValues" dxfId="559" priority="621"/>
  </conditionalFormatting>
  <conditionalFormatting sqref="D2494">
    <cfRule type="duplicateValues" dxfId="558" priority="619"/>
    <cfRule type="duplicateValues" dxfId="557" priority="620"/>
  </conditionalFormatting>
  <conditionalFormatting sqref="D2494">
    <cfRule type="duplicateValues" dxfId="556" priority="618"/>
  </conditionalFormatting>
  <conditionalFormatting sqref="D2494">
    <cfRule type="duplicateValues" dxfId="555" priority="617"/>
  </conditionalFormatting>
  <conditionalFormatting sqref="H2583">
    <cfRule type="duplicateValues" dxfId="554" priority="614"/>
  </conditionalFormatting>
  <conditionalFormatting sqref="D2583">
    <cfRule type="duplicateValues" dxfId="553" priority="604"/>
  </conditionalFormatting>
  <conditionalFormatting sqref="D2588:D2589">
    <cfRule type="duplicateValues" dxfId="552" priority="603"/>
  </conditionalFormatting>
  <conditionalFormatting sqref="D2588:D2589">
    <cfRule type="duplicateValues" dxfId="551" priority="605"/>
  </conditionalFormatting>
  <conditionalFormatting sqref="D2592:D2593">
    <cfRule type="duplicateValues" dxfId="550" priority="602"/>
  </conditionalFormatting>
  <conditionalFormatting sqref="D2592:D2593 D2590">
    <cfRule type="duplicateValues" dxfId="549" priority="606"/>
  </conditionalFormatting>
  <conditionalFormatting sqref="D2590:D2593">
    <cfRule type="duplicateValues" dxfId="548" priority="607"/>
  </conditionalFormatting>
  <conditionalFormatting sqref="D2592:D2593">
    <cfRule type="duplicateValues" dxfId="547" priority="608"/>
  </conditionalFormatting>
  <conditionalFormatting sqref="D2592:D2593 D2590">
    <cfRule type="duplicateValues" dxfId="546" priority="609"/>
    <cfRule type="duplicateValues" dxfId="545" priority="610"/>
  </conditionalFormatting>
  <conditionalFormatting sqref="D2687:D2689 D2582:D2586 D2588:D2593">
    <cfRule type="duplicateValues" dxfId="544" priority="601"/>
  </conditionalFormatting>
  <conditionalFormatting sqref="D2582:D2586 D2646:D2663 D2681:D2689 D2627:D2639 D2588:D2625 D2665:D2679">
    <cfRule type="duplicateValues" dxfId="543" priority="600"/>
  </conditionalFormatting>
  <conditionalFormatting sqref="D2594:D2625 D2646:D2663 D2681:D2685 D2627:D2639 D2665:D2679">
    <cfRule type="duplicateValues" dxfId="542" priority="611"/>
  </conditionalFormatting>
  <conditionalFormatting sqref="D2594:D2625 D2646:D2663 D2681:D2685 D2627:D2639 D2665:D2679">
    <cfRule type="duplicateValues" dxfId="541" priority="612"/>
    <cfRule type="duplicateValues" dxfId="540" priority="613"/>
  </conditionalFormatting>
  <conditionalFormatting sqref="D2582:D2586 D2646:D2663 D2681:D2806 D2627:D2639 D2588:D2625 D2665:D2679">
    <cfRule type="duplicateValues" dxfId="539" priority="599"/>
  </conditionalFormatting>
  <conditionalFormatting sqref="D2687:D2689">
    <cfRule type="duplicateValues" dxfId="538" priority="598"/>
  </conditionalFormatting>
  <conditionalFormatting sqref="D2686">
    <cfRule type="duplicateValues" dxfId="537" priority="592"/>
  </conditionalFormatting>
  <conditionalFormatting sqref="D2686">
    <cfRule type="duplicateValues" dxfId="536" priority="593"/>
  </conditionalFormatting>
  <conditionalFormatting sqref="D2686">
    <cfRule type="duplicateValues" dxfId="535" priority="594"/>
  </conditionalFormatting>
  <conditionalFormatting sqref="D2686">
    <cfRule type="duplicateValues" dxfId="534" priority="595"/>
    <cfRule type="duplicateValues" dxfId="533" priority="596"/>
  </conditionalFormatting>
  <conditionalFormatting sqref="D2686">
    <cfRule type="duplicateValues" dxfId="532" priority="597"/>
  </conditionalFormatting>
  <conditionalFormatting sqref="D2690:D2693">
    <cfRule type="duplicateValues" dxfId="531" priority="591"/>
  </conditionalFormatting>
  <conditionalFormatting sqref="D2691">
    <cfRule type="duplicateValues" dxfId="530" priority="590"/>
  </conditionalFormatting>
  <conditionalFormatting sqref="D2692">
    <cfRule type="duplicateValues" dxfId="529" priority="584"/>
  </conditionalFormatting>
  <conditionalFormatting sqref="D2692:D2693">
    <cfRule type="duplicateValues" dxfId="528" priority="585"/>
  </conditionalFormatting>
  <conditionalFormatting sqref="D2692:D2693">
    <cfRule type="duplicateValues" dxfId="527" priority="586"/>
  </conditionalFormatting>
  <conditionalFormatting sqref="D2692:D2693">
    <cfRule type="duplicateValues" dxfId="526" priority="587"/>
    <cfRule type="duplicateValues" dxfId="525" priority="588"/>
  </conditionalFormatting>
  <conditionalFormatting sqref="D2692:D2693">
    <cfRule type="duplicateValues" dxfId="524" priority="589"/>
  </conditionalFormatting>
  <conditionalFormatting sqref="D2694:D2735">
    <cfRule type="duplicateValues" dxfId="523" priority="583"/>
  </conditionalFormatting>
  <conditionalFormatting sqref="D2701:D2735">
    <cfRule type="duplicateValues" dxfId="522" priority="578"/>
  </conditionalFormatting>
  <conditionalFormatting sqref="D2701:D2725">
    <cfRule type="duplicateValues" dxfId="521" priority="579"/>
  </conditionalFormatting>
  <conditionalFormatting sqref="D2701:D2735">
    <cfRule type="duplicateValues" dxfId="520" priority="580"/>
  </conditionalFormatting>
  <conditionalFormatting sqref="D2701:D2735">
    <cfRule type="duplicateValues" dxfId="519" priority="581"/>
    <cfRule type="duplicateValues" dxfId="518" priority="582"/>
  </conditionalFormatting>
  <conditionalFormatting sqref="D2713">
    <cfRule type="duplicateValues" dxfId="517" priority="577"/>
  </conditionalFormatting>
  <conditionalFormatting sqref="D2726:D2734">
    <cfRule type="duplicateValues" dxfId="516" priority="576"/>
  </conditionalFormatting>
  <conditionalFormatting sqref="D2726:D2727">
    <cfRule type="duplicateValues" dxfId="515" priority="575"/>
  </conditionalFormatting>
  <conditionalFormatting sqref="D2732:D2734 D2728:D2730">
    <cfRule type="duplicateValues" dxfId="514" priority="574"/>
  </conditionalFormatting>
  <conditionalFormatting sqref="D2732:D2733">
    <cfRule type="duplicateValues" dxfId="513" priority="572"/>
  </conditionalFormatting>
  <conditionalFormatting sqref="D2731">
    <cfRule type="duplicateValues" dxfId="512" priority="571"/>
  </conditionalFormatting>
  <conditionalFormatting sqref="D2731">
    <cfRule type="duplicateValues" dxfId="511" priority="570"/>
  </conditionalFormatting>
  <conditionalFormatting sqref="D2732:D2734">
    <cfRule type="duplicateValues" dxfId="510" priority="573"/>
  </conditionalFormatting>
  <conditionalFormatting sqref="D2737:D2785">
    <cfRule type="duplicateValues" dxfId="509" priority="569"/>
  </conditionalFormatting>
  <conditionalFormatting sqref="D2736">
    <cfRule type="duplicateValues" dxfId="508" priority="568"/>
  </conditionalFormatting>
  <conditionalFormatting sqref="D2758:D2759 D2741">
    <cfRule type="duplicateValues" dxfId="507" priority="567"/>
  </conditionalFormatting>
  <conditionalFormatting sqref="D2744">
    <cfRule type="duplicateValues" dxfId="506" priority="566"/>
  </conditionalFormatting>
  <conditionalFormatting sqref="D2749">
    <cfRule type="duplicateValues" dxfId="505" priority="565"/>
  </conditionalFormatting>
  <conditionalFormatting sqref="D2761">
    <cfRule type="duplicateValues" dxfId="504" priority="564"/>
  </conditionalFormatting>
  <conditionalFormatting sqref="D2745:D2748">
    <cfRule type="duplicateValues" dxfId="503" priority="563"/>
  </conditionalFormatting>
  <conditionalFormatting sqref="D2769:D2770 D2742">
    <cfRule type="duplicateValues" dxfId="502" priority="562"/>
  </conditionalFormatting>
  <conditionalFormatting sqref="D2763">
    <cfRule type="duplicateValues" dxfId="501" priority="560"/>
  </conditionalFormatting>
  <conditionalFormatting sqref="D2773 D2764">
    <cfRule type="duplicateValues" dxfId="500" priority="561"/>
  </conditionalFormatting>
  <conditionalFormatting sqref="D2767">
    <cfRule type="duplicateValues" dxfId="499" priority="559"/>
  </conditionalFormatting>
  <conditionalFormatting sqref="D2774">
    <cfRule type="duplicateValues" dxfId="498" priority="556"/>
  </conditionalFormatting>
  <conditionalFormatting sqref="D2772">
    <cfRule type="duplicateValues" dxfId="497" priority="557"/>
  </conditionalFormatting>
  <conditionalFormatting sqref="D2771">
    <cfRule type="duplicateValues" dxfId="496" priority="558"/>
  </conditionalFormatting>
  <conditionalFormatting sqref="D2775">
    <cfRule type="duplicateValues" dxfId="495" priority="554"/>
  </conditionalFormatting>
  <conditionalFormatting sqref="D2776">
    <cfRule type="duplicateValues" dxfId="494" priority="553"/>
  </conditionalFormatting>
  <conditionalFormatting sqref="D2784">
    <cfRule type="duplicateValues" dxfId="493" priority="552"/>
  </conditionalFormatting>
  <conditionalFormatting sqref="D2785">
    <cfRule type="duplicateValues" dxfId="492" priority="551"/>
  </conditionalFormatting>
  <conditionalFormatting sqref="D2779:D2782">
    <cfRule type="duplicateValues" dxfId="491" priority="555"/>
  </conditionalFormatting>
  <conditionalFormatting sqref="D2786">
    <cfRule type="duplicateValues" dxfId="490" priority="545"/>
  </conditionalFormatting>
  <conditionalFormatting sqref="D2786">
    <cfRule type="duplicateValues" dxfId="489" priority="544"/>
  </conditionalFormatting>
  <conditionalFormatting sqref="D2786">
    <cfRule type="duplicateValues" dxfId="488" priority="546"/>
  </conditionalFormatting>
  <conditionalFormatting sqref="D2786">
    <cfRule type="duplicateValues" dxfId="487" priority="547"/>
  </conditionalFormatting>
  <conditionalFormatting sqref="D2786">
    <cfRule type="duplicateValues" dxfId="486" priority="548"/>
  </conditionalFormatting>
  <conditionalFormatting sqref="D2786">
    <cfRule type="duplicateValues" dxfId="485" priority="549"/>
    <cfRule type="duplicateValues" dxfId="484" priority="550"/>
  </conditionalFormatting>
  <conditionalFormatting sqref="D2787">
    <cfRule type="duplicateValues" dxfId="483" priority="543"/>
  </conditionalFormatting>
  <conditionalFormatting sqref="D2788:D2800">
    <cfRule type="duplicateValues" dxfId="482" priority="542"/>
  </conditionalFormatting>
  <conditionalFormatting sqref="D2788:D2806">
    <cfRule type="duplicateValues" dxfId="481" priority="541"/>
  </conditionalFormatting>
  <conditionalFormatting sqref="D2788:D2806">
    <cfRule type="duplicateValues" dxfId="480" priority="539"/>
    <cfRule type="duplicateValues" dxfId="479" priority="540"/>
  </conditionalFormatting>
  <conditionalFormatting sqref="D2788:D2806">
    <cfRule type="duplicateValues" dxfId="478" priority="538"/>
  </conditionalFormatting>
  <conditionalFormatting sqref="D2789:D2790">
    <cfRule type="duplicateValues" dxfId="477" priority="537"/>
  </conditionalFormatting>
  <conditionalFormatting sqref="D2801:D2805">
    <cfRule type="duplicateValues" dxfId="476" priority="536"/>
  </conditionalFormatting>
  <conditionalFormatting sqref="D2806">
    <cfRule type="duplicateValues" dxfId="475" priority="535"/>
  </conditionalFormatting>
  <conditionalFormatting sqref="F2690">
    <cfRule type="duplicateValues" dxfId="474" priority="534"/>
  </conditionalFormatting>
  <conditionalFormatting sqref="F2691">
    <cfRule type="duplicateValues" dxfId="473" priority="533"/>
  </conditionalFormatting>
  <conditionalFormatting sqref="F2694:F2699">
    <cfRule type="duplicateValues" dxfId="472" priority="532"/>
  </conditionalFormatting>
  <conditionalFormatting sqref="F2700">
    <cfRule type="duplicateValues" dxfId="471" priority="531"/>
  </conditionalFormatting>
  <conditionalFormatting sqref="F2765:F2766 F2743 F2750:F2760 F2737:F2741">
    <cfRule type="duplicateValues" dxfId="470" priority="530"/>
  </conditionalFormatting>
  <conditionalFormatting sqref="F2736">
    <cfRule type="duplicateValues" dxfId="469" priority="529"/>
  </conditionalFormatting>
  <conditionalFormatting sqref="F2741">
    <cfRule type="duplicateValues" dxfId="468" priority="526" stopIfTrue="1"/>
  </conditionalFormatting>
  <conditionalFormatting sqref="F2759">
    <cfRule type="duplicateValues" dxfId="467" priority="525" stopIfTrue="1"/>
  </conditionalFormatting>
  <conditionalFormatting sqref="F2762">
    <cfRule type="duplicateValues" dxfId="466" priority="527"/>
  </conditionalFormatting>
  <conditionalFormatting sqref="F2776:F2778 F2773:F2774 F2763:F2764 F2745:F2748">
    <cfRule type="duplicateValues" dxfId="465" priority="528"/>
  </conditionalFormatting>
  <conditionalFormatting sqref="F2768">
    <cfRule type="duplicateValues" dxfId="464" priority="524"/>
  </conditionalFormatting>
  <conditionalFormatting sqref="F2772">
    <cfRule type="duplicateValues" dxfId="463" priority="523"/>
  </conditionalFormatting>
  <conditionalFormatting sqref="F2783">
    <cfRule type="duplicateValues" dxfId="462" priority="521"/>
  </conditionalFormatting>
  <conditionalFormatting sqref="F2784">
    <cfRule type="duplicateValues" dxfId="461" priority="520"/>
  </conditionalFormatting>
  <conditionalFormatting sqref="F2785">
    <cfRule type="duplicateValues" dxfId="460" priority="519"/>
  </conditionalFormatting>
  <conditionalFormatting sqref="F2775">
    <cfRule type="duplicateValues" dxfId="459" priority="518" stopIfTrue="1"/>
  </conditionalFormatting>
  <conditionalFormatting sqref="F2779:F2782">
    <cfRule type="duplicateValues" dxfId="458" priority="522"/>
  </conditionalFormatting>
  <conditionalFormatting sqref="D2808">
    <cfRule type="duplicateValues" dxfId="457" priority="494"/>
  </conditionalFormatting>
  <conditionalFormatting sqref="D2816">
    <cfRule type="duplicateValues" dxfId="456" priority="485"/>
  </conditionalFormatting>
  <conditionalFormatting sqref="D2816">
    <cfRule type="duplicateValues" dxfId="455" priority="484"/>
  </conditionalFormatting>
  <conditionalFormatting sqref="D2816">
    <cfRule type="duplicateValues" dxfId="454" priority="482"/>
    <cfRule type="duplicateValues" dxfId="453" priority="483"/>
  </conditionalFormatting>
  <conditionalFormatting sqref="D2816">
    <cfRule type="duplicateValues" dxfId="452" priority="481"/>
  </conditionalFormatting>
  <conditionalFormatting sqref="D2818">
    <cfRule type="duplicateValues" dxfId="451" priority="480"/>
  </conditionalFormatting>
  <conditionalFormatting sqref="D2818">
    <cfRule type="duplicateValues" dxfId="450" priority="479"/>
  </conditionalFormatting>
  <conditionalFormatting sqref="D2818">
    <cfRule type="duplicateValues" dxfId="449" priority="477"/>
    <cfRule type="duplicateValues" dxfId="448" priority="478"/>
  </conditionalFormatting>
  <conditionalFormatting sqref="D2818">
    <cfRule type="duplicateValues" dxfId="447" priority="476"/>
  </conditionalFormatting>
  <conditionalFormatting sqref="D2820">
    <cfRule type="duplicateValues" dxfId="446" priority="475"/>
  </conditionalFormatting>
  <conditionalFormatting sqref="D2819">
    <cfRule type="duplicateValues" dxfId="445" priority="474"/>
  </conditionalFormatting>
  <conditionalFormatting sqref="D2821">
    <cfRule type="duplicateValues" dxfId="444" priority="473"/>
  </conditionalFormatting>
  <conditionalFormatting sqref="D2823">
    <cfRule type="duplicateValues" dxfId="443" priority="472"/>
  </conditionalFormatting>
  <conditionalFormatting sqref="D2822">
    <cfRule type="duplicateValues" dxfId="442" priority="471"/>
  </conditionalFormatting>
  <conditionalFormatting sqref="D2826">
    <cfRule type="duplicateValues" dxfId="441" priority="468"/>
  </conditionalFormatting>
  <conditionalFormatting sqref="F2826">
    <cfRule type="duplicateValues" dxfId="440" priority="469" stopIfTrue="1"/>
  </conditionalFormatting>
  <conditionalFormatting sqref="F2826">
    <cfRule type="duplicateValues" dxfId="439" priority="470"/>
  </conditionalFormatting>
  <conditionalFormatting sqref="D2824">
    <cfRule type="duplicateValues" dxfId="438" priority="496"/>
  </conditionalFormatting>
  <conditionalFormatting sqref="D2824">
    <cfRule type="duplicateValues" dxfId="437" priority="497"/>
    <cfRule type="duplicateValues" dxfId="436" priority="498"/>
  </conditionalFormatting>
  <conditionalFormatting sqref="D2825">
    <cfRule type="duplicateValues" dxfId="435" priority="467"/>
  </conditionalFormatting>
  <conditionalFormatting sqref="G2829">
    <cfRule type="duplicateValues" dxfId="434" priority="463" stopIfTrue="1"/>
  </conditionalFormatting>
  <conditionalFormatting sqref="G2829">
    <cfRule type="duplicateValues" dxfId="433" priority="464" stopIfTrue="1"/>
  </conditionalFormatting>
  <conditionalFormatting sqref="G2829">
    <cfRule type="duplicateValues" dxfId="432" priority="462"/>
  </conditionalFormatting>
  <conditionalFormatting sqref="D2837">
    <cfRule type="duplicateValues" dxfId="431" priority="460"/>
  </conditionalFormatting>
  <conditionalFormatting sqref="D2837">
    <cfRule type="duplicateValues" dxfId="430" priority="458"/>
    <cfRule type="duplicateValues" dxfId="429" priority="459"/>
  </conditionalFormatting>
  <conditionalFormatting sqref="D2837">
    <cfRule type="duplicateValues" dxfId="428" priority="457"/>
  </conditionalFormatting>
  <conditionalFormatting sqref="D2837">
    <cfRule type="duplicateValues" dxfId="427" priority="456"/>
  </conditionalFormatting>
  <conditionalFormatting sqref="C2830">
    <cfRule type="duplicateValues" dxfId="426" priority="454" stopIfTrue="1"/>
  </conditionalFormatting>
  <conditionalFormatting sqref="C2830">
    <cfRule type="duplicateValues" dxfId="425" priority="455"/>
  </conditionalFormatting>
  <conditionalFormatting sqref="D2832">
    <cfRule type="duplicateValues" dxfId="424" priority="447"/>
  </conditionalFormatting>
  <conditionalFormatting sqref="D2832">
    <cfRule type="duplicateValues" dxfId="423" priority="448"/>
  </conditionalFormatting>
  <conditionalFormatting sqref="D2832">
    <cfRule type="duplicateValues" dxfId="422" priority="449"/>
    <cfRule type="duplicateValues" dxfId="421" priority="450"/>
  </conditionalFormatting>
  <conditionalFormatting sqref="D2832">
    <cfRule type="duplicateValues" dxfId="420" priority="451"/>
  </conditionalFormatting>
  <conditionalFormatting sqref="D2832">
    <cfRule type="duplicateValues" dxfId="419" priority="452"/>
  </conditionalFormatting>
  <conditionalFormatting sqref="D2834">
    <cfRule type="duplicateValues" dxfId="418" priority="446"/>
  </conditionalFormatting>
  <conditionalFormatting sqref="D2834">
    <cfRule type="duplicateValues" dxfId="417" priority="444"/>
    <cfRule type="duplicateValues" dxfId="416" priority="445"/>
  </conditionalFormatting>
  <conditionalFormatting sqref="D2834">
    <cfRule type="duplicateValues" dxfId="415" priority="443"/>
  </conditionalFormatting>
  <conditionalFormatting sqref="D2834">
    <cfRule type="duplicateValues" dxfId="414" priority="442"/>
  </conditionalFormatting>
  <conditionalFormatting sqref="F2846:G2846">
    <cfRule type="duplicateValues" dxfId="413" priority="434" stopIfTrue="1"/>
  </conditionalFormatting>
  <conditionalFormatting sqref="F2846:G2846 B2846:C2846">
    <cfRule type="duplicateValues" dxfId="412" priority="435" stopIfTrue="1"/>
  </conditionalFormatting>
  <conditionalFormatting sqref="F2846:G2846">
    <cfRule type="duplicateValues" dxfId="411" priority="436" stopIfTrue="1"/>
  </conditionalFormatting>
  <conditionalFormatting sqref="F2846:G2846">
    <cfRule type="duplicateValues" dxfId="410" priority="437" stopIfTrue="1"/>
  </conditionalFormatting>
  <conditionalFormatting sqref="F2846">
    <cfRule type="duplicateValues" dxfId="409" priority="438"/>
  </conditionalFormatting>
  <conditionalFormatting sqref="D2846">
    <cfRule type="duplicateValues" dxfId="408" priority="433"/>
  </conditionalFormatting>
  <conditionalFormatting sqref="F2846 D2846">
    <cfRule type="duplicateValues" dxfId="407" priority="432"/>
  </conditionalFormatting>
  <conditionalFormatting sqref="D2847">
    <cfRule type="duplicateValues" dxfId="406" priority="424"/>
  </conditionalFormatting>
  <conditionalFormatting sqref="D2847">
    <cfRule type="duplicateValues" dxfId="405" priority="422"/>
    <cfRule type="duplicateValues" dxfId="404" priority="423"/>
  </conditionalFormatting>
  <conditionalFormatting sqref="D2848">
    <cfRule type="duplicateValues" dxfId="403" priority="418"/>
  </conditionalFormatting>
  <conditionalFormatting sqref="D2848">
    <cfRule type="duplicateValues" dxfId="402" priority="419" stopIfTrue="1"/>
  </conditionalFormatting>
  <conditionalFormatting sqref="G2848">
    <cfRule type="duplicateValues" dxfId="401" priority="420"/>
  </conditionalFormatting>
  <conditionalFormatting sqref="D2680">
    <cfRule type="duplicateValues" dxfId="400" priority="267"/>
  </conditionalFormatting>
  <conditionalFormatting sqref="D2680">
    <cfRule type="duplicateValues" dxfId="399" priority="266"/>
  </conditionalFormatting>
  <conditionalFormatting sqref="D2680">
    <cfRule type="duplicateValues" dxfId="398" priority="264"/>
    <cfRule type="duplicateValues" dxfId="397" priority="265"/>
  </conditionalFormatting>
  <conditionalFormatting sqref="D2680">
    <cfRule type="duplicateValues" dxfId="396" priority="263"/>
  </conditionalFormatting>
  <conditionalFormatting sqref="D2626">
    <cfRule type="duplicateValues" dxfId="395" priority="262"/>
  </conditionalFormatting>
  <conditionalFormatting sqref="F2626">
    <cfRule type="duplicateValues" dxfId="394" priority="260" stopIfTrue="1"/>
  </conditionalFormatting>
  <conditionalFormatting sqref="F2626">
    <cfRule type="duplicateValues" dxfId="393" priority="261"/>
  </conditionalFormatting>
  <conditionalFormatting sqref="D2587">
    <cfRule type="duplicateValues" dxfId="392" priority="259"/>
  </conditionalFormatting>
  <conditionalFormatting sqref="F2587">
    <cfRule type="duplicateValues" dxfId="391" priority="257" stopIfTrue="1"/>
  </conditionalFormatting>
  <conditionalFormatting sqref="F2587">
    <cfRule type="duplicateValues" dxfId="390" priority="258"/>
  </conditionalFormatting>
  <conditionalFormatting sqref="D909">
    <cfRule type="duplicateValues" dxfId="389" priority="254"/>
  </conditionalFormatting>
  <conditionalFormatting sqref="D855">
    <cfRule type="duplicateValues" dxfId="388" priority="253"/>
  </conditionalFormatting>
  <conditionalFormatting sqref="D1023">
    <cfRule type="duplicateValues" dxfId="387" priority="251"/>
  </conditionalFormatting>
  <conditionalFormatting sqref="D1919">
    <cfRule type="duplicateValues" dxfId="386" priority="249"/>
  </conditionalFormatting>
  <conditionalFormatting sqref="D1919">
    <cfRule type="duplicateValues" dxfId="385" priority="248"/>
  </conditionalFormatting>
  <conditionalFormatting sqref="D1919">
    <cfRule type="duplicateValues" dxfId="384" priority="247"/>
  </conditionalFormatting>
  <conditionalFormatting sqref="D778">
    <cfRule type="duplicateValues" dxfId="383" priority="246"/>
  </conditionalFormatting>
  <conditionalFormatting sqref="D778">
    <cfRule type="duplicateValues" dxfId="382" priority="245"/>
  </conditionalFormatting>
  <conditionalFormatting sqref="D778">
    <cfRule type="duplicateValues" dxfId="381" priority="244"/>
  </conditionalFormatting>
  <conditionalFormatting sqref="D1025">
    <cfRule type="duplicateValues" dxfId="380" priority="243"/>
  </conditionalFormatting>
  <conditionalFormatting sqref="D1025">
    <cfRule type="duplicateValues" dxfId="379" priority="242"/>
  </conditionalFormatting>
  <conditionalFormatting sqref="D1025">
    <cfRule type="duplicateValues" dxfId="378" priority="241"/>
  </conditionalFormatting>
  <conditionalFormatting sqref="D1027">
    <cfRule type="duplicateValues" dxfId="377" priority="240"/>
  </conditionalFormatting>
  <conditionalFormatting sqref="D1027">
    <cfRule type="duplicateValues" dxfId="376" priority="239"/>
  </conditionalFormatting>
  <conditionalFormatting sqref="D1027">
    <cfRule type="duplicateValues" dxfId="375" priority="238"/>
  </conditionalFormatting>
  <conditionalFormatting sqref="D1030">
    <cfRule type="duplicateValues" dxfId="374" priority="237"/>
  </conditionalFormatting>
  <conditionalFormatting sqref="D1030">
    <cfRule type="duplicateValues" dxfId="373" priority="236"/>
  </conditionalFormatting>
  <conditionalFormatting sqref="D1030">
    <cfRule type="duplicateValues" dxfId="372" priority="235"/>
  </conditionalFormatting>
  <conditionalFormatting sqref="D1539">
    <cfRule type="duplicateValues" dxfId="371" priority="234"/>
  </conditionalFormatting>
  <conditionalFormatting sqref="D1539">
    <cfRule type="duplicateValues" dxfId="370" priority="233"/>
  </conditionalFormatting>
  <conditionalFormatting sqref="D1539">
    <cfRule type="duplicateValues" dxfId="369" priority="232"/>
  </conditionalFormatting>
  <conditionalFormatting sqref="D1736">
    <cfRule type="duplicateValues" dxfId="368" priority="231"/>
  </conditionalFormatting>
  <conditionalFormatting sqref="D1736">
    <cfRule type="duplicateValues" dxfId="367" priority="230"/>
  </conditionalFormatting>
  <conditionalFormatting sqref="D1736">
    <cfRule type="duplicateValues" dxfId="366" priority="229"/>
  </conditionalFormatting>
  <conditionalFormatting sqref="D1913">
    <cfRule type="duplicateValues" dxfId="365" priority="228"/>
  </conditionalFormatting>
  <conditionalFormatting sqref="D1913">
    <cfRule type="duplicateValues" dxfId="364" priority="227"/>
  </conditionalFormatting>
  <conditionalFormatting sqref="D1913">
    <cfRule type="duplicateValues" dxfId="363" priority="226"/>
  </conditionalFormatting>
  <conditionalFormatting sqref="D1914">
    <cfRule type="duplicateValues" dxfId="362" priority="225"/>
  </conditionalFormatting>
  <conditionalFormatting sqref="D1914">
    <cfRule type="duplicateValues" dxfId="361" priority="224"/>
  </conditionalFormatting>
  <conditionalFormatting sqref="D1914">
    <cfRule type="duplicateValues" dxfId="360" priority="223"/>
  </conditionalFormatting>
  <conditionalFormatting sqref="D1915">
    <cfRule type="duplicateValues" dxfId="359" priority="222"/>
  </conditionalFormatting>
  <conditionalFormatting sqref="D1915">
    <cfRule type="duplicateValues" dxfId="358" priority="221"/>
  </conditionalFormatting>
  <conditionalFormatting sqref="D1915">
    <cfRule type="duplicateValues" dxfId="357" priority="220"/>
  </conditionalFormatting>
  <conditionalFormatting sqref="D1916">
    <cfRule type="duplicateValues" dxfId="356" priority="219"/>
  </conditionalFormatting>
  <conditionalFormatting sqref="D1916">
    <cfRule type="duplicateValues" dxfId="355" priority="218"/>
  </conditionalFormatting>
  <conditionalFormatting sqref="D1916">
    <cfRule type="duplicateValues" dxfId="354" priority="217"/>
  </conditionalFormatting>
  <conditionalFormatting sqref="D1078">
    <cfRule type="duplicateValues" dxfId="353" priority="216"/>
  </conditionalFormatting>
  <conditionalFormatting sqref="D1078">
    <cfRule type="duplicateValues" dxfId="352" priority="215"/>
  </conditionalFormatting>
  <conditionalFormatting sqref="D1078">
    <cfRule type="duplicateValues" dxfId="351" priority="214"/>
  </conditionalFormatting>
  <conditionalFormatting sqref="D1157">
    <cfRule type="duplicateValues" dxfId="350" priority="213"/>
  </conditionalFormatting>
  <conditionalFormatting sqref="D1157">
    <cfRule type="duplicateValues" dxfId="349" priority="212"/>
  </conditionalFormatting>
  <conditionalFormatting sqref="D1157">
    <cfRule type="duplicateValues" dxfId="348" priority="211"/>
  </conditionalFormatting>
  <conditionalFormatting sqref="D1340">
    <cfRule type="duplicateValues" dxfId="347" priority="210"/>
  </conditionalFormatting>
  <conditionalFormatting sqref="D1340">
    <cfRule type="duplicateValues" dxfId="346" priority="209"/>
  </conditionalFormatting>
  <conditionalFormatting sqref="D1340">
    <cfRule type="duplicateValues" dxfId="345" priority="208"/>
  </conditionalFormatting>
  <conditionalFormatting sqref="D1357">
    <cfRule type="duplicateValues" dxfId="344" priority="207"/>
  </conditionalFormatting>
  <conditionalFormatting sqref="D1357">
    <cfRule type="duplicateValues" dxfId="343" priority="206"/>
  </conditionalFormatting>
  <conditionalFormatting sqref="D1357">
    <cfRule type="duplicateValues" dxfId="342" priority="205"/>
  </conditionalFormatting>
  <conditionalFormatting sqref="D1931">
    <cfRule type="duplicateValues" dxfId="341" priority="204"/>
  </conditionalFormatting>
  <conditionalFormatting sqref="D1931">
    <cfRule type="duplicateValues" dxfId="340" priority="203"/>
  </conditionalFormatting>
  <conditionalFormatting sqref="D1931">
    <cfRule type="duplicateValues" dxfId="339" priority="202"/>
  </conditionalFormatting>
  <conditionalFormatting sqref="D1932">
    <cfRule type="duplicateValues" dxfId="338" priority="201"/>
  </conditionalFormatting>
  <conditionalFormatting sqref="D1932">
    <cfRule type="duplicateValues" dxfId="337" priority="200"/>
  </conditionalFormatting>
  <conditionalFormatting sqref="D1932">
    <cfRule type="duplicateValues" dxfId="336" priority="199"/>
  </conditionalFormatting>
  <conditionalFormatting sqref="D1933">
    <cfRule type="duplicateValues" dxfId="335" priority="198"/>
  </conditionalFormatting>
  <conditionalFormatting sqref="D1933">
    <cfRule type="duplicateValues" dxfId="334" priority="197"/>
  </conditionalFormatting>
  <conditionalFormatting sqref="D1933">
    <cfRule type="duplicateValues" dxfId="333" priority="196"/>
  </conditionalFormatting>
  <conditionalFormatting sqref="D2078">
    <cfRule type="duplicateValues" dxfId="332" priority="195"/>
  </conditionalFormatting>
  <conditionalFormatting sqref="D2078">
    <cfRule type="duplicateValues" dxfId="331" priority="194"/>
  </conditionalFormatting>
  <conditionalFormatting sqref="D2078">
    <cfRule type="duplicateValues" dxfId="330" priority="193"/>
  </conditionalFormatting>
  <conditionalFormatting sqref="D1885">
    <cfRule type="duplicateValues" dxfId="329" priority="192"/>
  </conditionalFormatting>
  <conditionalFormatting sqref="D1885">
    <cfRule type="duplicateValues" dxfId="328" priority="191"/>
  </conditionalFormatting>
  <conditionalFormatting sqref="D1885">
    <cfRule type="duplicateValues" dxfId="327" priority="190"/>
  </conditionalFormatting>
  <conditionalFormatting sqref="D1910">
    <cfRule type="duplicateValues" dxfId="326" priority="189"/>
  </conditionalFormatting>
  <conditionalFormatting sqref="D1910">
    <cfRule type="duplicateValues" dxfId="325" priority="188"/>
  </conditionalFormatting>
  <conditionalFormatting sqref="D1910">
    <cfRule type="duplicateValues" dxfId="324" priority="187"/>
  </conditionalFormatting>
  <conditionalFormatting sqref="D1911">
    <cfRule type="duplicateValues" dxfId="323" priority="186"/>
  </conditionalFormatting>
  <conditionalFormatting sqref="D1911">
    <cfRule type="duplicateValues" dxfId="322" priority="185"/>
  </conditionalFormatting>
  <conditionalFormatting sqref="D1911">
    <cfRule type="duplicateValues" dxfId="321" priority="184"/>
  </conditionalFormatting>
  <conditionalFormatting sqref="D1912">
    <cfRule type="duplicateValues" dxfId="320" priority="183"/>
  </conditionalFormatting>
  <conditionalFormatting sqref="D1912">
    <cfRule type="duplicateValues" dxfId="319" priority="182"/>
  </conditionalFormatting>
  <conditionalFormatting sqref="D1912">
    <cfRule type="duplicateValues" dxfId="318" priority="181"/>
  </conditionalFormatting>
  <conditionalFormatting sqref="D2125">
    <cfRule type="duplicateValues" dxfId="317" priority="180"/>
  </conditionalFormatting>
  <conditionalFormatting sqref="D2125">
    <cfRule type="duplicateValues" dxfId="316" priority="179"/>
  </conditionalFormatting>
  <conditionalFormatting sqref="D2125">
    <cfRule type="duplicateValues" dxfId="315" priority="178"/>
  </conditionalFormatting>
  <conditionalFormatting sqref="D682">
    <cfRule type="duplicateValues" dxfId="314" priority="177"/>
  </conditionalFormatting>
  <conditionalFormatting sqref="D682">
    <cfRule type="duplicateValues" dxfId="313" priority="176"/>
  </conditionalFormatting>
  <conditionalFormatting sqref="D682">
    <cfRule type="duplicateValues" dxfId="312" priority="175"/>
  </conditionalFormatting>
  <conditionalFormatting sqref="D682">
    <cfRule type="duplicateValues" dxfId="311" priority="174"/>
  </conditionalFormatting>
  <conditionalFormatting sqref="D2845">
    <cfRule type="duplicateValues" dxfId="310" priority="171"/>
  </conditionalFormatting>
  <conditionalFormatting sqref="D2845">
    <cfRule type="duplicateValues" dxfId="309" priority="169"/>
    <cfRule type="duplicateValues" dxfId="308" priority="170"/>
  </conditionalFormatting>
  <conditionalFormatting sqref="D2640">
    <cfRule type="duplicateValues" dxfId="307" priority="168"/>
  </conditionalFormatting>
  <conditionalFormatting sqref="D2642">
    <cfRule type="duplicateValues" dxfId="306" priority="166"/>
  </conditionalFormatting>
  <conditionalFormatting sqref="D2643">
    <cfRule type="duplicateValues" dxfId="305" priority="163"/>
  </conditionalFormatting>
  <conditionalFormatting sqref="F2643">
    <cfRule type="duplicateValues" dxfId="304" priority="164" stopIfTrue="1"/>
  </conditionalFormatting>
  <conditionalFormatting sqref="F2643">
    <cfRule type="duplicateValues" dxfId="303" priority="165"/>
  </conditionalFormatting>
  <conditionalFormatting sqref="D2644">
    <cfRule type="duplicateValues" dxfId="302" priority="160"/>
  </conditionalFormatting>
  <conditionalFormatting sqref="F2644">
    <cfRule type="duplicateValues" dxfId="301" priority="161" stopIfTrue="1"/>
  </conditionalFormatting>
  <conditionalFormatting sqref="F2644">
    <cfRule type="duplicateValues" dxfId="300" priority="162"/>
  </conditionalFormatting>
  <conditionalFormatting sqref="D2645">
    <cfRule type="duplicateValues" dxfId="299" priority="157"/>
  </conditionalFormatting>
  <conditionalFormatting sqref="F2645">
    <cfRule type="duplicateValues" dxfId="298" priority="158" stopIfTrue="1"/>
  </conditionalFormatting>
  <conditionalFormatting sqref="F2645">
    <cfRule type="duplicateValues" dxfId="297" priority="159"/>
  </conditionalFormatting>
  <conditionalFormatting sqref="D2266">
    <cfRule type="duplicateValues" dxfId="296" priority="139"/>
  </conditionalFormatting>
  <conditionalFormatting sqref="D2266">
    <cfRule type="duplicateValues" dxfId="295" priority="140"/>
  </conditionalFormatting>
  <conditionalFormatting sqref="D2266">
    <cfRule type="duplicateValues" dxfId="294" priority="141"/>
    <cfRule type="duplicateValues" dxfId="293" priority="142"/>
  </conditionalFormatting>
  <conditionalFormatting sqref="D2266">
    <cfRule type="duplicateValues" dxfId="292" priority="143"/>
  </conditionalFormatting>
  <conditionalFormatting sqref="D2267">
    <cfRule type="duplicateValues" dxfId="291" priority="134"/>
  </conditionalFormatting>
  <conditionalFormatting sqref="D2267">
    <cfRule type="duplicateValues" dxfId="290" priority="135"/>
  </conditionalFormatting>
  <conditionalFormatting sqref="D2267">
    <cfRule type="duplicateValues" dxfId="289" priority="136"/>
    <cfRule type="duplicateValues" dxfId="288" priority="137"/>
  </conditionalFormatting>
  <conditionalFormatting sqref="D2267">
    <cfRule type="duplicateValues" dxfId="287" priority="138"/>
  </conditionalFormatting>
  <conditionalFormatting sqref="D2268">
    <cfRule type="duplicateValues" dxfId="286" priority="129"/>
  </conditionalFormatting>
  <conditionalFormatting sqref="D2268">
    <cfRule type="duplicateValues" dxfId="285" priority="130"/>
  </conditionalFormatting>
  <conditionalFormatting sqref="D2268">
    <cfRule type="duplicateValues" dxfId="284" priority="131"/>
    <cfRule type="duplicateValues" dxfId="283" priority="132"/>
  </conditionalFormatting>
  <conditionalFormatting sqref="D2268">
    <cfRule type="duplicateValues" dxfId="282" priority="133"/>
  </conditionalFormatting>
  <conditionalFormatting sqref="D2270">
    <cfRule type="duplicateValues" dxfId="281" priority="124"/>
  </conditionalFormatting>
  <conditionalFormatting sqref="D2270">
    <cfRule type="duplicateValues" dxfId="280" priority="125"/>
  </conditionalFormatting>
  <conditionalFormatting sqref="D2270">
    <cfRule type="duplicateValues" dxfId="279" priority="126"/>
    <cfRule type="duplicateValues" dxfId="278" priority="127"/>
  </conditionalFormatting>
  <conditionalFormatting sqref="D2270">
    <cfRule type="duplicateValues" dxfId="277" priority="128"/>
  </conditionalFormatting>
  <conditionalFormatting sqref="D2271">
    <cfRule type="duplicateValues" dxfId="276" priority="123"/>
  </conditionalFormatting>
  <conditionalFormatting sqref="D2271">
    <cfRule type="duplicateValues" dxfId="275" priority="122"/>
  </conditionalFormatting>
  <conditionalFormatting sqref="D2272">
    <cfRule type="duplicateValues" dxfId="274" priority="121"/>
  </conditionalFormatting>
  <conditionalFormatting sqref="D2272">
    <cfRule type="duplicateValues" dxfId="273" priority="120"/>
  </conditionalFormatting>
  <conditionalFormatting sqref="D2272:D2296">
    <cfRule type="duplicateValues" dxfId="272" priority="119"/>
  </conditionalFormatting>
  <conditionalFormatting sqref="D2275">
    <cfRule type="duplicateValues" dxfId="271" priority="118"/>
  </conditionalFormatting>
  <conditionalFormatting sqref="D2276:D2278">
    <cfRule type="duplicateValues" dxfId="270" priority="112"/>
  </conditionalFormatting>
  <conditionalFormatting sqref="D2276:D2287">
    <cfRule type="duplicateValues" dxfId="269" priority="113"/>
  </conditionalFormatting>
  <conditionalFormatting sqref="D2276:D2296">
    <cfRule type="duplicateValues" dxfId="268" priority="114"/>
  </conditionalFormatting>
  <conditionalFormatting sqref="D2276:D2296">
    <cfRule type="duplicateValues" dxfId="267" priority="115"/>
    <cfRule type="duplicateValues" dxfId="266" priority="116"/>
  </conditionalFormatting>
  <conditionalFormatting sqref="D2276:D2296">
    <cfRule type="duplicateValues" dxfId="265" priority="117"/>
  </conditionalFormatting>
  <conditionalFormatting sqref="D2288">
    <cfRule type="duplicateValues" dxfId="264" priority="110"/>
  </conditionalFormatting>
  <conditionalFormatting sqref="D2288:D2292">
    <cfRule type="duplicateValues" dxfId="263" priority="111"/>
  </conditionalFormatting>
  <conditionalFormatting sqref="D2289">
    <cfRule type="duplicateValues" dxfId="262" priority="109"/>
  </conditionalFormatting>
  <conditionalFormatting sqref="D2290">
    <cfRule type="duplicateValues" dxfId="261" priority="108"/>
  </conditionalFormatting>
  <conditionalFormatting sqref="D2291:D2292">
    <cfRule type="duplicateValues" dxfId="260" priority="107"/>
  </conditionalFormatting>
  <conditionalFormatting sqref="D2295:D2296">
    <cfRule type="duplicateValues" dxfId="259" priority="106"/>
  </conditionalFormatting>
  <conditionalFormatting sqref="D2297:D2298">
    <cfRule type="duplicateValues" dxfId="258" priority="105"/>
  </conditionalFormatting>
  <conditionalFormatting sqref="D2325:D2330">
    <cfRule type="duplicateValues" dxfId="257" priority="104"/>
  </conditionalFormatting>
  <conditionalFormatting sqref="D2331:D2336">
    <cfRule type="duplicateValues" dxfId="256" priority="103"/>
  </conditionalFormatting>
  <conditionalFormatting sqref="D2359:D2378">
    <cfRule type="duplicateValues" dxfId="255" priority="102"/>
  </conditionalFormatting>
  <conditionalFormatting sqref="D2360">
    <cfRule type="duplicateValues" dxfId="254" priority="99"/>
  </conditionalFormatting>
  <conditionalFormatting sqref="D2361">
    <cfRule type="duplicateValues" dxfId="253" priority="98"/>
  </conditionalFormatting>
  <conditionalFormatting sqref="D2371:D2378 D2364:D2365">
    <cfRule type="duplicateValues" dxfId="252" priority="100"/>
  </conditionalFormatting>
  <conditionalFormatting sqref="D2362">
    <cfRule type="duplicateValues" dxfId="251" priority="101"/>
  </conditionalFormatting>
  <conditionalFormatting sqref="D2367">
    <cfRule type="duplicateValues" dxfId="250" priority="97"/>
  </conditionalFormatting>
  <conditionalFormatting sqref="D2367">
    <cfRule type="duplicateValues" dxfId="249" priority="96"/>
  </conditionalFormatting>
  <conditionalFormatting sqref="D2368">
    <cfRule type="duplicateValues" dxfId="248" priority="95"/>
  </conditionalFormatting>
  <conditionalFormatting sqref="D2368">
    <cfRule type="duplicateValues" dxfId="247" priority="94"/>
  </conditionalFormatting>
  <conditionalFormatting sqref="D2369">
    <cfRule type="duplicateValues" dxfId="246" priority="93"/>
  </conditionalFormatting>
  <conditionalFormatting sqref="D2369">
    <cfRule type="duplicateValues" dxfId="245" priority="92"/>
  </conditionalFormatting>
  <conditionalFormatting sqref="D2370">
    <cfRule type="duplicateValues" dxfId="244" priority="89"/>
  </conditionalFormatting>
  <conditionalFormatting sqref="D2370">
    <cfRule type="duplicateValues" dxfId="243" priority="90"/>
  </conditionalFormatting>
  <conditionalFormatting sqref="D2370">
    <cfRule type="duplicateValues" dxfId="242" priority="88"/>
  </conditionalFormatting>
  <conditionalFormatting sqref="D2371:D2378">
    <cfRule type="duplicateValues" dxfId="241" priority="91"/>
  </conditionalFormatting>
  <conditionalFormatting sqref="D2379">
    <cfRule type="duplicateValues" dxfId="240" priority="87"/>
  </conditionalFormatting>
  <conditionalFormatting sqref="D2380">
    <cfRule type="duplicateValues" dxfId="239" priority="86"/>
  </conditionalFormatting>
  <conditionalFormatting sqref="D2381">
    <cfRule type="duplicateValues" dxfId="238" priority="85"/>
  </conditionalFormatting>
  <conditionalFormatting sqref="D2399 D2388">
    <cfRule type="duplicateValues" dxfId="237" priority="82"/>
  </conditionalFormatting>
  <conditionalFormatting sqref="D2394 D2390">
    <cfRule type="duplicateValues" dxfId="236" priority="83"/>
  </conditionalFormatting>
  <conditionalFormatting sqref="D2392:D2393 D2387 D2389">
    <cfRule type="duplicateValues" dxfId="235" priority="84"/>
  </conditionalFormatting>
  <conditionalFormatting sqref="D2395">
    <cfRule type="duplicateValues" dxfId="234" priority="81"/>
  </conditionalFormatting>
  <conditionalFormatting sqref="D2396:D2397">
    <cfRule type="duplicateValues" dxfId="233" priority="80"/>
  </conditionalFormatting>
  <conditionalFormatting sqref="D2398">
    <cfRule type="duplicateValues" dxfId="232" priority="79"/>
  </conditionalFormatting>
  <conditionalFormatting sqref="D2402:D2403">
    <cfRule type="duplicateValues" dxfId="231" priority="78"/>
  </conditionalFormatting>
  <conditionalFormatting sqref="D2404:D2407">
    <cfRule type="duplicateValues" dxfId="230" priority="77"/>
  </conditionalFormatting>
  <conditionalFormatting sqref="D2382">
    <cfRule type="duplicateValues" dxfId="229" priority="144"/>
  </conditionalFormatting>
  <conditionalFormatting sqref="D2408">
    <cfRule type="duplicateValues" dxfId="228" priority="145"/>
  </conditionalFormatting>
  <conditionalFormatting sqref="D2385:D2408">
    <cfRule type="duplicateValues" dxfId="227" priority="146"/>
  </conditionalFormatting>
  <conditionalFormatting sqref="D2303:D2357">
    <cfRule type="duplicateValues" dxfId="226" priority="147"/>
  </conditionalFormatting>
  <conditionalFormatting sqref="D2297:D2383">
    <cfRule type="duplicateValues" dxfId="225" priority="148"/>
  </conditionalFormatting>
  <conditionalFormatting sqref="D2303:D2383">
    <cfRule type="duplicateValues" dxfId="224" priority="149"/>
  </conditionalFormatting>
  <conditionalFormatting sqref="D2303:D2383">
    <cfRule type="duplicateValues" dxfId="223" priority="150"/>
    <cfRule type="duplicateValues" dxfId="222" priority="151"/>
  </conditionalFormatting>
  <conditionalFormatting sqref="D2126:D2271">
    <cfRule type="duplicateValues" dxfId="221" priority="152"/>
  </conditionalFormatting>
  <conditionalFormatting sqref="D2126:D2265">
    <cfRule type="duplicateValues" dxfId="220" priority="153"/>
  </conditionalFormatting>
  <conditionalFormatting sqref="D2126:D2265">
    <cfRule type="duplicateValues" dxfId="219" priority="154"/>
    <cfRule type="duplicateValues" dxfId="218" priority="155"/>
  </conditionalFormatting>
  <conditionalFormatting sqref="D2126:D2408">
    <cfRule type="duplicateValues" dxfId="217" priority="156"/>
  </conditionalFormatting>
  <conditionalFormatting sqref="E2850">
    <cfRule type="duplicateValues" dxfId="216" priority="71"/>
  </conditionalFormatting>
  <conditionalFormatting sqref="E2850">
    <cfRule type="duplicateValues" dxfId="215" priority="72"/>
  </conditionalFormatting>
  <conditionalFormatting sqref="E2851">
    <cfRule type="duplicateValues" dxfId="214" priority="70"/>
  </conditionalFormatting>
  <conditionalFormatting sqref="E2852">
    <cfRule type="duplicateValues" dxfId="213" priority="69"/>
  </conditionalFormatting>
  <conditionalFormatting sqref="D2850">
    <cfRule type="duplicateValues" dxfId="212" priority="68"/>
  </conditionalFormatting>
  <conditionalFormatting sqref="D2851">
    <cfRule type="duplicateValues" dxfId="211" priority="62"/>
  </conditionalFormatting>
  <conditionalFormatting sqref="D2851">
    <cfRule type="duplicateValues" dxfId="210" priority="63"/>
  </conditionalFormatting>
  <conditionalFormatting sqref="D2851">
    <cfRule type="duplicateValues" dxfId="209" priority="64"/>
  </conditionalFormatting>
  <conditionalFormatting sqref="D2851">
    <cfRule type="duplicateValues" dxfId="208" priority="65"/>
    <cfRule type="duplicateValues" dxfId="207" priority="66"/>
  </conditionalFormatting>
  <conditionalFormatting sqref="D2851">
    <cfRule type="duplicateValues" dxfId="206" priority="67"/>
  </conditionalFormatting>
  <conditionalFormatting sqref="D2852">
    <cfRule type="duplicateValues" dxfId="205" priority="56"/>
  </conditionalFormatting>
  <conditionalFormatting sqref="D2852">
    <cfRule type="duplicateValues" dxfId="204" priority="57"/>
  </conditionalFormatting>
  <conditionalFormatting sqref="D2852">
    <cfRule type="duplicateValues" dxfId="203" priority="58"/>
  </conditionalFormatting>
  <conditionalFormatting sqref="D2852">
    <cfRule type="duplicateValues" dxfId="202" priority="59"/>
    <cfRule type="duplicateValues" dxfId="201" priority="60"/>
  </conditionalFormatting>
  <conditionalFormatting sqref="D2852">
    <cfRule type="duplicateValues" dxfId="200" priority="61"/>
  </conditionalFormatting>
  <conditionalFormatting sqref="E2853">
    <cfRule type="duplicateValues" dxfId="199" priority="55"/>
  </conditionalFormatting>
  <conditionalFormatting sqref="E2853:E2867">
    <cfRule type="duplicateValues" dxfId="198" priority="73"/>
  </conditionalFormatting>
  <conditionalFormatting sqref="D2854:D2867">
    <cfRule type="duplicateValues" dxfId="197" priority="74"/>
  </conditionalFormatting>
  <conditionalFormatting sqref="D2854:D2867">
    <cfRule type="duplicateValues" dxfId="196" priority="75"/>
    <cfRule type="duplicateValues" dxfId="195" priority="76"/>
  </conditionalFormatting>
  <conditionalFormatting sqref="D2868">
    <cfRule type="duplicateValues" dxfId="194" priority="53"/>
  </conditionalFormatting>
  <conditionalFormatting sqref="D2868">
    <cfRule type="duplicateValues" dxfId="193" priority="52"/>
  </conditionalFormatting>
  <conditionalFormatting sqref="D2868">
    <cfRule type="duplicateValues" dxfId="192" priority="51"/>
  </conditionalFormatting>
  <conditionalFormatting sqref="F2868">
    <cfRule type="duplicateValues" dxfId="191" priority="50"/>
  </conditionalFormatting>
  <conditionalFormatting sqref="E2868">
    <cfRule type="duplicateValues" dxfId="190" priority="49"/>
  </conditionalFormatting>
  <conditionalFormatting sqref="E2868">
    <cfRule type="duplicateValues" dxfId="189" priority="54"/>
  </conditionalFormatting>
  <conditionalFormatting sqref="D2869">
    <cfRule type="duplicateValues" dxfId="188" priority="46"/>
  </conditionalFormatting>
  <conditionalFormatting sqref="D2869">
    <cfRule type="duplicateValues" dxfId="187" priority="44"/>
    <cfRule type="duplicateValues" dxfId="186" priority="45"/>
  </conditionalFormatting>
  <conditionalFormatting sqref="D2869">
    <cfRule type="duplicateValues" dxfId="185" priority="43"/>
  </conditionalFormatting>
  <conditionalFormatting sqref="D2869">
    <cfRule type="duplicateValues" dxfId="184" priority="42"/>
  </conditionalFormatting>
  <conditionalFormatting sqref="E2869">
    <cfRule type="duplicateValues" dxfId="183" priority="47"/>
  </conditionalFormatting>
  <conditionalFormatting sqref="E2869">
    <cfRule type="duplicateValues" dxfId="182" priority="48"/>
  </conditionalFormatting>
  <conditionalFormatting sqref="D2870:D2872">
    <cfRule type="duplicateValues" dxfId="181" priority="38"/>
  </conditionalFormatting>
  <conditionalFormatting sqref="D2870:D2872">
    <cfRule type="duplicateValues" dxfId="180" priority="39"/>
    <cfRule type="duplicateValues" dxfId="179" priority="40"/>
  </conditionalFormatting>
  <conditionalFormatting sqref="E2870:E2872">
    <cfRule type="duplicateValues" dxfId="178" priority="41"/>
  </conditionalFormatting>
  <conditionalFormatting sqref="D2873">
    <cfRule type="duplicateValues" dxfId="177" priority="34"/>
  </conditionalFormatting>
  <conditionalFormatting sqref="D2873:D2878 D2884">
    <cfRule type="duplicateValues" dxfId="176" priority="35"/>
  </conditionalFormatting>
  <conditionalFormatting sqref="E2873:E2878 E2884">
    <cfRule type="duplicateValues" dxfId="175" priority="36"/>
  </conditionalFormatting>
  <conditionalFormatting sqref="D2874:D2877">
    <cfRule type="duplicateValues" dxfId="174" priority="29"/>
  </conditionalFormatting>
  <conditionalFormatting sqref="D2878 D2884">
    <cfRule type="duplicateValues" dxfId="173" priority="30"/>
  </conditionalFormatting>
  <conditionalFormatting sqref="D2874:D2878 D2884">
    <cfRule type="duplicateValues" dxfId="172" priority="31"/>
  </conditionalFormatting>
  <conditionalFormatting sqref="D2874:D2878 D2884">
    <cfRule type="duplicateValues" dxfId="171" priority="32"/>
    <cfRule type="duplicateValues" dxfId="170" priority="33"/>
  </conditionalFormatting>
  <conditionalFormatting sqref="E2887">
    <cfRule type="duplicateValues" dxfId="169" priority="28"/>
  </conditionalFormatting>
  <conditionalFormatting sqref="E2885:E2886">
    <cfRule type="duplicateValues" dxfId="168" priority="37"/>
  </conditionalFormatting>
  <conditionalFormatting sqref="D2427">
    <cfRule type="duplicateValues" dxfId="167" priority="27"/>
  </conditionalFormatting>
  <conditionalFormatting sqref="D2427">
    <cfRule type="duplicateValues" dxfId="166" priority="26"/>
  </conditionalFormatting>
  <conditionalFormatting sqref="D2427">
    <cfRule type="duplicateValues" dxfId="165" priority="25"/>
  </conditionalFormatting>
  <conditionalFormatting sqref="D2882">
    <cfRule type="duplicateValues" dxfId="164" priority="19"/>
  </conditionalFormatting>
  <conditionalFormatting sqref="D2882">
    <cfRule type="duplicateValues" dxfId="163" priority="20"/>
    <cfRule type="duplicateValues" dxfId="162" priority="21"/>
  </conditionalFormatting>
  <conditionalFormatting sqref="AP2882:AP2883">
    <cfRule type="duplicateValues" dxfId="161" priority="18" stopIfTrue="1"/>
  </conditionalFormatting>
  <conditionalFormatting sqref="E2880:E2881">
    <cfRule type="duplicateValues" dxfId="160" priority="3"/>
  </conditionalFormatting>
  <conditionalFormatting sqref="E2882">
    <cfRule type="duplicateValues" dxfId="159" priority="2"/>
  </conditionalFormatting>
  <conditionalFormatting sqref="E2664">
    <cfRule type="duplicateValues" dxfId="158" priority="1"/>
  </conditionalFormatting>
  <conditionalFormatting sqref="E2690">
    <cfRule type="duplicateValues" dxfId="157" priority="1809"/>
  </conditionalFormatting>
  <conditionalFormatting sqref="E2691">
    <cfRule type="duplicateValues" dxfId="156" priority="1810"/>
  </conditionalFormatting>
  <conditionalFormatting sqref="E2694:E2699">
    <cfRule type="duplicateValues" dxfId="155" priority="1811"/>
  </conditionalFormatting>
  <conditionalFormatting sqref="E2700">
    <cfRule type="duplicateValues" dxfId="154" priority="1812"/>
  </conditionalFormatting>
  <conditionalFormatting sqref="E2765:E2766 E2743 E2750:E2760 E2737:E2741">
    <cfRule type="duplicateValues" dxfId="153" priority="1813"/>
  </conditionalFormatting>
  <conditionalFormatting sqref="E2736">
    <cfRule type="duplicateValues" dxfId="152" priority="1817"/>
  </conditionalFormatting>
  <conditionalFormatting sqref="E2741">
    <cfRule type="duplicateValues" dxfId="151" priority="1818" stopIfTrue="1"/>
  </conditionalFormatting>
  <conditionalFormatting sqref="E2759">
    <cfRule type="duplicateValues" dxfId="150" priority="1819" stopIfTrue="1"/>
  </conditionalFormatting>
  <conditionalFormatting sqref="E2762">
    <cfRule type="duplicateValues" dxfId="149" priority="1820"/>
  </conditionalFormatting>
  <conditionalFormatting sqref="E2776:E2778 E2773:E2774 E2763:E2764 E2745:E2748">
    <cfRule type="duplicateValues" dxfId="148" priority="1821"/>
  </conditionalFormatting>
  <conditionalFormatting sqref="E2768">
    <cfRule type="duplicateValues" dxfId="147" priority="1825"/>
  </conditionalFormatting>
  <conditionalFormatting sqref="E2772">
    <cfRule type="duplicateValues" dxfId="146" priority="1826"/>
  </conditionalFormatting>
  <conditionalFormatting sqref="E2783">
    <cfRule type="duplicateValues" dxfId="145" priority="1827"/>
  </conditionalFormatting>
  <conditionalFormatting sqref="E2784">
    <cfRule type="duplicateValues" dxfId="144" priority="1828"/>
  </conditionalFormatting>
  <conditionalFormatting sqref="E2785">
    <cfRule type="duplicateValues" dxfId="143" priority="1829"/>
  </conditionalFormatting>
  <conditionalFormatting sqref="E2775">
    <cfRule type="duplicateValues" dxfId="142" priority="1830" stopIfTrue="1"/>
  </conditionalFormatting>
  <conditionalFormatting sqref="E2779:E2782">
    <cfRule type="duplicateValues" dxfId="141" priority="1831"/>
  </conditionalFormatting>
  <conditionalFormatting sqref="E2808">
    <cfRule type="duplicateValues" dxfId="140" priority="1832"/>
  </conditionalFormatting>
  <conditionalFormatting sqref="E2809">
    <cfRule type="duplicateValues" dxfId="139" priority="1833"/>
  </conditionalFormatting>
  <conditionalFormatting sqref="E2811">
    <cfRule type="duplicateValues" dxfId="138" priority="1834"/>
  </conditionalFormatting>
  <conditionalFormatting sqref="E2814">
    <cfRule type="duplicateValues" dxfId="137" priority="1836"/>
  </conditionalFormatting>
  <conditionalFormatting sqref="E2815">
    <cfRule type="duplicateValues" dxfId="136" priority="1837"/>
  </conditionalFormatting>
  <conditionalFormatting sqref="E2817">
    <cfRule type="duplicateValues" dxfId="135" priority="1838"/>
  </conditionalFormatting>
  <conditionalFormatting sqref="E2816">
    <cfRule type="duplicateValues" dxfId="134" priority="1839"/>
  </conditionalFormatting>
  <conditionalFormatting sqref="E2818">
    <cfRule type="duplicateValues" dxfId="133" priority="1840"/>
  </conditionalFormatting>
  <conditionalFormatting sqref="E2824">
    <cfRule type="duplicateValues" dxfId="132" priority="1841"/>
  </conditionalFormatting>
  <conditionalFormatting sqref="E2827">
    <cfRule type="duplicateValues" dxfId="131" priority="1842"/>
  </conditionalFormatting>
  <conditionalFormatting sqref="E2829:F2829">
    <cfRule type="duplicateValues" dxfId="130" priority="1844" stopIfTrue="1"/>
  </conditionalFormatting>
  <conditionalFormatting sqref="E2832">
    <cfRule type="duplicateValues" dxfId="129" priority="1846"/>
  </conditionalFormatting>
  <conditionalFormatting sqref="E2837">
    <cfRule type="duplicateValues" dxfId="128" priority="1847"/>
  </conditionalFormatting>
  <conditionalFormatting sqref="E2838">
    <cfRule type="duplicateValues" dxfId="127" priority="1848"/>
  </conditionalFormatting>
  <conditionalFormatting sqref="E2831 E2833:E2838">
    <cfRule type="duplicateValues" dxfId="126" priority="1849"/>
  </conditionalFormatting>
  <conditionalFormatting sqref="E2846">
    <cfRule type="duplicateValues" dxfId="125" priority="1853" stopIfTrue="1"/>
  </conditionalFormatting>
  <conditionalFormatting sqref="E2846">
    <cfRule type="duplicateValues" dxfId="124" priority="1857"/>
  </conditionalFormatting>
  <conditionalFormatting sqref="E2847">
    <cfRule type="duplicateValues" dxfId="123" priority="1859"/>
  </conditionalFormatting>
  <conditionalFormatting sqref="E2848:F2848">
    <cfRule type="duplicateValues" dxfId="122" priority="1860"/>
  </conditionalFormatting>
  <conditionalFormatting sqref="E2545">
    <cfRule type="duplicateValues" dxfId="121" priority="1862"/>
  </conditionalFormatting>
  <conditionalFormatting sqref="E2546">
    <cfRule type="duplicateValues" dxfId="120" priority="1863"/>
  </conditionalFormatting>
  <conditionalFormatting sqref="E2547">
    <cfRule type="duplicateValues" dxfId="119" priority="1864"/>
  </conditionalFormatting>
  <conditionalFormatting sqref="E2554">
    <cfRule type="duplicateValues" dxfId="118" priority="1865"/>
  </conditionalFormatting>
  <conditionalFormatting sqref="E2557">
    <cfRule type="duplicateValues" dxfId="117" priority="1866"/>
  </conditionalFormatting>
  <conditionalFormatting sqref="E2558:E2560">
    <cfRule type="duplicateValues" dxfId="116" priority="1867"/>
  </conditionalFormatting>
  <conditionalFormatting sqref="E2561:F2561">
    <cfRule type="duplicateValues" dxfId="115" priority="1868"/>
  </conditionalFormatting>
  <conditionalFormatting sqref="E2579:E2580">
    <cfRule type="duplicateValues" dxfId="114" priority="1870"/>
  </conditionalFormatting>
  <conditionalFormatting sqref="E1976:E1983 E1985:E1998">
    <cfRule type="duplicateValues" dxfId="113" priority="1871"/>
  </conditionalFormatting>
  <conditionalFormatting sqref="E1973">
    <cfRule type="duplicateValues" dxfId="112" priority="1873"/>
  </conditionalFormatting>
  <conditionalFormatting sqref="E1974">
    <cfRule type="duplicateValues" dxfId="111" priority="1874"/>
  </conditionalFormatting>
  <conditionalFormatting sqref="E1999">
    <cfRule type="duplicateValues" dxfId="110" priority="1875"/>
  </conditionalFormatting>
  <conditionalFormatting sqref="E2003:E2005">
    <cfRule type="duplicateValues" dxfId="109" priority="1876"/>
  </conditionalFormatting>
  <conditionalFormatting sqref="E2007">
    <cfRule type="duplicateValues" dxfId="108" priority="1877" stopIfTrue="1"/>
  </conditionalFormatting>
  <conditionalFormatting sqref="E2013">
    <cfRule type="duplicateValues" dxfId="107" priority="1878"/>
  </conditionalFormatting>
  <conditionalFormatting sqref="E1127">
    <cfRule type="duplicateValues" dxfId="106" priority="1879" stopIfTrue="1"/>
  </conditionalFormatting>
  <conditionalFormatting sqref="E1127">
    <cfRule type="duplicateValues" dxfId="105" priority="1880"/>
  </conditionalFormatting>
  <conditionalFormatting sqref="E1128:E1132 E1134:E1148 E1150:E1154">
    <cfRule type="duplicateValues" dxfId="104" priority="1881"/>
  </conditionalFormatting>
  <conditionalFormatting sqref="E1934">
    <cfRule type="duplicateValues" dxfId="103" priority="1884"/>
  </conditionalFormatting>
  <conditionalFormatting sqref="E1936">
    <cfRule type="duplicateValues" dxfId="102" priority="1885"/>
  </conditionalFormatting>
  <conditionalFormatting sqref="E1937">
    <cfRule type="duplicateValues" dxfId="101" priority="1886"/>
  </conditionalFormatting>
  <conditionalFormatting sqref="E1938">
    <cfRule type="duplicateValues" dxfId="100" priority="1887"/>
  </conditionalFormatting>
  <conditionalFormatting sqref="E1939">
    <cfRule type="duplicateValues" dxfId="99" priority="1888"/>
  </conditionalFormatting>
  <conditionalFormatting sqref="E1940">
    <cfRule type="duplicateValues" dxfId="98" priority="1889"/>
  </conditionalFormatting>
  <conditionalFormatting sqref="E1944">
    <cfRule type="duplicateValues" dxfId="97" priority="1890"/>
  </conditionalFormatting>
  <conditionalFormatting sqref="E1946:E1949">
    <cfRule type="duplicateValues" dxfId="96" priority="1891"/>
  </conditionalFormatting>
  <conditionalFormatting sqref="E1950:E1951">
    <cfRule type="duplicateValues" dxfId="95" priority="1892"/>
  </conditionalFormatting>
  <conditionalFormatting sqref="E1952">
    <cfRule type="duplicateValues" dxfId="94" priority="1893"/>
  </conditionalFormatting>
  <conditionalFormatting sqref="E1969">
    <cfRule type="duplicateValues" dxfId="93" priority="1894"/>
  </conditionalFormatting>
  <conditionalFormatting sqref="E1970">
    <cfRule type="duplicateValues" dxfId="92" priority="1895"/>
  </conditionalFormatting>
  <conditionalFormatting sqref="E1971">
    <cfRule type="duplicateValues" dxfId="91" priority="1896"/>
  </conditionalFormatting>
  <conditionalFormatting sqref="E733">
    <cfRule type="duplicateValues" dxfId="90" priority="1897" stopIfTrue="1"/>
  </conditionalFormatting>
  <conditionalFormatting sqref="E814">
    <cfRule type="duplicateValues" dxfId="89" priority="1898" stopIfTrue="1"/>
  </conditionalFormatting>
  <conditionalFormatting sqref="E816:E817">
    <cfRule type="duplicateValues" dxfId="88" priority="1899" stopIfTrue="1"/>
  </conditionalFormatting>
  <conditionalFormatting sqref="E821">
    <cfRule type="duplicateValues" dxfId="87" priority="1900" stopIfTrue="1"/>
  </conditionalFormatting>
  <conditionalFormatting sqref="E822">
    <cfRule type="duplicateValues" dxfId="86" priority="1901" stopIfTrue="1"/>
  </conditionalFormatting>
  <conditionalFormatting sqref="E823">
    <cfRule type="duplicateValues" dxfId="85" priority="1902" stopIfTrue="1"/>
  </conditionalFormatting>
  <conditionalFormatting sqref="E828:E830">
    <cfRule type="duplicateValues" dxfId="84" priority="1903" stopIfTrue="1"/>
  </conditionalFormatting>
  <conditionalFormatting sqref="E831">
    <cfRule type="duplicateValues" dxfId="83" priority="1904" stopIfTrue="1"/>
  </conditionalFormatting>
  <conditionalFormatting sqref="E824:E827">
    <cfRule type="duplicateValues" dxfId="82" priority="1905" stopIfTrue="1"/>
  </conditionalFormatting>
  <conditionalFormatting sqref="E834">
    <cfRule type="duplicateValues" dxfId="81" priority="1906" stopIfTrue="1"/>
  </conditionalFormatting>
  <conditionalFormatting sqref="E820">
    <cfRule type="duplicateValues" dxfId="80" priority="1907" stopIfTrue="1"/>
  </conditionalFormatting>
  <conditionalFormatting sqref="E763">
    <cfRule type="duplicateValues" dxfId="79" priority="1908" stopIfTrue="1"/>
  </conditionalFormatting>
  <conditionalFormatting sqref="E836">
    <cfRule type="duplicateValues" dxfId="78" priority="1909" stopIfTrue="1"/>
  </conditionalFormatting>
  <conditionalFormatting sqref="E837">
    <cfRule type="duplicateValues" dxfId="77" priority="1910" stopIfTrue="1"/>
  </conditionalFormatting>
  <conditionalFormatting sqref="E940 E838:E841">
    <cfRule type="duplicateValues" dxfId="76" priority="1911" stopIfTrue="1"/>
  </conditionalFormatting>
  <conditionalFormatting sqref="E818:E819">
    <cfRule type="duplicateValues" dxfId="75" priority="1913" stopIfTrue="1"/>
  </conditionalFormatting>
  <conditionalFormatting sqref="E769 E734:E742 E813 E809:E810 E744:E756">
    <cfRule type="duplicateValues" dxfId="74" priority="1914" stopIfTrue="1"/>
  </conditionalFormatting>
  <conditionalFormatting sqref="E835">
    <cfRule type="duplicateValues" dxfId="73" priority="1919" stopIfTrue="1"/>
  </conditionalFormatting>
  <conditionalFormatting sqref="E764">
    <cfRule type="duplicateValues" dxfId="72" priority="1920" stopIfTrue="1"/>
  </conditionalFormatting>
  <conditionalFormatting sqref="E765:E766">
    <cfRule type="duplicateValues" dxfId="71" priority="1921" stopIfTrue="1"/>
  </conditionalFormatting>
  <conditionalFormatting sqref="E768">
    <cfRule type="duplicateValues" dxfId="70" priority="1922" stopIfTrue="1"/>
  </conditionalFormatting>
  <conditionalFormatting sqref="E767">
    <cfRule type="duplicateValues" dxfId="69" priority="1923" stopIfTrue="1"/>
  </conditionalFormatting>
  <conditionalFormatting sqref="E811">
    <cfRule type="duplicateValues" dxfId="68" priority="1924" stopIfTrue="1"/>
  </conditionalFormatting>
  <conditionalFormatting sqref="E812">
    <cfRule type="duplicateValues" dxfId="67" priority="1925" stopIfTrue="1"/>
  </conditionalFormatting>
  <conditionalFormatting sqref="E757">
    <cfRule type="duplicateValues" dxfId="66" priority="1926" stopIfTrue="1"/>
  </conditionalFormatting>
  <conditionalFormatting sqref="E758">
    <cfRule type="duplicateValues" dxfId="65" priority="1927" stopIfTrue="1"/>
  </conditionalFormatting>
  <conditionalFormatting sqref="E2:E10 E13">
    <cfRule type="duplicateValues" dxfId="64" priority="1928" stopIfTrue="1"/>
  </conditionalFormatting>
  <conditionalFormatting sqref="E770:E773">
    <cfRule type="duplicateValues" dxfId="63" priority="1930" stopIfTrue="1"/>
  </conditionalFormatting>
  <conditionalFormatting sqref="E1107">
    <cfRule type="duplicateValues" dxfId="62" priority="1931"/>
  </conditionalFormatting>
  <conditionalFormatting sqref="E1117">
    <cfRule type="duplicateValues" dxfId="61" priority="1932"/>
  </conditionalFormatting>
  <conditionalFormatting sqref="E1907">
    <cfRule type="duplicateValues" dxfId="60" priority="1933"/>
  </conditionalFormatting>
  <conditionalFormatting sqref="E1942">
    <cfRule type="duplicateValues" dxfId="59" priority="1934"/>
  </conditionalFormatting>
  <conditionalFormatting sqref="E953">
    <cfRule type="duplicateValues" dxfId="58" priority="1935"/>
  </conditionalFormatting>
  <conditionalFormatting sqref="E977">
    <cfRule type="duplicateValues" dxfId="57" priority="1936"/>
  </conditionalFormatting>
  <conditionalFormatting sqref="E969">
    <cfRule type="duplicateValues" dxfId="56" priority="1937"/>
  </conditionalFormatting>
  <conditionalFormatting sqref="E975">
    <cfRule type="duplicateValues" dxfId="55" priority="1938"/>
  </conditionalFormatting>
  <conditionalFormatting sqref="E979">
    <cfRule type="duplicateValues" dxfId="54" priority="1939"/>
  </conditionalFormatting>
  <conditionalFormatting sqref="E981">
    <cfRule type="duplicateValues" dxfId="53" priority="1940"/>
  </conditionalFormatting>
  <conditionalFormatting sqref="E983">
    <cfRule type="duplicateValues" dxfId="52" priority="1941"/>
  </conditionalFormatting>
  <conditionalFormatting sqref="E917">
    <cfRule type="duplicateValues" dxfId="51" priority="1942" stopIfTrue="1"/>
  </conditionalFormatting>
  <conditionalFormatting sqref="E917">
    <cfRule type="duplicateValues" dxfId="50" priority="1943"/>
  </conditionalFormatting>
  <conditionalFormatting sqref="E958">
    <cfRule type="duplicateValues" dxfId="49" priority="1944"/>
  </conditionalFormatting>
  <conditionalFormatting sqref="E1133">
    <cfRule type="duplicateValues" dxfId="48" priority="1945"/>
  </conditionalFormatting>
  <conditionalFormatting sqref="E1100">
    <cfRule type="duplicateValues" dxfId="47" priority="1946"/>
  </conditionalFormatting>
  <conditionalFormatting sqref="E1159">
    <cfRule type="duplicateValues" dxfId="46" priority="1947" stopIfTrue="1"/>
  </conditionalFormatting>
  <conditionalFormatting sqref="E1149">
    <cfRule type="duplicateValues" dxfId="45" priority="1948"/>
  </conditionalFormatting>
  <conditionalFormatting sqref="E1941">
    <cfRule type="duplicateValues" dxfId="44" priority="1949"/>
  </conditionalFormatting>
  <conditionalFormatting sqref="E1935">
    <cfRule type="duplicateValues" dxfId="43" priority="1950"/>
  </conditionalFormatting>
  <conditionalFormatting sqref="E1943">
    <cfRule type="duplicateValues" dxfId="42" priority="1951"/>
  </conditionalFormatting>
  <conditionalFormatting sqref="E1967">
    <cfRule type="duplicateValues" dxfId="41" priority="1952" stopIfTrue="1"/>
  </conditionalFormatting>
  <conditionalFormatting sqref="E2010">
    <cfRule type="duplicateValues" dxfId="40" priority="1953"/>
  </conditionalFormatting>
  <conditionalFormatting sqref="E675:E676">
    <cfRule type="duplicateValues" dxfId="39" priority="1954"/>
  </conditionalFormatting>
  <conditionalFormatting sqref="E797:E798">
    <cfRule type="duplicateValues" dxfId="38" priority="1955"/>
  </conditionalFormatting>
  <conditionalFormatting sqref="E890:E891">
    <cfRule type="duplicateValues" dxfId="37" priority="1956"/>
  </conditionalFormatting>
  <conditionalFormatting sqref="E898:E903 E905:E908 E910:E916">
    <cfRule type="duplicateValues" dxfId="36" priority="1957"/>
  </conditionalFormatting>
  <conditionalFormatting sqref="E974:E975">
    <cfRule type="duplicateValues" dxfId="35" priority="1960"/>
  </conditionalFormatting>
  <conditionalFormatting sqref="E1016:E1021">
    <cfRule type="duplicateValues" dxfId="34" priority="1961"/>
  </conditionalFormatting>
  <conditionalFormatting sqref="E1032:E1066">
    <cfRule type="duplicateValues" dxfId="33" priority="1962"/>
  </conditionalFormatting>
  <conditionalFormatting sqref="E1073:E1074">
    <cfRule type="duplicateValues" dxfId="32" priority="1963"/>
  </conditionalFormatting>
  <conditionalFormatting sqref="E1085:E1086">
    <cfRule type="duplicateValues" dxfId="31" priority="1964"/>
  </conditionalFormatting>
  <conditionalFormatting sqref="E1088:E1089">
    <cfRule type="duplicateValues" dxfId="30" priority="1965"/>
  </conditionalFormatting>
  <conditionalFormatting sqref="E1094:E1095">
    <cfRule type="duplicateValues" dxfId="29" priority="1966"/>
  </conditionalFormatting>
  <conditionalFormatting sqref="E1097:E1098">
    <cfRule type="duplicateValues" dxfId="28" priority="1967"/>
  </conditionalFormatting>
  <conditionalFormatting sqref="E2888:E1048576 E2849 E2017 E1972 E920:E940 E1:E14 E806:E814 E1097 E40:E82 E677:E681 E954:E957 E978 E970:E974 E976 E980 E982 E984:E1011 E959:E968 E816:E846 E942:E952 E1099 E1101:E1102 E1074:E1077 E744:E777 E849:E854 E16:E38 E1013:E1014 E513:E517 E122:E351 E521:E675 E1083:E1093 E395:E509 E353 E355:E393 E856:E887 E779:E797 E1079:E1081 E683:E742 E84:E120">
    <cfRule type="duplicateValues" dxfId="27" priority="1968"/>
  </conditionalFormatting>
  <conditionalFormatting sqref="E1100:E1123">
    <cfRule type="duplicateValues" dxfId="26" priority="2007"/>
  </conditionalFormatting>
  <conditionalFormatting sqref="E1154:E1156 E1158:E1167">
    <cfRule type="duplicateValues" dxfId="25" priority="2008"/>
  </conditionalFormatting>
  <conditionalFormatting sqref="E1970:E1974">
    <cfRule type="duplicateValues" dxfId="24" priority="2010"/>
  </conditionalFormatting>
  <conditionalFormatting sqref="E2023:E2028">
    <cfRule type="duplicateValues" dxfId="23" priority="2011"/>
  </conditionalFormatting>
  <conditionalFormatting sqref="E2069:E2077 E2079:E2100">
    <cfRule type="duplicateValues" dxfId="22" priority="2012"/>
  </conditionalFormatting>
  <conditionalFormatting sqref="E2528:E2561 E2453:E2478 E2495:E2526 E2480:E2486 E2488:E2493">
    <cfRule type="duplicateValues" dxfId="21" priority="2014"/>
  </conditionalFormatting>
  <conditionalFormatting sqref="E1984">
    <cfRule type="duplicateValues" dxfId="20" priority="2019"/>
  </conditionalFormatting>
  <conditionalFormatting sqref="E2452">
    <cfRule type="duplicateValues" dxfId="19" priority="2020"/>
  </conditionalFormatting>
  <conditionalFormatting sqref="E2104:E2105">
    <cfRule type="duplicateValues" dxfId="18" priority="2021"/>
  </conditionalFormatting>
  <conditionalFormatting sqref="E2562:F2562">
    <cfRule type="duplicateValues" dxfId="17" priority="2022"/>
  </conditionalFormatting>
  <conditionalFormatting sqref="E2006">
    <cfRule type="duplicateValues" dxfId="16" priority="2024"/>
  </conditionalFormatting>
  <conditionalFormatting sqref="E1945">
    <cfRule type="duplicateValues" dxfId="15" priority="2025"/>
  </conditionalFormatting>
  <conditionalFormatting sqref="E2527">
    <cfRule type="duplicateValues" dxfId="14" priority="2026"/>
  </conditionalFormatting>
  <conditionalFormatting sqref="E2494">
    <cfRule type="duplicateValues" dxfId="13" priority="2027"/>
  </conditionalFormatting>
  <conditionalFormatting sqref="E2575:E2578">
    <cfRule type="duplicateValues" dxfId="12" priority="2028"/>
  </conditionalFormatting>
  <conditionalFormatting sqref="E2807">
    <cfRule type="duplicateValues" dxfId="11" priority="2029"/>
  </conditionalFormatting>
  <conditionalFormatting sqref="E2409:E2426 E2646:E2663 E2681:E2838 E2627:E2639 E2588:E2625 E2488:E2586 E910:E1022 E856:E908 E1024 E1920:E1930 E779:E854 E1026 E1028:E1029 E1031:E1077 E1540:E1735 E1917:E1918 E1079:E1156 E1158:E1339 E1341:E1356 E1358:E1538 E1934:E2077 E2079:E2124 E1886:E1909 E683:E777 E15:E681 E1737:E1884 E2428:E2486 E2665:E2679">
    <cfRule type="duplicateValues" dxfId="10" priority="2030"/>
  </conditionalFormatting>
  <conditionalFormatting sqref="E2587">
    <cfRule type="duplicateValues" dxfId="9" priority="2058"/>
  </conditionalFormatting>
  <conditionalFormatting sqref="E2487">
    <cfRule type="duplicateValues" dxfId="8" priority="2059"/>
  </conditionalFormatting>
  <conditionalFormatting sqref="E855">
    <cfRule type="duplicateValues" dxfId="7" priority="2060"/>
  </conditionalFormatting>
  <conditionalFormatting sqref="E1023">
    <cfRule type="duplicateValues" dxfId="6" priority="2061"/>
  </conditionalFormatting>
  <conditionalFormatting sqref="E2839:E2844">
    <cfRule type="duplicateValues" dxfId="5" priority="2062"/>
  </conditionalFormatting>
  <conditionalFormatting sqref="E2845">
    <cfRule type="duplicateValues" dxfId="4" priority="2063"/>
  </conditionalFormatting>
  <conditionalFormatting sqref="E2642">
    <cfRule type="duplicateValues" dxfId="3" priority="2064"/>
  </conditionalFormatting>
  <dataValidations count="17">
    <dataValidation type="list" allowBlank="1" showInputMessage="1" showErrorMessage="1" sqref="X40:X55 W2559:W2560 V769 V809 V1079 V917 W2007 W1116 X2060 W2058:W2059 X2033:X2049 X2118 X70:X86 X1268:X1291 W1292:W1293 X1245 X1383:X1389 W1237 V1335 X1408:X1409 X1771:X1774 W1778 X1256 X1785:X1786 X1788 X1209:X1216 W2103 X2789 X2583 X2592:X2593 X2588:X2589 X2597 X2686 X2713 X2722 X2728:X2729 X2784 X1791:X1793 W2829 W2839 X1357 X1030 X1340 W2641 X2289 X2298 X2332:X2334 X2364 W2408 W2851 X2867:X2868 X2856 X1795 W2825">
      <formula1>Тип_дней</formula1>
    </dataValidation>
    <dataValidation type="list" allowBlank="1" showInputMessage="1" showErrorMessage="1" sqref="AE40:AE55 AD2559:AD2560 AC769 AC809 AC1079 AC917 AD2007 AD1116 AE70:AE86 AE1771:AE1774 AD1778 AD1237 AE1785:AE1786 AE1788 AD2103 AD2573 AE2784 AE2588:AE2589 AE2597 AC2602 AE2583 AE2686 AE2728:AE2729 AE1791:AE1793 AD2829 AE1030 AD2839 AE2289 AE2298 AE2364 AD2408 AD2851 AE2868 AE1795 AD2825">
      <formula1>ЕИ</formula1>
    </dataValidation>
    <dataValidation type="list" allowBlank="1" showInputMessage="1" showErrorMessage="1" sqref="V40:V55 U2559:U2560 T769 T809 T1079 T917 U2007 U1116 V2060 U2058:U2059 V2033:V2049 V2118 V70:V86 V1268:V1291 U1292:U1293 U1308 V1245 V1383:V1389 U1237 T1335 V1408:V1410 V1771:V1774 U1778 V1256 V1785:V1786 V1788 V1209:V1216 U2103 V2573 V2789 V2583 V2592:V2593 V2588:V2589 V2597 V2686 V2713 V2722 V2728:V2729 V2784 V1791:V1793 U2829 U2839 V1357 V1030 V1340 U2641 V2289 V2298 V2332:V2334 V2364 U2408 U2851 V2867:V2868 V2856 V1795 U2825">
      <formula1>Инкотермс</formula1>
    </dataValidation>
    <dataValidation type="textLength" operator="equal" allowBlank="1" showInputMessage="1" showErrorMessage="1" error="БИН должен содержать 12 символов" sqref="AO40:AO55 DEU1013:DEV1014 AN113 AL769 AL809 AXS798:AXT805 AL1079 ANW798:ANX805 AEA798:AEB805 UE798:UF805 KI798:KJ805 WWU798:WWV805 WMY798:WMZ805 WDC798:WDD805 VTG798:VTH805 VJK798:VJL805 UZO798:UZP805 UPS798:UPT805 UFW798:UFX805 TWA798:TWB805 TME798:TMF805 TCI798:TCJ805 SSM798:SSN805 SIQ798:SIR805 RYU798:RYV805 ROY798:ROZ805 RFC798:RFD805 QVG798:QVH805 QLK798:QLL805 QBO798:QBP805 PRS798:PRT805 PHW798:PHX805 OYA798:OYB805 OOE798:OOF805 OEI798:OEJ805 NUM798:NUN805 NKQ798:NKR805 NAU798:NAV805 MQY798:MQZ805 MHC798:MHD805 LXG798:LXH805 LNK798:LNL805 LDO798:LDP805 KTS798:KTT805 KJW798:KJX805 KAA798:KAB805 JQE798:JQF805 JGI798:JGJ805 IWM798:IWN805 IMQ798:IMR805 ICU798:ICV805 HSY798:HSZ805 HJC798:HJD805 GZG798:GZH805 GPK798:GPL805 GFO798:GFP805 FVS798:FVT805 FLW798:FLX805 FCA798:FCB805 ESE798:ESF805 EII798:EIJ805 DYM798:DYN805 DOQ798:DOR805 DEU798:DEV805 CUY798:CUZ805 CLC798:CLD805 CBG798:CBH805 BRK798:BRL805 BHO798:BHP805 DOQ1013:DOR1014 DYM1013:DYN1014 EII1013:EIJ1014 ESE1013:ESF1014 FCA1013:FCB1014 FLW1013:FLX1014 FVS1013:FVT1014 GFO1013:GFP1014 GPK1013:GPL1014 GZG1013:GZH1014 HJC1013:HJD1014 HSY1013:HSZ1014 ICU1013:ICV1014 IMQ1013:IMR1014 IWM1013:IWN1014 JGI1013:JGJ1014 JQE1013:JQF1014 KAA1013:KAB1014 KJW1013:KJX1014 KTS1013:KTT1014 LDO1013:LDP1014 LNK1013:LNL1014 LXG1013:LXH1014 MHC1013:MHD1014 MQY1013:MQZ1014 NAU1013:NAV1014 NKQ1013:NKR1014 NUM1013:NUN1014 OEI1013:OEJ1014 OOE1013:OOF1014 OYA1013:OYB1014 PHW1013:PHX1014 PRS1013:PRT1014 QBO1013:QBP1014 QLK1013:QLL1014 QVG1013:QVH1014 RFC1013:RFD1014 ROY1013:ROZ1014 RYU1013:RYV1014 SIQ1013:SIR1014 SSM1013:SSN1014 TCI1013:TCJ1014 TME1013:TMF1014 TWA1013:TWB1014 UFW1013:UFX1014 UPS1013:UPT1014 UZO1013:UZP1014 VJK1013:VJL1014 VTG1013:VTH1014 WDC1013:WDD1014 WMY1013:WMZ1014 WWU1013:WWV1014 KI1013:KJ1014 UE1013:UF1014 AEA1013:AEB1014 ANW1013:ANX1014 AXS1013:AXT1014 BHO1013:BHP1014 BRK1013:BRL1014 CBG1013:CBH1014 CLC1013:CLD1014 CUY1013:CUZ1014 AXR1907:AXS1907 AXR1117:AXS1117 ANV1117:ANW1117 ADZ1117:AEA1117 UD1117:UE1117 KH1117:KI1117 WWT1117:WWU1117 WMX1117:WMY1117 WDB1117:WDC1117 VTF1117:VTG1117 VJJ1117:VJK1117 UZN1117:UZO1117 UPR1117:UPS1117 UFV1117:UFW1117 TVZ1117:TWA1117 TMD1117:TME1117 TCH1117:TCI1117 SSL1117:SSM1117 SIP1117:SIQ1117 RYT1117:RYU1117 ROX1117:ROY1117 RFB1117:RFC1117 QVF1117:QVG1117 QLJ1117:QLK1117 QBN1117:QBO1117 PRR1117:PRS1117 PHV1117:PHW1117 OXZ1117:OYA1117 OOD1117:OOE1117 OEH1117:OEI1117 NUL1117:NUM1117 NKP1117:NKQ1117 NAT1117:NAU1117 MQX1117:MQY1117 MHB1117:MHC1117 LXF1117:LXG1117 LNJ1117:LNK1117 LDN1117:LDO1117 KTR1117:KTS1117 KJV1117:KJW1117 JZZ1117:KAA1117 JQD1117:JQE1117 JGH1117:JGI1117 IWL1117:IWM1117 IMP1117:IMQ1117 ICT1117:ICU1117 HSX1117:HSY1117 HJB1117:HJC1117 GZF1117:GZG1117 GPJ1117:GPK1117 GFN1117:GFO1117 FVR1117:FVS1117 FLV1117:FLW1117 FBZ1117:FCA1117 ESD1117:ESE1117 EIH1117:EII1117 DYL1117:DYM1117 DOP1117:DOQ1117 DET1117:DEU1117 CUX1117:CUY1117 CLB1117:CLC1117 CBF1117:CBG1117 BRJ1117:BRK1117 BHN1117:BHO1117 ANV1907:ANW1907 ADZ1907:AEA1907 UD1907:UE1907 KH1907:KI1907 WWT1907:WWU1907 WMX1907:WMY1907 WDB1907:WDC1907 VTF1907:VTG1907 VJJ1907:VJK1907 UZN1907:UZO1907 UPR1907:UPS1907 UFV1907:UFW1907 TVZ1907:TWA1907 TMD1907:TME1907 TCH1907:TCI1907 SSL1907:SSM1907 SIP1907:SIQ1907 RYT1907:RYU1907 ROX1907:ROY1907 RFB1907:RFC1907 QVF1907:QVG1907 QLJ1907:QLK1907 QBN1907:QBO1907 PRR1907:PRS1907 PHV1907:PHW1907 OXZ1907:OYA1907 OOD1907:OOE1907 OEH1907:OEI1907 NUL1907:NUM1907 NKP1907:NKQ1907 NAT1907:NAU1907 MQX1907:MQY1907 MHB1907:MHC1907 LXF1907:LXG1907 LNJ1907:LNK1907 LDN1907:LDO1907 KTR1907:KTS1907 KJV1907:KJW1907 JZZ1907:KAA1907 JQD1907:JQE1907 JGH1907:JGI1907 IWL1907:IWM1907 IMP1907:IMQ1907 ICT1907:ICU1907 HSX1907:HSY1907 HJB1907:HJC1907 GZF1907:GZG1907 GPJ1907:GPK1907 GFN1907:GFO1907 FVR1907:FVS1907 FLV1907:FLW1907 FBZ1907:FCA1907 ESD1907:ESE1907 EIH1907:EII1907 DYL1907:DYM1907 DOP1907:DOQ1907 DET1907:DEU1907 CUX1907:CUY1907 CLB1907:CLC1907 CBF1907:CBG1907 BRJ1907:BRK1907 BHN1907:BHO1907 AXS944:AXT952 ANW944:ANX952 AEA944:AEB952 UE944:UF952 KI944:KJ952 WWU944:WWV952 WMY944:WMZ952 WDC944:WDD952 VTG944:VTH952 VJK944:VJL952 UZO944:UZP952 UPS944:UPT952 UFW944:UFX952 TWA944:TWB952 TME944:TMF952 TCI944:TCJ952 SSM944:SSN952 SIQ944:SIR952 RYU944:RYV952 ROY944:ROZ952 RFC944:RFD952 QVG944:QVH952 QLK944:QLL952 QBO944:QBP952 PRS944:PRT952 PHW944:PHX952 OYA944:OYB952 OOE944:OOF952 OEI944:OEJ952 NUM944:NUN952 NKQ944:NKR952 NAU944:NAV952 MQY944:MQZ952 MHC944:MHD952 LXG944:LXH952 LNK944:LNL952 LDO944:LDP952 KTS944:KTT952 KJW944:KJX952 KAA944:KAB952 JQE944:JQF952 JGI944:JGJ952 IWM944:IWN952 IMQ944:IMR952 ICU944:ICV952 HSY944:HSZ952 HJC944:HJD952 GZG944:GZH952 GPK944:GPL952 GFO944:GFP952 FVS944:FVT952 FLW944:FLX952 FCA944:FCB952 ESE944:ESF952 EII944:EIJ952 DYM944:DYN952 DOQ944:DOR952 DEU944:DEV952 CUY944:CUZ952 CLC944:CLD952 CBG944:CBH952 BRK944:BRL952 BHO944:BHP952 ANW976:ANX976 AEA976:AEB976 UE976:UF976 KI976:KJ976 WWU976:WWV976 WMY976:WMZ976 WDC976:WDD976 VTG976:VTH976 VJK976:VJL976 UZO976:UZP976 UPS976:UPT976 UFW976:UFX976 TWA976:TWB976 TME976:TMF976 TCI976:TCJ976 SSM976:SSN976 SIQ976:SIR976 RYU976:RYV976 ROY976:ROZ976 RFC976:RFD976 QVG976:QVH976 QLK976:QLL976 QBO976:QBP976 PRS976:PRT976 PHW976:PHX976 OYA976:OYB976 OOE976:OOF976 OEI976:OEJ976 NUM976:NUN976 NKQ976:NKR976 NAU976:NAV976 MQY976:MQZ976 MHC976:MHD976 LXG976:LXH976 LNK976:LNL976 LDO976:LDP976 KTS976:KTT976 KJW976:KJX976 KAA976:KAB976 JQE976:JQF976 JGI976:JGJ976 IWM976:IWN976 IMQ976:IMR976 ICU976:ICV976 HSY976:HSZ976 HJC976:HJD976 GZG976:GZH976 GPK976:GPL976 GFO976:GFP976 FVS976:FVT976 FLW976:FLX976 FCA976:FCB976 ESE976:ESF976 EII976:EIJ976 DYM976:DYN976 DOQ976:DOR976 DEU976:DEV976 CUY976:CUZ976 CLC976:CLD976 CBG976:CBH976 BRK976:BRL976 BHO976:BHP976 BHJ975:BHK975 CBG959:CBH968 CLC959:CLD968 CUY959:CUZ968 DEU959:DEV968 DOQ959:DOR968 DYM959:DYN968 EII959:EIJ968 ESE959:ESF968 FCA959:FCB968 FLW959:FLX968 FVS959:FVT968 GFO959:GFP968 GPK959:GPL968 GZG959:GZH968 HJC959:HJD968 HSY959:HSZ968 ICU959:ICV968 IMQ959:IMR968 IWM959:IWN968 JGI959:JGJ968 JQE959:JQF968 KAA959:KAB968 KJW959:KJX968 KTS959:KTT968 LDO959:LDP968 LNK959:LNL968 LXG959:LXH968 MHC959:MHD968 MQY959:MQZ968 NAU959:NAV968 NKQ959:NKR968 NUM959:NUN968 OEI959:OEJ968 OOE959:OOF968 OYA959:OYB968 PHW959:PHX968 PRS959:PRT968 QBO959:QBP968 QLK959:QLL968 QVG959:QVH968 RFC959:RFD968 ROY959:ROZ968 RYU959:RYV968 SIQ959:SIR968 SSM959:SSN968 TCI959:TCJ968 TME959:TMF968 TWA959:TWB968 UFW959:UFX968 UPS959:UPT968 UZO959:UZP968 VJK959:VJL968 VTG959:VTH968 WDC959:WDD968 WMY959:WMZ968 WWU959:WWV968 KI959:KJ968 UE959:UF968 AEA959:AEB968 ANW959:ANX968 AXS959:AXT968 BHO959:BHP968 AL917 BHJ969:BHK969 AXN969:AXO969 ANR969:ANS969 ADV969:ADW969 TZ969:UA969 KD969:KE969 WWP969:WWQ969 WMT969:WMU969 WCX969:WCY969 VTB969:VTC969 VJF969:VJG969 UZJ969:UZK969 UPN969:UPO969 UFR969:UFS969 TVV969:TVW969 TLZ969:TMA969 TCD969:TCE969 SSH969:SSI969 SIL969:SIM969 RYP969:RYQ969 ROT969:ROU969 REX969:REY969 QVB969:QVC969 QLF969:QLG969 QBJ969:QBK969 PRN969:PRO969 PHR969:PHS969 OXV969:OXW969 ONZ969:OOA969 OED969:OEE969 NUH969:NUI969 NKL969:NKM969 NAP969:NAQ969 MQT969:MQU969 MGX969:MGY969 LXB969:LXC969 LNF969:LNG969 LDJ969:LDK969 KTN969:KTO969 KJR969:KJS969 JZV969:JZW969 JPZ969:JQA969 JGD969:JGE969 IWH969:IWI969 IML969:IMM969 ICP969:ICQ969 HST969:HSU969 HIX969:HIY969 GZB969:GZC969 GPF969:GPG969 GFJ969:GFK969 FVN969:FVO969 FLR969:FLS969 FBV969:FBW969 ERZ969:ESA969 EID969:EIE969 DYH969:DYI969 DOL969:DOM969 DEP969:DEQ969 CUT969:CUU969 CKX969:CKY969 CBB969:CBC969 BRF969:BRG969 BHO970:BHP974 BRK970:BRL974 CBG970:CBH974 CLC970:CLD974 CUY970:CUZ974 DEU970:DEV974 DOQ970:DOR974 DYM970:DYN974 EII970:EIJ974 ESE970:ESF974 FCA970:FCB974 FLW970:FLX974 FVS970:FVT974 GFO970:GFP974 GPK970:GPL974 GZG970:GZH974 HJC970:HJD974 HSY970:HSZ974 ICU970:ICV974 IMQ970:IMR974 IWM970:IWN974 JGI970:JGJ974 JQE970:JQF974 KAA970:KAB974 KJW970:KJX974 KTS970:KTT974 LDO970:LDP974 LNK970:LNL974 LXG970:LXH974 MHC970:MHD974 MQY970:MQZ974 NAU970:NAV974 NKQ970:NKR974 NUM970:NUN974 OEI970:OEJ974 OOE970:OOF974 OYA970:OYB974 PHW970:PHX974 PRS970:PRT974 QBO970:QBP974 QLK970:QLL974 QVG970:QVH974 RFC970:RFD974 ROY970:ROZ974 RYU970:RYV974 SIQ970:SIR974 SSM970:SSN974 TCI970:TCJ974 TME970:TMF974 TWA970:TWB974 UFW970:UFX974 UPS970:UPT974 UZO970:UZP974 VJK970:VJL974 VTG970:VTH974 WDC970:WDD974 WMY970:WMZ974 WWU970:WWV974 KI970:KJ974 UE970:UF974 AEA970:AEB974 ANW970:ANX974 AXS970:AXT974 AXS976:AXT976 AXN975:AXO975 ANR975:ANS975 ADV975:ADW975 TZ975:UA975 KD975:KE975 WWP975:WWQ975 WMT975:WMU975 WCX975:WCY975 VTB975:VTC975 VJF975:VJG975 UZJ975:UZK975 UPN975:UPO975 UFR975:UFS975 TVV975:TVW975 TLZ975:TMA975 TCD975:TCE975 SSH975:SSI975 SIL975:SIM975 RYP975:RYQ975 ROT975:ROU975 REX975:REY975 QVB975:QVC975 QLF975:QLG975 QBJ975:QBK975 PRN975:PRO975 PHR975:PHS975 OXV975:OXW975 ONZ975:OOA975 OED975:OEE975 NUH975:NUI975 NKL975:NKM975 NAP975:NAQ975 MQT975:MQU975 MGX975:MGY975 LXB975:LXC975 LNF975:LNG975 LDJ975:LDK975 KTN975:KTO975 KJR975:KJS975 JZV975:JZW975 JPZ975:JQA975 JGD975:JGE975 IWH975:IWI975 IML975:IMM975 ICP975:ICQ975 HST975:HSU975 HIX975:HIY975 GZB975:GZC975 GPF975:GPG975 GFJ975:GFK975 FVN975:FVO975 FLR975:FLS975 FBV975:FBW975 ERZ975:ESA975 EID975:EIE975 DYH975:DYI975 DOL975:DOM975 DEP975:DEQ975 CUT975:CUU975 CKX975:CKY975 CBB975:CBC975 BRF975:BRG975 BRK978:BRL978 BHO978:BHP978 AXS978:AXT978 ANW978:ANX978 AEA978:AEB978 UE978:UF978 KI978:KJ978 WWU978:WWV978 WMY978:WMZ978 WDC978:WDD978 VTG978:VTH978 VJK978:VJL978 UZO978:UZP978 UPS978:UPT978 UFW978:UFX978 TWA978:TWB978 TME978:TMF978 TCI978:TCJ978 SSM978:SSN978 SIQ978:SIR978 RYU978:RYV978 ROY978:ROZ978 RFC978:RFD978 QVG978:QVH978 QLK978:QLL978 QBO978:QBP978 PRS978:PRT978 PHW978:PHX978 OYA978:OYB978 OOE978:OOF978 OEI978:OEJ978 NUM978:NUN978 NKQ978:NKR978 NAU978:NAV978 MQY978:MQZ978 MHC978:MHD978 LXG978:LXH978 LNK978:LNL978 LDO978:LDP978 KTS978:KTT978 KJW978:KJX978 KAA978:KAB978 JQE978:JQF978 JGI978:JGJ978 IWM978:IWN978 IMQ978:IMR978 ICU978:ICV978 HSY978:HSZ978 HJC978:HJD978 GZG978:GZH978 GPK978:GPL978 GFO978:GFP978 FVS978:FVT978 FLW978:FLX978 FCA978:FCB978 ESE978:ESF978 EII978:EIJ978 DYM978:DYN978 DOQ978:DOR978 DEU978:DEV978 CUY978:CUZ978 CLC978:CLD978 CBG978:CBH978 BHJ979:BHK979 AXN979:AXO979 ANR979:ANS979 ADV979:ADW979 TZ979:UA979 KD979:KE979 WWP979:WWQ979 WMT979:WMU979 WCX979:WCY979 VTB979:VTC979 VJF979:VJG979 UZJ979:UZK979 UPN979:UPO979 UFR979:UFS979 TVV979:TVW979 TLZ979:TMA979 TCD979:TCE979 SSH979:SSI979 SIL979:SIM979 RYP979:RYQ979 ROT979:ROU979 REX979:REY979 QVB979:QVC979 QLF979:QLG979 QBJ979:QBK979 PRN979:PRO979 PHR979:PHS979 OXV979:OXW979 ONZ979:OOA979 OED979:OEE979 NUH979:NUI979 NKL979:NKM979 NAP979:NAQ979 MQT979:MQU979 MGX979:MGY979 LXB979:LXC979 LNF979:LNG979 LDJ979:LDK979 KTN979:KTO979 KJR979:KJS979 JZV979:JZW979 JPZ979:JQA979 JGD979:JGE979 IWH979:IWI979 IML979:IMM979 ICP979:ICQ979 HST979:HSU979 HIX979:HIY979 GZB979:GZC979 GPF979:GPG979 GFJ979:GFK979 FVN979:FVO979 FLR979:FLS979 FBV979:FBW979 ERZ979:ESA979 EID979:EIE979 DYH979:DYI979 DOL979:DOM979 DEP979:DEQ979 CUT979:CUU979 CKX979:CKY979 CBB979:CBC979 BRF979:BRG979 CBG980:CBH980 BRK980:BRL980 BHO980:BHP980 AXS980:AXT980 ANW980:ANX980 AEA980:AEB980 UE980:UF980 KI980:KJ980 WWU980:WWV980 WMY980:WMZ980 WDC980:WDD980 VTG980:VTH980 VJK980:VJL980 UZO980:UZP980 UPS980:UPT980 UFW980:UFX980 TWA980:TWB980 TME980:TMF980 TCI980:TCJ980 SSM980:SSN980 SIQ980:SIR980 RYU980:RYV980 ROY980:ROZ980 RFC980:RFD980 QVG980:QVH980 QLK980:QLL980 QBO980:QBP980 PRS980:PRT980 PHW980:PHX980 OYA980:OYB980 OOE980:OOF980 OEI980:OEJ980 NUM980:NUN980 NKQ980:NKR980 NAU980:NAV980 MQY980:MQZ980 MHC980:MHD980 LXG980:LXH980 LNK980:LNL980 LDO980:LDP980 KTS980:KTT980 KJW980:KJX980 KAA980:KAB980 JQE980:JQF980 JGI980:JGJ980 IWM980:IWN980 IMQ980:IMR980 ICU980:ICV980 HSY980:HSZ980 HJC980:HJD980 GZG980:GZH980 GPK980:GPL980 GFO980:GFP980 FVS980:FVT980 FLW980:FLX980 FCA980:FCB980 ESE980:ESF980 EII980:EIJ980 DYM980:DYN980 DOQ980:DOR980 DEU980:DEV980 CUY980:CUZ980 CLC980:CLD980 BHJ981:BHK981 AXN981:AXO981 ANR981:ANS981 ADV981:ADW981 TZ981:UA981 KD981:KE981 WWP981:WWQ981 WMT981:WMU981 WCX981:WCY981 VTB981:VTC981 VJF981:VJG981 UZJ981:UZK981 UPN981:UPO981 UFR981:UFS981 TVV981:TVW981 TLZ981:TMA981 TCD981:TCE981 SSH981:SSI981 SIL981:SIM981 RYP981:RYQ981 ROT981:ROU981 REX981:REY981 QVB981:QVC981 QLF981:QLG981 QBJ981:QBK981 PRN981:PRO981 PHR981:PHS981 OXV981:OXW981 ONZ981:OOA981 OED981:OEE981 NUH981:NUI981 NKL981:NKM981 NAP981:NAQ981 MQT981:MQU981 MGX981:MGY981 LXB981:LXC981 LNF981:LNG981 LDJ981:LDK981 KTN981:KTO981 KJR981:KJS981 JZV981:JZW981 JPZ981:JQA981 JGD981:JGE981 IWH981:IWI981 IML981:IMM981 ICP981:ICQ981 HST981:HSU981 HIX981:HIY981 GZB981:GZC981 GPF981:GPG981 GFJ981:GFK981 FVN981:FVO981 FLR981:FLS981 FBV981:FBW981 ERZ981:ESA981 EID981:EIE981 DYH981:DYI981 DOL981:DOM981 DEP981:DEQ981 CUT981:CUU981 CKX981:CKY981 CBB981:CBC981 BRF981:BRG981 CLC982:CLD982 CBG982:CBH982 BRK982:BRL982 BHO982:BHP982 AXS982:AXT982 ANW982:ANX982 AEA982:AEB982 UE982:UF982 KI982:KJ982 WWU982:WWV982 WMY982:WMZ982 WDC982:WDD982 VTG982:VTH982 VJK982:VJL982 UZO982:UZP982 UPS982:UPT982 UFW982:UFX982 TWA982:TWB982 TME982:TMF982 TCI982:TCJ982 SSM982:SSN982 SIQ982:SIR982 RYU982:RYV982 ROY982:ROZ982 RFC982:RFD982 QVG982:QVH982 QLK982:QLL982 QBO982:QBP982 PRS982:PRT982 PHW982:PHX982 OYA982:OYB982 OOE982:OOF982 OEI982:OEJ982 NUM982:NUN982 NKQ982:NKR982 NAU982:NAV982 MQY982:MQZ982 MHC982:MHD982 LXG982:LXH982 LNK982:LNL982 LDO982:LDP982 KTS982:KTT982 KJW982:KJX982 KAA982:KAB982 JQE982:JQF982 JGI982:JGJ982 IWM982:IWN982 IMQ982:IMR982 ICU982:ICV982 HSY982:HSZ982 HJC982:HJD982 GZG982:GZH982 GPK982:GPL982 GFO982:GFP982 FVS982:FVT982 FLW982:FLX982 FCA982:FCB982 ESE982:ESF982 EII982:EIJ982 DYM982:DYN982 DOQ982:DOR982 DEU982:DEV982 CUY982:CUZ982 ANI2579:ANJ2580 AXN983:AXO983 ANR983:ANS983 ADV983:ADW983 TZ983:UA983 KD983:KE983 WWP983:WWQ983 WMT983:WMU983 WCX983:WCY983 VTB983:VTC983 VJF983:VJG983 UZJ983:UZK983 UPN983:UPO983 UFR983:UFS983 TVV983:TVW983 TLZ983:TMA983 TCD983:TCE983 SSH983:SSI983 SIL983:SIM983 RYP983:RYQ983 ROT983:ROU983 REX983:REY983 QVB983:QVC983 QLF983:QLG983 QBJ983:QBK983 PRN983:PRO983 PHR983:PHS983 OXV983:OXW983 ONZ983:OOA983 OED983:OEE983 NUH983:NUI983 NKL983:NKM983 NAP983:NAQ983 MQT983:MQU983 MGX983:MGY983 LXB983:LXC983 LNF983:LNG983 LDJ983:LDK983 KTN983:KTO983 KJR983:KJS983 JZV983:JZW983 JPZ983:JQA983 JGD983:JGE983 IWH983:IWI983 IML983:IMM983 ICP983:ICQ983 HST983:HSU983 HIX983:HIY983 GZB983:GZC983 GPF983:GPG983 GFJ983:GFK983 FVN983:FVO983 FLR983:FLS983 FBV983:FBW983 ERZ983:ESA983 EID983:EIE983 DYH983:DYI983 DOL983:DOM983 DEP983:DEQ983 CUT983:CUU983 CKX983:CKY983 CBB983:CBC983 BRF983:BRG983 BHJ983:BHK983 BHO954:BHP957 AXS954:AXT957 ANW954:ANX957 AEA954:AEB957 UE954:UF957 KI954:KJ957 WWU954:WWV957 WMY954:WMZ957 WDC954:WDD957 VTG954:VTH957 VJK954:VJL957 UZO954:UZP957 UPS954:UPT957 UFW954:UFX957 TWA954:TWB957 TME954:TMF957 TCI954:TCJ957 SSM954:SSN957 SIQ954:SIR957 RYU954:RYV957 ROY954:ROZ957 RFC954:RFD957 QVG954:QVH957 QLK954:QLL957 QBO954:QBP957 PRS954:PRT957 PHW954:PHX957 OYA954:OYB957 OOE954:OOF957 OEI954:OEJ957 NUM954:NUN957 NKQ954:NKR957 NAU954:NAV957 MQY954:MQZ957 MHC954:MHD957 LXG954:LXH957 LNK954:LNL957 LDO954:LDP957 KTS954:KTT957 KJW954:KJX957 KAA954:KAB957 JQE954:JQF957 JGI954:JGJ957 IWM954:IWN957 IMQ954:IMR957 ICU954:ICV957 HSY954:HSZ957 HJC954:HJD957 GZG954:GZH957 GPK954:GPL957 GFO954:GFP957 FVS954:FVT957 FLW954:FLX957 FCA954:FCB957 ESE954:ESF957 EII954:EIJ957 DYM954:DYN957 DOQ954:DOR957 DEU954:DEV957 CUY954:CUZ957 CLC954:CLD957 CBG954:CBH957 BRK954:BRL957 BRK959:BRL968 AM1968 AM2016 AM1116 AN2036:AP2049 AR2035 AN2060:AP2060 AN2033:AP2034 AO2035:AP2035 AP2098 AN2051:AP2051 AP2118 AM2550 CUM2558:CUN2560 CKQ2558:CKR2560 CAU2558:CAV2560 BQY2558:BQZ2560 AM2559 BHC2558:BHD2560 AXG2558:AXH2560 ANK2558:ANL2560 ADO2558:ADP2560 TS2558:TT2560 JW2558:JX2560 WWI2558:WWJ2560 WMM2558:WMN2560 WCQ2558:WCR2560 VSU2558:VSV2560 VIY2558:VIZ2560 UZC2558:UZD2560 UPG2558:UPH2560 UFK2558:UFL2560 TVO2558:TVP2560 TLS2558:TLT2560 TBW2558:TBX2560 SSA2558:SSB2560 SIE2558:SIF2560 RYI2558:RYJ2560 ROM2558:RON2560 REQ2558:RER2560 QUU2558:QUV2560 QKY2558:QKZ2560 QBC2558:QBD2560 PRG2558:PRH2560 PHK2558:PHL2560 OXO2558:OXP2560 ONS2558:ONT2560 ODW2558:ODX2560 NUA2558:NUB2560 NKE2558:NKF2560 NAI2558:NAJ2560 MQM2558:MQN2560 MGQ2558:MGR2560 LWU2558:LWV2560 LMY2558:LMZ2560 LDC2558:LDD2560 KTG2558:KTH2560 KJK2558:KJL2560 JZO2558:JZP2560 JPS2558:JPT2560 JFW2558:JFX2560 IWA2558:IWB2560 IME2558:IMF2560 ICI2558:ICJ2560 HSM2558:HSN2560 HIQ2558:HIR2560 GYU2558:GYV2560 GOY2558:GOZ2560 GFC2558:GFD2560 FVG2558:FVH2560 FLK2558:FLL2560 FBO2558:FBP2560 ERS2558:ERT2560 EHW2558:EHX2560 DYA2558:DYB2560 DOE2558:DOF2560 DEI2558:DEJ2560 AXE2579:AXF2580 BHA2579:BHB2580 BQW2579:BQX2580 CAS2579:CAT2580 CKO2579:CKP2580 CUK2579:CUL2580 DEG2579:DEH2580 DOC2579:DOD2580 DXY2579:DXZ2580 EHU2579:EHV2580 ERQ2579:ERR2580 FBM2579:FBN2580 FLI2579:FLJ2580 FVE2579:FVF2580 GFA2579:GFB2580 GOW2579:GOX2580 GYS2579:GYT2580 HIO2579:HIP2580 HSK2579:HSL2580 ICG2579:ICH2580 IMC2579:IMD2580 IVY2579:IVZ2580 JFU2579:JFV2580 JPQ2579:JPR2580 JZM2579:JZN2580 KJI2579:KJJ2580 KTE2579:KTF2580 LDA2579:LDB2580 LMW2579:LMX2580 LWS2579:LWT2580 MGO2579:MGP2580 MQK2579:MQL2580 NAG2579:NAH2580 NKC2579:NKD2580 NTY2579:NTZ2580 ODU2579:ODV2580 ONQ2579:ONR2580 OXM2579:OXN2580 PHI2579:PHJ2580 PRE2579:PRF2580 QBA2579:QBB2580 QKW2579:QKX2580 QUS2579:QUT2580 REO2579:REP2580 ROK2579:ROL2580 RYG2579:RYH2580 SIC2579:SID2580 SRY2579:SRZ2580 TBU2579:TBV2580 TLQ2579:TLR2580 TVM2579:TVN2580 UFI2579:UFJ2580 UPE2579:UPF2580 UZA2579:UZB2580 VIW2579:VIX2580 VSS2579:VST2580 WCO2579:WCP2580 WMK2579:WML2580 WWG2579:WWH2580 JU2579:JV2580 TQ2579:TR2580 ADM2579:ADN2580 CUY984:CUZ1011 CLC984:CLD1011 CBG984:CBH1011 BRK984:BRL1011 BHO984:BHP1011 AXS984:AXT1011 ANW984:ANX1011 AEA984:AEB1011 UE984:UF1011 KI984:KJ1011 WWU984:WWV1011 WMY984:WMZ1011 WDC984:WDD1011 VTG984:VTH1011 VJK984:VJL1011 UZO984:UZP1011 UPS984:UPT1011 UFW984:UFX1011 TWA984:TWB1011 TME984:TMF1011 TCI984:TCJ1011 SSM984:SSN1011 SIQ984:SIR1011 RYU984:RYV1011 ROY984:ROZ1011 RFC984:RFD1011 QVG984:QVH1011 QLK984:QLL1011 QBO984:QBP1011 PRS984:PRT1011 PHW984:PHX1011 OYA984:OYB1011 OOE984:OOF1011 OEI984:OEJ1011 NUM984:NUN1011 NKQ984:NKR1011 NAU984:NAV1011 MQY984:MQZ1011 MHC984:MHD1011 LXG984:LXH1011 LNK984:LNL1011 LDO984:LDP1011 KTS984:KTT1011 KJW984:KJX1011 KAA984:KAB1011 JQE984:JQF1011 JGI984:JGJ1011 IWM984:IWN1011 IMQ984:IMR1011 ICU984:ICV1011 HSY984:HSZ1011 HJC984:HJD1011 GZG984:GZH1011 GPK984:GPL1011 GFO984:GFP1011 FVS984:FVT1011 FLW984:FLX1011 FCA984:FCB1011 ESE984:ESF1011 EII984:EIJ1011 DYM984:DYN1011 DOQ984:DOR1011 DEU984:DEV1011 AO70:AO86 DEU1984:DEV1984 CUY1984:CUZ1984 CLC1984:CLD1984 CBG1984:CBH1984 BRK1984:BRL1984 BHO1984:BHP1984 AXS1984:AXT1984 ANW1984:ANX1984 AEA1984:AEB1984 UE1984:UF1984 KI1984:KJ1984 WWU1984:WWV1984 WMY1984:WMZ1984 WDC1984:WDD1984 VTG1984:VTH1984 VJK1984:VJL1984 UZO1984:UZP1984 UPS1984:UPT1984 UFW1984:UFX1984 TWA1984:TWB1984 TME1984:TMF1984 TCI1984:TCJ1984 SSM1984:SSN1984 SIQ1984:SIR1984 RYU1984:RYV1984 ROY1984:ROZ1984 RFC1984:RFD1984 QVG1984:QVH1984 QLK1984:QLL1984 QBO1984:QBP1984 PRS1984:PRT1984 PHW1984:PHX1984 OYA1984:OYB1984 OOE1984:OOF1984 OEI1984:OEJ1984 NUM1984:NUN1984 NKQ1984:NKR1984 NAU1984:NAV1984 MQY1984:MQZ1984 MHC1984:MHD1984 LXG1984:LXH1984 LNK1984:LNL1984 LDO1984:LDP1984 KTS1984:KTT1984 KJW1984:KJX1984 KAA1984:KAB1984 JQE1984:JQF1984 JGI1984:JGJ1984 IWM1984:IWN1984 IMQ1984:IMR1984 ICU1984:ICV1984 HSY1984:HSZ1984 HJC1984:HJD1984 GZG1984:GZH1984 GPK1984:GPL1984 GFO1984:GFP1984 FVS1984:FVT1984 FLW1984:FLX1984 FCA1984:FCB1984 ESE1984:ESF1984 EII1984:EIJ1984 DYM1984:DYN1984 DOQ1984:DOR1984 AP1383:AP1389 AN1268:AP1278 AN1215:AN1216 AN1325:AP1325 AN1286:AP1291 AO1245 AR1212:AR1214 AO1284:AP1285 AM1337 AN1771:AN1774 AM1778 AN1209:AN1211 AO1256 AO1279:AP1281 AN1788 AN1282:AP1283 AR1284:AR1285 AR1279:AR1281 AN1785:AN1786 AXE2104:AXF2105 AM2101 AM2103 BHA2104:BHB2105 BQW2104:BQX2105 CAS2104:CAT2105 CKO2104:CKP2105 CUK2104:CUL2105 DEG2104:DEH2105 DOC2104:DOD2105 DXY2104:DXZ2105 EHU2104:EHV2105 ERQ2104:ERR2105 FBM2104:FBN2105 FLI2104:FLJ2105 FVE2104:FVF2105 GFA2104:GFB2105 GOW2104:GOX2105 GYS2104:GYT2105 HIO2104:HIP2105 HSK2104:HSL2105 ICG2104:ICH2105 IMC2104:IMD2105 IVY2104:IVZ2105 JFU2104:JFV2105 JPQ2104:JPR2105 JZM2104:JZN2105 KJI2104:KJJ2105 KTE2104:KTF2105 LDA2104:LDB2105 LMW2104:LMX2105 LWS2104:LWT2105 MGO2104:MGP2105 MQK2104:MQL2105 NAG2104:NAH2105 NKC2104:NKD2105 NTY2104:NTZ2105 ODU2104:ODV2105 ONQ2104:ONR2105 OXM2104:OXN2105 PHI2104:PHJ2105 PRE2104:PRF2105 QBA2104:QBB2105 QKW2104:QKX2105 QUS2104:QUT2105 REO2104:REP2105 ROK2104:ROL2105 RYG2104:RYH2105 SIC2104:SID2105 SRY2104:SRZ2105 TBU2104:TBV2105 TLQ2104:TLR2105 TVM2104:TVN2105 UFI2104:UFJ2105 UPE2104:UPF2105 UZA2104:UZB2105 VIW2104:VIX2105 VSS2104:VST2105 WCO2104:WCP2105 WMK2104:WML2105 WWG2104:WWH2105 JU2104:JV2105 TQ2104:TR2105 ADM2104:ADN2105 AM2105 ANI2104:ANJ2105 AM2564:AM2567 AM2574 AN2789:AP2789 AN2583:AP2583 AN2592:AP2593 AO2588:AO2589 AO2597 AN2686 AO2713 AP2722 AN2728:AN2729 AN2784 AN1791:AN1793 AM2825 AO1030 AM2839 AM2641 AP2843:AP2844 AN1340:AP1340 AN1357:AP1357 AN2289 AO2298 AN2332:AP2332 AO2333:AP2333 AR2333 AM2336 AN2334:AP2334 AN2364 AM2408 AM2851 ANF2850:ANG2852 ADJ2850:ADK2852 TN2850:TO2852 JR2850:JS2852 WWD2850:WWE2852 WMH2850:WMI2852 WCL2850:WCM2852 VSP2850:VSQ2852 VIT2850:VIU2852 UYX2850:UYY2852 UPB2850:UPC2852 UFF2850:UFG2852 TVJ2850:TVK2852 TLN2850:TLO2852 TBR2850:TBS2852 SRV2850:SRW2852 SHZ2850:SIA2852 RYD2850:RYE2852 ROH2850:ROI2852 REL2850:REM2852 QUP2850:QUQ2852 QKT2850:QKU2852 QAX2850:QAY2852 PRB2850:PRC2852 PHF2850:PHG2852 OXJ2850:OXK2852 ONN2850:ONO2852 ODR2850:ODS2852 NTV2850:NTW2852 NJZ2850:NKA2852 NAD2850:NAE2852 MQH2850:MQI2852 MGL2850:MGM2852 LWP2850:LWQ2852 LMT2850:LMU2852 LCX2850:LCY2852 KTB2850:KTC2852 KJF2850:KJG2852 JZJ2850:JZK2852 JPN2850:JPO2852 JFR2850:JFS2852 IVV2850:IVW2852 ILZ2850:IMA2852 ICD2850:ICE2852 HSH2850:HSI2852 HIL2850:HIM2852 GYP2850:GYQ2852 GOT2850:GOU2852 GEX2850:GEY2852 FVB2850:FVC2852 FLF2850:FLG2852 FBJ2850:FBK2852 ERN2850:ERO2852 EHR2850:EHS2852 DXV2850:DXW2852 DNZ2850:DOA2852 DED2850:DEE2852 CUH2850:CUI2852 CKL2850:CKM2852 CAP2850:CAQ2852 BQT2850:BQU2852 BGX2850:BGY2852 AXB2850:AXC2852 AP2856 AN2868 ANF2427:ANG2427 ADJ2427:ADK2427 TN2427:TO2427 JR2427:JS2427 WWD2427:WWE2427 WMH2427:WMI2427 WCL2427:WCM2427 VSP2427:VSQ2427 VIT2427:VIU2427 UYX2427:UYY2427 UPB2427:UPC2427 UFF2427:UFG2427 TVJ2427:TVK2427 TLN2427:TLO2427 TBR2427:TBS2427 SRV2427:SRW2427 SHZ2427:SIA2427 RYD2427:RYE2427 ROH2427:ROI2427 REL2427:REM2427 QUP2427:QUQ2427 QKT2427:QKU2427 QAX2427:QAY2427 PRB2427:PRC2427 PHF2427:PHG2427 OXJ2427:OXK2427 ONN2427:ONO2427 ODR2427:ODS2427 NTV2427:NTW2427 NJZ2427:NKA2427 NAD2427:NAE2427 MQH2427:MQI2427 MGL2427:MGM2427 LWP2427:LWQ2427 LMT2427:LMU2427 LCX2427:LCY2427 KTB2427:KTC2427 KJF2427:KJG2427 JZJ2427:JZK2427 JPN2427:JPO2427 JFR2427:JFS2427 IVV2427:IVW2427 ILZ2427:IMA2427 ICD2427:ICE2427 HSH2427:HSI2427 HIL2427:HIM2427 GYP2427:GYQ2427 GOT2427:GOU2427 GEX2427:GEY2427 FVB2427:FVC2427 FLF2427:FLG2427 FBJ2427:FBK2427 ERN2427:ERO2427 EHR2427:EHS2427 DXV2427:DXW2427 DNZ2427:DOA2427 DED2427:DEE2427 CUH2427:CUI2427 CKL2427:CKM2427 CAP2427:CAQ2427 BQT2427:BQU2427 BGX2427:BGY2427 AXB2427:AXC2427 AM2883 AN1795 AM2828">
      <formula1>12</formula1>
    </dataValidation>
    <dataValidation type="list" allowBlank="1" showInputMessage="1" showErrorMessage="1" sqref="M40:M55 M58 M2033:M2035 M98 M2397 M70:M86 M1030 L2007 M2026 M1387:M1389 M1209 M1751 M1222 M1235:M1241 M1261 M1268:M1286 M1218 M1256 M1212:M1215 M2583 M2592 M2588:M2589 M2597 M2710 M2726 M2789 L2829 M1340 M2131 M2298 M2321:M2323 M2332:M2333 M103 M105">
      <formula1>основания150</formula1>
    </dataValidation>
    <dataValidation type="list" allowBlank="1" showInputMessage="1" showErrorMessage="1" sqref="M763:M768 L774 JI774 TE774 ADA774 AMW774 AWS774 BGO774 BQK774 CAG774 CKC774 CTY774 DDU774 DNQ774 DXM774 EHI774 ERE774 FBA774 FKW774 FUS774 GEO774 GOK774 GYG774 HIC774 HRY774 IBU774 ILQ774 IVM774 JFI774 JPE774 JZA774 KIW774 KSS774 LCO774 LMK774 LWG774 MGC774 MPY774 MZU774 NJQ774 NTM774 ODI774 ONE774 OXA774 PGW774 PQS774 QAO774 QKK774 QUG774 REC774 RNY774 RXU774 SHQ774 SRM774 TBI774 TLE774 TVA774 UEW774 UOS774 UYO774 VIK774 VSG774 WCC774 WLY774 WVU774 L770 JI770 TE770 ADA770 AMW770 AWS770 BGO770 BQK770 CAG770 CKC770 CTY770 DDU770 DNQ770 DXM770 EHI770 ERE770 FBA770 FKW770 FUS770 GEO770 GOK770 GYG770 HIC770 HRY770 IBU770 ILQ770 IVM770 JFI770 JPE770 JZA770 KIW770 KSS770 LCO770 LMK770 LWG770 MGC770 MPY770 MZU770 NJQ770 NTM770 ODI770 ONE770 OXA770 PGW770 PQS770 QAO770 QKK770 QUG770 REC770 RNY770 RXU770 SHQ770 SRM770 TBI770 TLE770 TVA770 UEW770 UOS770 UYO770 VIK770 VSG770 WCC770 WLY770 WVU770 JI779:JI780 TE779:TE780 ADA779:ADA780 AMW779:AMW780 AWS779:AWS780 BGO779:BGO780 BQK779:BQK780 CAG779:CAG780 CKC779:CKC780 CTY779:CTY780 DDU779:DDU780 DNQ779:DNQ780 DXM779:DXM780 EHI779:EHI780 ERE779:ERE780 FBA779:FBA780 FKW779:FKW780 FUS779:FUS780 GEO779:GEO780 GOK779:GOK780 GYG779:GYG780 HIC779:HIC780 HRY779:HRY780 IBU779:IBU780 ILQ779:ILQ780 IVM779:IVM780 JFI779:JFI780 JPE779:JPE780 JZA779:JZA780 KIW779:KIW780 KSS779:KSS780 LCO779:LCO780 LMK779:LMK780 LWG779:LWG780 MGC779:MGC780 MPY779:MPY780 MZU779:MZU780 NJQ779:NJQ780 NTM779:NTM780 ODI779:ODI780 ONE779:ONE780 OXA779:OXA780 PGW779:PGW780 PQS779:PQS780 QAO779:QAO780 QKK779:QKK780 QUG779:QUG780 REC779:REC780 RNY779:RNY780 RXU779:RXU780 SHQ779:SHQ780 SRM779:SRM780 TBI779:TBI780 TLE779:TLE780 TVA779:TVA780 UEW779:UEW780 UOS779:UOS780 UYO779:UYO780 VIK779:VIK780 VSG779:VSG780 WCC779:WCC780 WLY779:WLY780 WVU779:WVU780 L776:L777 L779:L780 L2574 M2275 L2843 WVU776:WVU777 WLY776:WLY777 WCC776:WCC777 VSG776:VSG777 VIK776:VIK777 UYO776:UYO777 UOS776:UOS777 UEW776:UEW777 TVA776:TVA777 TLE776:TLE777 TBI776:TBI777 SRM776:SRM777 SHQ776:SHQ777 RXU776:RXU777 RNY776:RNY777 REC776:REC777 QUG776:QUG777 QKK776:QKK777 QAO776:QAO777 PQS776:PQS777 PGW776:PGW777 OXA776:OXA777 ONE776:ONE777 ODI776:ODI777 NTM776:NTM777 NJQ776:NJQ777 MZU776:MZU777 MPY776:MPY777 MGC776:MGC777 LWG776:LWG777 LMK776:LMK777 LCO776:LCO777 KSS776:KSS777 KIW776:KIW777 JZA776:JZA777 JPE776:JPE777 JFI776:JFI777 IVM776:IVM777 ILQ776:ILQ777 IBU776:IBU777 HRY776:HRY777 HIC776:HIC777 GYG776:GYG777 GOK776:GOK777 GEO776:GEO777 FUS776:FUS777 FKW776:FKW777 FBA776:FBA777 ERE776:ERE777 EHI776:EHI777 DXM776:DXM777 DNQ776:DNQ777 DDU776:DDU777 CTY776:CTY777 CKC776:CKC777 CAG776:CAG777 BQK776:BQK777 BGO776:BGO777 AWS776:AWS777 AMW776:AMW777 ADA776:ADA777 TE776:TE777 JI776:JI777 L2828">
      <formula1>осн</formula1>
    </dataValidation>
    <dataValidation type="list" allowBlank="1" showInputMessage="1" showErrorMessage="1" sqref="K2883 L40:L46 L48:L55 L70:L76 K1108:K1110 K763:K768 J774:K774 JG774:JH774 TC774:TD774 ACY774:ACZ774 AMU774:AMV774 AWQ774:AWR774 BGM774:BGN774 BQI774:BQJ774 CAE774:CAF774 CKA774:CKB774 CTW774:CTX774 DDS774:DDT774 DNO774:DNP774 DXK774:DXL774 EHG774:EHH774 ERC774:ERD774 FAY774:FAZ774 FKU774:FKV774 FUQ774:FUR774 GEM774:GEN774 GOI774:GOJ774 GYE774:GYF774 HIA774:HIB774 HRW774:HRX774 IBS774:IBT774 ILO774:ILP774 IVK774:IVL774 JFG774:JFH774 JPC774:JPD774 JYY774:JYZ774 KIU774:KIV774 KSQ774:KSR774 LCM774:LCN774 LMI774:LMJ774 LWE774:LWF774 MGA774:MGB774 MPW774:MPX774 MZS774:MZT774 NJO774:NJP774 NTK774:NTL774 ODG774:ODH774 ONC774:OND774 OWY774:OWZ774 PGU774:PGV774 PQQ774:PQR774 QAM774:QAN774 QKI774:QKJ774 QUE774:QUF774 REA774:REB774 RNW774:RNX774 RXS774:RXT774 SHO774:SHP774 SRK774:SRL774 TBG774:TBH774 TLC774:TLD774 TUY774:TUZ774 UEU774:UEV774 UOQ774:UOR774 UYM774:UYN774 VII774:VIJ774 VSE774:VSF774 WCA774:WCB774 WLW774:WLX774 WVS774:WVT774 K770 JH770 TD770 ACZ770 AMV770 AWR770 BGN770 BQJ770 CAF770 CKB770 CTX770 DDT770 DNP770 DXL770 EHH770 ERD770 FAZ770 FKV770 FUR770 GEN770 GOJ770 GYF770 HIB770 HRX770 IBT770 ILP770 IVL770 JFH770 JPD770 JYZ770 KIV770 KSR770 LCN770 LMJ770 LWF770 MGB770 MPX770 MZT770 NJP770 NTL770 ODH770 OND770 OWZ770 PGV770 PQR770 QAN770 QKJ770 QUF770 REB770 RNX770 RXT770 SHP770 SRL770 TBH770 TLD770 TUZ770 UEV770 UOR770 UYN770 VIJ770 VSF770 WCB770 WLX770 WVT770 JH779:JH780 TD779:TD780 ACZ779:ACZ780 AMV779:AMV780 AWR779:AWR780 BGN779:BGN780 BQJ779:BQJ780 CAF779:CAF780 CKB779:CKB780 CTX779:CTX780 DDT779:DDT780 DNP779:DNP780 DXL779:DXL780 EHH779:EHH780 ERD779:ERD780 FAZ779:FAZ780 FKV779:FKV780 FUR779:FUR780 GEN779:GEN780 GOJ779:GOJ780 GYF779:GYF780 HIB779:HIB780 HRX779:HRX780 IBT779:IBT780 ILP779:ILP780 IVL779:IVL780 JFH779:JFH780 JPD779:JPD780 JYZ779:JYZ780 KIV779:KIV780 KSR779:KSR780 LCN779:LCN780 LMJ779:LMJ780 LWF779:LWF780 MGB779:MGB780 MPX779:MPX780 MZT779:MZT780 NJP779:NJP780 NTL779:NTL780 ODH779:ODH780 OND779:OND780 OWZ779:OWZ780 PGV779:PGV780 PQR779:PQR780 QAN779:QAN780 QKJ779:QKJ780 QUF779:QUF780 REB779:REB780 RNX779:RNX780 RXT779:RXT780 SHP779:SHP780 SRL779:SRL780 TBH779:TBH780 TLD779:TLD780 TUZ779:TUZ780 UEV779:UEV780 UOR779:UOR780 UYN779:UYN780 VIJ779:VIJ780 VSF779:VSF780 WCB779:WCB780 WLX779:WLX780 WVT779:WVT780 L2588:L2590 L1030 K1064:K1071 K1968 K2000:K2002 K2016 K2559:K2560 K1112:K1116 L2545 L2065:L2070 L2095:L2099 L2054:L2063 L2123:L2124 L2024:L2030 K2057:K2059 L2032:L2051 K2550 K2555:K2556 L78:L85 L1377:L1378 L1256 L1236:L1243 J1335 L1335:L1336 L1248:L1252 L1232:L1233 L1271:L1279 L1390 L1344:L1348 L1396:L1398 L1224 L1258 L1269 K1778 L1282:L1303 L1351:L1355 L1771:L1774 L1614:L1637 L1741:L1742 L1383 L1405:L1410 L1441 L1502 L1435 L1556:L1599 L1506 L1785:L1788 L1804 L1828 L1895:L1897 L1227:L1230 L1245:L1246 L1260:L1264 K1292:K1293 L1305:L1332 K779:K780 L1381 L1372 L1374 L1357 L1209:L1222 K2105 K2107:K2114 K2564:K2565 K2574 L1886:L1891 L2592:L2593 L2605:L2608 L2611 L2692 L2712:L2713 L2710 L2716:L2717 L2722 L2720 L2728:L2729 L2784 L2788 L2790 L1791:L1793 L2837 DDT776:DDT777 CTX776:CTX777 CKB776:CKB777 CAF776:CAF777 BQJ776:BQJ777 BGN776:BGN777 AWR776:AWR777 AMV776:AMV777 ACZ776:ACZ777 TD776:TD777 JH776:JH777 K776:K777 L1338:L1341 L1878:L1884 K2641 K2843:K2844 L2583:L2586 WVT776:WVT777 WLX776:WLX777 WCB776:WCB777 VSF776:VSF777 VIJ776:VIJ777 UYN776:UYN777 UOR776:UOR777 UEV776:UEV777 TUZ776:TUZ777 TLD776:TLD777 TBH776:TBH777 SRL776:SRL777 SHP776:SHP777 RXT776:RXT777 RNX776:RNX777 REB776:REB777 QUF776:QUF777 QKJ776:QKJ777 QAN776:QAN777 PQR776:PQR777 PGV776:PGV777 OWZ776:OWZ777 OND776:OND777 ODH776:ODH777 NTL776:NTL777 NJP776:NJP777 MZT776:MZT777 MPX776:MPX777 MGB776:MGB777 LWF776:LWF777 LMJ776:LMJ777 LCN776:LCN777 KSR776:KSR777 KIV776:KIV777 JYZ776:JYZ777 JPD776:JPD777 JFH776:JFH777 IVL776:IVL777 ILP776:ILP777 IBT776:IBT777 HRX776:HRX777 HIB776:HIB777 GYF776:GYF777 GOJ776:GOJ777 GEN776:GEN777 FUR776:FUR777 FKV776:FKV777 FAZ776:FAZ777 ERD776:ERD777 EHH776:EHH777 DXL776:DXL777 DNP776:DNP777 L2132:L2136 L2140:L2146 K2275 L2276 L2289 L2298 L2317 L2321:L2325 L2328:L2330 L2337:L2338 L2332:L2335 L2342 L2344 L2364 K2408 K2851 L2855 L2858:L2859 L2865:L2868 L103 L105 L1795 K2819:K2823 K2828:K2829">
      <formula1>Способ_закупок</formula1>
    </dataValidation>
    <dataValidation type="list" allowBlank="1" showInputMessage="1" showErrorMessage="1" sqref="M2883 N43:N55 M2626 M1108:M1110 L769 L809 L1079 VRT2579:VRT2580 WCD798:WCD805 WVV798:WVV805 VSH798:VSH805 VIL798:VIL805 UYP798:UYP805 UOT798:UOT805 UEX798:UEX805 TVB798:TVB805 TLF798:TLF805 TBJ798:TBJ805 SRN798:SRN805 SHR798:SHR805 RXV798:RXV805 RNZ798:RNZ805 RED798:RED805 QUH798:QUH805 QKL798:QKL805 QAP798:QAP805 PQT798:PQT805 PGX798:PGX805 OXB798:OXB805 ONF798:ONF805 ODJ798:ODJ805 NTN798:NTN805 NJR798:NJR805 MZV798:MZV805 MPZ798:MPZ805 MGD798:MGD805 LWH798:LWH805 LML798:LML805 LCP798:LCP805 KST798:KST805 KIX798:KIX805 JZB798:JZB805 JPF798:JPF805 JFJ798:JFJ805 IVN798:IVN805 ILR798:ILR805 IBV798:IBV805 HRZ798:HRZ805 HID798:HID805 GYH798:GYH805 GOL798:GOL805 GEP798:GEP805 FUT798:FUT805 FKX798:FKX805 FBB798:FBB805 ERF798:ERF805 EHJ798:EHJ805 DXN798:DXN805 DNR798:DNR805 DDV798:DDV805 CTZ798:CTZ805 CKD798:CKD805 CAH798:CAH805 BQL798:BQL805 BGP798:BGP805 AWT798:AWT805 AMX798:AMX805 ADB798:ADB805 TF798:TF805 JJ798:JJ805 WLZ798:WLZ805 BQL1013:BQL1014 CAH1013:CAH1014 CKD1013:CKD1014 CTZ1013:CTZ1014 DDV1013:DDV1014 DNR1013:DNR1014 DXN1013:DXN1014 EHJ1013:EHJ1014 ERF1013:ERF1014 FBB1013:FBB1014 FKX1013:FKX1014 FUT1013:FUT1014 GEP1013:GEP1014 GOL1013:GOL1014 GYH1013:GYH1014 HID1013:HID1014 HRZ1013:HRZ1014 IBV1013:IBV1014 ILR1013:ILR1014 IVN1013:IVN1014 JFJ1013:JFJ1014 JPF1013:JPF1014 JZB1013:JZB1014 KIX1013:KIX1014 KST1013:KST1014 LCP1013:LCP1014 LML1013:LML1014 LWH1013:LWH1014 MGD1013:MGD1014 MPZ1013:MPZ1014 MZV1013:MZV1014 NJR1013:NJR1014 NTN1013:NTN1014 ODJ1013:ODJ1014 ONF1013:ONF1014 OXB1013:OXB1014 PGX1013:PGX1014 PQT1013:PQT1014 QAP1013:QAP1014 QKL1013:QKL1014 QUH1013:QUH1014 RED1013:RED1014 RNZ1013:RNZ1014 RXV1013:RXV1014 SHR1013:SHR1014 SRN1013:SRN1014 TBJ1013:TBJ1014 TLF1013:TLF1014 TVB1013:TVB1014 UEX1013:UEX1014 UOT1013:UOT1014 UYP1013:UYP1014 VIL1013:VIL1014 VSH1013:VSH1014 WVV1013:WVV1014 WCD1013:WCD1014 WLZ1013:WLZ1014 JJ1013:JJ1014 TF1013:TF1014 ADB1013:ADB1014 AMX1013:AMX1014 AWT1013:AWT1014 BGP1013:BGP1014 WLY1117 WCC1117 WVU1117 VSG1117 VIK1117 UYO1117 UOS1117 UEW1117 TVA1117 TLE1117 TBI1117 SRM1117 SHQ1117 RXU1117 RNY1117 REC1117 QUG1117 QKK1117 QAO1117 PQS1117 PGW1117 OXA1117 ONE1117 ODI1117 NTM1117 NJQ1117 MZU1117 MPY1117 MGC1117 LWG1117 LMK1117 LCO1117 KSS1117 KIW1117 JZA1117 JPE1117 JFI1117 IVM1117 ILQ1117 IBU1117 HRY1117 HIC1117 GYG1117 GOK1117 GEO1117 FUS1117 FKW1117 FBA1117 ERE1117 EHI1117 DXM1117 DNQ1117 DDU1117 CTY1117 CKC1117 CAG1117 BQK1117 BGO1117 AWS1117 AMW1117 ADA1117 TE1117 JI1117 WLY1907 WCC1907 WVU1907 VSG1907 VIK1907 UYO1907 UOS1907 UEW1907 TVA1907 TLE1907 TBI1907 SRM1907 SHQ1907 RXU1907 RNY1907 REC1907 QUG1907 QKK1907 QAO1907 PQS1907 PGW1907 OXA1907 ONE1907 ODI1907 NTM1907 NJQ1907 MZU1907 MPY1907 MGC1907 LWG1907 LMK1907 LCO1907 KSS1907 KIW1907 JZA1907 JPE1907 JFI1907 IVM1907 ILQ1907 IBU1907 HRY1907 HIC1907 GYG1907 GOK1907 GEO1907 FUS1907 FKW1907 FBA1907 ERE1907 EHI1907 DXM1907 DNQ1907 DDU1907 CTY1907 CKC1907 CAG1907 BQK1907 BGO1907 AWS1907 AMW1907 ADA1907 TE1907 JI1907 WLZ944:WLZ952 WCD944:WCD952 WVV944:WVV952 VSH944:VSH952 VIL944:VIL952 UYP944:UYP952 UOT944:UOT952 UEX944:UEX952 TVB944:TVB952 TLF944:TLF952 TBJ944:TBJ952 SRN944:SRN952 SHR944:SHR952 RXV944:RXV952 RNZ944:RNZ952 RED944:RED952 QUH944:QUH952 QKL944:QKL952 QAP944:QAP952 PQT944:PQT952 PGX944:PGX952 OXB944:OXB952 ONF944:ONF952 ODJ944:ODJ952 NTN944:NTN952 NJR944:NJR952 MZV944:MZV952 MPZ944:MPZ952 MGD944:MGD952 LWH944:LWH952 LML944:LML952 LCP944:LCP952 KST944:KST952 KIX944:KIX952 JZB944:JZB952 JPF944:JPF952 JFJ944:JFJ952 IVN944:IVN952 ILR944:ILR952 IBV944:IBV952 HRZ944:HRZ952 HID944:HID952 GYH944:GYH952 GOL944:GOL952 GEP944:GEP952 FUT944:FUT952 FKX944:FKX952 FBB944:FBB952 ERF944:ERF952 EHJ944:EHJ952 DXN944:DXN952 DNR944:DNR952 DDV944:DDV952 CTZ944:CTZ952 CKD944:CKD952 CAH944:CAH952 BQL944:BQL952 BGP944:BGP952 AWT944:AWT952 AMX944:AMX952 ADB944:ADB952 TF944:TF952 JJ944:JJ952 WCD976 WVV976 VSH976 VIL976 UYP976 UOT976 UEX976 TVB976 TLF976 TBJ976 SRN976 SHR976 RXV976 RNZ976 RED976 QUH976 QKL976 QAP976 PQT976 PGX976 OXB976 ONF976 ODJ976 NTN976 NJR976 MZV976 MPZ976 MGD976 LWH976 LML976 LCP976 KST976 KIX976 JZB976 JPF976 JFJ976 IVN976 ILR976 IBV976 HRZ976 HID976 GYH976 GOL976 GEP976 FUT976 FKX976 FBB976 ERF976 EHJ976 DXN976 DNR976 DDV976 CTZ976 CKD976 CAH976 BQL976 BGP976 AWT976 AMX976 ADB976 TF976 JJ976 JE975 ADB959:ADB968 AMX959:AMX968 AWT959:AWT968 BGP959:BGP968 BQL959:BQL968 CAH959:CAH968 CKD959:CKD968 CTZ959:CTZ968 DDV959:DDV968 DNR959:DNR968 DXN959:DXN968 EHJ959:EHJ968 ERF959:ERF968 FBB959:FBB968 FKX959:FKX968 FUT959:FUT968 GEP959:GEP968 GOL959:GOL968 GYH959:GYH968 HID959:HID968 HRZ959:HRZ968 IBV959:IBV968 ILR959:ILR968 IVN959:IVN968 JFJ959:JFJ968 JPF959:JPF968 JZB959:JZB968 KIX959:KIX968 KST959:KST968 LCP959:LCP968 LML959:LML968 LWH959:LWH968 MGD959:MGD968 MPZ959:MPZ968 MZV959:MZV968 NJR959:NJR968 NTN959:NTN968 ODJ959:ODJ968 ONF959:ONF968 OXB959:OXB968 PGX959:PGX968 PQT959:PQT968 QAP959:QAP968 QKL959:QKL968 QUH959:QUH968 RED959:RED968 RNZ959:RNZ968 RXV959:RXV968 SHR959:SHR968 SRN959:SRN968 TBJ959:TBJ968 TLF959:TLF968 TVB959:TVB968 UEX959:UEX968 UOT959:UOT968 UYP959:UYP968 VIL959:VIL968 VSH959:VSH968 WVV959:WVV968 WCD959:WCD968 WLZ959:WLZ968 JJ959:JJ968 L917 JE969 WLU969 WBY969 WVQ969 VSC969 VIG969 UYK969 UOO969 UES969 TUW969 TLA969 TBE969 SRI969 SHM969 RXQ969 RNU969 RDY969 QUC969 QKG969 QAK969 PQO969 PGS969 OWW969 ONA969 ODE969 NTI969 NJM969 MZQ969 MPU969 MFY969 LWC969 LMG969 LCK969 KSO969 KIS969 JYW969 JPA969 JFE969 IVI969 ILM969 IBQ969 HRU969 HHY969 GYC969 GOG969 GEK969 FUO969 FKS969 FAW969 ERA969 EHE969 DXI969 DNM969 DDQ969 CTU969 CJY969 CAC969 BQG969 BGK969 AWO969 AMS969 ACW969 TA969 JJ970:JJ974 TF970:TF974 ADB970:ADB974 AMX970:AMX974 AWT970:AWT974 BGP970:BGP974 BQL970:BQL974 CAH970:CAH974 CKD970:CKD974 CTZ970:CTZ974 DDV970:DDV974 DNR970:DNR974 DXN970:DXN974 EHJ970:EHJ974 ERF970:ERF974 FBB970:FBB974 FKX970:FKX974 FUT970:FUT974 GEP970:GEP974 GOL970:GOL974 GYH970:GYH974 HID970:HID974 HRZ970:HRZ974 IBV970:IBV974 ILR970:ILR974 IVN970:IVN974 JFJ970:JFJ974 JPF970:JPF974 JZB970:JZB974 KIX970:KIX974 KST970:KST974 LCP970:LCP974 LML970:LML974 LWH970:LWH974 MGD970:MGD974 MPZ970:MPZ974 MZV970:MZV974 NJR970:NJR974 NTN970:NTN974 ODJ970:ODJ974 ONF970:ONF974 OXB970:OXB974 PGX970:PGX974 PQT970:PQT974 QAP970:QAP974 QKL970:QKL974 QUH970:QUH974 RED970:RED974 RNZ970:RNZ974 RXV970:RXV974 SHR970:SHR974 SRN970:SRN974 TBJ970:TBJ974 TLF970:TLF974 TVB970:TVB974 UEX970:UEX974 UOT970:UOT974 UYP970:UYP974 VIL970:VIL974 VSH970:VSH974 WVV970:WVV974 WCD970:WCD974 WLZ970:WLZ974 WLZ976 WLU975 WBY975 WVQ975 VSC975 VIG975 UYK975 UOO975 UES975 TUW975 TLA975 TBE975 SRI975 SHM975 RXQ975 RNU975 RDY975 QUC975 QKG975 QAK975 PQO975 PGS975 OWW975 ONA975 ODE975 NTI975 NJM975 MZQ975 MPU975 MFY975 LWC975 LMG975 LCK975 KSO975 KIS975 JYW975 JPA975 JFE975 IVI975 ILM975 IBQ975 HRU975 HHY975 GYC975 GOG975 GEK975 FUO975 FKS975 FAW975 ERA975 EHE975 DXI975 DNM975 DDQ975 CTU975 CJY975 CAC975 BQG975 BGK975 AWO975 AMS975 ACW975 TA975 TF978 JJ978 WLZ978 WCD978 WVV978 VSH978 VIL978 UYP978 UOT978 UEX978 TVB978 TLF978 TBJ978 SRN978 SHR978 RXV978 RNZ978 RED978 QUH978 QKL978 QAP978 PQT978 PGX978 OXB978 ONF978 ODJ978 NTN978 NJR978 MZV978 MPZ978 MGD978 LWH978 LML978 LCP978 KST978 KIX978 JZB978 JPF978 JFJ978 IVN978 ILR978 IBV978 HRZ978 HID978 GYH978 GOL978 GEP978 FUT978 FKX978 FBB978 ERF978 EHJ978 DXN978 DNR978 DDV978 CTZ978 CKD978 CAH978 BQL978 BGP978 AWT978 AMX978 ADB978 JE979 WLU979 WBY979 WVQ979 VSC979 VIG979 UYK979 UOO979 UES979 TUW979 TLA979 TBE979 SRI979 SHM979 RXQ979 RNU979 RDY979 QUC979 QKG979 QAK979 PQO979 PGS979 OWW979 ONA979 ODE979 NTI979 NJM979 MZQ979 MPU979 MFY979 LWC979 LMG979 LCK979 KSO979 KIS979 JYW979 JPA979 JFE979 IVI979 ILM979 IBQ979 HRU979 HHY979 GYC979 GOG979 GEK979 FUO979 FKS979 FAW979 ERA979 EHE979 DXI979 DNM979 DDQ979 CTU979 CJY979 CAC979 BQG979 BGK979 AWO979 AMS979 ACW979 TA979 ADB980 TF980 JJ980 WLZ980 WCD980 WVV980 VSH980 VIL980 UYP980 UOT980 UEX980 TVB980 TLF980 TBJ980 SRN980 SHR980 RXV980 RNZ980 RED980 QUH980 QKL980 QAP980 PQT980 PGX980 OXB980 ONF980 ODJ980 NTN980 NJR980 MZV980 MPZ980 MGD980 LWH980 LML980 LCP980 KST980 KIX980 JZB980 JPF980 JFJ980 IVN980 ILR980 IBV980 HRZ980 HID980 GYH980 GOL980 GEP980 FUT980 FKX980 FBB980 ERF980 EHJ980 DXN980 DNR980 DDV980 CTZ980 CKD980 CAH980 BQL980 BGP980 AWT980 AMX980 JE981 WLU981 WBY981 WVQ981 VSC981 VIG981 UYK981 UOO981 UES981 TUW981 TLA981 TBE981 SRI981 SHM981 RXQ981 RNU981 RDY981 QUC981 QKG981 QAK981 PQO981 PGS981 OWW981 ONA981 ODE981 NTI981 NJM981 MZQ981 MPU981 MFY981 LWC981 LMG981 LCK981 KSO981 KIS981 JYW981 JPA981 JFE981 IVI981 ILM981 IBQ981 HRU981 HHY981 GYC981 GOG981 GEK981 FUO981 FKS981 FAW981 ERA981 EHE981 DXI981 DNM981 DDQ981 CTU981 CJY981 CAC981 BQG981 BGK981 AWO981 AMS981 ACW981 TA981 AMX982 ADB982 TF982 JJ982 WLZ982 WCD982 WVV982 VSH982 VIL982 UYP982 UOT982 UEX982 TVB982 TLF982 TBJ982 SRN982 SHR982 RXV982 RNZ982 RED982 QUH982 QKL982 QAP982 PQT982 PGX982 OXB982 ONF982 ODJ982 NTN982 NJR982 MZV982 MPZ982 MGD982 LWH982 LML982 LCP982 KST982 KIX982 JZB982 JPF982 JFJ982 IVN982 ILR982 IBV982 HRZ982 HID982 GYH982 GOL982 GEP982 FUT982 FKX982 FBB982 ERF982 EHJ982 DXN982 DNR982 DDV982 CTZ982 CKD982 CAH982 BQL982 BGP982 AWT982 M744:M758 WLU983 WBY983 WVQ983 VSC983 VIG983 UYK983 UOO983 UES983 TUW983 TLA983 TBE983 SRI983 SHM983 RXQ983 RNU983 RDY983 QUC983 QKG983 QAK983 PQO983 PGS983 OWW983 ONA983 ODE983 NTI983 NJM983 MZQ983 MPU983 MFY983 LWC983 LMG983 LCK983 KSO983 KIS983 JYW983 JPA983 JFE983 IVI983 ILM983 IBQ983 HRU983 HHY983 GYC983 GOG983 GEK983 FUO983 FKS983 FAW983 ERA983 EHE983 DXI983 DNM983 DDQ983 CTU983 CJY983 CAC983 BQG983 BGK983 AWO983 AMS983 ACW983 TA983 JE983 JJ954:JJ957 WLZ954:WLZ957 WCD954:WCD957 WVV954:WVV957 VSH954:VSH957 VIL954:VIL957 UYP954:UYP957 UOT954:UOT957 UEX954:UEX957 TVB954:TVB957 TLF954:TLF957 TBJ954:TBJ957 SRN954:SRN957 SHR954:SHR957 RXV954:RXV957 RNZ954:RNZ957 RED954:RED957 QUH954:QUH957 QKL954:QKL957 QAP954:QAP957 PQT954:PQT957 PGX954:PGX957 OXB954:OXB957 ONF954:ONF957 ODJ954:ODJ957 NTN954:NTN957 NJR954:NJR957 MZV954:MZV957 MPZ954:MPZ957 MGD954:MGD957 LWH954:LWH957 LML954:LML957 LCP954:LCP957 KST954:KST957 KIX954:KIX957 JZB954:JZB957 JPF954:JPF957 JFJ954:JFJ957 IVN954:IVN957 ILR954:ILR957 IBV954:IBV957 HRZ954:HRZ957 HID954:HID957 GYH954:GYH957 GOL954:GOL957 GEP954:GEP957 FUT954:FUT957 FKX954:FKX957 FBB954:FBB957 ERF954:ERF957 EHJ954:EHJ957 DXN954:DXN957 DNR954:DNR957 DDV954:DDV957 CTZ954:CTZ957 CKD954:CKD957 CAH954:CAH957 BQL954:BQL957 BGP954:BGP957 AWT954:AWT957 AMX954:AMX957 ADB954:ADB957 TF954:TF957 TF959:TF968 M1968 M1083:M1086 M2000:M2002 M2007:M2009 M2016 M1112:M1116 N2411:N2413 N2425 AML2558:AML2560 ST2558:ST2560 ACP2558:ACP2560 M2550:M2552 M2555:M2556 IX2558:IX2560 WLN2558:WLN2560 WBR2558:WBR2560 WVJ2558:WVJ2560 VRV2558:VRV2560 VHZ2558:VHZ2560 UYD2558:UYD2560 UOH2558:UOH2560 UEL2558:UEL2560 TUP2558:TUP2560 TKT2558:TKT2560 TAX2558:TAX2560 SRB2558:SRB2560 SHF2558:SHF2560 RXJ2558:RXJ2560 RNN2558:RNN2560 RDR2558:RDR2560 QTV2558:QTV2560 QJZ2558:QJZ2560 QAD2558:QAD2560 PQH2558:PQH2560 PGL2558:PGL2560 OWP2558:OWP2560 OMT2558:OMT2560 OCX2558:OCX2560 NTB2558:NTB2560 NJF2558:NJF2560 MZJ2558:MZJ2560 MPN2558:MPN2560 MFR2558:MFR2560 LVV2558:LVV2560 LLZ2558:LLZ2560 LCD2558:LCD2560 KSH2558:KSH2560 KIL2558:KIL2560 JYP2558:JYP2560 JOT2558:JOT2560 JEX2558:JEX2560 IVB2558:IVB2560 ILF2558:ILF2560 IBJ2558:IBJ2560 HRN2558:HRN2560 HHR2558:HHR2560 GXV2558:GXV2560 GNZ2558:GNZ2560 GED2558:GED2560 FUH2558:FUH2560 FKL2558:FKL2560 FAP2558:FAP2560 EQT2558:EQT2560 EGX2558:EGX2560 DXB2558:DXB2560 DNF2558:DNF2560 DDJ2558:DDJ2560 CTN2558:CTN2560 CJR2558:CJR2560 BZV2558:BZV2560 BPZ2558:BPZ2560 BGD2558:BGD2560 AWH2558:AWH2560 M2559:M2560 WVH2579:WVH2580 WBP2579:WBP2580 WLL2579:WLL2580 IV2579:IV2580 SR2579:SR2580 ACN2579:ACN2580 AMJ2579:AMJ2580 AWF2579:AWF2580 BGB2579:BGB2580 BPX2579:BPX2580 BZT2579:BZT2580 CJP2579:CJP2580 CTL2579:CTL2580 DDH2579:DDH2580 DND2579:DND2580 DWZ2579:DWZ2580 EGV2579:EGV2580 EQR2579:EQR2580 FAN2579:FAN2580 FKJ2579:FKJ2580 FUF2579:FUF2580 GEB2579:GEB2580 GNX2579:GNX2580 GXT2579:GXT2580 HHP2579:HHP2580 HRL2579:HRL2580 IBH2579:IBH2580 ILD2579:ILD2580 IUZ2579:IUZ2580 JEV2579:JEV2580 JOR2579:JOR2580 JYN2579:JYN2580 KIJ2579:KIJ2580 KSF2579:KSF2580 LCB2579:LCB2580 LLX2579:LLX2580 LVT2579:LVT2580 MFP2579:MFP2580 MPL2579:MPL2580 MZH2579:MZH2580 NJD2579:NJD2580 NSZ2579:NSZ2580 OCV2579:OCV2580 OMR2579:OMR2580 OWN2579:OWN2580 PGJ2579:PGJ2580 PQF2579:PQF2580 QAB2579:QAB2580 QJX2579:QJX2580 QTT2579:QTT2580 RDP2579:RDP2580 RNL2579:RNL2580 RXH2579:RXH2580 SHD2579:SHD2580 SQZ2579:SQZ2580 TAV2579:TAV2580 TKR2579:TKR2580 TUN2579:TUN2580 UEJ2579:UEJ2580 UOF2579:UOF2580 UYB2579:UYB2580 VHX2579:VHX2580 N70:N86 M741:M742 AWT984:AWT1011 AMX984:AMX1011 ADB984:ADB1011 TF984:TF1011 JJ984:JJ1011 WLZ984:WLZ1011 WCD984:WCD1011 WVV984:WVV1011 VSH984:VSH1011 VIL984:VIL1011 UYP984:UYP1011 UOT984:UOT1011 UEX984:UEX1011 TVB984:TVB1011 TLF984:TLF1011 TBJ984:TBJ1011 SRN984:SRN1011 SHR984:SHR1011 RXV984:RXV1011 RNZ984:RNZ1011 RED984:RED1011 QUH984:QUH1011 QKL984:QKL1011 QAP984:QAP1011 PQT984:PQT1011 PGX984:PGX1011 OXB984:OXB1011 ONF984:ONF1011 ODJ984:ODJ1011 NTN984:NTN1011 NJR984:NJR1011 MZV984:MZV1011 MPZ984:MPZ1011 MGD984:MGD1011 LWH984:LWH1011 LML984:LML1011 LCP984:LCP1011 KST984:KST1011 KIX984:KIX1011 JZB984:JZB1011 JPF984:JPF1011 JFJ984:JFJ1011 IVN984:IVN1011 ILR984:ILR1011 IBV984:IBV1011 HRZ984:HRZ1011 HID984:HID1011 GYH984:GYH1011 GOL984:GOL1011 GEP984:GEP1011 FUT984:FUT1011 FKX984:FKX1011 FBB984:FBB1011 ERF984:ERF1011 EHJ984:EHJ1011 DXN984:DXN1011 DNR984:DNR1011 DDV984:DDV1011 CTZ984:CTZ1011 CKD984:CKD1011 CAH984:CAH1011 BQL984:BQL1011 BGP984:BGP1011 M1016:M1021 M1081 M1064:M1071 M1073 BGP1984 AWT1984 AMX1984 ADB1984 TF1984 JJ1984 WLZ1984 WCD1984 WVV1984 VSH1984 VIL1984 UYP1984 UOT1984 UEX1984 TVB1984 TLF1984 TBJ1984 SRN1984 SHR1984 RXV1984 RNZ1984 RED1984 QUH1984 QKL1984 QAP1984 PQT1984 PGX1984 OXB1984 ONF1984 ODJ1984 NTN1984 NJR1984 MZV1984 MPZ1984 MGD1984 LWH1984 LML1984 LCP1984 KST1984 KIX1984 JZB1984 JPF1984 JFJ1984 IVN1984 ILR1984 IBV1984 HRZ1984 HID1984 GYH1984 GOL1984 GEP1984 FUT1984 FKX1984 FBB1984 ERF1984 EHJ1984 DXN1984 DNR1984 DDV1984 CTZ1984 CKD1984 CAH1984 BQL1984 N1274:N1275 N1210 N1233 N1228 N1385:N1389 N1256 M1778 N1408:N1409 N1426:N1427 M1732 N1268 N1454 N1771:N1772 N1785 WLL2104:WLL2105 IV2104:IV2105 SR2104:SR2105 ACN2104:ACN2105 AMJ2104:AMJ2105 AWF2104:AWF2105 BGB2104:BGB2105 BPX2104:BPX2105 BZT2104:BZT2105 CJP2104:CJP2105 CTL2104:CTL2105 DDH2104:DDH2105 DND2104:DND2105 DWZ2104:DWZ2105 EGV2104:EGV2105 EQR2104:EQR2105 FAN2104:FAN2105 FKJ2104:FKJ2105 FUF2104:FUF2105 GEB2104:GEB2105 GNX2104:GNX2105 GXT2104:GXT2105 HHP2104:HHP2105 HRL2104:HRL2105 IBH2104:IBH2105 ILD2104:ILD2105 IUZ2104:IUZ2105 JEV2104:JEV2105 JOR2104:JOR2105 JYN2104:JYN2105 KIJ2104:KIJ2105 KSF2104:KSF2105 LCB2104:LCB2105 LLX2104:LLX2105 LVT2104:LVT2105 MFP2104:MFP2105 MPL2104:MPL2105 MZH2104:MZH2105 NJD2104:NJD2105 NSZ2104:NSZ2105 OCV2104:OCV2105 OMR2104:OMR2105 OWN2104:OWN2105 PGJ2104:PGJ2105 PQF2104:PQF2105 QAB2104:QAB2105 QJX2104:QJX2105 QTT2104:QTT2105 RDP2104:RDP2105 RNL2104:RNL2105 RXH2104:RXH2105 SHD2104:SHD2105 SQZ2104:SQZ2105 TAV2104:TAV2105 TKR2104:TKR2105 TUN2104:TUN2105 UEJ2104:UEJ2105 UOF2104:UOF2105 UYB2104:UYB2105 VHX2104:VHX2105 VRT2104:VRT2105 WVH2104:WVH2105 M2101:M2103 WBP2104:WBP2105 M2105:M2114 M2564:M2565 M2741 N2588:N2590 M2700 N105 M2829 M1031:M1060 M2641 M2643:M2645 M2839 M2843:M2844 N1030 M1912 M1024 M1026 M1028:M1029 M2274 N2298 M2408 N2867 M2851 N2856 IS2850:IS2852 WBM2850:WBM2852 WVE2850:WVE2852 VRQ2850:VRQ2852 VHU2850:VHU2852 UXY2850:UXY2852 UOC2850:UOC2852 UEG2850:UEG2852 TUK2850:TUK2852 TKO2850:TKO2852 TAS2850:TAS2852 SQW2850:SQW2852 SHA2850:SHA2852 RXE2850:RXE2852 RNI2850:RNI2852 RDM2850:RDM2852 QTQ2850:QTQ2852 QJU2850:QJU2852 PZY2850:PZY2852 PQC2850:PQC2852 PGG2850:PGG2852 OWK2850:OWK2852 OMO2850:OMO2852 OCS2850:OCS2852 NSW2850:NSW2852 NJA2850:NJA2852 MZE2850:MZE2852 MPI2850:MPI2852 MFM2850:MFM2852 LVQ2850:LVQ2852 LLU2850:LLU2852 LBY2850:LBY2852 KSC2850:KSC2852 KIG2850:KIG2852 JYK2850:JYK2852 JOO2850:JOO2852 JES2850:JES2852 IUW2850:IUW2852 ILA2850:ILA2852 IBE2850:IBE2852 HRI2850:HRI2852 HHM2850:HHM2852 GXQ2850:GXQ2852 GNU2850:GNU2852 GDY2850:GDY2852 FUC2850:FUC2852 FKG2850:FKG2852 FAK2850:FAK2852 EQO2850:EQO2852 EGS2850:EGS2852 DWW2850:DWW2852 DNA2850:DNA2852 DDE2850:DDE2852 CTI2850:CTI2852 CJM2850:CJM2852 BZQ2850:BZQ2852 BPU2850:BPU2852 BFY2850:BFY2852 AWC2850:AWC2852 AMG2850:AMG2852 ACK2850:ACK2852 SO2850:SO2852 WLI2850:WLI2852 IS2427 WBM2427 WVE2427 VRQ2427 VHU2427 UXY2427 UOC2427 UEG2427 TUK2427 TKO2427 TAS2427 SQW2427 SHA2427 RXE2427 RNI2427 RDM2427 QTQ2427 QJU2427 PZY2427 PQC2427 PGG2427 OWK2427 OMO2427 OCS2427 NSW2427 NJA2427 MZE2427 MPI2427 MFM2427 LVQ2427 LLU2427 LBY2427 KSC2427 KIG2427 JYK2427 JOO2427 JES2427 IUW2427 ILA2427 IBE2427 HRI2427 HHM2427 GXQ2427 GNU2427 GDY2427 FUC2427 FKG2427 FAK2427 EQO2427 EGS2427 DWW2427 DNA2427 DDE2427 CTI2427 CJM2427 BZQ2427 BPU2427 BFY2427 AWC2427 AMG2427 ACK2427 SO2427 WLI2427 N103 M2819:M2823 M2825:M2826">
      <formula1>Приоритет_закупок</formula1>
    </dataValidation>
    <dataValidation type="list" allowBlank="1" showInputMessage="1" sqref="AT113:AT114 AW113:AW114 AX40:AX55 AU40:AU55 AR40:AR55 AS2559:AS2560 AV740 AP740 AS740 AR809 AO809 AO769 AR769 AU769 AU809 AO1079 AR1079 AV1080 AS1080 AP1080 AU1079 AZ906 AR1026 AP1028 AV1028 AS1357 AU1026 AV1357 AY1029 AY1031 AY1033 AY1035 AR917 AO917 AU917 AV1968 AS1968 AP1968 AV2016 AS2016 AP2016 AZ919 AP1116 AV1116 AS1116 AX2057:AX2059 AV2033:AV2049 AS2033:AS2049 AR2057:AR2058 AV2060 AS2060 AS2118 AU2057:AU2059 AV2118 AZ2501 AS2550 AV2550 AP2550 AP2559:AP2560 AV2559:AV2560 AU70:AU86 AX70:AX86 AR70:AR86 AZ510:AZ512 AZ121 AZ518:AZ520 AZ1082 AZ394 AZ1168 AZ352 AZ354 AZ1072 AR1256 AS1383:AS1388 AR1245 AU1245 AU1292:AU1293 AX1245 AR1292:AR1293 AX1292:AX1293 AV1308 AS1308 AW1335 AQ1335 AV1268:AV1291 AV1237 AS1237 AX1256 AW1771:AW1774 AT1771:AT1774 AQ1771:AQ1774 AT1335 AV1383:AV1388 AZ1749:AZ1768 AT1785:AT1786 AQ1785:AQ1786 AQ1788 AU1256 AS1268:AS1291 AR1778:AS1778 AV1778 AT1788 AW1788 AW1785:AW1786 AW1209:AW1216 AT1209:AT1216 AQ1209:AQ1216 AP2101:AP2103 AV2101:AV2103 AS2101:AS2103 AV2105 AP2105 AS2105 AS2573 AP2564:AP2566 AS2564:AS2566 AV2564:AV2566 AV2573 AS2789 AV2583 AS2583 AX2588:AX2589 AU2588:AU2589 AS2592:AS2593 AV2592:AV2593 AR2588:AR2589 AX2597 AU2597 AR2597 AW2686 AT2686 AQ2686 AV2691 AS2691 AP2691 AR2713 AU2713 AX2713 AS2722 AV2722 AQ2728:AQ2729 AT2728:AT2729 AW2728:AW2729 AZ2745:AZ2748 AZ2763:AZ2764 AZ2773:AZ2774 AQ2784 AT2784 AW2784 AZ2776:AZ2782 AV2789 AV2825 AS2825 AW1791:AW1793 AP2641 AS2641 AS2839 AP2839 AV2839 AZ682 AS1028 AX1030 AU1030 AR1030 AS1340 AV1340 AV2641 AW2289 AT2289 AQ2289 AR2298 AX2298 AU2298 AV2332:AV2334 AS2332:AS2334 AQ2364 AT2364 AW2364 AZ2395:AZ2397 AZ2402:AZ2403 AR2408:AS2408 AV2408 AR2851:AS2851 AV2851 AV2856 AS2856 AW2868 AQ2868 AT2868 AP2883 AV2883 AS2883 AT1795 AT1791:AT1793 AQ1795 AQ1791:AQ1793 AW1795 AP2825">
      <formula1>атр</formula1>
    </dataValidation>
    <dataValidation type="whole" allowBlank="1" showInputMessage="1" showErrorMessage="1" sqref="N2883 O70:O86 N113 AE113 AB113:AC113 O40:O55 AB40:AD55 AB62:AC63 AB57:AC58 AB2583:AC2586 AB88:AC88 AB90:AC92 AB95:AC98 AA744:AC758 N745:N747 N751 M809 AA1108:AC1110 AA769:AB769 M769 Z763:Z769 Z809:AB809 O1030 X1079 M1079 AA1083:AC1086 WCD2579:WCD2580 BQM798:BQM805 WMN798:WMN805 WCR798:WCR805 VSV798:VSV805 VIZ798:VIZ805 UZD798:UZD805 UPH798:UPH805 UFL798:UFL805 TVP798:TVP805 TLT798:TLT805 TBX798:TBX805 SSB798:SSB805 SIF798:SIF805 RYJ798:RYJ805 RON798:RON805 RER798:RER805 QUV798:QUV805 QKZ798:QKZ805 QBD798:QBD805 PRH798:PRH805 PHL798:PHL805 OXP798:OXP805 ONT798:ONT805 ODX798:ODX805 NUB798:NUB805 NKF798:NKF805 NAJ798:NAJ805 MQN798:MQN805 MGR798:MGR805 LWV798:LWV805 LMZ798:LMZ805 LDD798:LDD805 KTH798:KTH805 KJL798:KJL805 JZP798:JZP805 JPT798:JPT805 JFX798:JFX805 IWB798:IWB805 IMF798:IMF805 ICJ798:ICJ805 HSN798:HSN805 HIR798:HIR805 GYV798:GYV805 GOZ798:GOZ805 GFD798:GFD805 FVH798:FVH805 FLL798:FLL805 FBP798:FBP805 ERT798:ERT805 EHX798:EHX805 DYB798:DYB805 DOF798:DOF805 DEJ798:DEJ805 CUN798:CUN805 CKR798:CKR805 CAV798:CAV805 BQZ798:BQZ805 BHD798:BHD805 AXH798:AXH805 ANL798:ANL805 ADP798:ADP805 TT798:TT805 JX798:JX805 WWL798:WWL805 WMP798:WMP805 WCT798:WCT805 VSX798:VSX805 VJB798:VJB805 UZF798:UZF805 UPJ798:UPJ805 UFN798:UFN805 TVR798:TVR805 TLV798:TLV805 TBZ798:TBZ805 SSD798:SSD805 SIH798:SIH805 RYL798:RYL805 ROP798:ROP805 RET798:RET805 QUX798:QUX805 QLB798:QLB805 QBF798:QBF805 PRJ798:PRJ805 PHN798:PHN805 OXR798:OXR805 ONV798:ONV805 ODZ798:ODZ805 NUD798:NUD805 NKH798:NKH805 NAL798:NAL805 MQP798:MQP805 MGT798:MGT805 LWX798:LWX805 LNB798:LNB805 LDF798:LDF805 KTJ798:KTJ805 KJN798:KJN805 JZR798:JZR805 JPV798:JPV805 JFZ798:JFZ805 IWD798:IWD805 IMH798:IMH805 ICL798:ICL805 HSP798:HSP805 HIT798:HIT805 GYX798:GYX805 GPB798:GPB805 GFF798:GFF805 FVJ798:FVJ805 FLN798:FLN805 FBR798:FBR805 ERV798:ERV805 EHZ798:EHZ805 DYD798:DYD805 DOH798:DOH805 DEL798:DEL805 CUP798:CUP805 CKT798:CKT805 CAX798:CAX805 BRB798:BRB805 BHF798:BHF805 AXJ798:AXJ805 ANN798:ANN805 ADR798:ADR805 TV798:TV805 JZ798:JZ805 WWJ798:WWJ805 BGQ798:BGQ805 AWU798:AWU805 AMY798:AMY805 ADC798:ADC805 CAI798:CAI805 TG798:TG805 JK798:JK805 WMA798:WMA805 WCE798:WCE805 VSI798:VSI805 VIM798:VIM805 UYQ798:UYQ805 UOU798:UOU805 UEY798:UEY805 TVC798:TVC805 TLG798:TLG805 TBK798:TBK805 SRO798:SRO805 SHS798:SHS805 RXW798:RXW805 ROA798:ROA805 REE798:REE805 QUI798:QUI805 QKM798:QKM805 QAQ798:QAQ805 PQU798:PQU805 PGY798:PGY805 OXC798:OXC805 ONG798:ONG805 ODK798:ODK805 NTO798:NTO805 NJS798:NJS805 MZW798:MZW805 MQA798:MQA805 MGE798:MGE805 LWI798:LWI805 LMM798:LMM805 LCQ798:LCQ805 KSU798:KSU805 KIY798:KIY805 JZC798:JZC805 JPG798:JPG805 JFK798:JFK805 IVO798:IVO805 ILS798:ILS805 IBW798:IBW805 HSA798:HSA805 HIE798:HIE805 GYI798:GYI805 GOM798:GOM805 GEQ798:GEQ805 FUU798:FUU805 FKY798:FKY805 FBC798:FBC805 ERG798:ERG805 EHK798:EHK805 DXO798:DXO805 DNS798:DNS805 DDW798:DDW805 CUA798:CUA805 CKE798:CKE805 WVW798:WVW805 VSI954:VSI957 VIM954:VIM957 UYQ954:UYQ957 UOU954:UOU957 UEY954:UEY957 TVC954:TVC957 TLG954:TLG957 TBK954:TBK957 SRO954:SRO957 SHS954:SHS957 RXW954:RXW957 ROA954:ROA957 REE954:REE957 QUI954:QUI957 QKM954:QKM957 QAQ954:QAQ957 PQU954:PQU957 PGY954:PGY957 OXC954:OXC957 ONG954:ONG957 ODK954:ODK957 NTO954:NTO957 NJS954:NJS957 MZW954:MZW957 MQA954:MQA957 MGE954:MGE957 LWI954:LWI957 LMM954:LMM957 LCQ954:LCQ957 KSU954:KSU957 KIY954:KIY957 JZC954:JZC957 JPG954:JPG957 JFK954:JFK957 IVO954:IVO957 ILS954:ILS957 IBW954:IBW957 HSA954:HSA957 HIE954:HIE957 GYI954:GYI957 GOM954:GOM957 GEQ954:GEQ957 FUU954:FUU957 FKY954:FKY957 FBC954:FBC957 ERG954:ERG957 EHK954:EHK957 DXO954:DXO957 DNS954:DNS957 DDW954:DDW957 CUA954:CUA957 CUA959:CUA968 N1968 N1064:N1071 AB1030:AD1030 AB1160:AC1161 AA1968:AC1968 AA1081:AC1081 AA2000:AC2002 N2000:N2002 N2007:N2009 AD1624:AD1625 N2016 AA2016:AC2016 AD2078 WVV1117 CAJ1021 CUB1021 DDX1021 DNT1021 DXP1021 EHL1021 ERH1021 FBD1021 FKZ1021 FUV1021 GER1021 GON1021 GYJ1021 HIF1021 HSB1021 IBX1021 ILT1021 IVP1021 JFL1021 JPH1021 JZD1021 KIZ1021 KSV1021 LCR1021 LMN1021 LWJ1021 MGF1021 MQB1021 MZX1021 NJT1021 NTP1021 ODL1021 ONH1021 OXD1021 PGZ1021 PQV1021 QAR1021 QKN1021 QUJ1021 REF1021 ROB1021 RXX1021 SHT1021 SRP1021 TBL1021 TLH1021 TVD1021 UEZ1021 UOV1021 UYR1021 VIN1021 VSJ1021 WCF1021 WMB1021 WVX1021 JL1021 TH1021 ADD1021 AMZ1021 AWV1021 BGR1021 BQN1021 CTZ1907 CKD1907 ERG1013:ERG1014 FBC1013:FBC1014 FKY1013:FKY1014 FUU1013:FUU1014 GEQ1013:GEQ1014 GOM1013:GOM1014 GYI1013:GYI1014 HIE1013:HIE1014 HSA1013:HSA1014 IBW1013:IBW1014 ILS1013:ILS1014 IVO1013:IVO1014 JFK1013:JFK1014 JPG1013:JPG1014 JZC1013:JZC1014 KIY1013:KIY1014 KSU1013:KSU1014 LCQ1013:LCQ1014 LMM1013:LMM1014 LWI1013:LWI1014 MGE1013:MGE1014 MQA1013:MQA1014 MZW1013:MZW1014 NJS1013:NJS1014 NTO1013:NTO1014 ODK1013:ODK1014 ONG1013:ONG1014 OXC1013:OXC1014 PGY1013:PGY1014 PQU1013:PQU1014 QAQ1013:QAQ1014 QKM1013:QKM1014 QUI1013:QUI1014 REE1013:REE1014 ROA1013:ROA1014 RXW1013:RXW1014 SHS1013:SHS1014 SRO1013:SRO1014 TBK1013:TBK1014 TLG1013:TLG1014 TVC1013:TVC1014 UEY1013:UEY1014 UOU1013:UOU1014 UYQ1013:UYQ1014 VIM1013:VIM1014 VSI1013:VSI1014 WCE1013:WCE1014 WMA1013:WMA1014 JK1013:JK1014 TG1013:TG1014 CAI1013:CAI1014 ADC1013:ADC1014 AMY1013:AMY1014 AWU1013:AWU1014 BGQ1013:BGQ1014 WWJ1013:WWJ1014 JZ1013:JZ1014 TV1013:TV1014 ADR1013:ADR1014 ANN1013:ANN1014 AXJ1013:AXJ1014 BHF1013:BHF1014 BRB1013:BRB1014 CAX1013:CAX1014 CKT1013:CKT1014 CUP1013:CUP1014 DEL1013:DEL1014 DOH1013:DOH1014 DYD1013:DYD1014 EHZ1013:EHZ1014 ERV1013:ERV1014 FBR1013:FBR1014 FLN1013:FLN1014 FVJ1013:FVJ1014 GFF1013:GFF1014 GPB1013:GPB1014 GYX1013:GYX1014 HIT1013:HIT1014 HSP1013:HSP1014 ICL1013:ICL1014 IMH1013:IMH1014 IWD1013:IWD1014 JFZ1013:JFZ1014 JPV1013:JPV1014 JZR1013:JZR1014 KJN1013:KJN1014 KTJ1013:KTJ1014 LDF1013:LDF1014 LNB1013:LNB1014 LWX1013:LWX1014 MGT1013:MGT1014 MQP1013:MQP1014 NAL1013:NAL1014 NKH1013:NKH1014 NUD1013:NUD1014 ODZ1013:ODZ1014 ONV1013:ONV1014 OXR1013:OXR1014 PHN1013:PHN1014 PRJ1013:PRJ1014 QBF1013:QBF1014 QLB1013:QLB1014 QUX1013:QUX1014 RET1013:RET1014 ROP1013:ROP1014 RYL1013:RYL1014 SIH1013:SIH1014 SSD1013:SSD1014 TBZ1013:TBZ1014 TLV1013:TLV1014 TVR1013:TVR1014 UFN1013:UFN1014 UPJ1013:UPJ1014 UZF1013:UZF1014 VJB1013:VJB1014 VSX1013:VSX1014 WCT1013:WCT1014 WMP1013:WMP1014 WWL1013:WWL1014 JX1013:JX1014 TT1013:TT1014 ADP1013:ADP1014 ANL1013:ANL1014 AXH1013:AXH1014 BHD1013:BHD1014 BQZ1013:BQZ1014 CAV1013:CAV1014 CKR1013:CKR1014 CUN1013:CUN1014 DEJ1013:DEJ1014 DOF1013:DOF1014 DYB1013:DYB1014 EHX1013:EHX1014 ERT1013:ERT1014 FBP1013:FBP1014 FLL1013:FLL1014 FVH1013:FVH1014 GFD1013:GFD1014 GOZ1013:GOZ1014 GYV1013:GYV1014 HIR1013:HIR1014 HSN1013:HSN1014 ICJ1013:ICJ1014 IMF1013:IMF1014 IWB1013:IWB1014 JFX1013:JFX1014 JPT1013:JPT1014 JZP1013:JZP1014 KJL1013:KJL1014 KTH1013:KTH1014 LDD1013:LDD1014 LMZ1013:LMZ1014 LWV1013:LWV1014 MGR1013:MGR1014 MQN1013:MQN1014 NAJ1013:NAJ1014 NKF1013:NKF1014 NUB1013:NUB1014 ODX1013:ODX1014 ONT1013:ONT1014 OXP1013:OXP1014 PHL1013:PHL1014 PRH1013:PRH1014 QBD1013:QBD1014 QKZ1013:QKZ1014 QUV1013:QUV1014 RER1013:RER1014 RON1013:RON1014 RYJ1013:RYJ1014 SIF1013:SIF1014 SSB1013:SSB1014 TBX1013:TBX1014 TLT1013:TLT1014 TVP1013:TVP1014 UFL1013:UFL1014 UPH1013:UPH1014 UZD1013:UZD1014 VIZ1013:VIZ1014 VSV1013:VSV1014 WCR1013:WCR1014 WMN1013:WMN1014 BQM1013:BQM1014 WVW1013:WVW1014 CKE1013:CKE1014 CUA1013:CUA1014 DDW1013:DDW1014 DNS1013:DNS1014 DXO1013:DXO1014 EHK1013:EHK1014 BQL1117 WMM1117 WCQ1117 VSU1117 VIY1117 UZC1117 UPG1117 UFK1117 TVO1117 TLS1117 TBW1117 SSA1117 SIE1117 RYI1117 ROM1117 REQ1117 QUU1117 QKY1117 QBC1117 PRG1117 PHK1117 OXO1117 ONS1117 ODW1117 NUA1117 NKE1117 NAI1117 MQM1117 MGQ1117 LWU1117 LMY1117 LDC1117 KTG1117 KJK1117 JZO1117 JPS1117 JFW1117 IWA1117 IME1117 ICI1117 HSM1117 HIQ1117 GYU1117 GOY1117 GFC1117 FVG1117 FLK1117 FBO1117 ERS1117 EHW1117 DYA1117 DOE1117 DEI1117 CUM1117 CKQ1117 CAU1117 BQY1117 BHC1117 AXG1117 ANK1117 ADO1117 TS1117 JW1117 WWK1117 WMO1117 WCS1117 VSW1117 VJA1117 UZE1117 UPI1117 UFM1117 TVQ1117 TLU1117 TBY1117 SSC1117 SIG1117 RYK1117 ROO1117 RES1117 QUW1117 QLA1117 QBE1117 PRI1117 PHM1117 OXQ1117 ONU1117 ODY1117 NUC1117 NKG1117 NAK1117 MQO1117 MGS1117 LWW1117 LNA1117 LDE1117 KTI1117 KJM1117 JZQ1117 JPU1117 JFY1117 IWC1117 IMG1117 ICK1117 HSO1117 HIS1117 GYW1117 GPA1117 GFE1117 FVI1117 FLM1117 FBQ1117 ERU1117 EHY1117 DYC1117 DOG1117 DEK1117 CUO1117 CKS1117 CAW1117 BRA1117 BHE1117 AXI1117 ANM1117 ADQ1117 TU1117 JY1117 WWI1117 BGP1117 AWT1117 AMX1117 ADB1117 CAH1117 TF1117 JJ1117 WLZ1117 WCD1117 VSH1117 VIL1117 UYP1117 UOT1117 UEX1117 TVB1117 TLF1117 TBJ1117 SRN1117 SHR1117 RXV1117 RNZ1117 RED1117 QUH1117 QKL1117 QAP1117 PQT1117 PGX1117 OXB1117 ONF1117 ODJ1117 NTN1117 NJR1117 MZV1117 MPZ1117 MGD1117 LWH1117 LML1117 LCP1117 KST1117 KIX1117 JZB1117 JPF1117 JFJ1117 IVN1117 ILR1117 IBV1117 HRZ1117 HID1117 GYH1117 GOL1117 GEP1117 FUT1117 FKX1117 FBB1117 ERF1117 EHJ1117 DXN1117 DNR1117 DDV1117 CTZ1117 CKD1117 WVV1907 AB906:AC906 BQL1907 WMM1907 WCQ1907 VSU1907 VIY1907 UZC1907 UPG1907 UFK1907 TVO1907 TLS1907 TBW1907 SSA1907 SIE1907 RYI1907 ROM1907 REQ1907 QUU1907 QKY1907 QBC1907 PRG1907 PHK1907 OXO1907 ONS1907 ODW1907 NUA1907 NKE1907 NAI1907 MQM1907 MGQ1907 LWU1907 LMY1907 LDC1907 KTG1907 KJK1907 JZO1907 JPS1907 JFW1907 IWA1907 IME1907 ICI1907 HSM1907 HIQ1907 GYU1907 GOY1907 GFC1907 FVG1907 FLK1907 FBO1907 ERS1907 EHW1907 DYA1907 DOE1907 DEI1907 CUM1907 CKQ1907 CAU1907 BQY1907 BHC1907 AXG1907 ANK1907 ADO1907 TS1907 JW1907 WWK1907 WMO1907 WCS1907 VSW1907 VJA1907 UZE1907 UPI1907 UFM1907 TVQ1907 TLU1907 TBY1907 SSC1907 SIG1907 RYK1907 ROO1907 RES1907 QUW1907 QLA1907 QBE1907 PRI1907 PHM1907 OXQ1907 ONU1907 ODY1907 NUC1907 NKG1907 NAK1907 MQO1907 MGS1907 LWW1907 LNA1907 LDE1907 KTI1907 KJM1907 JZQ1907 JPU1907 JFY1907 IWC1907 IMG1907 ICK1907 HSO1907 HIS1907 GYW1907 GPA1907 GFE1907 FVI1907 FLM1907 FBQ1907 ERU1907 EHY1907 DYC1907 DOG1907 DEK1907 CUO1907 CKS1907 CAW1907 BRA1907 BHE1907 AXI1907 ANM1907 ADQ1907 TU1907 JY1907 WWI1907 BGP1907 AWT1907 AMX1907 ADB1907 CAH1907 TF1907 JJ1907 WLZ1907 WCD1907 VSH1907 VIL1907 UYP1907 UOT1907 UEX1907 TVB1907 TLF1907 TBJ1907 SRN1907 SHR1907 RXV1907 RNZ1907 RED1907 QUH1907 QKL1907 QAP1907 PQT1907 PGX1907 OXB1907 ONF1907 ODJ1907 NTN1907 NJR1907 MZV1907 MPZ1907 MGD1907 LWH1907 LML1907 LCP1907 KST1907 KIX1907 JZB1907 JPF1907 JFJ1907 IVN1907 ILR1907 IBV1907 HRZ1907 HID1907 GYH1907 GOL1907 GEP1907 FUT1907 FKX1907 FBB1907 ERF1907 EHJ1907 DXN1907 DNR1907 DDV1907 AB815:AC815 EHK984:EHK1011 AA1079:AB1079 AB892:AC892 AA1033:AC1060 BQC1020 CJU1020 BZY1020 CTQ1020 DDM1020 DNI1020 DXE1020 EHA1020 EQW1020 FAS1020 FKO1020 FUK1020 GEG1020 GOC1020 GXY1020 HHU1020 HRQ1020 IBM1020 ILI1020 IVE1020 JFA1020 JOW1020 JYS1020 KIO1020 KSK1020 LCG1020 LMC1020 LVY1020 MFU1020 MPQ1020 MZM1020 NJI1020 NTE1020 ODA1020 OMW1020 OWS1020 PGO1020 PQK1020 QAG1020 QKC1020 QTY1020 RDU1020 RNQ1020 RXM1020 SHI1020 SRE1020 TBA1020 TKW1020 TUS1020 UEO1020 UOK1020 UYG1020 VIC1020 VRY1020 WBU1020 WLQ1020 WVM1020 JA1020 SW1020 ACS1020 AMO1020 AWK1020 BGG1020 CKF1021 N1033:N1036 WVW944:WVW952 BQM944:BQM952 WMN944:WMN952 WCR944:WCR952 VSV944:VSV952 VIZ944:VIZ952 UZD944:UZD952 UPH944:UPH952 UFL944:UFL952 TVP944:TVP952 TLT944:TLT952 TBX944:TBX952 SSB944:SSB952 SIF944:SIF952 RYJ944:RYJ952 RON944:RON952 RER944:RER952 QUV944:QUV952 QKZ944:QKZ952 QBD944:QBD952 PRH944:PRH952 PHL944:PHL952 OXP944:OXP952 ONT944:ONT952 ODX944:ODX952 NUB944:NUB952 NKF944:NKF952 NAJ944:NAJ952 MQN944:MQN952 MGR944:MGR952 LWV944:LWV952 LMZ944:LMZ952 LDD944:LDD952 KTH944:KTH952 KJL944:KJL952 JZP944:JZP952 JPT944:JPT952 JFX944:JFX952 IWB944:IWB952 IMF944:IMF952 ICJ944:ICJ952 HSN944:HSN952 HIR944:HIR952 GYV944:GYV952 GOZ944:GOZ952 GFD944:GFD952 FVH944:FVH952 FLL944:FLL952 FBP944:FBP952 ERT944:ERT952 EHX944:EHX952 DYB944:DYB952 DOF944:DOF952 DEJ944:DEJ952 CUN944:CUN952 CKR944:CKR952 CAV944:CAV952 BQZ944:BQZ952 BHD944:BHD952 AXH944:AXH952 ANL944:ANL952 ADP944:ADP952 TT944:TT952 JX944:JX952 WWL944:WWL952 WMP944:WMP952 WCT944:WCT952 VSX944:VSX952 VJB944:VJB952 UZF944:UZF952 UPJ944:UPJ952 UFN944:UFN952 TVR944:TVR952 TLV944:TLV952 TBZ944:TBZ952 SSD944:SSD952 SIH944:SIH952 RYL944:RYL952 ROP944:ROP952 RET944:RET952 QUX944:QUX952 QLB944:QLB952 QBF944:QBF952 PRJ944:PRJ952 PHN944:PHN952 OXR944:OXR952 ONV944:ONV952 ODZ944:ODZ952 NUD944:NUD952 NKH944:NKH952 NAL944:NAL952 MQP944:MQP952 MGT944:MGT952 LWX944:LWX952 LNB944:LNB952 LDF944:LDF952 KTJ944:KTJ952 KJN944:KJN952 JZR944:JZR952 JPV944:JPV952 JFZ944:JFZ952 IWD944:IWD952 IMH944:IMH952 ICL944:ICL952 HSP944:HSP952 HIT944:HIT952 GYX944:GYX952 GPB944:GPB952 GFF944:GFF952 FVJ944:FVJ952 FLN944:FLN952 FBR944:FBR952 ERV944:ERV952 EHZ944:EHZ952 DYD944:DYD952 DOH944:DOH952 DEL944:DEL952 CUP944:CUP952 CKT944:CKT952 CAX944:CAX952 BRB944:BRB952 BHF944:BHF952 AXJ944:AXJ952 ANN944:ANN952 ADR944:ADR952 TV944:TV952 JZ944:JZ952 WWJ944:WWJ952 BGQ944:BGQ952 AWU944:AWU952 AMY944:AMY952 ADC944:ADC952 CAI944:CAI952 TG944:TG952 JK944:JK952 WMA944:WMA952 WCE944:WCE952 VSI944:VSI952 VIM944:VIM952 UYQ944:UYQ952 UOU944:UOU952 UEY944:UEY952 TVC944:TVC952 TLG944:TLG952 TBK944:TBK952 SRO944:SRO952 SHS944:SHS952 RXW944:RXW952 ROA944:ROA952 REE944:REE952 QUI944:QUI952 QKM944:QKM952 QAQ944:QAQ952 PQU944:PQU952 PGY944:PGY952 OXC944:OXC952 ONG944:ONG952 ODK944:ODK952 NTO944:NTO952 NJS944:NJS952 MZW944:MZW952 MQA944:MQA952 MGE944:MGE952 LWI944:LWI952 LMM944:LMM952 LCQ944:LCQ952 KSU944:KSU952 KIY944:KIY952 JZC944:JZC952 JPG944:JPG952 JFK944:JFK952 IVO944:IVO952 ILS944:ILS952 IBW944:IBW952 HSA944:HSA952 HIE944:HIE952 GYI944:GYI952 GOM944:GOM952 GEQ944:GEQ952 FUU944:FUU952 FKY944:FKY952 FBC944:FBC952 ERG944:ERG952 EHK944:EHK952 DXO944:DXO952 DNS944:DNS952 DDW944:DDW952 CUA944:CUA952 CKE944:CKE952 BQM976 WMN976 WCR976 VSV976 VIZ976 UZD976 UPH976 UFL976 TVP976 TLT976 TBX976 SSB976 SIF976 RYJ976 RON976 RER976 QUV976 QKZ976 QBD976 PRH976 PHL976 OXP976 ONT976 ODX976 NUB976 NKF976 NAJ976 MQN976 MGR976 LWV976 LMZ976 LDD976 KTH976 KJL976 JZP976 JPT976 JFX976 IWB976 IMF976 ICJ976 HSN976 HIR976 GYV976 GOZ976 GFD976 FVH976 FLL976 FBP976 ERT976 EHX976 DYB976 DOF976 DEJ976 CUN976 CKR976 CAV976 BQZ976 BHD976 AXH976 ANL976 ADP976 TT976 JX976 WWL976 WMP976 WCT976 VSX976 VJB976 UZF976 UPJ976 UFN976 TVR976 TLV976 TBZ976 SSD976 SIH976 RYL976 ROP976 RET976 QUX976 QLB976 QBF976 PRJ976 PHN976 OXR976 ONV976 ODZ976 NUD976 NKH976 NAL976 MQP976 MGT976 LWX976 LNB976 LDF976 KTJ976 KJN976 JZR976 JPV976 JFZ976 IWD976 IMH976 ICL976 HSP976 HIT976 GYX976 GPB976 GFF976 FVJ976 FLN976 FBR976 ERV976 EHZ976 DYD976 DOH976 DEL976 CUP976 CKT976 CAX976 BRB976 BHF976 AXJ976 ANN976 ADR976 TV976 JZ976 WWJ976 BGQ976 AWU976 AMY976 ADC976 CAI976 TG976 JK976 WMA976 WCE976 VSI976 VIM976 UYQ976 UOU976 UEY976 TVC976 TLG976 TBK976 SRO976 SHS976 RXW976 ROA976 REE976 QUI976 QKM976 QAQ976 PQU976 PGY976 OXC976 ONG976 ODK976 NTO976 NJS976 MZW976 MQA976 MGE976 LWI976 LMM976 LCQ976 KSU976 KIY976 JZC976 JPG976 JFK976 IVO976 ILS976 IBW976 HSA976 HIE976 GYI976 GOM976 GEQ976 FUU976 FKY976 FBC976 ERG976 EHK976 DXO976 DNS976 DDW976 CUA976 CKE976 CJZ975 DDW959:DDW968 DNS959:DNS968 DXO959:DXO968 EHK959:EHK968 ERG959:ERG968 FBC959:FBC968 FKY959:FKY968 FUU959:FUU968 GEQ959:GEQ968 GOM959:GOM968 GYI959:GYI968 HIE959:HIE968 HSA959:HSA968 IBW959:IBW968 ILS959:ILS968 IVO959:IVO968 JFK959:JFK968 JPG959:JPG968 JZC959:JZC968 KIY959:KIY968 KSU959:KSU968 LCQ959:LCQ968 LMM959:LMM968 LWI959:LWI968 MGE959:MGE968 MQA959:MQA968 MZW959:MZW968 NJS959:NJS968 NTO959:NTO968 ODK959:ODK968 ONG959:ONG968 OXC959:OXC968 PGY959:PGY968 PQU959:PQU968 QAQ959:QAQ968 QKM959:QKM968 QUI959:QUI968 REE959:REE968 ROA959:ROA968 RXW959:RXW968 SHS959:SHS968 SRO959:SRO968 TBK959:TBK968 TLG959:TLG968 TVC959:TVC968 UEY959:UEY968 UOU959:UOU968 UYQ959:UYQ968 VIM959:VIM968 VSI959:VSI968 WCE959:WCE968 WMA959:WMA968 JK959:JK968 TG959:TG968 CAI959:CAI968 ADC959:ADC968 AMY959:AMY968 AWU959:AWU968 BGQ959:BGQ968 WWJ959:WWJ968 JZ959:JZ968 TV959:TV968 ADR959:ADR968 ANN959:ANN968 AXJ959:AXJ968 BHF959:BHF968 BRB959:BRB968 CAX959:CAX968 CKT959:CKT968 CUP959:CUP968 DEL959:DEL968 DOH959:DOH968 DYD959:DYD968 EHZ959:EHZ968 ERV959:ERV968 FBR959:FBR968 FLN959:FLN968 FVJ959:FVJ968 GFF959:GFF968 GPB959:GPB968 GYX959:GYX968 HIT959:HIT968 HSP959:HSP968 ICL959:ICL968 IMH959:IMH968 IWD959:IWD968 JFZ959:JFZ968 JPV959:JPV968 JZR959:JZR968 KJN959:KJN968 KTJ959:KTJ968 LDF959:LDF968 LNB959:LNB968 LWX959:LWX968 MGT959:MGT968 MQP959:MQP968 NAL959:NAL968 NKH959:NKH968 NUD959:NUD968 ODZ959:ODZ968 ONV959:ONV968 OXR959:OXR968 PHN959:PHN968 PRJ959:PRJ968 QBF959:QBF968 QLB959:QLB968 QUX959:QUX968 RET959:RET968 ROP959:ROP968 RYL959:RYL968 SIH959:SIH968 SSD959:SSD968 TBZ959:TBZ968 TLV959:TLV968 TVR959:TVR968 UFN959:UFN968 UPJ959:UPJ968 UZF959:UZF968 VJB959:VJB968 VSX959:VSX968 WCT959:WCT968 WMP959:WMP968 WWL959:WWL968 JX959:JX968 TT959:TT968 ADP959:ADP968 ANL959:ANL968 AXH959:AXH968 BHD959:BHD968 BQZ959:BQZ968 CAV959:CAV968 CKR959:CKR968 CUN959:CUN968 DEJ959:DEJ968 DOF959:DOF968 DYB959:DYB968 EHX959:EHX968 ERT959:ERT968 FBP959:FBP968 FLL959:FLL968 FVH959:FVH968 GFD959:GFD968 GOZ959:GOZ968 GYV959:GYV968 HIR959:HIR968 HSN959:HSN968 ICJ959:ICJ968 IMF959:IMF968 IWB959:IWB968 JFX959:JFX968 JPT959:JPT968 JZP959:JZP968 KJL959:KJL968 KTH959:KTH968 LDD959:LDD968 LMZ959:LMZ968 LWV959:LWV968 MGR959:MGR968 MQN959:MQN968 NAJ959:NAJ968 NKF959:NKF968 NUB959:NUB968 ODX959:ODX968 ONT959:ONT968 OXP959:OXP968 PHL959:PHL968 PRH959:PRH968 QBD959:QBD968 QKZ959:QKZ968 QUV959:QUV968 RER959:RER968 RON959:RON968 RYJ959:RYJ968 SIF959:SIF968 SSB959:SSB968 TBX959:TBX968 TLT959:TLT968 TVP959:TVP968 UFL959:UFL968 UPH959:UPH968 UZD959:UZD968 VIZ959:VIZ968 VSV959:VSV968 WCR959:WCR968 WMN959:WMN968 BQM959:BQM968 WVW959:WVW968 CKE959:CKE968 X917 CJZ969 WVR969 BQH969 WMI969 WCM969 VSQ969 VIU969 UYY969 UPC969 UFG969 TVK969 TLO969 TBS969 SRW969 SIA969 RYE969 ROI969 REM969 QUQ969 QKU969 QAY969 PRC969 PHG969 OXK969 ONO969 ODS969 NTW969 NKA969 NAE969 MQI969 MGM969 LWQ969 LMU969 LCY969 KTC969 KJG969 JZK969 JPO969 JFS969 IVW969 IMA969 ICE969 HSI969 HIM969 GYQ969 GOU969 GEY969 FVC969 FLG969 FBK969 ERO969 EHS969 DXW969 DOA969 DEE969 CUI969 CKM969 CAQ969 BQU969 BGY969 AXC969 ANG969 ADK969 TO969 JS969 WWG969 WMK969 WCO969 VSS969 VIW969 UZA969 UPE969 UFI969 TVM969 TLQ969 TBU969 SRY969 SIC969 RYG969 ROK969 REO969 QUS969 QKW969 QBA969 PRE969 PHI969 OXM969 ONQ969 ODU969 NTY969 NKC969 NAG969 MQK969 MGO969 LWS969 LMW969 LDA969 KTE969 KJI969 JZM969 JPQ969 JFU969 IVY969 IMC969 ICG969 HSK969 HIO969 GYS969 GOW969 GFA969 FVE969 FLI969 FBM969 ERQ969 EHU969 DXY969 DOC969 DEG969 CUK969 CKO969 CAS969 BQW969 BHA969 AXE969 ANI969 ADM969 TQ969 JU969 WWE969 BGL969 AWP969 AMT969 ACX969 CAD969 TB969 JF969 WLV969 WBZ969 VSD969 VIH969 UYL969 UOP969 UET969 TUX969 TLB969 TBF969 SRJ969 SHN969 RXR969 RNV969 RDZ969 QUD969 QKH969 QAL969 PQP969 PGT969 OWX969 ONB969 ODF969 NTJ969 NJN969 MZR969 MPV969 MFZ969 LWD969 LMH969 LCL969 KSP969 KIT969 JYX969 JPB969 JFF969 IVJ969 ILN969 IBR969 HRV969 HHZ969 GYD969 GOH969 GEL969 FUP969 FKT969 FAX969 ERB969 EHF969 DXJ969 DNN969 DDR969 CTV969 CKE970:CKE974 CUA970:CUA974 DDW970:DDW974 DNS970:DNS974 DXO970:DXO974 EHK970:EHK974 ERG970:ERG974 FBC970:FBC974 FKY970:FKY974 FUU970:FUU974 GEQ970:GEQ974 GOM970:GOM974 GYI970:GYI974 HIE970:HIE974 HSA970:HSA974 IBW970:IBW974 ILS970:ILS974 IVO970:IVO974 JFK970:JFK974 JPG970:JPG974 JZC970:JZC974 KIY970:KIY974 KSU970:KSU974 LCQ970:LCQ974 LMM970:LMM974 LWI970:LWI974 MGE970:MGE974 MQA970:MQA974 MZW970:MZW974 NJS970:NJS974 NTO970:NTO974 ODK970:ODK974 ONG970:ONG974 OXC970:OXC974 PGY970:PGY974 PQU970:PQU974 QAQ970:QAQ974 QKM970:QKM974 QUI970:QUI974 REE970:REE974 ROA970:ROA974 RXW970:RXW974 SHS970:SHS974 SRO970:SRO974 TBK970:TBK974 TLG970:TLG974 TVC970:TVC974 UEY970:UEY974 UOU970:UOU974 UYQ970:UYQ974 VIM970:VIM974 VSI970:VSI974 WCE970:WCE974 WMA970:WMA974 JK970:JK974 TG970:TG974 CAI970:CAI974 ADC970:ADC974 AMY970:AMY974 AWU970:AWU974 BGQ970:BGQ974 WWJ970:WWJ974 JZ970:JZ974 TV970:TV974 ADR970:ADR974 ANN970:ANN974 AXJ970:AXJ974 BHF970:BHF974 BRB970:BRB974 CAX970:CAX974 CKT970:CKT974 CUP970:CUP974 DEL970:DEL974 DOH970:DOH974 DYD970:DYD974 EHZ970:EHZ974 ERV970:ERV974 FBR970:FBR974 FLN970:FLN974 FVJ970:FVJ974 GFF970:GFF974 GPB970:GPB974 GYX970:GYX974 HIT970:HIT974 HSP970:HSP974 ICL970:ICL974 IMH970:IMH974 IWD970:IWD974 JFZ970:JFZ974 JPV970:JPV974 JZR970:JZR974 KJN970:KJN974 KTJ970:KTJ974 LDF970:LDF974 LNB970:LNB974 LWX970:LWX974 MGT970:MGT974 MQP970:MQP974 NAL970:NAL974 NKH970:NKH974 NUD970:NUD974 ODZ970:ODZ974 ONV970:ONV974 OXR970:OXR974 PHN970:PHN974 PRJ970:PRJ974 QBF970:QBF974 QLB970:QLB974 QUX970:QUX974 RET970:RET974 ROP970:ROP974 RYL970:RYL974 SIH970:SIH974 SSD970:SSD974 TBZ970:TBZ974 TLV970:TLV974 TVR970:TVR974 UFN970:UFN974 UPJ970:UPJ974 UZF970:UZF974 VJB970:VJB974 VSX970:VSX974 WCT970:WCT974 WMP970:WMP974 WWL970:WWL974 JX970:JX974 TT970:TT974 ADP970:ADP974 ANL970:ANL974 AXH970:AXH974 BHD970:BHD974 BQZ970:BQZ974 CAV970:CAV974 CKR970:CKR974 CUN970:CUN974 DEJ970:DEJ974 DOF970:DOF974 DYB970:DYB974 EHX970:EHX974 ERT970:ERT974 FBP970:FBP974 FLL970:FLL974 FVH970:FVH974 GFD970:GFD974 GOZ970:GOZ974 GYV970:GYV974 HIR970:HIR974 HSN970:HSN974 ICJ970:ICJ974 IMF970:IMF974 IWB970:IWB974 JFX970:JFX974 JPT970:JPT974 JZP970:JZP974 KJL970:KJL974 KTH970:KTH974 LDD970:LDD974 LMZ970:LMZ974 LWV970:LWV974 MGR970:MGR974 MQN970:MQN974 NAJ970:NAJ974 NKF970:NKF974 NUB970:NUB974 ODX970:ODX974 ONT970:ONT974 OXP970:OXP974 PHL970:PHL974 PRH970:PRH974 QBD970:QBD974 QKZ970:QKZ974 QUV970:QUV974 RER970:RER974 RON970:RON974 RYJ970:RYJ974 SIF970:SIF974 SSB970:SSB974 TBX970:TBX974 TLT970:TLT974 TVP970:TVP974 UFL970:UFL974 UPH970:UPH974 UZD970:UZD974 VIZ970:VIZ974 VSV970:VSV974 WCR970:WCR974 WMN970:WMN974 BQM970:BQM974 WVW970:WVW974 WVW976 WVR975 BQH975 WMI975 WCM975 VSQ975 VIU975 UYY975 UPC975 UFG975 TVK975 TLO975 TBS975 SRW975 SIA975 RYE975 ROI975 REM975 QUQ975 QKU975 QAY975 PRC975 PHG975 OXK975 ONO975 ODS975 NTW975 NKA975 NAE975 MQI975 MGM975 LWQ975 LMU975 LCY975 KTC975 KJG975 JZK975 JPO975 JFS975 IVW975 IMA975 ICE975 HSI975 HIM975 GYQ975 GOU975 GEY975 FVC975 FLG975 FBK975 ERO975 EHS975 DXW975 DOA975 DEE975 CUI975 CKM975 CAQ975 BQU975 BGY975 AXC975 ANG975 ADK975 TO975 JS975 WWG975 WMK975 WCO975 VSS975 VIW975 UZA975 UPE975 UFI975 TVM975 TLQ975 TBU975 SRY975 SIC975 RYG975 ROK975 REO975 QUS975 QKW975 QBA975 PRE975 PHI975 OXM975 ONQ975 ODU975 NTY975 NKC975 NAG975 MQK975 MGO975 LWS975 LMW975 LDA975 KTE975 KJI975 JZM975 JPQ975 JFU975 IVY975 IMC975 ICG975 HSK975 HIO975 GYS975 GOW975 GFA975 FVE975 FLI975 FBM975 ERQ975 EHU975 DXY975 DOC975 DEG975 CUK975 CKO975 CAS975 BQW975 BHA975 AXE975 ANI975 ADM975 TQ975 JU975 WWE975 BGL975 AWP975 AMT975 ACX975 CAD975 TB975 JF975 WLV975 WBZ975 VSD975 VIH975 UYL975 UOP975 UET975 TUX975 TLB975 TBF975 SRJ975 SHN975 RXR975 RNV975 RDZ975 QUD975 QKH975 QAL975 PQP975 PGT975 OWX975 ONB975 ODF975 NTJ975 NJN975 MZR975 MPV975 MFZ975 LWD975 LMH975 LCL975 KSP975 KIT975 JYX975 JPB975 JFF975 IVJ975 ILN975 IBR975 HRV975 HHZ975 GYD975 GOH975 GEL975 FUP975 FKT975 FAX975 ERB975 EHF975 DXJ975 DNN975 DDR975 CTV975 CUA978 CKE978 WVW978 BQM978 WMN978 WCR978 VSV978 VIZ978 UZD978 UPH978 UFL978 TVP978 TLT978 TBX978 SSB978 SIF978 RYJ978 RON978 RER978 QUV978 QKZ978 QBD978 PRH978 PHL978 OXP978 ONT978 ODX978 NUB978 NKF978 NAJ978 MQN978 MGR978 LWV978 LMZ978 LDD978 KTH978 KJL978 JZP978 JPT978 JFX978 IWB978 IMF978 ICJ978 HSN978 HIR978 GYV978 GOZ978 GFD978 FVH978 FLL978 FBP978 ERT978 EHX978 DYB978 DOF978 DEJ978 CUN978 CKR978 CAV978 BQZ978 BHD978 AXH978 ANL978 ADP978 TT978 JX978 WWL978 WMP978 WCT978 VSX978 VJB978 UZF978 UPJ978 UFN978 TVR978 TLV978 TBZ978 SSD978 SIH978 RYL978 ROP978 RET978 QUX978 QLB978 QBF978 PRJ978 PHN978 OXR978 ONV978 ODZ978 NUD978 NKH978 NAL978 MQP978 MGT978 LWX978 LNB978 LDF978 KTJ978 KJN978 JZR978 JPV978 JFZ978 IWD978 IMH978 ICL978 HSP978 HIT978 GYX978 GPB978 GFF978 FVJ978 FLN978 FBR978 ERV978 EHZ978 DYD978 DOH978 DEL978 CUP978 CKT978 CAX978 BRB978 BHF978 AXJ978 ANN978 ADR978 TV978 JZ978 WWJ978 BGQ978 AWU978 AMY978 ADC978 CAI978 TG978 JK978 WMA978 WCE978 VSI978 VIM978 UYQ978 UOU978 UEY978 TVC978 TLG978 TBK978 SRO978 SHS978 RXW978 ROA978 REE978 QUI978 QKM978 QAQ978 PQU978 PGY978 OXC978 ONG978 ODK978 NTO978 NJS978 MZW978 MQA978 MGE978 LWI978 LMM978 LCQ978 KSU978 KIY978 JZC978 JPG978 JFK978 IVO978 ILS978 IBW978 HSA978 HIE978 GYI978 GOM978 GEQ978 FUU978 FKY978 FBC978 ERG978 EHK978 DXO978 DNS978 DDW978 CJZ979 WVR979 BQH979 WMI979 WCM979 VSQ979 VIU979 UYY979 UPC979 UFG979 TVK979 TLO979 TBS979 SRW979 SIA979 RYE979 ROI979 REM979 QUQ979 QKU979 QAY979 PRC979 PHG979 OXK979 ONO979 ODS979 NTW979 NKA979 NAE979 MQI979 MGM979 LWQ979 LMU979 LCY979 KTC979 KJG979 JZK979 JPO979 JFS979 IVW979 IMA979 ICE979 HSI979 HIM979 GYQ979 GOU979 GEY979 FVC979 FLG979 FBK979 ERO979 EHS979 DXW979 DOA979 DEE979 CUI979 CKM979 CAQ979 BQU979 BGY979 AXC979 ANG979 ADK979 TO979 JS979 WWG979 WMK979 WCO979 VSS979 VIW979 UZA979 UPE979 UFI979 TVM979 TLQ979 TBU979 SRY979 SIC979 RYG979 ROK979 REO979 QUS979 QKW979 QBA979 PRE979 PHI979 OXM979 ONQ979 ODU979 NTY979 NKC979 NAG979 MQK979 MGO979 LWS979 LMW979 LDA979 KTE979 KJI979 JZM979 JPQ979 JFU979 IVY979 IMC979 ICG979 HSK979 HIO979 GYS979 GOW979 GFA979 FVE979 FLI979 FBM979 ERQ979 EHU979 DXY979 DOC979 DEG979 CUK979 CKO979 CAS979 BQW979 BHA979 AXE979 ANI979 ADM979 TQ979 JU979 WWE979 BGL979 AWP979 AMT979 ACX979 CAD979 TB979 JF979 WLV979 WBZ979 VSD979 VIH979 UYL979 UOP979 UET979 TUX979 TLB979 TBF979 SRJ979 SHN979 RXR979 RNV979 RDZ979 QUD979 QKH979 QAL979 PQP979 PGT979 OWX979 ONB979 ODF979 NTJ979 NJN979 MZR979 MPV979 MFZ979 LWD979 LMH979 LCL979 KSP979 KIT979 JYX979 JPB979 JFF979 IVJ979 ILN979 IBR979 HRV979 HHZ979 GYD979 GOH979 GEL979 FUP979 FKT979 FAX979 ERB979 EHF979 DXJ979 DNN979 DDR979 CTV979 DDW980 CUA980 CKE980 WVW980 BQM980 WMN980 WCR980 VSV980 VIZ980 UZD980 UPH980 UFL980 TVP980 TLT980 TBX980 SSB980 SIF980 RYJ980 RON980 RER980 QUV980 QKZ980 QBD980 PRH980 PHL980 OXP980 ONT980 ODX980 NUB980 NKF980 NAJ980 MQN980 MGR980 LWV980 LMZ980 LDD980 KTH980 KJL980 JZP980 JPT980 JFX980 IWB980 IMF980 ICJ980 HSN980 HIR980 GYV980 GOZ980 GFD980 FVH980 FLL980 FBP980 ERT980 EHX980 DYB980 DOF980 DEJ980 CUN980 CKR980 CAV980 BQZ980 BHD980 AXH980 ANL980 ADP980 TT980 JX980 WWL980 WMP980 WCT980 VSX980 VJB980 UZF980 UPJ980 UFN980 TVR980 TLV980 TBZ980 SSD980 SIH980 RYL980 ROP980 RET980 QUX980 QLB980 QBF980 PRJ980 PHN980 OXR980 ONV980 ODZ980 NUD980 NKH980 NAL980 MQP980 MGT980 LWX980 LNB980 LDF980 KTJ980 KJN980 JZR980 JPV980 JFZ980 IWD980 IMH980 ICL980 HSP980 HIT980 GYX980 GPB980 GFF980 FVJ980 FLN980 FBR980 ERV980 EHZ980 DYD980 DOH980 DEL980 CUP980 CKT980 CAX980 BRB980 BHF980 AXJ980 ANN980 ADR980 TV980 JZ980 WWJ980 BGQ980 AWU980 AMY980 ADC980 CAI980 TG980 JK980 WMA980 WCE980 VSI980 VIM980 UYQ980 UOU980 UEY980 TVC980 TLG980 TBK980 SRO980 SHS980 RXW980 ROA980 REE980 QUI980 QKM980 QAQ980 PQU980 PGY980 OXC980 ONG980 ODK980 NTO980 NJS980 MZW980 MQA980 MGE980 LWI980 LMM980 LCQ980 KSU980 KIY980 JZC980 JPG980 JFK980 IVO980 ILS980 IBW980 HSA980 HIE980 GYI980 GOM980 GEQ980 FUU980 FKY980 FBC980 ERG980 EHK980 DXO980 DNS980 CJZ981 WVR981 BQH981 WMI981 WCM981 VSQ981 VIU981 UYY981 UPC981 UFG981 TVK981 TLO981 TBS981 SRW981 SIA981 RYE981 ROI981 REM981 QUQ981 QKU981 QAY981 PRC981 PHG981 OXK981 ONO981 ODS981 NTW981 NKA981 NAE981 MQI981 MGM981 LWQ981 LMU981 LCY981 KTC981 KJG981 JZK981 JPO981 JFS981 IVW981 IMA981 ICE981 HSI981 HIM981 GYQ981 GOU981 GEY981 FVC981 FLG981 FBK981 ERO981 EHS981 DXW981 DOA981 DEE981 CUI981 CKM981 CAQ981 BQU981 BGY981 AXC981 ANG981 ADK981 TO981 JS981 WWG981 WMK981 WCO981 VSS981 VIW981 UZA981 UPE981 UFI981 TVM981 TLQ981 TBU981 SRY981 SIC981 RYG981 ROK981 REO981 QUS981 QKW981 QBA981 PRE981 PHI981 OXM981 ONQ981 ODU981 NTY981 NKC981 NAG981 MQK981 MGO981 LWS981 LMW981 LDA981 KTE981 KJI981 JZM981 JPQ981 JFU981 IVY981 IMC981 ICG981 HSK981 HIO981 GYS981 GOW981 GFA981 FVE981 FLI981 FBM981 ERQ981 EHU981 DXY981 DOC981 DEG981 CUK981 CKO981 CAS981 BQW981 BHA981 AXE981 ANI981 ADM981 TQ981 JU981 WWE981 BGL981 AWP981 AMT981 ACX981 CAD981 TB981 JF981 WLV981 WBZ981 VSD981 VIH981 UYL981 UOP981 UET981 TUX981 TLB981 TBF981 SRJ981 SHN981 RXR981 RNV981 RDZ981 QUD981 QKH981 QAL981 PQP981 PGT981 OWX981 ONB981 ODF981 NTJ981 NJN981 MZR981 MPV981 MFZ981 LWD981 LMH981 LCL981 KSP981 KIT981 JYX981 JPB981 JFF981 IVJ981 ILN981 IBR981 HRV981 HHZ981 GYD981 GOH981 GEL981 FUP981 FKT981 FAX981 ERB981 EHF981 DXJ981 DNN981 DDR981 CTV981 DNS982 DDW982 CUA982 CKE982 WVW982 BQM982 WMN982 WCR982 VSV982 VIZ982 UZD982 UPH982 UFL982 TVP982 TLT982 TBX982 SSB982 SIF982 RYJ982 RON982 RER982 QUV982 QKZ982 QBD982 PRH982 PHL982 OXP982 ONT982 ODX982 NUB982 NKF982 NAJ982 MQN982 MGR982 LWV982 LMZ982 LDD982 KTH982 KJL982 JZP982 JPT982 JFX982 IWB982 IMF982 ICJ982 HSN982 HIR982 GYV982 GOZ982 GFD982 FVH982 FLL982 FBP982 ERT982 EHX982 DYB982 DOF982 DEJ982 CUN982 CKR982 CAV982 BQZ982 BHD982 AXH982 ANL982 ADP982 TT982 JX982 WWL982 WMP982 WCT982 VSX982 VJB982 UZF982 UPJ982 UFN982 TVR982 TLV982 TBZ982 SSD982 SIH982 RYL982 ROP982 RET982 QUX982 QLB982 QBF982 PRJ982 PHN982 OXR982 ONV982 ODZ982 NUD982 NKH982 NAL982 MQP982 MGT982 LWX982 LNB982 LDF982 KTJ982 KJN982 JZR982 JPV982 JFZ982 IWD982 IMH982 ICL982 HSP982 HIT982 GYX982 GPB982 GFF982 FVJ982 FLN982 FBR982 ERV982 EHZ982 DYD982 DOH982 DEL982 CUP982 CKT982 CAX982 BRB982 BHF982 AXJ982 ANN982 ADR982 TV982 JZ982 WWJ982 BGQ982 AWU982 AMY982 ADC982 CAI982 TG982 JK982 WMA982 WCE982 VSI982 VIM982 UYQ982 UOU982 UEY982 TVC982 TLG982 TBK982 SRO982 SHS982 RXW982 ROA982 REE982 QUI982 QKM982 QAQ982 PQU982 PGY982 OXC982 ONG982 ODK982 NTO982 NJS982 MZW982 MQA982 MGE982 LWI982 LMM982 LCQ982 KSU982 KIY982 JZC982 JPG982 JFK982 IVO982 ILS982 IBW982 HSA982 HIE982 GYI982 GOM982 GEQ982 FUU982 FKY982 FBC982 ERG982 EHK982 DXO982 AA741:AC742 WVR983 BQH983 WMI983 WCM983 VSQ983 VIU983 UYY983 UPC983 UFG983 TVK983 TLO983 TBS983 SRW983 SIA983 RYE983 ROI983 REM983 QUQ983 QKU983 QAY983 PRC983 PHG983 OXK983 ONO983 ODS983 NTW983 NKA983 NAE983 MQI983 MGM983 LWQ983 LMU983 LCY983 KTC983 KJG983 JZK983 JPO983 JFS983 IVW983 IMA983 ICE983 HSI983 HIM983 GYQ983 GOU983 GEY983 FVC983 FLG983 FBK983 ERO983 EHS983 DXW983 DOA983 DEE983 CUI983 CKM983 CAQ983 BQU983 BGY983 AXC983 ANG983 ADK983 TO983 JS983 WWG983 WMK983 WCO983 VSS983 VIW983 UZA983 UPE983 UFI983 TVM983 TLQ983 TBU983 SRY983 SIC983 RYG983 ROK983 REO983 QUS983 QKW983 QBA983 PRE983 PHI983 OXM983 ONQ983 ODU983 NTY983 NKC983 NAG983 MQK983 MGO983 LWS983 LMW983 LDA983 KTE983 KJI983 JZM983 JPQ983 JFU983 IVY983 IMC983 ICG983 HSK983 HIO983 GYS983 GOW983 GFA983 FVE983 FLI983 FBM983 ERQ983 EHU983 DXY983 DOC983 DEG983 CUK983 CKO983 CAS983 BQW983 BHA983 AXE983 ANI983 ADM983 TQ983 JU983 WWE983 BGL983 AWP983 AMT983 ACX983 CAD983 TB983 JF983 WLV983 WBZ983 VSD983 VIH983 UYL983 UOP983 UET983 TUX983 TLB983 TBF983 SRJ983 SHN983 RXR983 RNV983 RDZ983 QUD983 QKH983 QAL983 PQP983 PGT983 OWX983 ONB983 ODF983 NTJ983 NJN983 MZR983 MPV983 MFZ983 LWD983 LMH983 LCL983 KSP983 KIT983 JYX983 JPB983 JFF983 IVJ983 ILN983 IBR983 HRV983 HHZ983 GYD983 GOH983 GEL983 FUP983 FKT983 FAX983 ERB983 EHF983 DXJ983 DNN983 DDR983 CTV983 CJZ983 M917 Z917:AB917 CKE954:CKE957 WVW954:WVW957 BQM954:BQM957 WMN954:WMN957 WCR954:WCR957 VSV954:VSV957 VIZ954:VIZ957 UZD954:UZD957 UPH954:UPH957 UFL954:UFL957 TVP954:TVP957 TLT954:TLT957 TBX954:TBX957 SSB954:SSB957 SIF954:SIF957 RYJ954:RYJ957 RON954:RON957 RER954:RER957 QUV954:QUV957 QKZ954:QKZ957 QBD954:QBD957 PRH954:PRH957 PHL954:PHL957 OXP954:OXP957 ONT954:ONT957 ODX954:ODX957 NUB954:NUB957 NKF954:NKF957 NAJ954:NAJ957 MQN954:MQN957 MGR954:MGR957 LWV954:LWV957 LMZ954:LMZ957 LDD954:LDD957 KTH954:KTH957 KJL954:KJL957 JZP954:JZP957 JPT954:JPT957 JFX954:JFX957 IWB954:IWB957 IMF954:IMF957 ICJ954:ICJ957 HSN954:HSN957 HIR954:HIR957 GYV954:GYV957 GOZ954:GOZ957 GFD954:GFD957 FVH954:FVH957 FLL954:FLL957 FBP954:FBP957 ERT954:ERT957 EHX954:EHX957 DYB954:DYB957 DOF954:DOF957 DEJ954:DEJ957 CUN954:CUN957 CKR954:CKR957 CAV954:CAV957 BQZ954:BQZ957 BHD954:BHD957 AXH954:AXH957 ANL954:ANL957 ADP954:ADP957 TT954:TT957 JX954:JX957 WWL954:WWL957 WMP954:WMP957 WCT954:WCT957 VSX954:VSX957 VJB954:VJB957 UZF954:UZF957 UPJ954:UPJ957 UFN954:UFN957 TVR954:TVR957 TLV954:TLV957 TBZ954:TBZ957 SSD954:SSD957 SIH954:SIH957 RYL954:RYL957 ROP954:ROP957 RET954:RET957 QUX954:QUX957 QLB954:QLB957 QBF954:QBF957 PRJ954:PRJ957 PHN954:PHN957 OXR954:OXR957 ONV954:ONV957 ODZ954:ODZ957 NUD954:NUD957 NKH954:NKH957 NAL954:NAL957 MQP954:MQP957 MGT954:MGT957 LWX954:LWX957 LNB954:LNB957 LDF954:LDF957 KTJ954:KTJ957 KJN954:KJN957 JZR954:JZR957 JPV954:JPV957 JFZ954:JFZ957 IWD954:IWD957 IMH954:IMH957 ICL954:ICL957 HSP954:HSP957 HIT954:HIT957 GYX954:GYX957 GPB954:GPB957 GFF954:GFF957 FVJ954:FVJ957 FLN954:FLN957 FBR954:FBR957 ERV954:ERV957 EHZ954:EHZ957 DYD954:DYD957 DOH954:DOH957 DEL954:DEL957 CUP954:CUP957 CKT954:CKT957 CAX954:CAX957 BRB954:BRB957 BHF954:BHF957 AXJ954:AXJ957 ANN954:ANN957 ADR954:ADR957 TV954:TV957 JZ954:JZ957 WWJ954:WWJ957 BGQ954:BGQ957 AWU954:AWU957 AMY954:AMY957 ADC954:ADC957 CAI954:CAI957 TG954:TG957 JK954:JK957 WMA954:WMA957 WCE954:WCE957 AA1112:AC1116 N1112:N1116 O2033:O2049 AD2120 O2060 O2118 ERG1984 AM2057 AD2122 AD2442 AD2428 AD2413 AD2024 AD2028:AD2030 AD2062 AD2505 AD2491 AD2529:AD2530 AD2060 AD2411 EGY2558:EGY2560 DDK2558:DDK2560 DXC2558:DXC2560 DNG2558:DNG2560 CTO2558:CTO2560 N2555:N2556 N2550 AA2555:AC2556 CJS2558:CJS2560 WVK2558:WVK2560 BQA2558:BQA2560 WMB2558:WMB2560 WCF2558:WCF2560 VSJ2558:VSJ2560 VIN2558:VIN2560 UYR2558:UYR2560 UOV2558:UOV2560 UEZ2558:UEZ2560 TVD2558:TVD2560 TLH2558:TLH2560 TBL2558:TBL2560 SRP2558:SRP2560 SHT2558:SHT2560 RXX2558:RXX2560 ROB2558:ROB2560 REF2558:REF2560 QUJ2558:QUJ2560 QKN2558:QKN2560 QAR2558:QAR2560 PQV2558:PQV2560 PGZ2558:PGZ2560 OXD2558:OXD2560 ONH2558:ONH2560 ODL2558:ODL2560 NTP2558:NTP2560 NJT2558:NJT2560 MZX2558:MZX2560 MQB2558:MQB2560 MGF2558:MGF2560 LWJ2558:LWJ2560 LMN2558:LMN2560 LCR2558:LCR2560 KSV2558:KSV2560 KIZ2558:KIZ2560 JZD2558:JZD2560 JPH2558:JPH2560 JFL2558:JFL2560 IVP2558:IVP2560 ILT2558:ILT2560 IBX2558:IBX2560 HSB2558:HSB2560 HIF2558:HIF2560 GYJ2558:GYJ2560 GON2558:GON2560 GER2558:GER2560 FUV2558:FUV2560 FKZ2558:FKZ2560 FBD2558:FBD2560 ERH2558:ERH2560 EHL2558:EHL2560 DXP2558:DXP2560 DNT2558:DNT2560 DDX2558:DDX2560 CUB2558:CUB2560 CKF2558:CKF2560 CAJ2558:CAJ2560 BQN2558:BQN2560 BGR2558:BGR2560 AWV2558:AWV2560 AMZ2558:AMZ2560 ADD2558:ADD2560 TH2558:TH2560 JL2558:JL2560 WVZ2558:WVZ2560 WMD2558:WMD2560 WCH2558:WCH2560 VSL2558:VSL2560 VIP2558:VIP2560 UYT2558:UYT2560 UOX2558:UOX2560 UFB2558:UFB2560 TVF2558:TVF2560 TLJ2558:TLJ2560 TBN2558:TBN2560 SRR2558:SRR2560 SHV2558:SHV2560 RXZ2558:RXZ2560 ROD2558:ROD2560 REH2558:REH2560 QUL2558:QUL2560 QKP2558:QKP2560 QAT2558:QAT2560 PQX2558:PQX2560 PHB2558:PHB2560 OXF2558:OXF2560 ONJ2558:ONJ2560 ODN2558:ODN2560 NTR2558:NTR2560 NJV2558:NJV2560 MZZ2558:MZZ2560 MQD2558:MQD2560 MGH2558:MGH2560 LWL2558:LWL2560 LMP2558:LMP2560 LCT2558:LCT2560 KSX2558:KSX2560 KJB2558:KJB2560 JZF2558:JZF2560 JPJ2558:JPJ2560 JFN2558:JFN2560 IVR2558:IVR2560 ILV2558:ILV2560 IBZ2558:IBZ2560 HSD2558:HSD2560 HIH2558:HIH2560 GYL2558:GYL2560 GOP2558:GOP2560 GET2558:GET2560 FUX2558:FUX2560 FLB2558:FLB2560 FBF2558:FBF2560 ERJ2558:ERJ2560 EHN2558:EHN2560 DXR2558:DXR2560 DNV2558:DNV2560 DDZ2558:DDZ2560 CUD2558:CUD2560 CKH2558:CKH2560 CAL2558:CAL2560 BQP2558:BQP2560 BGT2558:BGT2560 AWX2558:AWX2560 ANB2558:ANB2560 ADF2558:ADF2560 TJ2558:TJ2560 JN2558:JN2560 WVX2558:WVX2560 BGE2558:BGE2560 AWI2558:AWI2560 AMM2558:AMM2560 ACQ2558:ACQ2560 BZW2558:BZW2560 SU2558:SU2560 IY2558:IY2560 WLO2558:WLO2560 WBS2558:WBS2560 VRW2558:VRW2560 VIA2558:VIA2560 UYE2558:UYE2560 UOI2558:UOI2560 UEM2558:UEM2560 TUQ2558:TUQ2560 TKU2558:TKU2560 TAY2558:TAY2560 SRC2558:SRC2560 SHG2558:SHG2560 RXK2558:RXK2560 RNO2558:RNO2560 RDS2558:RDS2560 QTW2558:QTW2560 QKA2558:QKA2560 QAE2558:QAE2560 PQI2558:PQI2560 PGM2558:PGM2560 OWQ2558:OWQ2560 OMU2558:OMU2560 OCY2558:OCY2560 NTC2558:NTC2560 NJG2558:NJG2560 MZK2558:MZK2560 MPO2558:MPO2560 MFS2558:MFS2560 LVW2558:LVW2560 LMA2558:LMA2560 LCE2558:LCE2560 KSI2558:KSI2560 KIM2558:KIM2560 JYQ2558:JYQ2560 JOU2558:JOU2560 JEY2558:JEY2560 IVC2558:IVC2560 ILG2558:ILG2560 IBK2558:IBK2560 HRO2558:HRO2560 HHS2558:HHS2560 GXW2558:GXW2560 GOA2558:GOA2560 GEE2558:GEE2560 FUI2558:FUI2560 FKM2558:FKM2560 FAQ2558:FAQ2560 EQU2558:EQU2560 AA2550:AC2552 N2559:N2560 AA2559:AC2560 WLZ2579:WLZ2580 BPY2579:BPY2580 WVI2579:WVI2580 CJQ2579:CJQ2580 CTM2579:CTM2580 DDI2579:DDI2580 DNE2579:DNE2580 DXA2579:DXA2580 EGW2579:EGW2580 EQS2579:EQS2580 FAO2579:FAO2580 FKK2579:FKK2580 FUG2579:FUG2580 GEC2579:GEC2580 GNY2579:GNY2580 GXU2579:GXU2580 HHQ2579:HHQ2580 HRM2579:HRM2580 IBI2579:IBI2580 ILE2579:ILE2580 IVA2579:IVA2580 JEW2579:JEW2580 JOS2579:JOS2580 JYO2579:JYO2580 KIK2579:KIK2580 KSG2579:KSG2580 LCC2579:LCC2580 LLY2579:LLY2580 LVU2579:LVU2580 MFQ2579:MFQ2580 MPM2579:MPM2580 MZI2579:MZI2580 NJE2579:NJE2580 NTA2579:NTA2580 OCW2579:OCW2580 OMS2579:OMS2580 OWO2579:OWO2580 PGK2579:PGK2580 PQG2579:PQG2580 QAC2579:QAC2580 QJY2579:QJY2580 QTU2579:QTU2580 RDQ2579:RDQ2580 RNM2579:RNM2580 RXI2579:RXI2580 SHE2579:SHE2580 SRA2579:SRA2580 TAW2579:TAW2580 TKS2579:TKS2580 TUO2579:TUO2580 UEK2579:UEK2580 UOG2579:UOG2580 UYC2579:UYC2580 VHY2579:VHY2580 VRU2579:VRU2580 WBQ2579:WBQ2580 WLM2579:WLM2580 IW2579:IW2580 SS2579:SS2580 BZU2579:BZU2580 ACO2579:ACO2580 AMK2579:AMK2580 AWG2579:AWG2580 BGC2579:BGC2580 WVV2579:WVV2580 JL2579:JL2580 TH2579:TH2580 ADD2579:ADD2580 AMZ2579:AMZ2580 AWV2579:AWV2580 BGR2579:BGR2580 BQN2579:BQN2580 CAJ2579:CAJ2580 CKF2579:CKF2580 CUB2579:CUB2580 DDX2579:DDX2580 DNT2579:DNT2580 DXP2579:DXP2580 EHL2579:EHL2580 ERH2579:ERH2580 FBD2579:FBD2580 FKZ2579:FKZ2580 FUV2579:FUV2580 GER2579:GER2580 GON2579:GON2580 GYJ2579:GYJ2580 HIF2579:HIF2580 HSB2579:HSB2580 IBX2579:IBX2580 ILT2579:ILT2580 IVP2579:IVP2580 JFL2579:JFL2580 JPH2579:JPH2580 JZD2579:JZD2580 KIZ2579:KIZ2580 KSV2579:KSV2580 LCR2579:LCR2580 LMN2579:LMN2580 LWJ2579:LWJ2580 MGF2579:MGF2580 MQB2579:MQB2580 MZX2579:MZX2580 NJT2579:NJT2580 NTP2579:NTP2580 ODL2579:ODL2580 ONH2579:ONH2580 OXD2579:OXD2580 PGZ2579:PGZ2580 PQV2579:PQV2580 QAR2579:QAR2580 QKN2579:QKN2580 QUJ2579:QUJ2580 REF2579:REF2580 ROB2579:ROB2580 RXX2579:RXX2580 SHT2579:SHT2580 SRP2579:SRP2580 TBL2579:TBL2580 TLH2579:TLH2580 TVD2579:TVD2580 UEZ2579:UEZ2580 UOV2579:UOV2580 UYR2579:UYR2580 VIN2579:VIN2580 VSJ2579:VSJ2580 WCF2579:WCF2580 WMB2579:WMB2580 WVX2579:WVX2580 JJ2579:JJ2580 TF2579:TF2580 ADB2579:ADB2580 AMX2579:AMX2580 AWT2579:AWT2580 BGP2579:BGP2580 BQL2579:BQL2580 CAH2579:CAH2580 CKD2579:CKD2580 CTZ2579:CTZ2580 DDV2579:DDV2580 DNR2579:DNR2580 DXN2579:DXN2580 EHJ2579:EHJ2580 ERF2579:ERF2580 FBB2579:FBB2580 FKX2579:FKX2580 FUT2579:FUT2580 GEP2579:GEP2580 GOL2579:GOL2580 GYH2579:GYH2580 HID2579:HID2580 HRZ2579:HRZ2580 IBV2579:IBV2580 ILR2579:ILR2580 IVN2579:IVN2580 JFJ2579:JFJ2580 JPF2579:JPF2580 JZB2579:JZB2580 KIX2579:KIX2580 KST2579:KST2580 LCP2579:LCP2580 LML2579:LML2580 LWH2579:LWH2580 MGD2579:MGD2580 MPZ2579:MPZ2580 MZV2579:MZV2580 NJR2579:NJR2580 NTN2579:NTN2580 ODJ2579:ODJ2580 ONF2579:ONF2580 OXB2579:OXB2580 PGX2579:PGX2580 PQT2579:PQT2580 QAP2579:QAP2580 QKL2579:QKL2580 QUH2579:QUH2580 RED2579:RED2580 RNZ2579:RNZ2580 RXV2579:RXV2580 SHR2579:SHR2580 SRN2579:SRN2580 TBJ2579:TBJ2580 TLF2579:TLF2580 TVB2579:TVB2580 UEX2579:UEX2580 UOT2579:UOT2580 UYP2579:UYP2580 VIL2579:VIL2580 VSH2579:VSH2580 AB122:AC124 N1108:N1110 DXO984:DXO1011 DNS984:DNS1011 DDW984:DDW1011 CUA984:CUA1011 CKE984:CKE1011 WVW984:WVW1011 BQM984:BQM1011 WMN984:WMN1011 WCR984:WCR1011 VSV984:VSV1011 VIZ984:VIZ1011 UZD984:UZD1011 UPH984:UPH1011 UFL984:UFL1011 TVP984:TVP1011 TLT984:TLT1011 TBX984:TBX1011 SSB984:SSB1011 SIF984:SIF1011 RYJ984:RYJ1011 RON984:RON1011 RER984:RER1011 QUV984:QUV1011 QKZ984:QKZ1011 QBD984:QBD1011 PRH984:PRH1011 PHL984:PHL1011 OXP984:OXP1011 ONT984:ONT1011 ODX984:ODX1011 NUB984:NUB1011 NKF984:NKF1011 NAJ984:NAJ1011 MQN984:MQN1011 MGR984:MGR1011 LWV984:LWV1011 LMZ984:LMZ1011 LDD984:LDD1011 KTH984:KTH1011 KJL984:KJL1011 JZP984:JZP1011 JPT984:JPT1011 JFX984:JFX1011 IWB984:IWB1011 IMF984:IMF1011 ICJ984:ICJ1011 HSN984:HSN1011 HIR984:HIR1011 GYV984:GYV1011 GOZ984:GOZ1011 GFD984:GFD1011 FVH984:FVH1011 FLL984:FLL1011 FBP984:FBP1011 ERT984:ERT1011 EHX984:EHX1011 DYB984:DYB1011 DOF984:DOF1011 DEJ984:DEJ1011 CUN984:CUN1011 CKR984:CKR1011 CAV984:CAV1011 BQZ984:BQZ1011 BHD984:BHD1011 AXH984:AXH1011 ANL984:ANL1011 ADP984:ADP1011 TT984:TT1011 JX984:JX1011 WWL984:WWL1011 WMP984:WMP1011 WCT984:WCT1011 VSX984:VSX1011 VJB984:VJB1011 UZF984:UZF1011 UPJ984:UPJ1011 UFN984:UFN1011 TVR984:TVR1011 TLV984:TLV1011 TBZ984:TBZ1011 SSD984:SSD1011 SIH984:SIH1011 RYL984:RYL1011 ROP984:ROP1011 RET984:RET1011 QUX984:QUX1011 QLB984:QLB1011 QBF984:QBF1011 PRJ984:PRJ1011 PHN984:PHN1011 OXR984:OXR1011 ONV984:ONV1011 ODZ984:ODZ1011 NUD984:NUD1011 NKH984:NKH1011 NAL984:NAL1011 MQP984:MQP1011 MGT984:MGT1011 LWX984:LWX1011 LNB984:LNB1011 LDF984:LDF1011 KTJ984:KTJ1011 KJN984:KJN1011 JZR984:JZR1011 JPV984:JPV1011 JFZ984:JFZ1011 IWD984:IWD1011 IMH984:IMH1011 ICL984:ICL1011 HSP984:HSP1011 HIT984:HIT1011 GYX984:GYX1011 GPB984:GPB1011 GFF984:GFF1011 FVJ984:FVJ1011 FLN984:FLN1011 FBR984:FBR1011 ERV984:ERV1011 EHZ984:EHZ1011 DYD984:DYD1011 DOH984:DOH1011 DEL984:DEL1011 CUP984:CUP1011 CKT984:CKT1011 CAX984:CAX1011 BRB984:BRB1011 BHF984:BHF1011 AXJ984:AXJ1011 ANN984:ANN1011 ADR984:ADR1011 TV984:TV1011 JZ984:JZ1011 WWJ984:WWJ1011 BGQ984:BGQ1011 AWU984:AWU1011 AMY984:AMY1011 ADC984:ADC1011 CAI984:CAI1011 TG984:TG1011 JK984:JK1011 WMA984:WMA1011 WCE984:WCE1011 VSI984:VSI1011 VIM984:VIM1011 UYQ984:UYQ1011 UOU984:UOU1011 UEY984:UEY1011 TVC984:TVC1011 TLG984:TLG1011 TBK984:TBK1011 SRO984:SRO1011 SHS984:SHS1011 RXW984:RXW1011 ROA984:ROA1011 REE984:REE1011 QUI984:QUI1011 QKM984:QKM1011 QAQ984:QAQ1011 PQU984:PQU1011 PGY984:PGY1011 OXC984:OXC1011 ONG984:ONG1011 ODK984:ODK1011 NTO984:NTO1011 NJS984:NJS1011 MZW984:MZW1011 MQA984:MQA1011 MGE984:MGE1011 LWI984:LWI1011 LMM984:LMM1011 LCQ984:LCQ1011 KSU984:KSU1011 KIY984:KIY1011 JZC984:JZC1011 JPG984:JPG1011 JFK984:JFK1011 IVO984:IVO1011 ILS984:ILS1011 IBW984:IBW1011 HSA984:HSA1011 HIE984:HIE1011 GYI984:GYI1011 GOM984:GOM1011 GEQ984:GEQ1011 FUU984:FUU1011 FKY984:FKY1011 FBC984:FBC1011 ERG984:ERG1011 AA1016:AC1021 AB70:AD86 AB117:AC120 AA1064:AC1071 EHK1984 DXO1984 DNS1984 DDW1984 CUA1984 CKE1984 WVW1984 BQM1984 WMN1984 WCR1984 VSV1984 VIZ1984 UZD1984 UPH1984 UFL1984 TVP1984 TLT1984 TBX1984 SSB1984 SIF1984 RYJ1984 RON1984 RER1984 QUV1984 QKZ1984 QBD1984 PRH1984 PHL1984 OXP1984 ONT1984 ODX1984 NUB1984 NKF1984 NAJ1984 MQN1984 MGR1984 LWV1984 LMZ1984 LDD1984 KTH1984 KJL1984 JZP1984 JPT1984 JFX1984 IWB1984 IMF1984 ICJ1984 HSN1984 HIR1984 GYV1984 GOZ1984 GFD1984 FVH1984 FLL1984 FBP1984 ERT1984 EHX1984 DYB1984 DOF1984 DEJ1984 CUN1984 CKR1984 CAV1984 BQZ1984 BHD1984 AXH1984 ANL1984 ADP1984 TT1984 JX1984 WWL1984 WMP1984 WCT1984 VSX1984 VJB1984 UZF1984 UPJ1984 UFN1984 TVR1984 TLV1984 TBZ1984 SSD1984 SIH1984 RYL1984 ROP1984 RET1984 QUX1984 QLB1984 QBF1984 PRJ1984 PHN1984 OXR1984 ONV1984 ODZ1984 NUD1984 NKH1984 NAL1984 MQP1984 MGT1984 LWX1984 LNB1984 LDF1984 KTJ1984 KJN1984 JZR1984 JPV1984 JFZ1984 IWD1984 IMH1984 ICL1984 HSP1984 HIT1984 GYX1984 GPB1984 GFF1984 FVJ1984 FLN1984 FBR1984 ERV1984 EHZ1984 DYD1984 DOH1984 DEL1984 CUP1984 CKT1984 CAX1984 BRB1984 BHF1984 AXJ1984 ANN1984 ADR1984 TV1984 JZ1984 WWJ1984 BGQ1984 AWU1984 AMY1984 ADC1984 CAI1984 TG1984 JK1984 WMA1984 WCE1984 VSI1984 VIM1984 UYQ1984 UOU1984 UEY1984 TVC1984 TLG1984 TBK1984 SRO1984 SHS1984 RXW1984 ROA1984 REE1984 QUI1984 QKM1984 QAQ1984 PQU1984 PGY1984 OXC1984 ONG1984 ODK1984 NTO1984 NJS1984 MZW1984 MQA1984 MGE1984 LWI1984 LMM1984 LCQ1984 KSU1984 KIY1984 JZC1984 JPG1984 JFK1984 IVO1984 ILS1984 IBW1984 HSA1984 HIE1984 GYI1984 GOM1984 GEQ1984 FUU1984 FKY1984 FBC1984 AD2450:AD2451 AD2453 AD1451:AD1453 S1376 AD1385 AD1456 AD1498 AD1825 AD1649 AD1331 AD1260 O1383:O1389 AD1600:AD1602 AD1256 O1256 O1245 AD1426 AD1262 AD1428 AD1399:AD1400 AD1407 AD1486 AD1501:AD1502 AD1445:AD1446 AD1253 AD1414 Z1335 AD1334 O1408:O1409 O1771:O1774 AD1862:AD1877 AD1383 O1788 AB1158:AC1158 AD1509 S1787 AD1718 AD1245 O1268:O1291 N2573 AD1594 AD1771:AD1774 AD1828 O1785:O1786 O1209:O1216 AD1785:AD1786 AD1788 AD1209:AD1214 N2101 WVI2104:WVI2105 AB2103:AC2103 N2103 CJQ2104:CJQ2105 CTM2104:CTM2105 DDI2104:DDI2105 DNE2104:DNE2105 DXA2104:DXA2105 EGW2104:EGW2105 EQS2104:EQS2105 FAO2104:FAO2105 FKK2104:FKK2105 FUG2104:FUG2105 GEC2104:GEC2105 GNY2104:GNY2105 GXU2104:GXU2105 HHQ2104:HHQ2105 HRM2104:HRM2105 IBI2104:IBI2105 ILE2104:ILE2105 IVA2104:IVA2105 JEW2104:JEW2105 JOS2104:JOS2105 JYO2104:JYO2105 KIK2104:KIK2105 KSG2104:KSG2105 LCC2104:LCC2105 LLY2104:LLY2105 LVU2104:LVU2105 MFQ2104:MFQ2105 MPM2104:MPM2105 MZI2104:MZI2105 NJE2104:NJE2105 NTA2104:NTA2105 OCW2104:OCW2105 OMS2104:OMS2105 OWO2104:OWO2105 PGK2104:PGK2105 PQG2104:PQG2105 QAC2104:QAC2105 QJY2104:QJY2105 QTU2104:QTU2105 RDQ2104:RDQ2105 RNM2104:RNM2105 RXI2104:RXI2105 SHE2104:SHE2105 SRA2104:SRA2105 TAW2104:TAW2105 TKS2104:TKS2105 TUO2104:TUO2105 UEK2104:UEK2105 UOG2104:UOG2105 UYC2104:UYC2105 VHY2104:VHY2105 VRU2104:VRU2105 WBQ2104:WBQ2105 WLM2104:WLM2105 IW2104:IW2105 SS2104:SS2105 BZU2104:BZU2105 ACO2104:ACO2105 AMK2104:AMK2105 AWG2104:AWG2105 BGC2104:BGC2105 WVV2104:WVV2105 JL2104:JL2105 TH2104:TH2105 ADD2104:ADD2105 AMZ2104:AMZ2105 AWV2104:AWV2105 BGR2104:BGR2105 BQN2104:BQN2105 CAJ2104:CAJ2105 CKF2104:CKF2105 CUB2104:CUB2105 DDX2104:DDX2105 DNT2104:DNT2105 DXP2104:DXP2105 EHL2104:EHL2105 ERH2104:ERH2105 FBD2104:FBD2105 FKZ2104:FKZ2105 FUV2104:FUV2105 GER2104:GER2105 GON2104:GON2105 GYJ2104:GYJ2105 HIF2104:HIF2105 HSB2104:HSB2105 IBX2104:IBX2105 ILT2104:ILT2105 IVP2104:IVP2105 JFL2104:JFL2105 JPH2104:JPH2105 JZD2104:JZD2105 KIZ2104:KIZ2105 KSV2104:KSV2105 LCR2104:LCR2105 LMN2104:LMN2105 LWJ2104:LWJ2105 MGF2104:MGF2105 MQB2104:MQB2105 MZX2104:MZX2105 NJT2104:NJT2105 NTP2104:NTP2105 ODL2104:ODL2105 ONH2104:ONH2105 OXD2104:OXD2105 PGZ2104:PGZ2105 PQV2104:PQV2105 QAR2104:QAR2105 QKN2104:QKN2105 QUJ2104:QUJ2105 REF2104:REF2105 ROB2104:ROB2105 RXX2104:RXX2105 SHT2104:SHT2105 SRP2104:SRP2105 TBL2104:TBL2105 TLH2104:TLH2105 TVD2104:TVD2105 UEZ2104:UEZ2105 UOV2104:UOV2105 UYR2104:UYR2105 VIN2104:VIN2105 VSJ2104:VSJ2105 WCF2104:WCF2105 WMB2104:WMB2105 WVX2104:WVX2105 JJ2104:JJ2105 TF2104:TF2105 ADB2104:ADB2105 AMX2104:AMX2105 AWT2104:AWT2105 BGP2104:BGP2105 BQL2104:BQL2105 CAH2104:CAH2105 CKD2104:CKD2105 CTZ2104:CTZ2105 DDV2104:DDV2105 DNR2104:DNR2105 DXN2104:DXN2105 EHJ2104:EHJ2105 ERF2104:ERF2105 FBB2104:FBB2105 FKX2104:FKX2105 FUT2104:FUT2105 GEP2104:GEP2105 GOL2104:GOL2105 GYH2104:GYH2105 HID2104:HID2105 HRZ2104:HRZ2105 IBV2104:IBV2105 ILR2104:ILR2105 IVN2104:IVN2105 JFJ2104:JFJ2105 JPF2104:JPF2105 JZB2104:JZB2105 KIX2104:KIX2105 KST2104:KST2105 LCP2104:LCP2105 LML2104:LML2105 LWH2104:LWH2105 MGD2104:MGD2105 MPZ2104:MPZ2105 MZV2104:MZV2105 NJR2104:NJR2105 NTN2104:NTN2105 ODJ2104:ODJ2105 ONF2104:ONF2105 OXB2104:OXB2105 PGX2104:PGX2105 PQT2104:PQT2105 QAP2104:QAP2105 QKL2104:QKL2105 QUH2104:QUH2105 RED2104:RED2105 RNZ2104:RNZ2105 RXV2104:RXV2105 SHR2104:SHR2105 SRN2104:SRN2105 TBJ2104:TBJ2105 TLF2104:TLF2105 TVB2104:TVB2105 UEX2104:UEX2105 UOT2104:UOT2105 UYP2104:UYP2105 VIL2104:VIL2105 VSH2104:VSH2105 WCD2104:WCD2105 WLZ2104:WLZ2105 AA2101:AC2102 N2105 AA2105:AC2114 BPY2104:BPY2105 N2107:N2114 AC2115 AA2564:AC2564 AA2007:AC2009 AA2566:AB2567 AA2565 N2564:N2567 AA2573:AC2574 AD2790 O2583 AB2588:AD2589 AA1024:AC1024 O2592:O2593 O2588:O2589 AB2590 AB2597:AD2597 O2597 AA2602:AB2602 O2686 AD2686 AA2700:AC2700 O2713 AD2713 S2715 O2722 AD2722 O2728:O2729 AD2728:AD2729 AD2735 AB2741:AC2741 AB2744:AC2744 AB2763:AC2764 AB2776:AC2776 O2784 AD2784 O2789 AD1791:AD1793 N2825 AA2829 N2829 AB2825:AC2825 N2843:N2844 N2839 AA2839:AC2839 N2641 AA2641:AC2641 AB2845 Y2843:AC2844 AA1026:AC1026 AB1155:AC1156 O1340 O1357 AA2274:AC2274 Z2275 AD2280 AD2282 O2289 AD2289 AD2295:AD2296 O2298 AB2298:AD2298 O2332:O2334 O2364 AD2364 AD2383 AB2395:AC2395 N2408 AA2408:AC2408 O2867:O2868 AB2850:AC2850 AD2860 WVF2850:WVF2852 DNB2850:DNB2852 DDF2850:DDF2852 CTJ2850:CTJ2852 BPV2850:BPV2852 WLW2850:WLW2852 WCA2850:WCA2852 VSE2850:VSE2852 VII2850:VII2852 UYM2850:UYM2852 UOQ2850:UOQ2852 UEU2850:UEU2852 TUY2850:TUY2852 TLC2850:TLC2852 TBG2850:TBG2852 SRK2850:SRK2852 SHO2850:SHO2852 RXS2850:RXS2852 RNW2850:RNW2852 REA2850:REA2852 QUE2850:QUE2852 QKI2850:QKI2852 QAM2850:QAM2852 PQQ2850:PQQ2852 PGU2850:PGU2852 OWY2850:OWY2852 ONC2850:ONC2852 ODG2850:ODG2852 NTK2850:NTK2852 NJO2850:NJO2852 MZS2850:MZS2852 MPW2850:MPW2852 MGA2850:MGA2852 LWE2850:LWE2852 LMI2850:LMI2852 LCM2850:LCM2852 KSQ2850:KSQ2852 KIU2850:KIU2852 JYY2850:JYY2852 JPC2850:JPC2852 JFG2850:JFG2852 IVK2850:IVK2852 ILO2850:ILO2852 IBS2850:IBS2852 HRW2850:HRW2852 HIA2850:HIA2852 GYE2850:GYE2852 GOI2850:GOI2852 GEM2850:GEM2852 FUQ2850:FUQ2852 FKU2850:FKU2852 FAY2850:FAY2852 ERC2850:ERC2852 EHG2850:EHG2852 DXK2850:DXK2852 DNO2850:DNO2852 DDS2850:DDS2852 CTW2850:CTW2852 CKA2850:CKA2852 CAE2850:CAE2852 BQI2850:BQI2852 BGM2850:BGM2852 AWQ2850:AWQ2852 AMU2850:AMU2852 ACY2850:ACY2852 TC2850:TC2852 JG2850:JG2852 WVU2850:WVU2852 WLY2850:WLY2852 WCC2850:WCC2852 VSG2850:VSG2852 VIK2850:VIK2852 UYO2850:UYO2852 UOS2850:UOS2852 UEW2850:UEW2852 TVA2850:TVA2852 TLE2850:TLE2852 TBI2850:TBI2852 SRM2850:SRM2852 SHQ2850:SHQ2852 RXU2850:RXU2852 RNY2850:RNY2852 REC2850:REC2852 QUG2850:QUG2852 QKK2850:QKK2852 QAO2850:QAO2852 PQS2850:PQS2852 PGW2850:PGW2852 OXA2850:OXA2852 ONE2850:ONE2852 ODI2850:ODI2852 NTM2850:NTM2852 NJQ2850:NJQ2852 MZU2850:MZU2852 MPY2850:MPY2852 MGC2850:MGC2852 LWG2850:LWG2852 LMK2850:LMK2852 LCO2850:LCO2852 KSS2850:KSS2852 KIW2850:KIW2852 JZA2850:JZA2852 JPE2850:JPE2852 JFI2850:JFI2852 IVM2850:IVM2852 ILQ2850:ILQ2852 IBU2850:IBU2852 HRY2850:HRY2852 HIC2850:HIC2852 GYG2850:GYG2852 GOK2850:GOK2852 GEO2850:GEO2852 FUS2850:FUS2852 FKW2850:FKW2852 FBA2850:FBA2852 ERE2850:ERE2852 EHI2850:EHI2852 DXM2850:DXM2852 DNQ2850:DNQ2852 DDU2850:DDU2852 CTY2850:CTY2852 CKC2850:CKC2852 CAG2850:CAG2852 BQK2850:BQK2852 BGO2850:BGO2852 AWS2850:AWS2852 AMW2850:AMW2852 ADA2850:ADA2852 TE2850:TE2852 JI2850:JI2852 WVS2850:WVS2852 BFZ2850:BFZ2852 AWD2850:AWD2852 AMH2850:AMH2852 ACL2850:ACL2852 BZR2850:BZR2852 SP2850:SP2852 IT2850:IT2852 WLJ2850:WLJ2852 WBN2850:WBN2852 VRR2850:VRR2852 VHV2850:VHV2852 UXZ2850:UXZ2852 UOD2850:UOD2852 UEH2850:UEH2852 TUL2850:TUL2852 TKP2850:TKP2852 TAT2850:TAT2852 SQX2850:SQX2852 SHB2850:SHB2852 RXF2850:RXF2852 RNJ2850:RNJ2852 RDN2850:RDN2852 QTR2850:QTR2852 QJV2850:QJV2852 PZZ2850:PZZ2852 PQD2850:PQD2852 PGH2850:PGH2852 OWL2850:OWL2852 OMP2850:OMP2852 OCT2850:OCT2852 NSX2850:NSX2852 NJB2850:NJB2852 MZF2850:MZF2852 MPJ2850:MPJ2852 MFN2850:MFN2852 LVR2850:LVR2852 LLV2850:LLV2852 LBZ2850:LBZ2852 KSD2850:KSD2852 KIH2850:KIH2852 JYL2850:JYL2852 JOP2850:JOP2852 JET2850:JET2852 IUX2850:IUX2852 ILB2850:ILB2852 IBF2850:IBF2852 HRJ2850:HRJ2852 HHN2850:HHN2852 GXR2850:GXR2852 GNV2850:GNV2852 GDZ2850:GDZ2852 FUD2850:FUD2852 FKH2850:FKH2852 FAL2850:FAL2852 EQP2850:EQP2852 EGT2850:EGT2852 DWX2850:DWX2852 CJN2850:CJN2852 O2856 AD2868 WVF2427 DNB2427 DDF2427 CTJ2427 BPV2427 WLW2427 WCA2427 VSE2427 VII2427 UYM2427 UOQ2427 UEU2427 TUY2427 TLC2427 TBG2427 SRK2427 SHO2427 RXS2427 RNW2427 REA2427 QUE2427 QKI2427 QAM2427 PQQ2427 PGU2427 OWY2427 ONC2427 ODG2427 NTK2427 NJO2427 MZS2427 MPW2427 MGA2427 LWE2427 LMI2427 LCM2427 KSQ2427 KIU2427 JYY2427 JPC2427 JFG2427 IVK2427 ILO2427 IBS2427 HRW2427 HIA2427 GYE2427 GOI2427 GEM2427 FUQ2427 FKU2427 FAY2427 ERC2427 EHG2427 DXK2427 DNO2427 DDS2427 CTW2427 CKA2427 CAE2427 BQI2427 BGM2427 AWQ2427 AMU2427 ACY2427 TC2427 JG2427 WVU2427 WLY2427 WCC2427 VSG2427 VIK2427 UYO2427 UOS2427 UEW2427 TVA2427 TLE2427 TBI2427 SRM2427 SHQ2427 RXU2427 RNY2427 REC2427 QUG2427 QKK2427 QAO2427 PQS2427 PGW2427 OXA2427 ONE2427 ODI2427 NTM2427 NJQ2427 MZU2427 MPY2427 MGC2427 LWG2427 LMK2427 LCO2427 KSS2427 KIW2427 JZA2427 JPE2427 JFI2427 IVM2427 ILQ2427 IBU2427 HRY2427 HIC2427 GYG2427 GOK2427 GEO2427 FUS2427 FKW2427 FBA2427 ERE2427 EHI2427 DXM2427 DNQ2427 DDU2427 CTY2427 CKC2427 CAG2427 BQK2427 BGO2427 AWS2427 AMW2427 ADA2427 TE2427 JI2427 WVS2427 BFZ2427 AWD2427 AMH2427 ACL2427 BZR2427 SP2427 IT2427 WLJ2427 WBN2427 VRR2427 VHV2427 UXZ2427 UOD2427 UEH2427 TUL2427 TKP2427 TAT2427 SQX2427 SHB2427 RXF2427 RNJ2427 RDN2427 QTR2427 QJV2427 PZZ2427 PQD2427 PGH2427 OWL2427 OMP2427 OCT2427 NSX2427 NJB2427 MZF2427 MPJ2427 MFN2427 LVR2427 LLV2427 LBZ2427 KSD2427 KIH2427 JYL2427 JOP2427 JET2427 IUX2427 ILB2427 IBF2427 HRJ2427 HHN2427 GXR2427 GNV2427 GDZ2427 FUD2427 FKH2427 FAL2427 EQP2427 EGT2427 DWX2427 CJN2427 AA2883 AB100:AC105 O1795 O1791:O1793 AD1795 AA2819:AC2823 N2819:N2823 AA2828:AC2828">
      <formula1>0</formula1>
      <formula2>100</formula2>
    </dataValidation>
    <dataValidation type="textLength" operator="equal" allowBlank="1" showInputMessage="1" showErrorMessage="1" error="Код КАТО должен содержать 9 символов" sqref="P1357 O113 S113 P40:P55 T40:T55 O744:O758 S745:S747 S751 R809 S1108:S1110 R769 N769 N809 R1079 N1079 O1083:O1086 IX2579:IX2580 VSN798:VSN805 WCJ798:WCJ805 WMF798:WMF805 JL798:JL805 TH798:TH805 ADD798:ADD805 AMZ798:AMZ805 AWV798:AWV805 BGR798:BGR805 BQN798:BQN805 CAJ798:CAJ805 CKF798:CKF805 CUB798:CUB805 DDX798:DDX805 DNT798:DNT805 DXP798:DXP805 EHL798:EHL805 ERH798:ERH805 FBD798:FBD805 FKZ798:FKZ805 FUV798:FUV805 GER798:GER805 GON798:GON805 GYJ798:GYJ805 HIF798:HIF805 HSB798:HSB805 IBX798:IBX805 ILT798:ILT805 IVP798:IVP805 JFL798:JFL805 JPH798:JPH805 JZD798:JZD805 KIZ798:KIZ805 KSV798:KSV805 LCR798:LCR805 LMN798:LMN805 LWJ798:LWJ805 MGF798:MGF805 MQB798:MQB805 MZX798:MZX805 NJT798:NJT805 NTP798:NTP805 ODL798:ODL805 ONH798:ONH805 OXD798:OXD805 PGZ798:PGZ805 PQV798:PQV805 QAR798:QAR805 QKN798:QKN805 QUJ798:QUJ805 REF798:REF805 ROB798:ROB805 RXX798:RXX805 SHT798:SHT805 SRP798:SRP805 TBL798:TBL805 TLH798:TLH805 TVD798:TVD805 UEZ798:UEZ805 UOV798:UOV805 UYR798:UYR805 VIN798:VIN805 VSJ798:VSJ805 WCF798:WCF805 WMB798:WMB805 WVX798:WVX805 WWB798:WWB805 JP798:JP805 TL798:TL805 ADH798:ADH805 AND798:AND805 AWZ798:AWZ805 BGV798:BGV805 BQR798:BQR805 CAN798:CAN805 CKJ798:CKJ805 CUF798:CUF805 DEB798:DEB805 DNX798:DNX805 DXT798:DXT805 EHP798:EHP805 ERL798:ERL805 FBH798:FBH805 FLD798:FLD805 FUZ798:FUZ805 GEV798:GEV805 GOR798:GOR805 GYN798:GYN805 HIJ798:HIJ805 HSF798:HSF805 ICB798:ICB805 ILX798:ILX805 IVT798:IVT805 JFP798:JFP805 JPL798:JPL805 JZH798:JZH805 KJD798:KJD805 KSZ798:KSZ805 LCV798:LCV805 LMR798:LMR805 LWN798:LWN805 MGJ798:MGJ805 MQF798:MQF805 NAB798:NAB805 NJX798:NJX805 NTT798:NTT805 ODP798:ODP805 ONL798:ONL805 OXH798:OXH805 PHD798:PHD805 PQZ798:PQZ805 QAV798:QAV805 QKR798:QKR805 QUN798:QUN805 REJ798:REJ805 ROF798:ROF805 RYB798:RYB805 SHX798:SHX805 SRT798:SRT805 TBP798:TBP805 TLL798:TLL805 TVH798:TVH805 UFD798:UFD805 UOZ798:UOZ805 UYV798:UYV805 VIR798:VIR805 AWZ954:AWZ957 BGV954:BGV957 BQR954:BQR957 CAN954:CAN957 CKJ954:CKJ957 CUF954:CUF957 DEB954:DEB957 DNX954:DNX957 DXT954:DXT957 EHP954:EHP957 ERL954:ERL957 FBH954:FBH957 FLD954:FLD957 FUZ954:FUZ957 GEV954:GEV957 GOR954:GOR957 GYN954:GYN957 HIJ954:HIJ957 HSF954:HSF957 ICB954:ICB957 ILX954:ILX957 IVT954:IVT957 JFP954:JFP957 JPL954:JPL957 JZH954:JZH957 KJD954:KJD957 KSZ954:KSZ957 LCV954:LCV957 LMR954:LMR957 LWN954:LWN957 MGJ954:MGJ957 MQF954:MQF957 NAB954:NAB957 NJX954:NJX957 NTT954:NTT957 ODP954:ODP957 ONL954:ONL957 OXH954:OXH957 PHD954:PHD957 PQZ954:PQZ957 QAV954:QAV957 QKR954:QKR957 QUN954:QUN957 REJ954:REJ957 ROF954:ROF957 RYB954:RYB957 SHX954:SHX957 SRT954:SRT957 TBP954:TBP957 TLL954:TLL957 TVH954:TVH957 UFD954:UFD957 UOZ954:UOZ957 UOZ959:UOZ968 O1968:P1968 S1064:S1071 S1968 O1081 S2000:S2002 O2564:P2565 O2000:O2002 O2016:P2016 S2016 ANA1021 BGS1021 BQO1021 CAK1021 CKG1021 CUC1021 DDY1021 DNU1021 DXQ1021 EHM1021 ERI1021 FBE1021 FLA1021 FUW1021 GES1021 GOO1021 GYK1021 HIG1021 HSC1021 IBY1021 ILU1021 IVQ1021 JFM1021 JPI1021 JZE1021 KJA1021 KSW1021 LCS1021 LMO1021 LWK1021 MGG1021 MQC1021 MZY1021 NJU1021 NTQ1021 ODM1021 ONI1021 OXE1021 PHA1021 PQW1021 QAS1021 QKO1021 QUK1021 REG1021 ROC1021 RXY1021 SHU1021 SRQ1021 TBM1021 TLI1021 TVE1021 UFA1021 UOW1021 UYS1021 VIO1021 VSK1021 WCG1021 WMC1021 WVY1021 JM1021 TI1021 ADE1021 UOY1907 UYU1907 SRT1013:SRT1014 SHX1013:SHX1014 RYB1013:RYB1014 ROF1013:ROF1014 REJ1013:REJ1014 QUN1013:QUN1014 QKR1013:QKR1014 QAV1013:QAV1014 PQZ1013:PQZ1014 PHD1013:PHD1014 OXH1013:OXH1014 ONL1013:ONL1014 ODP1013:ODP1014 NTT1013:NTT1014 NJX1013:NJX1014 NAB1013:NAB1014 MQF1013:MQF1014 MGJ1013:MGJ1014 LWN1013:LWN1014 LMR1013:LMR1014 LCV1013:LCV1014 KSZ1013:KSZ1014 KJD1013:KJD1014 JZH1013:JZH1014 JPL1013:JPL1014 JFP1013:JFP1014 IVT1013:IVT1014 ILX1013:ILX1014 ICB1013:ICB1014 HSF1013:HSF1014 HIJ1013:HIJ1014 GYN1013:GYN1014 GOR1013:GOR1014 GEV1013:GEV1014 FUZ1013:FUZ1014 FLD1013:FLD1014 FBH1013:FBH1014 ERL1013:ERL1014 EHP1013:EHP1014 DXT1013:DXT1014 DNX1013:DNX1014 DEB1013:DEB1014 CUF1013:CUF1014 CKJ1013:CKJ1014 CAN1013:CAN1014 BQR1013:BQR1014 BGV1013:BGV1014 AWZ1013:AWZ1014 AND1013:AND1014 ADH1013:ADH1014 TL1013:TL1014 JP1013:JP1014 WWB1013:WWB1014 WVX1013:WVX1014 WMB1013:WMB1014 WCF1013:WCF1014 VSJ1013:VSJ1014 VIN1013:VIN1014 UYR1013:UYR1014 UOV1013:UOV1014 UEZ1013:UEZ1014 TVD1013:TVD1014 TLH1013:TLH1014 TBL1013:TBL1014 SRP1013:SRP1014 SHT1013:SHT1014 RXX1013:RXX1014 ROB1013:ROB1014 REF1013:REF1014 QUJ1013:QUJ1014 QKN1013:QKN1014 QAR1013:QAR1014 PQV1013:PQV1014 PGZ1013:PGZ1014 OXD1013:OXD1014 ONH1013:ONH1014 ODL1013:ODL1014 NTP1013:NTP1014 NJT1013:NJT1014 MZX1013:MZX1014 MQB1013:MQB1014 MGF1013:MGF1014 LWJ1013:LWJ1014 LMN1013:LMN1014 LCR1013:LCR1014 KSV1013:KSV1014 KIZ1013:KIZ1014 JZD1013:JZD1014 JPH1013:JPH1014 JFL1013:JFL1014 IVP1013:IVP1014 ILT1013:ILT1014 IBX1013:IBX1014 HSB1013:HSB1014 HIF1013:HIF1014 GYJ1013:GYJ1014 GON1013:GON1014 GER1013:GER1014 FUV1013:FUV1014 FKZ1013:FKZ1014 FBD1013:FBD1014 ERH1013:ERH1014 EHL1013:EHL1014 DXP1013:DXP1014 DNT1013:DNT1014 DDX1013:DDX1014 CUB1013:CUB1014 CKF1013:CKF1014 CAJ1013:CAJ1014 BQN1013:BQN1014 BGR1013:BGR1014 AWV1013:AWV1014 AMZ1013:AMZ1014 ADD1013:ADD1014 TH1013:TH1014 JL1013:JL1014 WMF1013:WMF1014 WCJ1013:WCJ1014 VSN1013:VSN1014 VIR1013:VIR1014 UYV1013:UYV1014 UOZ1013:UOZ1014 UFD1013:UFD1014 TVH1013:TVH1014 TLL1013:TLL1014 O1033:O1060 VIQ1117 VSM1117 WCI1117 WME1117 JK1117 TG1117 ADC1117 AMY1117 AWU1117 BGQ1117 BQM1117 CAI1117 CKE1117 CUA1117 DDW1117 DNS1117 DXO1117 EHK1117 ERG1117 FBC1117 FKY1117 FUU1117 GEQ1117 GOM1117 GYI1117 HIE1117 HSA1117 IBW1117 ILS1117 IVO1117 JFK1117 JPG1117 JZC1117 KIY1117 KSU1117 LCQ1117 LMM1117 LWI1117 MGE1117 MQA1117 MZW1117 NJS1117 NTO1117 ODK1117 ONG1117 OXC1117 PGY1117 PQU1117 QAQ1117 QKM1117 QUI1117 REE1117 ROA1117 RXW1117 SHS1117 SRO1117 TBK1117 TLG1117 TVC1117 UEY1117 UOU1117 UYQ1117 VIM1117 VSI1117 WCE1117 WMA1117 WVW1117 WWA1117 JO1117 TK1117 ADG1117 ANC1117 AWY1117 BGU1117 BQQ1117 CAM1117 CKI1117 CUE1117 DEA1117 DNW1117 DXS1117 EHO1117 ERK1117 FBG1117 FLC1117 FUY1117 GEU1117 GOQ1117 GYM1117 HII1117 HSE1117 ICA1117 ILW1117 IVS1117 JFO1117 JPK1117 JZG1117 KJC1117 KSY1117 LCU1117 LMQ1117 LWM1117 MGI1117 MQE1117 NAA1117 NJW1117 NTS1117 ODO1117 ONK1117 OXG1117 PHC1117 PQY1117 QAU1117 QKQ1117 QUM1117 REI1117 ROE1117 RYA1117 SHW1117 SRS1117 TBO1117 TLK1117 TVG1117 UFC1117 UOY1117 UYU1117 VIQ1907 VSM1907 WCI1907 WME1907 JK1907 TG1907 ADC1907 AMY1907 AWU1907 BGQ1907 BQM1907 CAI1907 CKE1907 CUA1907 DDW1907 DNS1907 DXO1907 EHK1907 ERG1907 FBC1907 FKY1907 FUU1907 GEQ1907 GOM1907 GYI1907 HIE1907 HSA1907 IBW1907 ILS1907 IVO1907 JFK1907 JPG1907 JZC1907 KIY1907 KSU1907 LCQ1907 LMM1907 LWI1907 MGE1907 MQA1907 MZW1907 NJS1907 NTO1907 ODK1907 ONG1907 OXC1907 PGY1907 PQU1907 QAQ1907 QKM1907 QUI1907 REE1907 ROA1907 RXW1907 SHS1907 SRO1907 TBK1907 TLG1907 TVC1907 UEY1907 UOU1907 UYQ1907 VIM1907 VSI1907 WCE1907 WMA1907 WVW1907 WWA1907 JO1907 TK1907 ADG1907 ANC1907 AWY1907 BGU1907 BQQ1907 CAM1907 CKI1907 CUE1907 DEA1907 DNW1907 DXS1907 EHO1907 ERK1907 FBG1907 FLC1907 FUY1907 GEU1907 GOQ1907 GYM1907 HII1907 HSE1907 ICA1907 ILW1907 IVS1907 JFO1907 JPK1907 JZG1907 KJC1907 KSY1907 LCU1907 LMQ1907 LWM1907 MGI1907 MQE1907 NAA1907 NJW1907 NTS1907 ODO1907 ONK1907 OXG1907 PHC1907 PQY1907 QAU1907 QKQ1907 QUM1907 REI1907 ROE1907 RYA1907 SHW1907 SRS1907 TBO1907 TLK1907 TVG1907 UFC1907 TBP1013:TBP1014 ACT1020 AWL1020 AMP1020 BGH1020 BQD1020 BZZ1020 CJV1020 CTR1020 DDN1020 DNJ1020 DXF1020 EHB1020 EQX1020 FAT1020 FKP1020 FUL1020 GEH1020 GOD1020 GXZ1020 HHV1020 HRR1020 IBN1020 ILJ1020 IVF1020 JFB1020 JOX1020 JYT1020 KIP1020 KSL1020 LCH1020 LMD1020 LVZ1020 MFV1020 MPR1020 MZN1020 NJJ1020 NTF1020 ODB1020 OMX1020 OWT1020 PGP1020 PQL1020 QAH1020 QKD1020 QTZ1020 RDV1020 RNR1020 RXN1020 SHJ1020 SRF1020 TBB1020 TKX1020 TUT1020 UEP1020 UOL1020 UYH1020 VID1020 VRZ1020 WBV1020 WLR1020 WVN1020 JB1020 SX1020 AWW1021 S1033:S1036 VIR944:VIR952 VSN944:VSN952 WCJ944:WCJ952 WMF944:WMF952 JL944:JL952 TH944:TH952 ADD944:ADD952 AMZ944:AMZ952 AWV944:AWV952 BGR944:BGR952 BQN944:BQN952 CAJ944:CAJ952 CKF944:CKF952 CUB944:CUB952 DDX944:DDX952 DNT944:DNT952 DXP944:DXP952 EHL944:EHL952 ERH944:ERH952 FBD944:FBD952 FKZ944:FKZ952 FUV944:FUV952 GER944:GER952 GON944:GON952 GYJ944:GYJ952 HIF944:HIF952 HSB944:HSB952 IBX944:IBX952 ILT944:ILT952 IVP944:IVP952 JFL944:JFL952 JPH944:JPH952 JZD944:JZD952 KIZ944:KIZ952 KSV944:KSV952 LCR944:LCR952 LMN944:LMN952 LWJ944:LWJ952 MGF944:MGF952 MQB944:MQB952 MZX944:MZX952 NJT944:NJT952 NTP944:NTP952 ODL944:ODL952 ONH944:ONH952 OXD944:OXD952 PGZ944:PGZ952 PQV944:PQV952 QAR944:QAR952 QKN944:QKN952 QUJ944:QUJ952 REF944:REF952 ROB944:ROB952 RXX944:RXX952 SHT944:SHT952 SRP944:SRP952 TBL944:TBL952 TLH944:TLH952 TVD944:TVD952 UEZ944:UEZ952 UOV944:UOV952 UYR944:UYR952 VIN944:VIN952 VSJ944:VSJ952 WCF944:WCF952 WMB944:WMB952 WVX944:WVX952 WWB944:WWB952 JP944:JP952 TL944:TL952 ADH944:ADH952 AND944:AND952 AWZ944:AWZ952 BGV944:BGV952 BQR944:BQR952 CAN944:CAN952 CKJ944:CKJ952 CUF944:CUF952 DEB944:DEB952 DNX944:DNX952 DXT944:DXT952 EHP944:EHP952 ERL944:ERL952 FBH944:FBH952 FLD944:FLD952 FUZ944:FUZ952 GEV944:GEV952 GOR944:GOR952 GYN944:GYN952 HIJ944:HIJ952 HSF944:HSF952 ICB944:ICB952 ILX944:ILX952 IVT944:IVT952 JFP944:JFP952 JPL944:JPL952 JZH944:JZH952 KJD944:KJD952 KSZ944:KSZ952 LCV944:LCV952 LMR944:LMR952 LWN944:LWN952 MGJ944:MGJ952 MQF944:MQF952 NAB944:NAB952 NJX944:NJX952 NTT944:NTT952 ODP944:ODP952 ONL944:ONL952 OXH944:OXH952 PHD944:PHD952 PQZ944:PQZ952 QAV944:QAV952 QKR944:QKR952 QUN944:QUN952 REJ944:REJ952 ROF944:ROF952 RYB944:RYB952 SHX944:SHX952 SRT944:SRT952 TBP944:TBP952 TLL944:TLL952 TVH944:TVH952 UFD944:UFD952 UOZ944:UOZ952 UYV944:UYV952 VSN976 WCJ976 WMF976 JL976 TH976 ADD976 AMZ976 AWV976 BGR976 BQN976 CAJ976 CKF976 CUB976 DDX976 DNT976 DXP976 EHL976 ERH976 FBD976 FKZ976 FUV976 GER976 GON976 GYJ976 HIF976 HSB976 IBX976 ILT976 IVP976 JFL976 JPH976 JZD976 KIZ976 KSV976 LCR976 LMN976 LWJ976 MGF976 MQB976 MZX976 NJT976 NTP976 ODL976 ONH976 OXD976 PGZ976 PQV976 QAR976 QKN976 QUJ976 REF976 ROB976 RXX976 SHT976 SRP976 TBL976 TLH976 TVD976 UEZ976 UOV976 UYR976 VIN976 VSJ976 WCF976 WMB976 WVX976 WWB976 JP976 TL976 ADH976 AND976 AWZ976 BGV976 BQR976 CAN976 CKJ976 CUF976 DEB976 DNX976 DXT976 EHP976 ERL976 FBH976 FLD976 FUZ976 GEV976 GOR976 GYN976 HIJ976 HSF976 ICB976 ILX976 IVT976 JFP976 JPL976 JZH976 KJD976 KSZ976 LCV976 LMR976 LWN976 MGJ976 MQF976 NAB976 NJX976 NTT976 ODP976 ONL976 OXH976 PHD976 PQZ976 QAV976 QKR976 QUN976 REJ976 ROF976 RYB976 SHX976 SRT976 TBP976 TLL976 TVH976 UFD976 UOZ976 UYV976 UYQ975 UFD959:UFD968 TVH959:TVH968 TLL959:TLL968 TBP959:TBP968 SRT959:SRT968 SHX959:SHX968 RYB959:RYB968 ROF959:ROF968 REJ959:REJ968 QUN959:QUN968 QKR959:QKR968 QAV959:QAV968 PQZ959:PQZ968 PHD959:PHD968 OXH959:OXH968 ONL959:ONL968 ODP959:ODP968 NTT959:NTT968 NJX959:NJX968 NAB959:NAB968 MQF959:MQF968 MGJ959:MGJ968 LWN959:LWN968 LMR959:LMR968 LCV959:LCV968 KSZ959:KSZ968 KJD959:KJD968 JZH959:JZH968 JPL959:JPL968 JFP959:JFP968 IVT959:IVT968 ILX959:ILX968 ICB959:ICB968 HSF959:HSF968 HIJ959:HIJ968 GYN959:GYN968 GOR959:GOR968 GEV959:GEV968 FUZ959:FUZ968 FLD959:FLD968 FBH959:FBH968 ERL959:ERL968 EHP959:EHP968 DXT959:DXT968 DNX959:DNX968 DEB959:DEB968 CUF959:CUF968 CKJ959:CKJ968 CAN959:CAN968 BQR959:BQR968 BGV959:BGV968 AWZ959:AWZ968 AND959:AND968 ADH959:ADH968 TL959:TL968 JP959:JP968 WWB959:WWB968 WVX959:WVX968 WMB959:WMB968 WCF959:WCF968 VSJ959:VSJ968 VIN959:VIN968 UYR959:UYR968 UOV959:UOV968 UEZ959:UEZ968 TVD959:TVD968 TLH959:TLH968 TBL959:TBL968 SRP959:SRP968 SHT959:SHT968 RXX959:RXX968 ROB959:ROB968 REF959:REF968 QUJ959:QUJ968 QKN959:QKN968 QAR959:QAR968 PQV959:PQV968 PGZ959:PGZ968 OXD959:OXD968 ONH959:ONH968 ODL959:ODL968 NTP959:NTP968 NJT959:NJT968 MZX959:MZX968 MQB959:MQB968 MGF959:MGF968 LWJ959:LWJ968 LMN959:LMN968 LCR959:LCR968 KSV959:KSV968 KIZ959:KIZ968 JZD959:JZD968 JPH959:JPH968 JFL959:JFL968 IVP959:IVP968 ILT959:ILT968 IBX959:IBX968 HSB959:HSB968 HIF959:HIF968 GYJ959:GYJ968 GON959:GON968 GER959:GER968 FUV959:FUV968 FKZ959:FKZ968 FBD959:FBD968 ERH959:ERH968 EHL959:EHL968 DXP959:DXP968 DNT959:DNT968 DDX959:DDX968 CUB959:CUB968 CKF959:CKF968 CAJ959:CAJ968 BQN959:BQN968 BGR959:BGR968 AWV959:AWV968 AMZ959:AMZ968 ADD959:ADD968 TH959:TH968 JL959:JL968 WMF959:WMF968 WCJ959:WCJ968 VSN959:VSN968 VIR959:VIR968 UYV959:UYV968 N917 UYQ969 VIM969 VSI969 WCE969 WMA969 JG969 TC969 ACY969 AMU969 AWQ969 BGM969 BQI969 CAE969 CKA969 CTW969 DDS969 DNO969 DXK969 EHG969 ERC969 FAY969 FKU969 FUQ969 GEM969 GOI969 GYE969 HIA969 HRW969 IBS969 ILO969 IVK969 JFG969 JPC969 JYY969 KIU969 KSQ969 LCM969 LMI969 LWE969 MGA969 MPW969 MZS969 NJO969 NTK969 ODG969 ONC969 OWY969 PGU969 PQQ969 QAM969 QKI969 QUE969 REA969 RNW969 RXS969 SHO969 SRK969 TBG969 TLC969 TUY969 UEU969 UOQ969 UYM969 VII969 VSE969 WCA969 WLW969 WVS969 WVW969 JK969 TG969 ADC969 AMY969 AWU969 BGQ969 BQM969 CAI969 CKE969 CUA969 DDW969 DNS969 DXO969 EHK969 ERG969 FBC969 FKY969 FUU969 GEQ969 GOM969 GYI969 HIE969 HSA969 IBW969 ILS969 IVO969 JFK969 JPG969 JZC969 KIY969 KSU969 LCQ969 LMM969 LWI969 MGE969 MQA969 MZW969 NJS969 NTO969 ODK969 ONG969 OXC969 PGY969 PQU969 QAQ969 QKM969 QUI969 REE969 ROA969 RXW969 SHS969 SRO969 TBK969 TLG969 TVC969 UEY969 UOU969 UYV970:UYV974 UOZ970:UOZ974 UFD970:UFD974 TVH970:TVH974 TLL970:TLL974 TBP970:TBP974 SRT970:SRT974 SHX970:SHX974 RYB970:RYB974 ROF970:ROF974 REJ970:REJ974 QUN970:QUN974 QKR970:QKR974 QAV970:QAV974 PQZ970:PQZ974 PHD970:PHD974 OXH970:OXH974 ONL970:ONL974 ODP970:ODP974 NTT970:NTT974 NJX970:NJX974 NAB970:NAB974 MQF970:MQF974 MGJ970:MGJ974 LWN970:LWN974 LMR970:LMR974 LCV970:LCV974 KSZ970:KSZ974 KJD970:KJD974 JZH970:JZH974 JPL970:JPL974 JFP970:JFP974 IVT970:IVT974 ILX970:ILX974 ICB970:ICB974 HSF970:HSF974 HIJ970:HIJ974 GYN970:GYN974 GOR970:GOR974 GEV970:GEV974 FUZ970:FUZ974 FLD970:FLD974 FBH970:FBH974 ERL970:ERL974 EHP970:EHP974 DXT970:DXT974 DNX970:DNX974 DEB970:DEB974 CUF970:CUF974 CKJ970:CKJ974 CAN970:CAN974 BQR970:BQR974 BGV970:BGV974 AWZ970:AWZ974 AND970:AND974 ADH970:ADH974 TL970:TL974 JP970:JP974 WWB970:WWB974 WVX970:WVX974 WMB970:WMB974 WCF970:WCF974 VSJ970:VSJ974 VIN970:VIN974 UYR970:UYR974 UOV970:UOV974 UEZ970:UEZ974 TVD970:TVD974 TLH970:TLH974 TBL970:TBL974 SRP970:SRP974 SHT970:SHT974 RXX970:RXX974 ROB970:ROB974 REF970:REF974 QUJ970:QUJ974 QKN970:QKN974 QAR970:QAR974 PQV970:PQV974 PGZ970:PGZ974 OXD970:OXD974 ONH970:ONH974 ODL970:ODL974 NTP970:NTP974 NJT970:NJT974 MZX970:MZX974 MQB970:MQB974 MGF970:MGF974 LWJ970:LWJ974 LMN970:LMN974 LCR970:LCR974 KSV970:KSV974 KIZ970:KIZ974 JZD970:JZD974 JPH970:JPH974 JFL970:JFL974 IVP970:IVP974 ILT970:ILT974 IBX970:IBX974 HSB970:HSB974 HIF970:HIF974 GYJ970:GYJ974 GON970:GON974 GER970:GER974 FUV970:FUV974 FKZ970:FKZ974 FBD970:FBD974 ERH970:ERH974 EHL970:EHL974 DXP970:DXP974 DNT970:DNT974 DDX970:DDX974 CUB970:CUB974 CKF970:CKF974 CAJ970:CAJ974 BQN970:BQN974 BGR970:BGR974 AWV970:AWV974 AMZ970:AMZ974 ADD970:ADD974 TH970:TH974 JL970:JL974 WMF970:WMF974 WCJ970:WCJ974 VSN970:VSN974 VIR970:VIR974 VIR976 VIM975 VSI975 WCE975 WMA975 JG975 TC975 ACY975 AMU975 AWQ975 BGM975 BQI975 CAE975 CKA975 CTW975 DDS975 DNO975 DXK975 EHG975 ERC975 FAY975 FKU975 FUQ975 GEM975 GOI975 GYE975 HIA975 HRW975 IBS975 ILO975 IVK975 JFG975 JPC975 JYY975 KIU975 KSQ975 LCM975 LMI975 LWE975 MGA975 MPW975 MZS975 NJO975 NTK975 ODG975 ONC975 OWY975 PGU975 PQQ975 QAM975 QKI975 QUE975 REA975 RNW975 RXS975 SHO975 SRK975 TBG975 TLC975 TUY975 UEU975 UOQ975 UYM975 VII975 VSE975 WCA975 WLW975 WVS975 WVW975 JK975 TG975 ADC975 AMY975 AWU975 BGQ975 BQM975 CAI975 CKE975 CUA975 DDW975 DNS975 DXO975 EHK975 ERG975 FBC975 FKY975 FUU975 GEQ975 GOM975 GYI975 HIE975 HSA975 IBW975 ILS975 IVO975 JFK975 JPG975 JZC975 KIY975 KSU975 LCQ975 LMM975 LWI975 MGE975 MQA975 MZW975 NJS975 NTO975 ODK975 ONG975 OXC975 PGY975 PQU975 QAQ975 QKM975 QUI975 REE975 ROA975 RXW975 SHS975 SRO975 TBK975 TLG975 TVC975 UEY975 UOU975 UOZ978 UYV978 VIR978 VSN978 WCJ978 WMF978 JL978 TH978 ADD978 AMZ978 AWV978 BGR978 BQN978 CAJ978 CKF978 CUB978 DDX978 DNT978 DXP978 EHL978 ERH978 FBD978 FKZ978 FUV978 GER978 GON978 GYJ978 HIF978 HSB978 IBX978 ILT978 IVP978 JFL978 JPH978 JZD978 KIZ978 KSV978 LCR978 LMN978 LWJ978 MGF978 MQB978 MZX978 NJT978 NTP978 ODL978 ONH978 OXD978 PGZ978 PQV978 QAR978 QKN978 QUJ978 REF978 ROB978 RXX978 SHT978 SRP978 TBL978 TLH978 TVD978 UEZ978 UOV978 UYR978 VIN978 VSJ978 WCF978 WMB978 WVX978 WWB978 JP978 TL978 ADH978 AND978 AWZ978 BGV978 BQR978 CAN978 CKJ978 CUF978 DEB978 DNX978 DXT978 EHP978 ERL978 FBH978 FLD978 FUZ978 GEV978 GOR978 GYN978 HIJ978 HSF978 ICB978 ILX978 IVT978 JFP978 JPL978 JZH978 KJD978 KSZ978 LCV978 LMR978 LWN978 MGJ978 MQF978 NAB978 NJX978 NTT978 ODP978 ONL978 OXH978 PHD978 PQZ978 QAV978 QKR978 QUN978 REJ978 ROF978 RYB978 SHX978 SRT978 TBP978 TLL978 TVH978 UFD978 UYQ979 VIM979 VSI979 WCE979 WMA979 JG979 TC979 ACY979 AMU979 AWQ979 BGM979 BQI979 CAE979 CKA979 CTW979 DDS979 DNO979 DXK979 EHG979 ERC979 FAY979 FKU979 FUQ979 GEM979 GOI979 GYE979 HIA979 HRW979 IBS979 ILO979 IVK979 JFG979 JPC979 JYY979 KIU979 KSQ979 LCM979 LMI979 LWE979 MGA979 MPW979 MZS979 NJO979 NTK979 ODG979 ONC979 OWY979 PGU979 PQQ979 QAM979 QKI979 QUE979 REA979 RNW979 RXS979 SHO979 SRK979 TBG979 TLC979 TUY979 UEU979 UOQ979 UYM979 VII979 VSE979 WCA979 WLW979 WVS979 WVW979 JK979 TG979 ADC979 AMY979 AWU979 BGQ979 BQM979 CAI979 CKE979 CUA979 DDW979 DNS979 DXO979 EHK979 ERG979 FBC979 FKY979 FUU979 GEQ979 GOM979 GYI979 HIE979 HSA979 IBW979 ILS979 IVO979 JFK979 JPG979 JZC979 KIY979 KSU979 LCQ979 LMM979 LWI979 MGE979 MQA979 MZW979 NJS979 NTO979 ODK979 ONG979 OXC979 PGY979 PQU979 QAQ979 QKM979 QUI979 REE979 ROA979 RXW979 SHS979 SRO979 TBK979 TLG979 TVC979 UEY979 UOU979 UFD980 UOZ980 UYV980 VIR980 VSN980 WCJ980 WMF980 JL980 TH980 ADD980 AMZ980 AWV980 BGR980 BQN980 CAJ980 CKF980 CUB980 DDX980 DNT980 DXP980 EHL980 ERH980 FBD980 FKZ980 FUV980 GER980 GON980 GYJ980 HIF980 HSB980 IBX980 ILT980 IVP980 JFL980 JPH980 JZD980 KIZ980 KSV980 LCR980 LMN980 LWJ980 MGF980 MQB980 MZX980 NJT980 NTP980 ODL980 ONH980 OXD980 PGZ980 PQV980 QAR980 QKN980 QUJ980 REF980 ROB980 RXX980 SHT980 SRP980 TBL980 TLH980 TVD980 UEZ980 UOV980 UYR980 VIN980 VSJ980 WCF980 WMB980 WVX980 WWB980 JP980 TL980 ADH980 AND980 AWZ980 BGV980 BQR980 CAN980 CKJ980 CUF980 DEB980 DNX980 DXT980 EHP980 ERL980 FBH980 FLD980 FUZ980 GEV980 GOR980 GYN980 HIJ980 HSF980 ICB980 ILX980 IVT980 JFP980 JPL980 JZH980 KJD980 KSZ980 LCV980 LMR980 LWN980 MGJ980 MQF980 NAB980 NJX980 NTT980 ODP980 ONL980 OXH980 PHD980 PQZ980 QAV980 QKR980 QUN980 REJ980 ROF980 RYB980 SHX980 SRT980 TBP980 TLL980 TVH980 UYQ981 VIM981 VSI981 WCE981 WMA981 JG981 TC981 ACY981 AMU981 AWQ981 BGM981 BQI981 CAE981 CKA981 CTW981 DDS981 DNO981 DXK981 EHG981 ERC981 FAY981 FKU981 FUQ981 GEM981 GOI981 GYE981 HIA981 HRW981 IBS981 ILO981 IVK981 JFG981 JPC981 JYY981 KIU981 KSQ981 LCM981 LMI981 LWE981 MGA981 MPW981 MZS981 NJO981 NTK981 ODG981 ONC981 OWY981 PGU981 PQQ981 QAM981 QKI981 QUE981 REA981 RNW981 RXS981 SHO981 SRK981 TBG981 TLC981 TUY981 UEU981 UOQ981 UYM981 VII981 VSE981 WCA981 WLW981 WVS981 WVW981 JK981 TG981 ADC981 AMY981 AWU981 BGQ981 BQM981 CAI981 CKE981 CUA981 DDW981 DNS981 DXO981 EHK981 ERG981 FBC981 FKY981 FUU981 GEQ981 GOM981 GYI981 HIE981 HSA981 IBW981 ILS981 IVO981 JFK981 JPG981 JZC981 KIY981 KSU981 LCQ981 LMM981 LWI981 MGE981 MQA981 MZW981 NJS981 NTO981 ODK981 ONG981 OXC981 PGY981 PQU981 QAQ981 QKM981 QUI981 REE981 ROA981 RXW981 SHS981 SRO981 TBK981 TLG981 TVC981 UEY981 UOU981 TVH982 UFD982 UOZ982 UYV982 VIR982 VSN982 WCJ982 WMF982 JL982 TH982 ADD982 AMZ982 AWV982 BGR982 BQN982 CAJ982 CKF982 CUB982 DDX982 DNT982 DXP982 EHL982 ERH982 FBD982 FKZ982 FUV982 GER982 GON982 GYJ982 HIF982 HSB982 IBX982 ILT982 IVP982 JFL982 JPH982 JZD982 KIZ982 KSV982 LCR982 LMN982 LWJ982 MGF982 MQB982 MZX982 NJT982 NTP982 ODL982 ONH982 OXD982 PGZ982 PQV982 QAR982 QKN982 QUJ982 REF982 ROB982 RXX982 SHT982 SRP982 TBL982 TLH982 TVD982 UEZ982 UOV982 UYR982 VIN982 VSJ982 WCF982 WMB982 WVX982 WWB982 JP982 TL982 ADH982 AND982 AWZ982 BGV982 BQR982 CAN982 CKJ982 CUF982 DEB982 DNX982 DXT982 EHP982 ERL982 FBH982 FLD982 FUZ982 GEV982 GOR982 GYN982 HIJ982 HSF982 ICB982 ILX982 IVT982 JFP982 JPL982 JZH982 KJD982 KSZ982 LCV982 LMR982 LWN982 MGJ982 MQF982 NAB982 NJX982 NTT982 ODP982 ONL982 OXH982 PHD982 PQZ982 QAV982 QKR982 QUN982 REJ982 ROF982 RYB982 SHX982 SRT982 TBP982 TLL982 O741:O742 VIM983 VSI983 WCE983 WMA983 JG983 TC983 ACY983 AMU983 AWQ983 BGM983 BQI983 CAE983 CKA983 CTW983 DDS983 DNO983 DXK983 EHG983 ERC983 FAY983 FKU983 FUQ983 GEM983 GOI983 GYE983 HIA983 HRW983 IBS983 ILO983 IVK983 JFG983 JPC983 JYY983 KIU983 KSQ983 LCM983 LMI983 LWE983 MGA983 MPW983 MZS983 NJO983 NTK983 ODG983 ONC983 OWY983 PGU983 PQQ983 QAM983 QKI983 QUE983 REA983 RNW983 RXS983 SHO983 SRK983 TBG983 TLC983 TUY983 UEU983 UOQ983 UYM983 VII983 VSE983 WCA983 WLW983 WVS983 WVW983 JK983 TG983 ADC983 AMY983 AWU983 BGQ983 BQM983 CAI983 CKE983 CUA983 DDW983 DNS983 DXO983 EHK983 ERG983 FBC983 FKY983 FUU983 GEQ983 GOM983 GYI983 HIE983 HSA983 IBW983 ILS983 IVO983 JFK983 JPG983 JZC983 KIY983 KSU983 LCQ983 LMM983 LWI983 MGE983 MQA983 MZW983 NJS983 NTO983 ODK983 ONG983 OXC983 PGY983 PQU983 QAQ983 QKM983 QUI983 REE983 ROA983 RXW983 SHS983 SRO983 TBK983 TLG983 TVC983 UEY983 UOU983 UYQ983 R917 UYV954:UYV957 VIR954:VIR957 VSN954:VSN957 WCJ954:WCJ957 WMF954:WMF957 JL954:JL957 TH954:TH957 ADD954:ADD957 AMZ954:AMZ957 AWV954:AWV957 BGR954:BGR957 BQN954:BQN957 CAJ954:CAJ957 CKF954:CKF957 CUB954:CUB957 DDX954:DDX957 DNT954:DNT957 DXP954:DXP957 EHL954:EHL957 ERH954:ERH957 FBD954:FBD957 FKZ954:FKZ957 FUV954:FUV957 GER954:GER957 GON954:GON957 GYJ954:GYJ957 HIF954:HIF957 HSB954:HSB957 IBX954:IBX957 ILT954:ILT957 IVP954:IVP957 JFL954:JFL957 JPH954:JPH957 JZD954:JZD957 KIZ954:KIZ957 KSV954:KSV957 LCR954:LCR957 LMN954:LMN957 LWJ954:LWJ957 MGF954:MGF957 MQB954:MQB957 MZX954:MZX957 NJT954:NJT957 NTP954:NTP957 ODL954:ODL957 ONH954:ONH957 OXD954:OXD957 PGZ954:PGZ957 PQV954:PQV957 QAR954:QAR957 QKN954:QKN957 QUJ954:QUJ957 REF954:REF957 ROB954:ROB957 RXX954:RXX957 SHT954:SHT957 SRP954:SRP957 TBL954:TBL957 TLH954:TLH957 TVD954:TVD957 UEZ954:UEZ957 UOV954:UOV957 UYR954:UYR957 VIN954:VIN957 VSJ954:VSJ957 WCF954:WCF957 WMB954:WMB957 WVX954:WVX957 WWB954:WWB957 JP954:JP957 TL954:TL957 ADH954:ADH957 AND954:AND957 O2007:P2007 O1112:O1115 O1116:P1116 S1112:S1116 T2033:T2049 P2033:P2049 O2057 S2057 P2059:P2060 T2060 P2118 T2504 T2118 O2550:P2550 TUV2558:TUV2560 UER2558:UER2560 UON2558:UON2560 S2555:S2556 S2550 O2551:O2552 O2555:O2556 UYJ2558:UYJ2560 VIF2558:VIF2560 VSB2558:VSB2560 WBX2558:WBX2560 WLT2558:WLT2560 IZ2558:IZ2560 SV2558:SV2560 ACR2558:ACR2560 AMN2558:AMN2560 AWJ2558:AWJ2560 BGF2558:BGF2560 BQB2558:BQB2560 BZX2558:BZX2560 CJT2558:CJT2560 CTP2558:CTP2560 DDL2558:DDL2560 DNH2558:DNH2560 DXD2558:DXD2560 EGZ2558:EGZ2560 EQV2558:EQV2560 FAR2558:FAR2560 FKN2558:FKN2560 FUJ2558:FUJ2560 GEF2558:GEF2560 GOB2558:GOB2560 GXX2558:GXX2560 HHT2558:HHT2560 HRP2558:HRP2560 IBL2558:IBL2560 ILH2558:ILH2560 IVD2558:IVD2560 JEZ2558:JEZ2560 JOV2558:JOV2560 JYR2558:JYR2560 KIN2558:KIN2560 KSJ2558:KSJ2560 LCF2558:LCF2560 LMB2558:LMB2560 LVX2558:LVX2560 MFT2558:MFT2560 MPP2558:MPP2560 MZL2558:MZL2560 NJH2558:NJH2560 NTD2558:NTD2560 OCZ2558:OCZ2560 OMV2558:OMV2560 OWR2558:OWR2560 PGN2558:PGN2560 PQJ2558:PQJ2560 QAF2558:QAF2560 QKB2558:QKB2560 QTX2558:QTX2560 RDT2558:RDT2560 RNP2558:RNP2560 RXL2558:RXL2560 SHH2558:SHH2560 SRD2558:SRD2560 TAZ2558:TAZ2560 TKV2558:TKV2560 TUR2558:TUR2560 UEN2558:UEN2560 UOJ2558:UOJ2560 UYF2558:UYF2560 VIB2558:VIB2560 VRX2558:VRX2560 WBT2558:WBT2560 WLP2558:WLP2560 WVL2558:WVL2560 WVP2558:WVP2560 JD2558:JD2560 SZ2558:SZ2560 ACV2558:ACV2560 AMR2558:AMR2560 AWN2558:AWN2560 BGJ2558:BGJ2560 BQF2558:BQF2560 CAB2558:CAB2560 CJX2558:CJX2560 CTT2558:CTT2560 DDP2558:DDP2560 DNL2558:DNL2560 DXH2558:DXH2560 EHD2558:EHD2560 EQZ2558:EQZ2560 FAV2558:FAV2560 FKR2558:FKR2560 FUN2558:FUN2560 GEJ2558:GEJ2560 GOF2558:GOF2560 GYB2558:GYB2560 HHX2558:HHX2560 HRT2558:HRT2560 IBP2558:IBP2560 ILL2558:ILL2560 IVH2558:IVH2560 JFD2558:JFD2560 JOZ2558:JOZ2560 JYV2558:JYV2560 KIR2558:KIR2560 KSN2558:KSN2560 LCJ2558:LCJ2560 LMF2558:LMF2560 LWB2558:LWB2560 MFX2558:MFX2560 MPT2558:MPT2560 MZP2558:MZP2560 NJL2558:NJL2560 NTH2558:NTH2560 ODD2558:ODD2560 OMZ2558:OMZ2560 OWV2558:OWV2560 PGR2558:PGR2560 PQN2558:PQN2560 QAJ2558:QAJ2560 QKF2558:QKF2560 QUB2558:QUB2560 RDX2558:RDX2560 RNT2558:RNT2560 RXP2558:RXP2560 SHL2558:SHL2560 SRH2558:SRH2560 TBD2558:TBD2560 TKZ2558:TKZ2560 O2559:P2560 S2559:S2560 WBV2579:WBV2580 WLR2579:WLR2580 VRZ2579:VRZ2580 VID2579:VID2580 UYH2579:UYH2580 UOL2579:UOL2580 UEP2579:UEP2580 TUT2579:TUT2580 TKX2579:TKX2580 TBB2579:TBB2580 SRF2579:SRF2580 SHJ2579:SHJ2580 RXN2579:RXN2580 RNR2579:RNR2580 RDV2579:RDV2580 QTZ2579:QTZ2580 QKD2579:QKD2580 QAH2579:QAH2580 PQL2579:PQL2580 PGP2579:PGP2580 OWT2579:OWT2580 OMX2579:OMX2580 ODB2579:ODB2580 NTF2579:NTF2580 NJJ2579:NJJ2580 MZN2579:MZN2580 MPR2579:MPR2580 MFV2579:MFV2580 LVZ2579:LVZ2580 LMD2579:LMD2580 LCH2579:LCH2580 KSL2579:KSL2580 KIP2579:KIP2580 JYT2579:JYT2580 JOX2579:JOX2580 JFB2579:JFB2580 IVF2579:IVF2580 ILJ2579:ILJ2580 IBN2579:IBN2580 HRR2579:HRR2580 HHV2579:HHV2580 GXZ2579:GXZ2580 GOD2579:GOD2580 GEH2579:GEH2580 FUL2579:FUL2580 FKP2579:FKP2580 FAT2579:FAT2580 EQX2579:EQX2580 EHB2579:EHB2580 DXF2579:DXF2580 DNJ2579:DNJ2580 DDN2579:DDN2580 CTR2579:CTR2580 CJV2579:CJV2580 BZZ2579:BZZ2580 BQD2579:BQD2580 BGH2579:BGH2580 AWL2579:AWL2580 AMP2579:AMP2580 ACT2579:ACT2580 SX2579:SX2580 JB2579:JB2580 WVN2579:WVN2580 WVJ2579:WVJ2580 WLN2579:WLN2580 WBR2579:WBR2580 VRV2579:VRV2580 VHZ2579:VHZ2580 UYD2579:UYD2580 UOH2579:UOH2580 UEL2579:UEL2580 TUP2579:TUP2580 TKT2579:TKT2580 TAX2579:TAX2580 SRB2579:SRB2580 SHF2579:SHF2580 RXJ2579:RXJ2580 RNN2579:RNN2580 RDR2579:RDR2580 QTV2579:QTV2580 QJZ2579:QJZ2580 QAD2579:QAD2580 PQH2579:PQH2580 PGL2579:PGL2580 OWP2579:OWP2580 OMT2579:OMT2580 OCX2579:OCX2580 NTB2579:NTB2580 NJF2579:NJF2580 MZJ2579:MZJ2580 MPN2579:MPN2580 MFR2579:MFR2580 LVV2579:LVV2580 LLZ2579:LLZ2580 LCD2579:LCD2580 KSH2579:KSH2580 KIL2579:KIL2580 JYP2579:JYP2580 JOT2579:JOT2580 JEX2579:JEX2580 IVB2579:IVB2580 ILF2579:ILF2580 IBJ2579:IBJ2580 HRN2579:HRN2580 HHR2579:HHR2580 GXV2579:GXV2580 GNZ2579:GNZ2580 GED2579:GED2580 FUH2579:FUH2580 FKL2579:FKL2580 FAP2579:FAP2580 EQT2579:EQT2580 EGX2579:EGX2580 DXB2579:DXB2580 DNF2579:DNF2580 DDJ2579:DDJ2580 CTN2579:CTN2580 CJR2579:CJR2580 BZV2579:BZV2580 BPZ2579:BPZ2580 BGD2579:BGD2580 AWH2579:AWH2580 AML2579:AML2580 ACP2579:ACP2580 ST2579:ST2580 P70:P86 O1108:O1110 TLL984:TLL1011 TVH984:TVH1011 UFD984:UFD1011 UOZ984:UOZ1011 UYV984:UYV1011 VIR984:VIR1011 VSN984:VSN1011 WCJ984:WCJ1011 WMF984:WMF1011 JL984:JL1011 TH984:TH1011 ADD984:ADD1011 AMZ984:AMZ1011 AWV984:AWV1011 BGR984:BGR1011 BQN984:BQN1011 CAJ984:CAJ1011 CKF984:CKF1011 CUB984:CUB1011 DDX984:DDX1011 DNT984:DNT1011 DXP984:DXP1011 EHL984:EHL1011 ERH984:ERH1011 FBD984:FBD1011 FKZ984:FKZ1011 FUV984:FUV1011 GER984:GER1011 GON984:GON1011 GYJ984:GYJ1011 HIF984:HIF1011 HSB984:HSB1011 IBX984:IBX1011 ILT984:ILT1011 IVP984:IVP1011 JFL984:JFL1011 JPH984:JPH1011 JZD984:JZD1011 KIZ984:KIZ1011 KSV984:KSV1011 LCR984:LCR1011 LMN984:LMN1011 LWJ984:LWJ1011 MGF984:MGF1011 MQB984:MQB1011 MZX984:MZX1011 NJT984:NJT1011 NTP984:NTP1011 ODL984:ODL1011 ONH984:ONH1011 OXD984:OXD1011 PGZ984:PGZ1011 PQV984:PQV1011 QAR984:QAR1011 QKN984:QKN1011 QUJ984:QUJ1011 REF984:REF1011 ROB984:ROB1011 RXX984:RXX1011 SHT984:SHT1011 SRP984:SRP1011 TBL984:TBL1011 TLH984:TLH1011 TVD984:TVD1011 UEZ984:UEZ1011 UOV984:UOV1011 UYR984:UYR1011 VIN984:VIN1011 VSJ984:VSJ1011 WCF984:WCF1011 WMB984:WMB1011 WVX984:WVX1011 WWB984:WWB1011 JP984:JP1011 TL984:TL1011 ADH984:ADH1011 AND984:AND1011 AWZ984:AWZ1011 BGV984:BGV1011 BQR984:BQR1011 CAN984:CAN1011 CKJ984:CKJ1011 CUF984:CUF1011 DEB984:DEB1011 DNX984:DNX1011 DXT984:DXT1011 EHP984:EHP1011 ERL984:ERL1011 FBH984:FBH1011 FLD984:FLD1011 FUZ984:FUZ1011 GEV984:GEV1011 GOR984:GOR1011 GYN984:GYN1011 HIJ984:HIJ1011 HSF984:HSF1011 ICB984:ICB1011 ILX984:ILX1011 IVT984:IVT1011 JFP984:JFP1011 JPL984:JPL1011 JZH984:JZH1011 KJD984:KJD1011 KSZ984:KSZ1011 LCV984:LCV1011 LMR984:LMR1011 LWN984:LWN1011 MGJ984:MGJ1011 MQF984:MQF1011 NAB984:NAB1011 NJX984:NJX1011 NTT984:NTT1011 ODP984:ODP1011 ONL984:ONL1011 OXH984:OXH1011 PHD984:PHD1011 PQZ984:PQZ1011 QAV984:QAV1011 QKR984:QKR1011 QUN984:QUN1011 REJ984:REJ1011 ROF984:ROF1011 RYB984:RYB1011 SHX984:SHX1011 SRT984:SRT1011 TBP984:TBP1011 O1016:O1021 T70:T86 O1064:O1071 TBP1984 TLL1984 TVH1984 UFD1984 UOZ1984 UYV1984 VIR1984 VSN1984 WCJ1984 WMF1984 JL1984 TH1984 ADD1984 AMZ1984 AWV1984 BGR1984 BQN1984 CAJ1984 CKF1984 CUB1984 DDX1984 DNT1984 DXP1984 EHL1984 ERH1984 FBD1984 FKZ1984 FUV1984 GER1984 GON1984 GYJ1984 HIF1984 HSB1984 IBX1984 ILT1984 IVP1984 JFL1984 JPH1984 JZD1984 KIZ1984 KSV1984 LCR1984 LMN1984 LWJ1984 MGF1984 MQB1984 MZX1984 NJT1984 NTP1984 ODL1984 ONH1984 OXD1984 PGZ1984 PQV1984 QAR1984 QKN1984 QUJ1984 REF1984 ROB1984 RXX1984 SHT1984 SRP1984 TBL1984 TLH1984 TVD1984 UEZ1984 UOV1984 UYR1984 VIN1984 VSJ1984 WCF1984 WMB1984 WVX1984 WWB1984 JP1984 TL1984 ADH1984 AND1984 AWZ1984 BGV1984 BQR1984 CAN1984 CKJ1984 CUF1984 DEB1984 DNX1984 DXT1984 EHP1984 ERL1984 FBH1984 FLD1984 FUZ1984 GEV1984 GOR1984 GYN1984 HIJ1984 HSF1984 ICB1984 ILX1984 IVT1984 JFP1984 JPL1984 JZH1984 KJD1984 KSZ1984 LCV1984 LMR1984 LWN1984 MGJ1984 MQF1984 NAB1984 NJX1984 NTT1984 ODP1984 ONL1984 OXH1984 PHD1984 PQZ1984 QAV1984 QKR1984 QUN1984 REJ1984 ROF1984 RYB1984 SHX1984 SRT1984 P1785:P1786 T1245 T1268:T1291 P1268:P1293 P1245 P1308 P1256 T1383:T1389 P1383:P1389 P1408:P1409 O1237:P1237 T1376 T1408:T1409 T1785:T1788 T1771:T1774 O1732 O1778:P1778 T1256 S1308 R1335 P1771:P1774 P1788 T1807 P1209:P1216 T1209:T1216 S2101 VID2104:VID2105 O2101:O2103 UYH2104:UYH2105 UOL2104:UOL2105 UEP2104:UEP2105 TUT2104:TUT2105 TKX2104:TKX2105 TBB2104:TBB2105 SRF2104:SRF2105 SHJ2104:SHJ2105 RXN2104:RXN2105 RNR2104:RNR2105 RDV2104:RDV2105 QTZ2104:QTZ2105 QKD2104:QKD2105 QAH2104:QAH2105 PQL2104:PQL2105 PGP2104:PGP2105 OWT2104:OWT2105 OMX2104:OMX2105 ODB2104:ODB2105 NTF2104:NTF2105 NJJ2104:NJJ2105 MZN2104:MZN2105 MPR2104:MPR2105 MFV2104:MFV2105 LVZ2104:LVZ2105 LMD2104:LMD2105 LCH2104:LCH2105 KSL2104:KSL2105 KIP2104:KIP2105 JYT2104:JYT2105 JOX2104:JOX2105 JFB2104:JFB2105 IVF2104:IVF2105 ILJ2104:ILJ2105 IBN2104:IBN2105 HRR2104:HRR2105 HHV2104:HHV2105 GXZ2104:GXZ2105 GOD2104:GOD2105 GEH2104:GEH2105 FUL2104:FUL2105 FKP2104:FKP2105 FAT2104:FAT2105 EQX2104:EQX2105 EHB2104:EHB2105 DXF2104:DXF2105 DNJ2104:DNJ2105 DDN2104:DDN2105 CTR2104:CTR2105 CJV2104:CJV2105 BZZ2104:BZZ2105 BQD2104:BQD2105 BGH2104:BGH2105 AWL2104:AWL2105 AMP2104:AMP2105 ACT2104:ACT2105 SX2104:SX2105 JB2104:JB2105 WVN2104:WVN2105 WVJ2104:WVJ2105 WLN2104:WLN2105 WBR2104:WBR2105 VRV2104:VRV2105 VHZ2104:VHZ2105 UYD2104:UYD2105 UOH2104:UOH2105 UEL2104:UEL2105 TUP2104:TUP2105 TKT2104:TKT2105 TAX2104:TAX2105 SRB2104:SRB2105 SHF2104:SHF2105 RXJ2104:RXJ2105 RNN2104:RNN2105 RDR2104:RDR2105 QTV2104:QTV2105 QJZ2104:QJZ2105 QAD2104:QAD2105 PQH2104:PQH2105 PGL2104:PGL2105 OWP2104:OWP2105 OMT2104:OMT2105 OCX2104:OCX2105 NTB2104:NTB2105 NJF2104:NJF2105 MZJ2104:MZJ2105 MPN2104:MPN2105 MFR2104:MFR2105 LVV2104:LVV2105 LLZ2104:LLZ2105 LCD2104:LCD2105 KSH2104:KSH2105 KIL2104:KIL2105 JYP2104:JYP2105 JOT2104:JOT2105 JEX2104:JEX2105 IVB2104:IVB2105 ILF2104:ILF2105 IBJ2104:IBJ2105 HRN2104:HRN2105 HHR2104:HHR2105 GXV2104:GXV2105 GNZ2104:GNZ2105 GED2104:GED2105 FUH2104:FUH2105 FKL2104:FKL2105 FAP2104:FAP2105 EQT2104:EQT2105 EGX2104:EGX2105 DXB2104:DXB2105 DNF2104:DNF2105 DDJ2104:DDJ2105 CTN2104:CTN2105 CJR2104:CJR2105 BZV2104:BZV2105 BPZ2104:BPZ2105 BGD2104:BGD2105 AWH2104:AWH2105 AML2104:AML2105 ACP2104:ACP2105 ST2104:ST2105 IX2104:IX2105 WLR2104:WLR2105 WBV2104:WBV2105 O2105:P2105 S2103 S2105 O2106:O2114 VRZ2104:VRZ2105 S2107:S2114 S2564:S2565 S2008:S2009 O2566:O2567 P2573 O2574 S2574 T2789 P2789 P2583 T2583 T2588:T2589 P2592:P2593 T2592:T2593 P2588:P2589 P2597 T2597 T2686 P2686 O2700 T2713 P2713 T2722 P2722 T2715 T2728:T2729 P2728:P2729 O2741 P2784 T2784 P1791:P1793 S2825 O2828 P2829 O2825 T1357 O1912 O1024 O1026 P1030 T1030 P1340 T1340 S2839 S2641 O2641:P2641 O2839 S2843:S2844 O2274 T2289 P2289 P2298 T2298 P2332:P2334 T2332:T2334 T2364 P2364 T2366 O2408:P2408 T2867:T2868 O2851:P2851 P2867:P2868 UYE2850:UYE2852 VIA2850:VIA2852 VRW2850:VRW2852 WBS2850:WBS2852 WLO2850:WLO2852 IU2850:IU2852 SQ2850:SQ2852 ACM2850:ACM2852 AMI2850:AMI2852 AWE2850:AWE2852 BGA2850:BGA2852 BPW2850:BPW2852 BZS2850:BZS2852 CJO2850:CJO2852 CTK2850:CTK2852 DDG2850:DDG2852 DNC2850:DNC2852 DWY2850:DWY2852 EGU2850:EGU2852 EQQ2850:EQQ2852 FAM2850:FAM2852 FKI2850:FKI2852 FUE2850:FUE2852 GEA2850:GEA2852 GNW2850:GNW2852 GXS2850:GXS2852 HHO2850:HHO2852 HRK2850:HRK2852 IBG2850:IBG2852 ILC2850:ILC2852 IUY2850:IUY2852 JEU2850:JEU2852 JOQ2850:JOQ2852 JYM2850:JYM2852 KII2850:KII2852 KSE2850:KSE2852 LCA2850:LCA2852 LLW2850:LLW2852 LVS2850:LVS2852 MFO2850:MFO2852 MPK2850:MPK2852 MZG2850:MZG2852 NJC2850:NJC2852 NSY2850:NSY2852 OCU2850:OCU2852 OMQ2850:OMQ2852 OWM2850:OWM2852 PGI2850:PGI2852 PQE2850:PQE2852 QAA2850:QAA2852 QJW2850:QJW2852 QTS2850:QTS2852 RDO2850:RDO2852 RNK2850:RNK2852 RXG2850:RXG2852 SHC2850:SHC2852 SQY2850:SQY2852 TAU2850:TAU2852 TKQ2850:TKQ2852 TUM2850:TUM2852 UEI2850:UEI2852 UOE2850:UOE2852 UYA2850:UYA2852 VHW2850:VHW2852 VRS2850:VRS2852 WBO2850:WBO2852 WLK2850:WLK2852 WVG2850:WVG2852 WVK2850:WVK2852 IY2850:IY2852 SU2850:SU2852 ACQ2850:ACQ2852 AMM2850:AMM2852 AWI2850:AWI2852 BGE2850:BGE2852 BQA2850:BQA2852 BZW2850:BZW2852 CJS2850:CJS2852 CTO2850:CTO2852 DDK2850:DDK2852 DNG2850:DNG2852 DXC2850:DXC2852 EGY2850:EGY2852 EQU2850:EQU2852 FAQ2850:FAQ2852 FKM2850:FKM2852 FUI2850:FUI2852 GEE2850:GEE2852 GOA2850:GOA2852 GXW2850:GXW2852 HHS2850:HHS2852 HRO2850:HRO2852 IBK2850:IBK2852 ILG2850:ILG2852 IVC2850:IVC2852 JEY2850:JEY2852 JOU2850:JOU2852 JYQ2850:JYQ2852 KIM2850:KIM2852 KSI2850:KSI2852 LCE2850:LCE2852 LMA2850:LMA2852 LVW2850:LVW2852 MFS2850:MFS2852 MPO2850:MPO2852 MZK2850:MZK2852 NJG2850:NJG2852 NTC2850:NTC2852 OCY2850:OCY2852 OMU2850:OMU2852 OWQ2850:OWQ2852 PGM2850:PGM2852 PQI2850:PQI2852 QAE2850:QAE2852 QKA2850:QKA2852 QTW2850:QTW2852 RDS2850:RDS2852 RNO2850:RNO2852 RXK2850:RXK2852 SHG2850:SHG2852 SRC2850:SRC2852 TAY2850:TAY2852 TKU2850:TKU2852 TUQ2850:TUQ2852 UEM2850:UEM2852 UOI2850:UOI2852 P2856 T2856 UYE2427 VIA2427 VRW2427 WBS2427 WLO2427 IU2427 SQ2427 ACM2427 AMI2427 AWE2427 BGA2427 BPW2427 BZS2427 CJO2427 CTK2427 DDG2427 DNC2427 DWY2427 EGU2427 EQQ2427 FAM2427 FKI2427 FUE2427 GEA2427 GNW2427 GXS2427 HHO2427 HRK2427 IBG2427 ILC2427 IUY2427 JEU2427 JOQ2427 JYM2427 KII2427 KSE2427 LCA2427 LLW2427 LVS2427 MFO2427 MPK2427 MZG2427 NJC2427 NSY2427 OCU2427 OMQ2427 OWM2427 PGI2427 PQE2427 QAA2427 QJW2427 QTS2427 RDO2427 RNK2427 RXG2427 SHC2427 SQY2427 TAU2427 TKQ2427 TUM2427 UEI2427 UOE2427 UYA2427 VHW2427 VRS2427 WBO2427 WLK2427 WVG2427 WVK2427 IY2427 SU2427 ACQ2427 AMM2427 AWI2427 BGE2427 BQA2427 BZW2427 CJS2427 CTO2427 DDK2427 DNG2427 DXC2427 EGY2427 EQU2427 FAQ2427 FKM2427 FUI2427 GEE2427 GOA2427 GXW2427 HHS2427 HRO2427 IBK2427 ILG2427 IVC2427 JEY2427 JOU2427 JYQ2427 KIM2427 KSI2427 LCE2427 LMA2427 LVW2427 MFS2427 MPO2427 MZK2427 NJG2427 NTC2427 OCY2427 OMU2427 OWQ2427 PGM2427 PQI2427 QAE2427 QKA2427 QTW2427 RDS2427 RNO2427 RXK2427 SHG2427 SRC2427 TAY2427 TKU2427 TUQ2427 UEM2427 UOI2427 O2883:P2883 S2883 T1795 T1791:T1793 P1795 O2819:O2823 S2819:S2823 S2828:S2829">
      <formula1>9</formula1>
    </dataValidation>
    <dataValidation type="custom" allowBlank="1" showInputMessage="1" showErrorMessage="1" sqref="AH744:AH745 AK745:AK747 AK751 AL760 AG769 AG809 KJM958:KJN958 KTI958:KTJ958 LDE958:LDF958 LNA958:LNB958 LWW958:LWX958 MGS958:MGT958 MQO958:MQP958 NAK958:NAL958 NKG958:NKH958 NUC958:NUD958 ODY958:ODZ958 ONU958:ONV958 OXQ958:OXR958 PHM958:PHN958 PRI958:PRJ958 QBE958:QBF958 QLA958:QLB958 QUW958:QUX958 RES958:RET958 ROO958:ROP958 RYK958:RYL958 SIG958:SIH958 SSC958:SSD958 TBY958:TBZ958 TLU958:TLV958 TVQ958:TVR958 UFM958:UFN958 UPI958:UPJ958 UZE958:UZF958 VJA958:VJB958 VSW958:VSX958 WCS958:WCT958 WMO958:WMP958 WWK958:WWL958 AG958:AH958 AH1060 AH1066:AH1071 AK2000:AK2002 AH2002 AH1034:AH1036 AH1021 AK1112:AK1115 AH1112:AH1115 AK2555:AK2556 AH2551:AH2552 AH2555:AH2556 AH1086 AG2560 AH1017 AH1019 AK1031:AK1034 AH1038 AH1040 AH1042 AH1044:AH1045 AH1047:AH1049 AH1051:AH1052 AH1054 AH1056 AH1058 AH1064 AH1108 AH741:AH742 AG1079 AK2626 AH750 AH1110 AK1108:AK1110 AH752 AH754 AH756 AH1081 AH1083 JZQ958:JZR958 AH747:AH748 AG917 JY958:JZ958 TU958:TV958 ADQ958:ADR958 ANM958:ANN958 AXI958:AXJ958 BHE958:BHF958 BRA958:BRB958 CAW958:CAX958 CKS958:CKT958 CUO958:CUP958 DEK958:DEL958 DOG958:DOH958 DYC958:DYD958 EHY958:EHZ958 ERU958:ERV958 FBQ958:FBR958 FLM958:FLN958 FVI958:FVJ958 GFE958:GFF958 GPA958:GPB958 GYW958:GYX958 HIS958:HIT958 HSO958:HSP958 ICK958:ICL958 IMG958:IMH958 IWC958:IWD958 JFY958:JFZ958 JPU958:JPV958 AK1016:AK1021 AK1064:AK1071 AK1073 AH2000 AH2103 AK2107:AK2114 AH2115:AI2115 AH2572:AI2572 AH2829 AH2643:AH2645 AH2821 AK2826 AH2101 AH2106 AH2108:AH2111 AH2113:AH2114 AK1028:AK1029 AH2839 AH1028:AH1029 AH1031 AK1024 AH1024 AH1026 AK1026 AK2643:AK2645 AH2819 AK2819:AK2823 AH2823 AH2825:AH2826">
      <formula1>AE741*AF741</formula1>
    </dataValidation>
    <dataValidation type="list" allowBlank="1" showInputMessage="1" showErrorMessage="1" sqref="AD769 AD809 AE846 KB846 TX846 ADT846 ANP846 AXL846 BHH846 BRD846 CAZ846 CKV846 CUR846 DEN846 DOJ846 DYF846 EIB846 ERX846 FBT846 FLP846 FVL846 GFH846 GPD846 GYZ846 HIV846 HSR846 ICN846 IMJ846 IWF846 JGB846 JPX846 JZT846 KJP846 KTL846 LDH846 LND846 LWZ846 MGV846 MQR846 NAN846 NKJ846 NUF846 OEB846 ONX846 OXT846 PHP846 PRL846 QBH846 QLD846 QUZ846 REV846 ROR846 RYN846 SIJ846 SSF846 TCB846 TLX846 TVT846 UFP846 UPL846 UZH846 VJD846 VSZ846 WCV846 WMR846 WWN846 ANP798:ANQ805 AD1079 ADT798:ADU805 TX798:TY805 KB798:KC805 WWN798:WWO805 WMR798:WMS805 WCV798:WCW805 VSZ798:VTA805 VJD798:VJE805 UZH798:UZI805 UPL798:UPM805 UFP798:UFQ805 TVT798:TVU805 TLX798:TLY805 TCB798:TCC805 SSF798:SSG805 SIJ798:SIK805 RYN798:RYO805 ROR798:ROS805 REV798:REW805 QUZ798:QVA805 QLD798:QLE805 QBH798:QBI805 PRL798:PRM805 PHP798:PHQ805 OXT798:OXU805 ONX798:ONY805 OEB798:OEC805 NUF798:NUG805 NKJ798:NKK805 NAN798:NAO805 MQR798:MQS805 MGV798:MGW805 LWZ798:LXA805 LND798:LNE805 LDH798:LDI805 KTL798:KTM805 KJP798:KJQ805 JZT798:JZU805 JPX798:JPY805 JGB798:JGC805 IWF798:IWG805 IMJ798:IMK805 ICN798:ICO805 HSR798:HSS805 HIV798:HIW805 GYZ798:GZA805 GPD798:GPE805 GFH798:GFI805 FVL798:FVM805 FLP798:FLQ805 FBT798:FBU805 ERX798:ERY805 EIB798:EIC805 DYF798:DYG805 DOJ798:DOK805 DEN798:DEO805 CUR798:CUS805 CKV798:CKW805 CAZ798:CBA805 BRD798:BRE805 BHH798:BHI805 AXL798:AXM805 DEN1013:DEO1014 DOJ1013:DOK1014 DYF1013:DYG1014 EIB1013:EIC1014 ERX1013:ERY1014 FBT1013:FBU1014 FLP1013:FLQ1014 FVL1013:FVM1014 GFH1013:GFI1014 GPD1013:GPE1014 GYZ1013:GZA1014 HIV1013:HIW1014 HSR1013:HSS1014 ICN1013:ICO1014 IMJ1013:IMK1014 IWF1013:IWG1014 JGB1013:JGC1014 JPX1013:JPY1014 JZT1013:JZU1014 KJP1013:KJQ1014 KTL1013:KTM1014 LDH1013:LDI1014 LND1013:LNE1014 LWZ1013:LXA1014 MGV1013:MGW1014 MQR1013:MQS1014 NAN1013:NAO1014 NKJ1013:NKK1014 NUF1013:NUG1014 OEB1013:OEC1014 ONX1013:ONY1014 OXT1013:OXU1014 PHP1013:PHQ1014 PRL1013:PRM1014 QBH1013:QBI1014 QLD1013:QLE1014 QUZ1013:QVA1014 REV1013:REW1014 ROR1013:ROS1014 RYN1013:RYO1014 SIJ1013:SIK1014 SSF1013:SSG1014 TCB1013:TCC1014 TLX1013:TLY1014 TVT1013:TVU1014 UFP1013:UFQ1014 UPL1013:UPM1014 UZH1013:UZI1014 VJD1013:VJE1014 VSZ1013:VTA1014 WCV1013:WCW1014 WMR1013:WMS1014 WWN1013:WWO1014 KB1013:KC1014 TX1013:TY1014 ADT1013:ADU1014 ANP1013:ANQ1014 AXL1013:AXM1014 BHH1013:BHI1014 BRD1013:BRE1014 CAZ1013:CBA1014 CKV1013:CKW1014 ANO1907:ANP1907 ANO1117:ANP1117 ADS1117:ADT1117 TW1117:TX1117 KA1117:KB1117 WWM1117:WWN1117 WMQ1117:WMR1117 WCU1117:WCV1117 VSY1117:VSZ1117 VJC1117:VJD1117 UZG1117:UZH1117 UPK1117:UPL1117 UFO1117:UFP1117 TVS1117:TVT1117 TLW1117:TLX1117 TCA1117:TCB1117 SSE1117:SSF1117 SII1117:SIJ1117 RYM1117:RYN1117 ROQ1117:ROR1117 REU1117:REV1117 QUY1117:QUZ1117 QLC1117:QLD1117 QBG1117:QBH1117 PRK1117:PRL1117 PHO1117:PHP1117 OXS1117:OXT1117 ONW1117:ONX1117 OEA1117:OEB1117 NUE1117:NUF1117 NKI1117:NKJ1117 NAM1117:NAN1117 MQQ1117:MQR1117 MGU1117:MGV1117 LWY1117:LWZ1117 LNC1117:LND1117 LDG1117:LDH1117 KTK1117:KTL1117 KJO1117:KJP1117 JZS1117:JZT1117 JPW1117:JPX1117 JGA1117:JGB1117 IWE1117:IWF1117 IMI1117:IMJ1117 ICM1117:ICN1117 HSQ1117:HSR1117 HIU1117:HIV1117 GYY1117:GYZ1117 GPC1117:GPD1117 GFG1117:GFH1117 FVK1117:FVL1117 FLO1117:FLP1117 FBS1117:FBT1117 ERW1117:ERX1117 EIA1117:EIB1117 DYE1117:DYF1117 DOI1117:DOJ1117 DEM1117:DEN1117 CUQ1117:CUR1117 CKU1117:CKV1117 CAY1117:CAZ1117 BRC1117:BRD1117 BHG1117:BHH1117 AXK1117:AXL1117 ADS1907:ADT1907 TW1907:TX1907 KA1907:KB1907 WWM1907:WWN1907 WMQ1907:WMR1907 WCU1907:WCV1907 VSY1907:VSZ1907 VJC1907:VJD1907 UZG1907:UZH1907 UPK1907:UPL1907 UFO1907:UFP1907 TVS1907:TVT1907 TLW1907:TLX1907 TCA1907:TCB1907 SSE1907:SSF1907 SII1907:SIJ1907 RYM1907:RYN1907 ROQ1907:ROR1907 REU1907:REV1907 QUY1907:QUZ1907 QLC1907:QLD1907 QBG1907:QBH1907 PRK1907:PRL1907 PHO1907:PHP1907 OXS1907:OXT1907 ONW1907:ONX1907 OEA1907:OEB1907 NUE1907:NUF1907 NKI1907:NKJ1907 NAM1907:NAN1907 MQQ1907:MQR1907 MGU1907:MGV1907 LWY1907:LWZ1907 LNC1907:LND1907 LDG1907:LDH1907 KTK1907:KTL1907 KJO1907:KJP1907 JZS1907:JZT1907 JPW1907:JPX1907 JGA1907:JGB1907 IWE1907:IWF1907 IMI1907:IMJ1907 ICM1907:ICN1907 HSQ1907:HSR1907 HIU1907:HIV1907 GYY1907:GYZ1907 GPC1907:GPD1907 GFG1907:GFH1907 FVK1907:FVL1907 FLO1907:FLP1907 FBS1907:FBT1907 ERW1907:ERX1907 EIA1907:EIB1907 DYE1907:DYF1907 DOI1907:DOJ1907 DEM1907:DEN1907 CUQ1907:CUR1907 CKU1907:CKV1907 CAY1907:CAZ1907 BRC1907:BRD1907 BHG1907:BHH1907 AXK1907:AXL1907 ANP944:ANQ952 ADT944:ADU952 TX944:TY952 KB944:KC952 WWN944:WWO952 WMR944:WMS952 WCV944:WCW952 VSZ944:VTA952 VJD944:VJE952 UZH944:UZI952 UPL944:UPM952 UFP944:UFQ952 TVT944:TVU952 TLX944:TLY952 TCB944:TCC952 SSF944:SSG952 SIJ944:SIK952 RYN944:RYO952 ROR944:ROS952 REV944:REW952 QUZ944:QVA952 QLD944:QLE952 QBH944:QBI952 PRL944:PRM952 PHP944:PHQ952 OXT944:OXU952 ONX944:ONY952 OEB944:OEC952 NUF944:NUG952 NKJ944:NKK952 NAN944:NAO952 MQR944:MQS952 MGV944:MGW952 LWZ944:LXA952 LND944:LNE952 LDH944:LDI952 KTL944:KTM952 KJP944:KJQ952 JZT944:JZU952 JPX944:JPY952 JGB944:JGC952 IWF944:IWG952 IMJ944:IMK952 ICN944:ICO952 HSR944:HSS952 HIV944:HIW952 GYZ944:GZA952 GPD944:GPE952 GFH944:GFI952 FVL944:FVM952 FLP944:FLQ952 FBT944:FBU952 ERX944:ERY952 EIB944:EIC952 DYF944:DYG952 DOJ944:DOK952 DEN944:DEO952 CUR944:CUS952 CKV944:CKW952 CAZ944:CBA952 BRD944:BRE952 BHH944:BHI952 AXL944:AXM952 ADT976:ADU976 TX976:TY976 KB976:KC976 WWN976:WWO976 WMR976:WMS976 WCV976:WCW976 VSZ976:VTA976 VJD976:VJE976 UZH976:UZI976 UPL976:UPM976 UFP976:UFQ976 TVT976:TVU976 TLX976:TLY976 TCB976:TCC976 SSF976:SSG976 SIJ976:SIK976 RYN976:RYO976 ROR976:ROS976 REV976:REW976 QUZ976:QVA976 QLD976:QLE976 QBH976:QBI976 PRL976:PRM976 PHP976:PHQ976 OXT976:OXU976 ONX976:ONY976 OEB976:OEC976 NUF976:NUG976 NKJ976:NKK976 NAN976:NAO976 MQR976:MQS976 MGV976:MGW976 LWZ976:LXA976 LND976:LNE976 LDH976:LDI976 KTL976:KTM976 KJP976:KJQ976 JZT976:JZU976 JPX976:JPY976 JGB976:JGC976 IWF976:IWG976 IMJ976:IMK976 ICN976:ICO976 HSR976:HSS976 HIV976:HIW976 GYZ976:GZA976 GPD976:GPE976 GFH976:GFI976 FVL976:FVM976 FLP976:FLQ976 FBT976:FBU976 ERX976:ERY976 EIB976:EIC976 DYF976:DYG976 DOJ976:DOK976 DEN976:DEO976 CUR976:CUS976 CKV976:CKW976 CAZ976:CBA976 BRD976:BRE976 BHH976:BHI976 AXL976:AXM976 ANK975:ANL975 BRD959:BRE968 CAZ959:CBA968 CKV959:CKW968 CUR959:CUS968 DEN959:DEO968 DOJ959:DOK968 DYF959:DYG968 EIB959:EIC968 ERX959:ERY968 FBT959:FBU968 FLP959:FLQ968 FVL959:FVM968 GFH959:GFI968 GPD959:GPE968 GYZ959:GZA968 HIV959:HIW968 HSR959:HSS968 ICN959:ICO968 IMJ959:IMK968 IWF959:IWG968 JGB959:JGC968 JPX959:JPY968 JZT959:JZU968 KJP959:KJQ968 KTL959:KTM968 LDH959:LDI968 LND959:LNE968 LWZ959:LXA968 MGV959:MGW968 MQR959:MQS968 NAN959:NAO968 NKJ959:NKK968 NUF959:NUG968 OEB959:OEC968 ONX959:ONY968 OXT959:OXU968 PHP959:PHQ968 PRL959:PRM968 QBH959:QBI968 QLD959:QLE968 QUZ959:QVA968 REV959:REW968 ROR959:ROS968 RYN959:RYO968 SIJ959:SIK968 SSF959:SSG968 TCB959:TCC968 TLX959:TLY968 TVT959:TVU968 UFP959:UFQ968 UPL959:UPM968 UZH959:UZI968 VJD959:VJE968 VSZ959:VTA968 WCV959:WCW968 WMR959:WMS968 WWN959:WWO968 KB959:KC968 TX959:TY968 ADT959:ADU968 ANP959:ANQ968 AXL959:AXM968 AD917 ANK969:ANL969 ADO969:ADP969 TS969:TT969 JW969:JX969 WWI969:WWJ969 WMM969:WMN969 WCQ969:WCR969 VSU969:VSV969 VIY969:VIZ969 UZC969:UZD969 UPG969:UPH969 UFK969:UFL969 TVO969:TVP969 TLS969:TLT969 TBW969:TBX969 SSA969:SSB969 SIE969:SIF969 RYI969:RYJ969 ROM969:RON969 REQ969:RER969 QUU969:QUV969 QKY969:QKZ969 QBC969:QBD969 PRG969:PRH969 PHK969:PHL969 OXO969:OXP969 ONS969:ONT969 ODW969:ODX969 NUA969:NUB969 NKE969:NKF969 NAI969:NAJ969 MQM969:MQN969 MGQ969:MGR969 LWU969:LWV969 LMY969:LMZ969 LDC969:LDD969 KTG969:KTH969 KJK969:KJL969 JZO969:JZP969 JPS969:JPT969 JFW969:JFX969 IWA969:IWB969 IME969:IMF969 ICI969:ICJ969 HSM969:HSN969 HIQ969:HIR969 GYU969:GYV969 GOY969:GOZ969 GFC969:GFD969 FVG969:FVH969 FLK969:FLL969 FBO969:FBP969 ERS969:ERT969 EHW969:EHX969 DYA969:DYB969 DOE969:DOF969 DEI969:DEJ969 CUM969:CUN969 CKQ969:CKR969 CAU969:CAV969 BQY969:BQZ969 BHC969:BHD969 AXG969:AXH969 AXL970:AXM974 BHH970:BHI974 BRD970:BRE974 CAZ970:CBA974 CKV970:CKW974 CUR970:CUS974 DEN970:DEO974 DOJ970:DOK974 DYF970:DYG974 EIB970:EIC974 ERX970:ERY974 FBT970:FBU974 FLP970:FLQ974 FVL970:FVM974 GFH970:GFI974 GPD970:GPE974 GYZ970:GZA974 HIV970:HIW974 HSR970:HSS974 ICN970:ICO974 IMJ970:IMK974 IWF970:IWG974 JGB970:JGC974 JPX970:JPY974 JZT970:JZU974 KJP970:KJQ974 KTL970:KTM974 LDH970:LDI974 LND970:LNE974 LWZ970:LXA974 MGV970:MGW974 MQR970:MQS974 NAN970:NAO974 NKJ970:NKK974 NUF970:NUG974 OEB970:OEC974 ONX970:ONY974 OXT970:OXU974 PHP970:PHQ974 PRL970:PRM974 QBH970:QBI974 QLD970:QLE974 QUZ970:QVA974 REV970:REW974 ROR970:ROS974 RYN970:RYO974 SIJ970:SIK974 SSF970:SSG974 TCB970:TCC974 TLX970:TLY974 TVT970:TVU974 UFP970:UFQ974 UPL970:UPM974 UZH970:UZI974 VJD970:VJE974 VSZ970:VTA974 WCV970:WCW974 WMR970:WMS974 WWN970:WWO974 KB970:KC974 TX970:TY974 ADT970:ADU974 ANP970:ANQ974 ANP976:ANQ976 ADO975:ADP975 TS975:TT975 JW975:JX975 WWI975:WWJ975 WMM975:WMN975 WCQ975:WCR975 VSU975:VSV975 VIY975:VIZ975 UZC975:UZD975 UPG975:UPH975 UFK975:UFL975 TVO975:TVP975 TLS975:TLT975 TBW975:TBX975 SSA975:SSB975 SIE975:SIF975 RYI975:RYJ975 ROM975:RON975 REQ975:RER975 QUU975:QUV975 QKY975:QKZ975 QBC975:QBD975 PRG975:PRH975 PHK975:PHL975 OXO975:OXP975 ONS975:ONT975 ODW975:ODX975 NUA975:NUB975 NKE975:NKF975 NAI975:NAJ975 MQM975:MQN975 MGQ975:MGR975 LWU975:LWV975 LMY975:LMZ975 LDC975:LDD975 KTG975:KTH975 KJK975:KJL975 JZO975:JZP975 JPS975:JPT975 JFW975:JFX975 IWA975:IWB975 IME975:IMF975 ICI975:ICJ975 HSM975:HSN975 HIQ975:HIR975 GYU975:GYV975 GOY975:GOZ975 GFC975:GFD975 FVG975:FVH975 FLK975:FLL975 FBO975:FBP975 ERS975:ERT975 EHW975:EHX975 DYA975:DYB975 DOE975:DOF975 DEI975:DEJ975 CUM975:CUN975 CKQ975:CKR975 CAU975:CAV975 BQY975:BQZ975 BHC975:BHD975 AXG975:AXH975 BHH978:BHI978 AXL978:AXM978 ANP978:ANQ978 ADT978:ADU978 TX978:TY978 KB978:KC978 WWN978:WWO978 WMR978:WMS978 WCV978:WCW978 VSZ978:VTA978 VJD978:VJE978 UZH978:UZI978 UPL978:UPM978 UFP978:UFQ978 TVT978:TVU978 TLX978:TLY978 TCB978:TCC978 SSF978:SSG978 SIJ978:SIK978 RYN978:RYO978 ROR978:ROS978 REV978:REW978 QUZ978:QVA978 QLD978:QLE978 QBH978:QBI978 PRL978:PRM978 PHP978:PHQ978 OXT978:OXU978 ONX978:ONY978 OEB978:OEC978 NUF978:NUG978 NKJ978:NKK978 NAN978:NAO978 MQR978:MQS978 MGV978:MGW978 LWZ978:LXA978 LND978:LNE978 LDH978:LDI978 KTL978:KTM978 KJP978:KJQ978 JZT978:JZU978 JPX978:JPY978 JGB978:JGC978 IWF978:IWG978 IMJ978:IMK978 ICN978:ICO978 HSR978:HSS978 HIV978:HIW978 GYZ978:GZA978 GPD978:GPE978 GFH978:GFI978 FVL978:FVM978 FLP978:FLQ978 FBT978:FBU978 ERX978:ERY978 EIB978:EIC978 DYF978:DYG978 DOJ978:DOK978 DEN978:DEO978 CUR978:CUS978 CKV978:CKW978 CAZ978:CBA978 BRD978:BRE978 ANK979:ANL979 ADO979:ADP979 TS979:TT979 JW979:JX979 WWI979:WWJ979 WMM979:WMN979 WCQ979:WCR979 VSU979:VSV979 VIY979:VIZ979 UZC979:UZD979 UPG979:UPH979 UFK979:UFL979 TVO979:TVP979 TLS979:TLT979 TBW979:TBX979 SSA979:SSB979 SIE979:SIF979 RYI979:RYJ979 ROM979:RON979 REQ979:RER979 QUU979:QUV979 QKY979:QKZ979 QBC979:QBD979 PRG979:PRH979 PHK979:PHL979 OXO979:OXP979 ONS979:ONT979 ODW979:ODX979 NUA979:NUB979 NKE979:NKF979 NAI979:NAJ979 MQM979:MQN979 MGQ979:MGR979 LWU979:LWV979 LMY979:LMZ979 LDC979:LDD979 KTG979:KTH979 KJK979:KJL979 JZO979:JZP979 JPS979:JPT979 JFW979:JFX979 IWA979:IWB979 IME979:IMF979 ICI979:ICJ979 HSM979:HSN979 HIQ979:HIR979 GYU979:GYV979 GOY979:GOZ979 GFC979:GFD979 FVG979:FVH979 FLK979:FLL979 FBO979:FBP979 ERS979:ERT979 EHW979:EHX979 DYA979:DYB979 DOE979:DOF979 DEI979:DEJ979 CUM979:CUN979 CKQ979:CKR979 CAU979:CAV979 BQY979:BQZ979 BHC979:BHD979 AXG979:AXH979 BRD980:BRE980 BHH980:BHI980 AXL980:AXM980 ANP980:ANQ980 ADT980:ADU980 TX980:TY980 KB980:KC980 WWN980:WWO980 WMR980:WMS980 WCV980:WCW980 VSZ980:VTA980 VJD980:VJE980 UZH980:UZI980 UPL980:UPM980 UFP980:UFQ980 TVT980:TVU980 TLX980:TLY980 TCB980:TCC980 SSF980:SSG980 SIJ980:SIK980 RYN980:RYO980 ROR980:ROS980 REV980:REW980 QUZ980:QVA980 QLD980:QLE980 QBH980:QBI980 PRL980:PRM980 PHP980:PHQ980 OXT980:OXU980 ONX980:ONY980 OEB980:OEC980 NUF980:NUG980 NKJ980:NKK980 NAN980:NAO980 MQR980:MQS980 MGV980:MGW980 LWZ980:LXA980 LND980:LNE980 LDH980:LDI980 KTL980:KTM980 KJP980:KJQ980 JZT980:JZU980 JPX980:JPY980 JGB980:JGC980 IWF980:IWG980 IMJ980:IMK980 ICN980:ICO980 HSR980:HSS980 HIV980:HIW980 GYZ980:GZA980 GPD980:GPE980 GFH980:GFI980 FVL980:FVM980 FLP980:FLQ980 FBT980:FBU980 ERX980:ERY980 EIB980:EIC980 DYF980:DYG980 DOJ980:DOK980 DEN980:DEO980 CUR980:CUS980 CKV980:CKW980 CAZ980:CBA980 ANK981:ANL981 ADO981:ADP981 TS981:TT981 JW981:JX981 WWI981:WWJ981 WMM981:WMN981 WCQ981:WCR981 VSU981:VSV981 VIY981:VIZ981 UZC981:UZD981 UPG981:UPH981 UFK981:UFL981 TVO981:TVP981 TLS981:TLT981 TBW981:TBX981 SSA981:SSB981 SIE981:SIF981 RYI981:RYJ981 ROM981:RON981 REQ981:RER981 QUU981:QUV981 QKY981:QKZ981 QBC981:QBD981 PRG981:PRH981 PHK981:PHL981 OXO981:OXP981 ONS981:ONT981 ODW981:ODX981 NUA981:NUB981 NKE981:NKF981 NAI981:NAJ981 MQM981:MQN981 MGQ981:MGR981 LWU981:LWV981 LMY981:LMZ981 LDC981:LDD981 KTG981:KTH981 KJK981:KJL981 JZO981:JZP981 JPS981:JPT981 JFW981:JFX981 IWA981:IWB981 IME981:IMF981 ICI981:ICJ981 HSM981:HSN981 HIQ981:HIR981 GYU981:GYV981 GOY981:GOZ981 GFC981:GFD981 FVG981:FVH981 FLK981:FLL981 FBO981:FBP981 ERS981:ERT981 EHW981:EHX981 DYA981:DYB981 DOE981:DOF981 DEI981:DEJ981 CUM981:CUN981 CKQ981:CKR981 CAU981:CAV981 BQY981:BQZ981 BHC981:BHD981 AXG981:AXH981 CAZ982:CBA982 BRD982:BRE982 BHH982:BHI982 AXL982:AXM982 ANP982:ANQ982 ADT982:ADU982 TX982:TY982 KB982:KC982 WWN982:WWO982 WMR982:WMS982 WCV982:WCW982 VSZ982:VTA982 VJD982:VJE982 UZH982:UZI982 UPL982:UPM982 UFP982:UFQ982 TVT982:TVU982 TLX982:TLY982 TCB982:TCC982 SSF982:SSG982 SIJ982:SIK982 RYN982:RYO982 ROR982:ROS982 REV982:REW982 QUZ982:QVA982 QLD982:QLE982 QBH982:QBI982 PRL982:PRM982 PHP982:PHQ982 OXT982:OXU982 ONX982:ONY982 OEB982:OEC982 NUF982:NUG982 NKJ982:NKK982 NAN982:NAO982 MQR982:MQS982 MGV982:MGW982 LWZ982:LXA982 LND982:LNE982 LDH982:LDI982 KTL982:KTM982 KJP982:KJQ982 JZT982:JZU982 JPX982:JPY982 JGB982:JGC982 IWF982:IWG982 IMJ982:IMK982 ICN982:ICO982 HSR982:HSS982 HIV982:HIW982 GYZ982:GZA982 GPD982:GPE982 GFH982:GFI982 FVL982:FVM982 FLP982:FLQ982 FBT982:FBU982 ERX982:ERY982 EIB982:EIC982 DYF982:DYG982 DOJ982:DOK982 DEN982:DEO982 CUR982:CUS982 CKV982:CKW982 TJ2579:TK2580 ADO983:ADP983 TS983:TT983 JW983:JX983 WWI983:WWJ983 WMM983:WMN983 WCQ983:WCR983 VSU983:VSV983 VIY983:VIZ983 UZC983:UZD983 UPG983:UPH983 UFK983:UFL983 TVO983:TVP983 TLS983:TLT983 TBW983:TBX983 SSA983:SSB983 SIE983:SIF983 RYI983:RYJ983 ROM983:RON983 REQ983:RER983 QUU983:QUV983 QKY983:QKZ983 QBC983:QBD983 PRG983:PRH983 PHK983:PHL983 OXO983:OXP983 ONS983:ONT983 ODW983:ODX983 NUA983:NUB983 NKE983:NKF983 NAI983:NAJ983 MQM983:MQN983 MGQ983:MGR983 LWU983:LWV983 LMY983:LMZ983 LDC983:LDD983 KTG983:KTH983 KJK983:KJL983 JZO983:JZP983 JPS983:JPT983 JFW983:JFX983 IWA983:IWB983 IME983:IMF983 ICI983:ICJ983 HSM983:HSN983 HIQ983:HIR983 GYU983:GYV983 GOY983:GOZ983 GFC983:GFD983 FVG983:FVH983 FLK983:FLL983 FBO983:FBP983 ERS983:ERT983 EHW983:EHX983 DYA983:DYB983 DOE983:DOF983 DEI983:DEJ983 CUM983:CUN983 CKQ983:CKR983 CAU983:CAV983 BQY983:BQZ983 BHC983:BHD983 AXG983:AXH983 ANK983:ANL983 AXL954:AXM957 ANP954:ANQ957 ADT954:ADU957 TX954:TY957 KB954:KC957 WWN954:WWO957 WMR954:WMS957 WCV954:WCW957 VSZ954:VTA957 VJD954:VJE957 UZH954:UZI957 UPL954:UPM957 UFP954:UFQ957 TVT954:TVU957 TLX954:TLY957 TCB954:TCC957 SSF954:SSG957 SIJ954:SIK957 RYN954:RYO957 ROR954:ROS957 REV954:REW957 QUZ954:QVA957 QLD954:QLE957 QBH954:QBI957 PRL954:PRM957 PHP954:PHQ957 OXT954:OXU957 ONX954:ONY957 OEB954:OEC957 NUF954:NUG957 NKJ954:NKK957 NAN954:NAO957 MQR954:MQS957 MGV954:MGW957 LWZ954:LXA957 LND954:LNE957 LDH954:LDI957 KTL954:KTM957 KJP954:KJQ957 JZT954:JZU957 JPX954:JPY957 JGB954:JGC957 IWF954:IWG957 IMJ954:IMK957 ICN954:ICO957 HSR954:HSS957 HIV954:HIW957 GYZ954:GZA957 GPD954:GPE957 GFH954:GFI957 FVL954:FVM957 FLP954:FLQ957 FBT954:FBU957 ERX954:ERY957 EIB954:EIC957 DYF954:DYG957 DOJ954:DOK957 DEN954:DEO957 CUR954:CUS957 CKV954:CKW957 CAZ954:CBA957 BRD954:BRE957 BHH954:BHI957 BHH959:BHI968 AE1968 AE2007 AE2016 AE1116 AQ2057 BQR2558:BQS2560 BGV2558:BGW2560 AWZ2558:AXA2560 AND2558:ANE2560 ADH2558:ADI2560 TL2558:TM2560 JP2558:JQ2560 WWB2558:WWC2560 WMF2558:WMG2560 WCJ2558:WCK2560 VSN2558:VSO2560 VIR2558:VIS2560 UYV2558:UYW2560 UOZ2558:UPA2560 UFD2558:UFE2560 TVH2558:TVI2560 TLL2558:TLM2560 TBP2558:TBQ2560 SRT2558:SRU2560 SHX2558:SHY2560 RYB2558:RYC2560 ROF2558:ROG2560 REJ2558:REK2560 QUN2558:QUO2560 QKR2558:QKS2560 QAV2558:QAW2560 PQZ2558:PRA2560 PHD2558:PHE2560 OXH2558:OXI2560 ONL2558:ONM2560 ODP2558:ODQ2560 NTT2558:NTU2560 NJX2558:NJY2560 NAB2558:NAC2560 MQF2558:MQG2560 MGJ2558:MGK2560 LWN2558:LWO2560 LMR2558:LMS2560 LCV2558:LCW2560 KSZ2558:KTA2560 KJD2558:KJE2560 JZH2558:JZI2560 JPL2558:JPM2560 JFP2558:JFQ2560 IVT2558:IVU2560 ILX2558:ILY2560 ICB2558:ICC2560 HSF2558:HSG2560 HIJ2558:HIK2560 GYN2558:GYO2560 GOR2558:GOS2560 GEV2558:GEW2560 FUZ2558:FVA2560 FLD2558:FLE2560 FBH2558:FBI2560 ERL2558:ERM2560 EHP2558:EHQ2560 DXT2558:DXU2560 DNX2558:DNY2560 DEB2558:DEC2560 CUF2558:CUG2560 CKJ2558:CKK2560 CAN2558:CAO2560 AE2559:AE2560 ADF2579:ADG2580 ANB2579:ANC2580 AWX2579:AWY2580 BGT2579:BGU2580 BQP2579:BQQ2580 CAL2579:CAM2580 CKH2579:CKI2580 CUD2579:CUE2580 DDZ2579:DEA2580 DNV2579:DNW2580 DXR2579:DXS2580 EHN2579:EHO2580 ERJ2579:ERK2580 FBF2579:FBG2580 FLB2579:FLC2580 FUX2579:FUY2580 GET2579:GEU2580 GOP2579:GOQ2580 GYL2579:GYM2580 HIH2579:HII2580 HSD2579:HSE2580 IBZ2579:ICA2580 ILV2579:ILW2580 IVR2579:IVS2580 JFN2579:JFO2580 JPJ2579:JPK2580 JZF2579:JZG2580 KJB2579:KJC2580 KSX2579:KSY2580 LCT2579:LCU2580 LMP2579:LMQ2580 LWL2579:LWM2580 MGH2579:MGI2580 MQD2579:MQE2580 MZZ2579:NAA2580 NJV2579:NJW2580 NTR2579:NTS2580 ODN2579:ODO2580 ONJ2579:ONK2580 OXF2579:OXG2580 PHB2579:PHC2580 PQX2579:PQY2580 QAT2579:QAU2580 QKP2579:QKQ2580 QUL2579:QUM2580 REH2579:REI2580 ROD2579:ROE2580 RXZ2579:RYA2580 SHV2579:SHW2580 SRR2579:SRS2580 TBN2579:TBO2580 TLJ2579:TLK2580 TVF2579:TVG2580 UFB2579:UFC2580 UOX2579:UOY2580 UYT2579:UYU2580 VIP2579:VIQ2580 VSL2579:VSM2580 WCH2579:WCI2580 WMD2579:WME2580 WVZ2579:WWA2580 JN2579:JO2580 CKV984:CKW1011 CAZ984:CBA1011 BRD984:BRE1011 BHH984:BHI1011 AXL984:AXM1011 ANP984:ANQ1011 ADT984:ADU1011 TX984:TY1011 KB984:KC1011 WWN984:WWO1011 WMR984:WMS1011 WCV984:WCW1011 VSZ984:VTA1011 VJD984:VJE1011 UZH984:UZI1011 UPL984:UPM1011 UFP984:UFQ1011 TVT984:TVU1011 TLX984:TLY1011 TCB984:TCC1011 SSF984:SSG1011 SIJ984:SIK1011 RYN984:RYO1011 ROR984:ROS1011 REV984:REW1011 QUZ984:QVA1011 QLD984:QLE1011 QBH984:QBI1011 PRL984:PRM1011 PHP984:PHQ1011 OXT984:OXU1011 ONX984:ONY1011 OEB984:OEC1011 NUF984:NUG1011 NKJ984:NKK1011 NAN984:NAO1011 MQR984:MQS1011 MGV984:MGW1011 LWZ984:LXA1011 LND984:LNE1011 LDH984:LDI1011 KTL984:KTM1011 KJP984:KJQ1011 JZT984:JZU1011 JPX984:JPY1011 JGB984:JGC1011 IWF984:IWG1011 IMJ984:IMK1011 ICN984:ICO1011 HSR984:HSS1011 HIV984:HIW1011 GYZ984:GZA1011 GPD984:GPE1011 GFH984:GFI1011 FVL984:FVM1011 FLP984:FLQ1011 FBT984:FBU1011 ERX984:ERY1011 EIB984:EIC1011 DYF984:DYG1011 DOJ984:DOK1011 DEN984:DEO1011 CUR984:CUS1011 CUR1013:CUS1014 CUR1984:CUS1984 CKV1984:CKW1984 CAZ1984:CBA1984 BRD1984:BRE1984 BHH1984:BHI1984 AXL1984:AXM1984 ANP1984:ANQ1984 ADT1984:ADU1984 TX1984:TY1984 KB1984:KC1984 WWN1984:WWO1984 WMR1984:WMS1984 WCV1984:WCW1984 VSZ1984:VTA1984 VJD1984:VJE1984 UZH1984:UZI1984 UPL1984:UPM1984 UFP1984:UFQ1984 TVT1984:TVU1984 TLX1984:TLY1984 TCB1984:TCC1984 SSF1984:SSG1984 SIJ1984:SIK1984 RYN1984:RYO1984 ROR1984:ROS1984 REV1984:REW1984 QUZ1984:QVA1984 QLD1984:QLE1984 QBH1984:QBI1984 PRL1984:PRM1984 PHP1984:PHQ1984 OXT1984:OXU1984 ONX1984:ONY1984 OEB1984:OEC1984 NUF1984:NUG1984 NKJ1984:NKK1984 NAN1984:NAO1984 MQR1984:MQS1984 MGV1984:MGW1984 LWZ1984:LXA1984 LND1984:LNE1984 LDH1984:LDI1984 KTL1984:KTM1984 KJP1984:KJQ1984 JZT1984:JZU1984 JPX1984:JPY1984 JGB1984:JGC1984 IWF1984:IWG1984 IMJ1984:IMK1984 ICN1984:ICO1984 HSR1984:HSS1984 HIV1984:HIW1984 GYZ1984:GZA1984 GPD1984:GPE1984 GFH1984:GFI1984 FVL1984:FVM1984 FLP1984:FLQ1984 FBT1984:FBU1984 ERX1984:ERY1984 EIB1984:EIC1984 DYF1984:DYG1984 DOJ1984:DOK1984 DEN1984:DEO1984 AE1778 AF1785:AF1786 AF1788 AF1771:AF1772 AF1774 ANB2104:ANC2105 AE2103 AWX2104:AWY2105 BGT2104:BGU2105 BQP2104:BQQ2105 CAL2104:CAM2105 CKH2104:CKI2105 CUD2104:CUE2105 DDZ2104:DEA2105 DNV2104:DNW2105 DXR2104:DXS2105 EHN2104:EHO2105 ERJ2104:ERK2105 FBF2104:FBG2105 FLB2104:FLC2105 FUX2104:FUY2105 GET2104:GEU2105 GOP2104:GOQ2105 GYL2104:GYM2105 HIH2104:HII2105 HSD2104:HSE2105 IBZ2104:ICA2105 ILV2104:ILW2105 IVR2104:IVS2105 JFN2104:JFO2105 JPJ2104:JPK2105 JZF2104:JZG2105 KJB2104:KJC2105 KSX2104:KSY2105 LCT2104:LCU2105 LMP2104:LMQ2105 LWL2104:LWM2105 MGH2104:MGI2105 MQD2104:MQE2105 MZZ2104:NAA2105 NJV2104:NJW2105 NTR2104:NTS2105 ODN2104:ODO2105 ONJ2104:ONK2105 OXF2104:OXG2105 PHB2104:PHC2105 PQX2104:PQY2105 QAT2104:QAU2105 QKP2104:QKQ2105 QUL2104:QUM2105 REH2104:REI2105 ROD2104:ROE2105 RXZ2104:RYA2105 SHV2104:SHW2105 SRR2104:SRS2105 TBN2104:TBO2105 TLJ2104:TLK2105 TVF2104:TVG2105 UFB2104:UFC2105 UOX2104:UOY2105 UYT2104:UYU2105 VIP2104:VIQ2105 VSL2104:VSM2105 WCH2104:WCI2105 WMD2104:WME2105 WVZ2104:WWA2105 JN2104:JO2105 TJ2104:TK2105 AE2105 ADF2104:ADG2105 AE2564:AE2565 AE2573 AF2784 AF2728:AF2729 AF1791:AF1793 AE2829:AE2830 AE2641 AE2839 AF2289 AF2364 AE2408 AE2851 ADC2850:ADD2852 TG2850:TH2852 JK2850:JL2852 WVW2850:WVX2852 WMA2850:WMB2852 WCE2850:WCF2852 VSI2850:VSJ2852 VIM2850:VIN2852 UYQ2850:UYR2852 UOU2850:UOV2852 UEY2850:UEZ2852 TVC2850:TVD2852 TLG2850:TLH2852 TBK2850:TBL2852 SRO2850:SRP2852 SHS2850:SHT2852 RXW2850:RXX2852 ROA2850:ROB2852 REE2850:REF2852 QUI2850:QUJ2852 QKM2850:QKN2852 QAQ2850:QAR2852 PQU2850:PQV2852 PGY2850:PGZ2852 OXC2850:OXD2852 ONG2850:ONH2852 ODK2850:ODL2852 NTO2850:NTP2852 NJS2850:NJT2852 MZW2850:MZX2852 MQA2850:MQB2852 MGE2850:MGF2852 LWI2850:LWJ2852 LMM2850:LMN2852 LCQ2850:LCR2852 KSU2850:KSV2852 KIY2850:KIZ2852 JZC2850:JZD2852 JPG2850:JPH2852 JFK2850:JFL2852 IVO2850:IVP2852 ILS2850:ILT2852 IBW2850:IBX2852 HSA2850:HSB2852 HIE2850:HIF2852 GYI2850:GYJ2852 GOM2850:GON2852 GEQ2850:GER2852 FUU2850:FUV2852 FKY2850:FKZ2852 FBC2850:FBD2852 ERG2850:ERH2852 EHK2850:EHL2852 DXO2850:DXP2852 DNS2850:DNT2852 DDW2850:DDX2852 CUA2850:CUB2852 CKE2850:CKF2852 CAI2850:CAJ2852 BQM2850:BQN2852 BGQ2850:BGR2852 AWU2850:AWV2852 AMY2850:AMZ2852 AF2868 ADC2427:ADD2427 TG2427:TH2427 JK2427:JL2427 WVW2427:WVX2427 WMA2427:WMB2427 WCE2427:WCF2427 VSI2427:VSJ2427 VIM2427:VIN2427 UYQ2427:UYR2427 UOU2427:UOV2427 UEY2427:UEZ2427 TVC2427:TVD2427 TLG2427:TLH2427 TBK2427:TBL2427 SRO2427:SRP2427 SHS2427:SHT2427 RXW2427:RXX2427 ROA2427:ROB2427 REE2427:REF2427 QUI2427:QUJ2427 QKM2427:QKN2427 QAQ2427:QAR2427 PQU2427:PQV2427 PGY2427:PGZ2427 OXC2427:OXD2427 ONG2427:ONH2427 ODK2427:ODL2427 NTO2427:NTP2427 NJS2427:NJT2427 MZW2427:MZX2427 MQA2427:MQB2427 MGE2427:MGF2427 LWI2427:LWJ2427 LMM2427:LMN2427 LCQ2427:LCR2427 KSU2427:KSV2427 KIY2427:KIZ2427 JZC2427:JZD2427 JPG2427:JPH2427 JFK2427:JFL2427 IVO2427:IVP2427 ILS2427:ILT2427 IBW2427:IBX2427 HSA2427:HSB2427 HIE2427:HIF2427 GYI2427:GYJ2427 GOM2427:GON2427 GEQ2427:GER2427 FUU2427:FUV2427 FKY2427:FKZ2427 FBC2427:FBD2427 ERG2427:ERH2427 EHK2427:EHL2427 DXO2427:DXP2427 DNS2427:DNT2427 DDW2427:DDX2427 CUA2427:CUB2427 CKE2427:CKF2427 CAI2427:CAJ2427 BQM2427:BQN2427 BGQ2427:BGR2427 AWU2427:AWV2427 AMY2427:AMZ2427 AE2883 AF1795 AE2825">
      <formula1>НДС</formula1>
    </dataValidation>
    <dataValidation type="custom" allowBlank="1" showInputMessage="1" showErrorMessage="1" sqref="AJ757:AJ758 AJ1081 AJ1084">
      <formula1>AG757*AH757</formula1>
    </dataValidation>
    <dataValidation type="custom" allowBlank="1" showInputMessage="1" showErrorMessage="1" sqref="ANS798:ANS805 ADW798:ADW805 UA798:UA805 KE798:KE805 WWQ798:WWQ805 WMU798:WMU805 WCY798:WCY805 VTC798:VTC805 VJG798:VJG805 UZK798:UZK805 UPO798:UPO805 UFS798:UFS805 TVW798:TVW805 TMA798:TMA805 TCE798:TCE805 SSI798:SSI805 SIM798:SIM805 RYQ798:RYQ805 ROU798:ROU805 REY798:REY805 QVC798:QVC805 QLG798:QLG805 QBK798:QBK805 PRO798:PRO805 PHS798:PHS805 OXW798:OXW805 OOA798:OOA805 OEE798:OEE805 NUI798:NUI805 NKM798:NKM805 NAQ798:NAQ805 MQU798:MQU805 MGY798:MGY805 LXC798:LXC805 LNG798:LNG805 LDK798:LDK805 KTO798:KTO805 KJS798:KJS805 JZW798:JZW805 JQA798:JQA805 JGE798:JGE805 IWI798:IWI805 IMM798:IMM805 ICQ798:ICQ805 HSU798:HSU805 HIY798:HIY805 GZC798:GZC805 GPG798:GPG805 GFK798:GFK805 FVO798:FVO805 FLS798:FLS805 FBW798:FBW805 ESA798:ESA805 EIE798:EIE805 DYI798:DYI805 DOM798:DOM805 DEQ798:DEQ805 CUU798:CUU805 CKY798:CKY805 CBC798:CBC805 BRG798:BRG805 BHK798:BHK805 AXO798:AXO805 DEQ1013:DEQ1014 DOM1013:DOM1014 DYI1013:DYI1014 EIE1013:EIE1014 ESA1013:ESA1014 FBW1013:FBW1014 FLS1013:FLS1014 FVO1013:FVO1014 GFK1013:GFK1014 GPG1013:GPG1014 GZC1013:GZC1014 HIY1013:HIY1014 HSU1013:HSU1014 ICQ1013:ICQ1014 IMM1013:IMM1014 IWI1013:IWI1014 JGE1013:JGE1014 JQA1013:JQA1014 JZW1013:JZW1014 KJS1013:KJS1014 KTO1013:KTO1014 LDK1013:LDK1014 LNG1013:LNG1014 LXC1013:LXC1014 MGY1013:MGY1014 MQU1013:MQU1014 NAQ1013:NAQ1014 NKM1013:NKM1014 NUI1013:NUI1014 OEE1013:OEE1014 OOA1013:OOA1014 OXW1013:OXW1014 PHS1013:PHS1014 PRO1013:PRO1014 QBK1013:QBK1014 QLG1013:QLG1014 QVC1013:QVC1014 REY1013:REY1014 ROU1013:ROU1014 RYQ1013:RYQ1014 SIM1013:SIM1014 SSI1013:SSI1014 TCE1013:TCE1014 TMA1013:TMA1014 TVW1013:TVW1014 UFS1013:UFS1014 UPO1013:UPO1014 UZK1013:UZK1014 VJG1013:VJG1014 VTC1013:VTC1014 WCY1013:WCY1014 WMU1013:WMU1014 WWQ1013:WWQ1014 KE1013:KE1014 UA1013:UA1014 ADW1013:ADW1014 ANS1013:ANS1014 AXO1013:AXO1014 BHK1013:BHK1014 BRG1013:BRG1014 CBC1013:CBC1014 CKY1013:CKY1014 ANR1907 ANR1117 ADV1117 TZ1117 KD1117 WWP1117 WMT1117 WCX1117 VTB1117 VJF1117 UZJ1117 UPN1117 UFR1117 TVV1117 TLZ1117 TCD1117 SSH1117 SIL1117 RYP1117 ROT1117 REX1117 QVB1117 QLF1117 QBJ1117 PRN1117 PHR1117 OXV1117 ONZ1117 OED1117 NUH1117 NKL1117 NAP1117 MQT1117 MGX1117 LXB1117 LNF1117 LDJ1117 KTN1117 KJR1117 JZV1117 JPZ1117 JGD1117 IWH1117 IML1117 ICP1117 HST1117 HIX1117 GZB1117 GPF1117 GFJ1117 FVN1117 FLR1117 FBV1117 ERZ1117 EID1117 DYH1117 DOL1117 DEP1117 CUT1117 CKX1117 CBB1117 BRF1117 BHJ1117 AXN1117 ADV1907 TZ1907 KD1907 WWP1907 WMT1907 WCX1907 VTB1907 VJF1907 UZJ1907 UPN1907 UFR1907 TVV1907 TLZ1907 TCD1907 SSH1907 SIL1907 RYP1907 ROT1907 REX1907 QVB1907 QLF1907 QBJ1907 PRN1907 PHR1907 OXV1907 ONZ1907 OED1907 NUH1907 NKL1907 NAP1907 MQT1907 MGX1907 LXB1907 LNF1907 LDJ1907 KTN1907 KJR1907 JZV1907 JPZ1907 JGD1907 IWH1907 IML1907 ICP1907 HST1907 HIX1907 GZB1907 GPF1907 GFJ1907 FVN1907 FLR1907 FBV1907 ERZ1907 EID1907 DYH1907 DOL1907 DEP1907 CUT1907 CKX1907 CBB1907 BRF1907 BHJ1907 AXN1907 ANS944:ANS952 ADW944:ADW952 UA944:UA952 KE944:KE952 WWQ944:WWQ952 WMU944:WMU952 WCY944:WCY952 VTC944:VTC952 VJG944:VJG952 UZK944:UZK952 UPO944:UPO952 UFS944:UFS952 TVW944:TVW952 TMA944:TMA952 TCE944:TCE952 SSI944:SSI952 SIM944:SIM952 RYQ944:RYQ952 ROU944:ROU952 REY944:REY952 QVC944:QVC952 QLG944:QLG952 QBK944:QBK952 PRO944:PRO952 PHS944:PHS952 OXW944:OXW952 OOA944:OOA952 OEE944:OEE952 NUI944:NUI952 NKM944:NKM952 NAQ944:NAQ952 MQU944:MQU952 MGY944:MGY952 LXC944:LXC952 LNG944:LNG952 LDK944:LDK952 KTO944:KTO952 KJS944:KJS952 JZW944:JZW952 JQA944:JQA952 JGE944:JGE952 IWI944:IWI952 IMM944:IMM952 ICQ944:ICQ952 HSU944:HSU952 HIY944:HIY952 GZC944:GZC952 GPG944:GPG952 GFK944:GFK952 FVO944:FVO952 FLS944:FLS952 FBW944:FBW952 ESA944:ESA952 EIE944:EIE952 DYI944:DYI952 DOM944:DOM952 DEQ944:DEQ952 CUU944:CUU952 CKY944:CKY952 CBC944:CBC952 BRG944:BRG952 BHK944:BHK952 AXO944:AXO952 ADW976 UA976 KE976 WWQ976 WMU976 WCY976 VTC976 VJG976 UZK976 UPO976 UFS976 TVW976 TMA976 TCE976 SSI976 SIM976 RYQ976 ROU976 REY976 QVC976 QLG976 QBK976 PRO976 PHS976 OXW976 OOA976 OEE976 NUI976 NKM976 NAQ976 MQU976 MGY976 LXC976 LNG976 LDK976 KTO976 KJS976 JZW976 JQA976 JGE976 IWI976 IMM976 ICQ976 HSU976 HIY976 GZC976 GPG976 GFK976 FVO976 FLS976 FBW976 ESA976 EIE976 DYI976 DOM976 DEQ976 CUU976 CKY976 CBC976 BRG976 BHK976 AXO976 ANN975 BRG959:BRG968 CBC959:CBC968 CKY959:CKY968 CUU959:CUU968 DEQ959:DEQ968 DOM959:DOM968 DYI959:DYI968 EIE959:EIE968 ESA959:ESA968 FBW959:FBW968 FLS959:FLS968 FVO959:FVO968 GFK959:GFK968 GPG959:GPG968 GZC959:GZC968 HIY959:HIY968 HSU959:HSU968 ICQ959:ICQ968 IMM959:IMM968 IWI959:IWI968 JGE959:JGE968 JQA959:JQA968 JZW959:JZW968 KJS959:KJS968 KTO959:KTO968 LDK959:LDK968 LNG959:LNG968 LXC959:LXC968 MGY959:MGY968 MQU959:MQU968 NAQ959:NAQ968 NKM959:NKM968 NUI959:NUI968 OEE959:OEE968 OOA959:OOA968 OXW959:OXW968 PHS959:PHS968 PRO959:PRO968 QBK959:QBK968 QLG959:QLG968 QVC959:QVC968 REY959:REY968 ROU959:ROU968 RYQ959:RYQ968 SIM959:SIM968 SSI959:SSI968 TCE959:TCE968 TMA959:TMA968 TVW959:TVW968 UFS959:UFS968 UPO959:UPO968 UZK959:UZK968 VJG959:VJG968 VTC959:VTC968 WCY959:WCY968 WMU959:WMU968 WWQ959:WWQ968 KE959:KE968 UA959:UA968 ADW959:ADW968 ANS959:ANS968 AXO959:AXO968 ANN983 ANN969 ADR969 TV969 JZ969 WWL969 WMP969 WCT969 VSX969 VJB969 UZF969 UPJ969 UFN969 TVR969 TLV969 TBZ969 SSD969 SIH969 RYL969 ROP969 RET969 QUX969 QLB969 QBF969 PRJ969 PHN969 OXR969 ONV969 ODZ969 NUD969 NKH969 NAL969 MQP969 MGT969 LWX969 LNB969 LDF969 KTJ969 KJN969 JZR969 JPV969 JFZ969 IWD969 IMH969 ICL969 HSP969 HIT969 GYX969 GPB969 GFF969 FVJ969 FLN969 FBR969 ERV969 EHZ969 DYD969 DOH969 DEL969 CUP969 CKT969 CAX969 BRB969 BHF969 AXJ969 AXO970:AXO974 BHK970:BHK974 BRG970:BRG974 CBC970:CBC974 CKY970:CKY974 CUU970:CUU974 DEQ970:DEQ974 DOM970:DOM974 DYI970:DYI974 EIE970:EIE974 ESA970:ESA974 FBW970:FBW974 FLS970:FLS974 FVO970:FVO974 GFK970:GFK974 GPG970:GPG974 GZC970:GZC974 HIY970:HIY974 HSU970:HSU974 ICQ970:ICQ974 IMM970:IMM974 IWI970:IWI974 JGE970:JGE974 JQA970:JQA974 JZW970:JZW974 KJS970:KJS974 KTO970:KTO974 LDK970:LDK974 LNG970:LNG974 LXC970:LXC974 MGY970:MGY974 MQU970:MQU974 NAQ970:NAQ974 NKM970:NKM974 NUI970:NUI974 OEE970:OEE974 OOA970:OOA974 OXW970:OXW974 PHS970:PHS974 PRO970:PRO974 QBK970:QBK974 QLG970:QLG974 QVC970:QVC974 REY970:REY974 ROU970:ROU974 RYQ970:RYQ974 SIM970:SIM974 SSI970:SSI974 TCE970:TCE974 TMA970:TMA974 TVW970:TVW974 UFS970:UFS974 UPO970:UPO974 UZK970:UZK974 VJG970:VJG974 VTC970:VTC974 WCY970:WCY974 WMU970:WMU974 WWQ970:WWQ974 KE970:KE974 UA970:UA974 ADW970:ADW974 ANS970:ANS974 ANS976 ADR975 TV975 JZ975 WWL975 WMP975 WCT975 VSX975 VJB975 UZF975 UPJ975 UFN975 TVR975 TLV975 TBZ975 SSD975 SIH975 RYL975 ROP975 RET975 QUX975 QLB975 QBF975 PRJ975 PHN975 OXR975 ONV975 ODZ975 NUD975 NKH975 NAL975 MQP975 MGT975 LWX975 LNB975 LDF975 KTJ975 KJN975 JZR975 JPV975 JFZ975 IWD975 IMH975 ICL975 HSP975 HIT975 GYX975 GPB975 GFF975 FVJ975 FLN975 FBR975 ERV975 EHZ975 DYD975 DOH975 DEL975 CUP975 CKT975 CAX975 BRB975 BHF975 AXJ975 BHK978 AXO978 ANS978 ADW978 UA978 KE978 WWQ978 WMU978 WCY978 VTC978 VJG978 UZK978 UPO978 UFS978 TVW978 TMA978 TCE978 SSI978 SIM978 RYQ978 ROU978 REY978 QVC978 QLG978 QBK978 PRO978 PHS978 OXW978 OOA978 OEE978 NUI978 NKM978 NAQ978 MQU978 MGY978 LXC978 LNG978 LDK978 KTO978 KJS978 JZW978 JQA978 JGE978 IWI978 IMM978 ICQ978 HSU978 HIY978 GZC978 GPG978 GFK978 FVO978 FLS978 FBW978 ESA978 EIE978 DYI978 DOM978 DEQ978 CUU978 CKY978 CBC978 BRG978 ANN979 ADR979 TV979 JZ979 WWL979 WMP979 WCT979 VSX979 VJB979 UZF979 UPJ979 UFN979 TVR979 TLV979 TBZ979 SSD979 SIH979 RYL979 ROP979 RET979 QUX979 QLB979 QBF979 PRJ979 PHN979 OXR979 ONV979 ODZ979 NUD979 NKH979 NAL979 MQP979 MGT979 LWX979 LNB979 LDF979 KTJ979 KJN979 JZR979 JPV979 JFZ979 IWD979 IMH979 ICL979 HSP979 HIT979 GYX979 GPB979 GFF979 FVJ979 FLN979 FBR979 ERV979 EHZ979 DYD979 DOH979 DEL979 CUP979 CKT979 CAX979 BRB979 BHF979 AXJ979 BRG980 BHK980 AXO980 ANS980 ADW980 UA980 KE980 WWQ980 WMU980 WCY980 VTC980 VJG980 UZK980 UPO980 UFS980 TVW980 TMA980 TCE980 SSI980 SIM980 RYQ980 ROU980 REY980 QVC980 QLG980 QBK980 PRO980 PHS980 OXW980 OOA980 OEE980 NUI980 NKM980 NAQ980 MQU980 MGY980 LXC980 LNG980 LDK980 KTO980 KJS980 JZW980 JQA980 JGE980 IWI980 IMM980 ICQ980 HSU980 HIY980 GZC980 GPG980 GFK980 FVO980 FLS980 FBW980 ESA980 EIE980 DYI980 DOM980 DEQ980 CUU980 CKY980 CBC980 ANN981 ADR981 TV981 JZ981 WWL981 WMP981 WCT981 VSX981 VJB981 UZF981 UPJ981 UFN981 TVR981 TLV981 TBZ981 SSD981 SIH981 RYL981 ROP981 RET981 QUX981 QLB981 QBF981 PRJ981 PHN981 OXR981 ONV981 ODZ981 NUD981 NKH981 NAL981 MQP981 MGT981 LWX981 LNB981 LDF981 KTJ981 KJN981 JZR981 JPV981 JFZ981 IWD981 IMH981 ICL981 HSP981 HIT981 GYX981 GPB981 GFF981 FVJ981 FLN981 FBR981 ERV981 EHZ981 DYD981 DOH981 DEL981 CUP981 CKT981 CAX981 BRB981 BHF981 AXJ981 CBC982 BRG982 BHK982 AXO982 ANS982 ADW982 UA982 KE982 WWQ982 WMU982 WCY982 VTC982 VJG982 UZK982 UPO982 UFS982 TVW982 TMA982 TCE982 SSI982 SIM982 RYQ982 ROU982 REY982 QVC982 QLG982 QBK982 PRO982 PHS982 OXW982 OOA982 OEE982 NUI982 NKM982 NAQ982 MQU982 MGY982 LXC982 LNG982 LDK982 KTO982 KJS982 JZW982 JQA982 JGE982 IWI982 IMM982 ICQ982 HSU982 HIY982 GZC982 GPG982 GFK982 FVO982 FLS982 FBW982 ESA982 EIE982 DYI982 DOM982 DEQ982 CUU982 CKY982 TM2579:TM2580 ADR983 TV983 JZ983 WWL983 WMP983 WCT983 VSX983 VJB983 UZF983 UPJ983 UFN983 TVR983 TLV983 TBZ983 SSD983 SIH983 RYL983 ROP983 RET983 QUX983 QLB983 QBF983 PRJ983 PHN983 OXR983 ONV983 ODZ983 NUD983 NKH983 NAL983 MQP983 MGT983 LWX983 LNB983 LDF983 KTJ983 KJN983 JZR983 JPV983 JFZ983 IWD983 IMH983 ICL983 HSP983 HIT983 GYX983 GPB983 GFF983 FVJ983 FLN983 FBR983 ERV983 EHZ983 DYD983 DOH983 DEL983 CUP983 CKT983 CAX983 BRB983 BHF983 AXJ983 AXO954:AXO957 ANS954:ANS957 ADW954:ADW957 UA954:UA957 KE954:KE957 WWQ954:WWQ957 WMU954:WMU957 WCY954:WCY957 VTC954:VTC957 VJG954:VJG957 UZK954:UZK957 UPO954:UPO957 UFS954:UFS957 TVW954:TVW957 TMA954:TMA957 TCE954:TCE957 SSI954:SSI957 SIM954:SIM957 RYQ954:RYQ957 ROU954:ROU957 REY954:REY957 QVC954:QVC957 QLG954:QLG957 QBK954:QBK957 PRO954:PRO957 PHS954:PHS957 OXW954:OXW957 OOA954:OOA957 OEE954:OEE957 NUI954:NUI957 NKM954:NKM957 NAQ954:NAQ957 MQU954:MQU957 MGY954:MGY957 LXC954:LXC957 LNG954:LNG957 LDK954:LDK957 KTO954:KTO957 KJS954:KJS957 JZW954:JZW957 JQA954:JQA957 JGE954:JGE957 IWI954:IWI957 IMM954:IMM957 ICQ954:ICQ957 HSU954:HSU957 HIY954:HIY957 GZC954:GZC957 GPG954:GPG957 GFK954:GFK957 FVO954:FVO957 FLS954:FLS957 FBW954:FBW957 ESA954:ESA957 EIE954:EIE957 DYI954:DYI957 DOM954:DOM957 DEQ954:DEQ957 CUU954:CUU957 CKY954:CKY957 CBC954:CBC957 BRG954:BRG957 BHK954:BHK957 BHK959:BHK968 AXC2558:AXC2560 ANG2558:ANG2560 ADK2558:ADK2560 TO2558:TO2560 JS2558:JS2560 WWE2558:WWE2560 WMI2558:WMI2560 WCM2558:WCM2560 VSQ2558:VSQ2560 VIU2558:VIU2560 UYY2558:UYY2560 UPC2558:UPC2560 UFG2558:UFG2560 TVK2558:TVK2560 TLO2558:TLO2560 TBS2558:TBS2560 SRW2558:SRW2560 SIA2558:SIA2560 RYE2558:RYE2560 ROI2558:ROI2560 REM2558:REM2560 QUQ2558:QUQ2560 QKU2558:QKU2560 QAY2558:QAY2560 PRC2558:PRC2560 PHG2558:PHG2560 OXK2558:OXK2560 ONO2558:ONO2560 ODS2558:ODS2560 NTW2558:NTW2560 NKA2558:NKA2560 NAE2558:NAE2560 MQI2558:MQI2560 MGM2558:MGM2560 LWQ2558:LWQ2560 LMU2558:LMU2560 LCY2558:LCY2560 KTC2558:KTC2560 KJG2558:KJG2560 JZK2558:JZK2560 JPO2558:JPO2560 JFS2558:JFS2560 IVW2558:IVW2560 IMA2558:IMA2560 ICE2558:ICE2560 HSI2558:HSI2560 HIM2558:HIM2560 GYQ2558:GYQ2560 GOU2558:GOU2560 GEY2558:GEY2560 FVC2558:FVC2560 FLG2558:FLG2560 FBK2558:FBK2560 ERO2558:ERO2560 EHS2558:EHS2560 DXW2558:DXW2560 DOA2558:DOA2560 DEE2558:DEE2560 CUI2558:CUI2560 CKM2558:CKM2560 CAQ2558:CAQ2560 BQU2558:BQU2560 BGY2558:BGY2560 ADI2579:ADI2580 ANE2579:ANE2580 AXA2579:AXA2580 BGW2579:BGW2580 BQS2579:BQS2580 CAO2579:CAO2580 CKK2579:CKK2580 CUG2579:CUG2580 DEC2579:DEC2580 DNY2579:DNY2580 DXU2579:DXU2580 EHQ2579:EHQ2580 ERM2579:ERM2580 FBI2579:FBI2580 FLE2579:FLE2580 FVA2579:FVA2580 GEW2579:GEW2580 GOS2579:GOS2580 GYO2579:GYO2580 HIK2579:HIK2580 HSG2579:HSG2580 ICC2579:ICC2580 ILY2579:ILY2580 IVU2579:IVU2580 JFQ2579:JFQ2580 JPM2579:JPM2580 JZI2579:JZI2580 KJE2579:KJE2580 KTA2579:KTA2580 LCW2579:LCW2580 LMS2579:LMS2580 LWO2579:LWO2580 MGK2579:MGK2580 MQG2579:MQG2580 NAC2579:NAC2580 NJY2579:NJY2580 NTU2579:NTU2580 ODQ2579:ODQ2580 ONM2579:ONM2580 OXI2579:OXI2580 PHE2579:PHE2580 PRA2579:PRA2580 QAW2579:QAW2580 QKS2579:QKS2580 QUO2579:QUO2580 REK2579:REK2580 ROG2579:ROG2580 RYC2579:RYC2580 SHY2579:SHY2580 SRU2579:SRU2580 TBQ2579:TBQ2580 TLM2579:TLM2580 TVI2579:TVI2580 UFE2579:UFE2580 UPA2579:UPA2580 UYW2579:UYW2580 VIS2579:VIS2580 VSO2579:VSO2580 WCK2579:WCK2580 WMG2579:WMG2580 WWC2579:WWC2580 JQ2579:JQ2580 CKY984:CKY1011 CBC984:CBC1011 BRG984:BRG1011 BHK984:BHK1011 AXO984:AXO1011 ANS984:ANS1011 ADW984:ADW1011 UA984:UA1011 KE984:KE1011 WWQ984:WWQ1011 WMU984:WMU1011 WCY984:WCY1011 VTC984:VTC1011 VJG984:VJG1011 UZK984:UZK1011 UPO984:UPO1011 UFS984:UFS1011 TVW984:TVW1011 TMA984:TMA1011 TCE984:TCE1011 SSI984:SSI1011 SIM984:SIM1011 RYQ984:RYQ1011 ROU984:ROU1011 REY984:REY1011 QVC984:QVC1011 QLG984:QLG1011 QBK984:QBK1011 PRO984:PRO1011 PHS984:PHS1011 OXW984:OXW1011 OOA984:OOA1011 OEE984:OEE1011 NUI984:NUI1011 NKM984:NKM1011 NAQ984:NAQ1011 MQU984:MQU1011 MGY984:MGY1011 LXC984:LXC1011 LNG984:LNG1011 LDK984:LDK1011 KTO984:KTO1011 KJS984:KJS1011 JZW984:JZW1011 JQA984:JQA1011 JGE984:JGE1011 IWI984:IWI1011 IMM984:IMM1011 ICQ984:ICQ1011 HSU984:HSU1011 HIY984:HIY1011 GZC984:GZC1011 GPG984:GPG1011 GFK984:GFK1011 FVO984:FVO1011 FLS984:FLS1011 FBW984:FBW1011 ESA984:ESA1011 EIE984:EIE1011 DYI984:DYI1011 DOM984:DOM1011 DEQ984:DEQ1011 CUU984:CUU1011 CUU1013:CUU1014 TM2104:TM2105 JQ2104:JQ2105 WWC2104:WWC2105 WMG2104:WMG2105 WCK2104:WCK2105 VSO2104:VSO2105 VIS2104:VIS2105 UYW2104:UYW2105 UPA2104:UPA2105 UFE2104:UFE2105 TVI2104:TVI2105 TLM2104:TLM2105 TBQ2104:TBQ2105 SRU2104:SRU2105 SHY2104:SHY2105 RYC2104:RYC2105 ROG2104:ROG2105 REK2104:REK2105 QUO2104:QUO2105 QKS2104:QKS2105 QAW2104:QAW2105 PRA2104:PRA2105 PHE2104:PHE2105 OXI2104:OXI2105 ONM2104:ONM2105 ODQ2104:ODQ2105 NTU2104:NTU2105 NJY2104:NJY2105 NAC2104:NAC2105 MQG2104:MQG2105 MGK2104:MGK2105 LWO2104:LWO2105 LMS2104:LMS2105 LCW2104:LCW2105 KTA2104:KTA2105 KJE2104:KJE2105 JZI2104:JZI2105 JPM2104:JPM2105 JFQ2104:JFQ2105 IVU2104:IVU2105 ILY2104:ILY2105 ICC2104:ICC2105 HSG2104:HSG2105 HIK2104:HIK2105 GYO2104:GYO2105 GOS2104:GOS2105 GEW2104:GEW2105 FVA2104:FVA2105 FLE2104:FLE2105 FBI2104:FBI2105 ERM2104:ERM2105 EHQ2104:EHQ2105 DXU2104:DXU2105 DNY2104:DNY2105 DEC2104:DEC2105 CUG2104:CUG2105 CKK2104:CKK2105 CAO2104:CAO2105 BQS2104:BQS2105 BGW2104:BGW2105 AXA2104:AXA2105 ANE2104:ANE2105 ADI2104:ADI2105 CUU1984 CKY1984 CBC1984 BRG1984 BHK1984 AXO1984 ANS1984 ADW1984 UA1984 KE1984 WWQ1984 WMU1984 WCY1984 VTC1984 VJG1984 UZK1984 UPO1984 UFS1984 TVW1984 TMA1984 TCE1984 SSI1984 SIM1984 RYQ1984 ROU1984 REY1984 QVC1984 QLG1984 QBK1984 PRO1984 PHS1984 OXW1984 OOA1984 OEE1984 NUI1984 NKM1984 NAQ1984 MQU1984 MGY1984 LXC1984 LNG1984 LDK1984 KTO1984 KJS1984 JZW1984 JQA1984 JGE1984 IWI1984 IMM1984 ICQ1984 HSU1984 HIY1984 GZC1984 GPG1984 GFK1984 FVO1984 FLS1984 FBW1984 ESA1984 EIE1984 DYI1984 DOM1984 DEQ1984 ANB2850:ANB2852 AWX2850:AWX2852 BGT2850:BGT2852 BQP2850:BQP2852 CAL2850:CAL2852 CKH2850:CKH2852 CUD2850:CUD2852 DDZ2850:DDZ2852 DNV2850:DNV2852 DXR2850:DXR2852 EHN2850:EHN2852 ERJ2850:ERJ2852 FBF2850:FBF2852 FLB2850:FLB2852 FUX2850:FUX2852 GET2850:GET2852 GOP2850:GOP2852 GYL2850:GYL2852 HIH2850:HIH2852 HSD2850:HSD2852 IBZ2850:IBZ2852 ILV2850:ILV2852 IVR2850:IVR2852 JFN2850:JFN2852 JPJ2850:JPJ2852 JZF2850:JZF2852 KJB2850:KJB2852 KSX2850:KSX2852 LCT2850:LCT2852 LMP2850:LMP2852 LWL2850:LWL2852 MGH2850:MGH2852 MQD2850:MQD2852 MZZ2850:MZZ2852 NJV2850:NJV2852 NTR2850:NTR2852 ODN2850:ODN2852 ONJ2850:ONJ2852 OXF2850:OXF2852 PHB2850:PHB2852 PQX2850:PQX2852 QAT2850:QAT2852 QKP2850:QKP2852 QUL2850:QUL2852 REH2850:REH2852 ROD2850:ROD2852 RXZ2850:RXZ2852 SHV2850:SHV2852 SRR2850:SRR2852 TBN2850:TBN2852 TLJ2850:TLJ2852 TVF2850:TVF2852 UFB2850:UFB2852 UOX2850:UOX2852 UYT2850:UYT2852 VIP2850:VIP2852 VSL2850:VSL2852 WCH2850:WCH2852 WMD2850:WMD2852 WVZ2850:WVZ2852 JN2850:JN2852 TJ2850:TJ2852 ADF2850:ADF2852 ANB2427 AWX2427 BGT2427 BQP2427 CAL2427 CKH2427 CUD2427 DDZ2427 DNV2427 DXR2427 EHN2427 ERJ2427 FBF2427 FLB2427 FUX2427 GET2427 GOP2427 GYL2427 HIH2427 HSD2427 IBZ2427 ILV2427 IVR2427 JFN2427 JPJ2427 JZF2427 KJB2427 KSX2427 LCT2427 LMP2427 LWL2427 MGH2427 MQD2427 MZZ2427 NJV2427 NTR2427 ODN2427 ONJ2427 OXF2427 PHB2427 PQX2427 QAT2427 QKP2427 QUL2427 REH2427 ROD2427 RXZ2427 SHV2427 SRR2427 TBN2427 TLJ2427 TVF2427 UFB2427 UOX2427 UYT2427 VIP2427 VSL2427 WCH2427 WMD2427 WVZ2427 JN2427 TJ2427 ADF2427">
      <formula1>JM798*#REF!</formula1>
    </dataValidation>
    <dataValidation type="list" allowBlank="1" showInputMessage="1" showErrorMessage="1" sqref="L1116 L2559:L2560 L2641">
      <formula1>основания_итог</formula1>
    </dataValidation>
    <dataValidation type="list" allowBlank="1" showInputMessage="1" sqref="AT2008:AT2009 AS2843:AS2844 AV2843:AV2844 AY2844">
      <formula1>атрибут</formula1>
    </dataValidation>
  </dataValidations>
  <hyperlinks>
    <hyperlink ref="H2504"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2546"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H2505"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2664" r:id="rId5" display="https://enstru.kz/code_new.jsp?&amp;t=%D1%80%D0%B0%D0%B1%D0%BE%D1%82%D1%8B%20%D0%BF%D0%BE%20%D1%80%D0%B5%D0%BC%D0%BE%D0%BD%D1%82%D1%83&amp;s=common&amp;p=10&amp;n=0&amp;S=091011%2E500&amp;N=%D0%A0%D0%B0%D0%B1%D0%BE%D1%82%D1%8B%20%D0%BF%D0%BE%20%D1%80%D0%B5%D0%BC%D0%BE%D0%BD%D1%82%D1%83/%D0%BC%D0%BE%D0%B4%D0%B5%D1%80%D0%BD%D0%B8%D0%B7%D0%B0%D1%86%D0%B8%D0%B8%20%D0%BD%D0%B5%D1%84%D1%82%D0%B5%D0%BF%D0%B5%D1%80%D0%B5%D1%80%D0%B0%D0%B1%D0%B0%D1%82%D1%8B%D0%B2%D0%B0%D1%8E%D1%89%D0%B8%D1%85%20%D1%83%D1%81%D1%82%D0%B0%D0%BD%D0%BE%D0%B2%D0%BE%D0%BA/%D0%BE%D0%B1%D0%BE%D1%80%D1%83%D0%B4%D0%BE%D0%B2%D0%B0%D0%BD%D0%B8%D1%8F/%D1%81%D0%B8%D1%81%D1%82%D0%B5%D0%BC/%D0%B0%D0%BF%D0%BF%D0%B0%D1%80%D0%B0%D1%82%D0%BE%D0%B2&amp;fc=1&amp;fg=0&amp;new=091011.500.000001"/>
    <hyperlink ref="H2881" r:id="rId6" display="https://enstru.kz/code_new.jsp?&amp;t=%D1%83%D1%81%D0%BB%D1%83%D0%B3%D0%B8&amp;s=common&amp;p=10&amp;n=0&amp;S=749019%2E000&amp;N=%D0%A3%D1%81%D0%BB%D1%83%D0%B3%D0%B8%20%D0%BF%D0%BE%20%D0%BA%D0%BE%D1%80%D1%80%D0%B5%D0%BA%D1%82%D0%B8%D1%80%D0%BE%D0%B2%D0%BA%D0%B5%20%D0%BF%D1%80%D0%BE%D0%B5%D0%BA%D1%82%D0%BD%D0%BE%D0%B9/%D1%82%D0%B5%D1%85%D0%BD%D0%B8%D1%87%D0%B5%D1%81%D0%BA%D0%BE%D0%B9%20%D0%B4%D0%BE%D0%BA%D1%83%D0%BC%D0%B5%D0%BD%D1%82%D0%B0%D1%86%D0%B8%D0%B8/%D1%81%D1%85%D0%B5%D0%BC/%D0%BF%D0%B0%D1%81%D0%BF%D0%BE%D1%80%D1%82%D0%BE%D0%B2%20%D0%B8%20%D0%B0%D0%BD%D0%B0%D0%BB%D0%BE%D0%B3%D0%B8%D1%87%D0%BD%D1%8B%D1%85%20%D0%B4%D0%BE%D0%BA%D1%83%D0%BC%D0%B5%D0%BD%D1%82%D0%BE%D0%B2&amp;fc=1&amp;fg=0&amp;new=749019.000.000013"/>
    <hyperlink ref="H2879" r:id="rId7"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 ref="H2880" r:id="rId8" display="https://enstru.kz/code_new.jsp?&amp;t=%D1%83%D1%81%D0%BB%D1%83%D0%B3%D0%B8%20%D0%BF%D0%BE%20%D0%BE%D0%B1%D1%81%D0%BB&amp;s=common&amp;p=10&amp;n=0&amp;S=749015%2E000&amp;N=%D0%A3%D1%81%D0%BB%D1%83%D0%B3%D0%B8%20%D0%BF%D0%BE%20%D0%BF%D1%80%D0%BE%D0%B2%D0%B5%D0%B4%D0%B5%D0%BD%D0%B8%D1%8E%20%D1%8D%D0%BA%D1%81%D0%BF%D0%B5%D1%80%D1%82%D0%B8%D0%B7%D1%8B%20%D0%BF%D1%80%D0%BE%D0%BC%D1%8B%D1%88%D0%BB%D0%B5%D0%BD%D0%BD%D0%BE%D0%B9%20%D0%B1%D0%B5%D0%B7%D0%BE%D0%BF%D0%B0%D1%81%D0%BD%D0%BE%D1%81%D1%82%D0%B8&amp;fc=1&amp;fg=0&amp;new=749015.000.000001"/>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topLeftCell="A94" zoomScale="60" zoomScaleNormal="60" workbookViewId="0">
      <selection activeCell="F4" sqref="F4:F85"/>
    </sheetView>
  </sheetViews>
  <sheetFormatPr defaultRowHeight="15"/>
  <cols>
    <col min="1" max="1" width="5.7109375" style="604" customWidth="1"/>
    <col min="2" max="2" width="32.7109375" style="604" customWidth="1"/>
    <col min="3" max="3" width="6.5703125" style="604" customWidth="1"/>
    <col min="4" max="4" width="27.85546875" style="609" customWidth="1"/>
    <col min="5" max="5" width="20.5703125" style="604" customWidth="1"/>
    <col min="6" max="6" width="46.85546875" style="604" customWidth="1"/>
    <col min="7" max="7" width="19.7109375" style="604" customWidth="1"/>
    <col min="8" max="8" width="78.140625" style="604" customWidth="1"/>
    <col min="9" max="9" width="186.140625" style="604" customWidth="1"/>
    <col min="10" max="10" width="9.140625" style="604" customWidth="1"/>
    <col min="11" max="16384" width="9.140625" style="604"/>
  </cols>
  <sheetData>
    <row r="1" spans="1:9" ht="63" customHeight="1">
      <c r="A1" s="1800" t="s">
        <v>4602</v>
      </c>
      <c r="B1" s="1818"/>
      <c r="C1" s="1818"/>
      <c r="D1" s="1818"/>
      <c r="E1" s="1818"/>
      <c r="F1" s="1800" t="s">
        <v>4603</v>
      </c>
      <c r="G1" s="1819"/>
      <c r="H1" s="603" t="s">
        <v>4604</v>
      </c>
      <c r="I1" s="603" t="s">
        <v>4605</v>
      </c>
    </row>
    <row r="2" spans="1:9" ht="54" customHeight="1">
      <c r="A2" s="1802" t="s">
        <v>4606</v>
      </c>
      <c r="B2" s="1802" t="s">
        <v>4607</v>
      </c>
      <c r="C2" s="1804" t="s">
        <v>4608</v>
      </c>
      <c r="D2" s="1805"/>
      <c r="E2" s="1802" t="s">
        <v>4609</v>
      </c>
      <c r="F2" s="1802"/>
      <c r="G2" s="1802" t="s">
        <v>4610</v>
      </c>
      <c r="H2" s="1802" t="s">
        <v>4611</v>
      </c>
      <c r="I2" s="1802" t="s">
        <v>4612</v>
      </c>
    </row>
    <row r="3" spans="1:9" ht="31.5" customHeight="1">
      <c r="A3" s="1803"/>
      <c r="B3" s="1803"/>
      <c r="C3" s="605" t="s">
        <v>4606</v>
      </c>
      <c r="D3" s="605" t="s">
        <v>1777</v>
      </c>
      <c r="E3" s="605" t="s">
        <v>4613</v>
      </c>
      <c r="F3" s="605" t="s">
        <v>1778</v>
      </c>
      <c r="G3" s="1803"/>
      <c r="H3" s="1803"/>
      <c r="I3" s="1803"/>
    </row>
    <row r="4" spans="1:9" ht="18.75" customHeight="1">
      <c r="A4" s="1796">
        <v>1</v>
      </c>
      <c r="B4" s="1796" t="s">
        <v>4614</v>
      </c>
      <c r="C4" s="606">
        <v>1</v>
      </c>
      <c r="D4" s="607" t="s">
        <v>1650</v>
      </c>
      <c r="E4" s="1808" t="s">
        <v>4615</v>
      </c>
      <c r="F4" s="1791" t="s">
        <v>4616</v>
      </c>
      <c r="G4" s="1838">
        <v>44197</v>
      </c>
      <c r="H4" s="1839" t="s">
        <v>4617</v>
      </c>
      <c r="I4" s="1839" t="s">
        <v>4618</v>
      </c>
    </row>
    <row r="5" spans="1:9" ht="16.5" customHeight="1">
      <c r="A5" s="1796"/>
      <c r="B5" s="1796"/>
      <c r="C5" s="606">
        <v>2</v>
      </c>
      <c r="D5" s="607" t="s">
        <v>1651</v>
      </c>
      <c r="E5" s="1808"/>
      <c r="F5" s="1791"/>
      <c r="G5" s="1838"/>
      <c r="H5" s="1839"/>
      <c r="I5" s="1839"/>
    </row>
    <row r="6" spans="1:9" ht="16.5" customHeight="1">
      <c r="A6" s="1796"/>
      <c r="B6" s="1796"/>
      <c r="C6" s="606">
        <v>3</v>
      </c>
      <c r="D6" s="607" t="s">
        <v>1652</v>
      </c>
      <c r="E6" s="1808"/>
      <c r="F6" s="1791"/>
      <c r="G6" s="1838"/>
      <c r="H6" s="1839"/>
      <c r="I6" s="1839"/>
    </row>
    <row r="7" spans="1:9" ht="16.5" customHeight="1">
      <c r="A7" s="1796"/>
      <c r="B7" s="1796"/>
      <c r="C7" s="606">
        <v>4</v>
      </c>
      <c r="D7" s="607" t="s">
        <v>1653</v>
      </c>
      <c r="E7" s="1808"/>
      <c r="F7" s="1791"/>
      <c r="G7" s="1838"/>
      <c r="H7" s="1839"/>
      <c r="I7" s="1839"/>
    </row>
    <row r="8" spans="1:9" ht="16.5" customHeight="1">
      <c r="A8" s="1796"/>
      <c r="B8" s="1796"/>
      <c r="C8" s="606">
        <v>5</v>
      </c>
      <c r="D8" s="607" t="s">
        <v>1654</v>
      </c>
      <c r="E8" s="1808"/>
      <c r="F8" s="1791"/>
      <c r="G8" s="1838"/>
      <c r="H8" s="1839"/>
      <c r="I8" s="1839"/>
    </row>
    <row r="9" spans="1:9" ht="15.75">
      <c r="A9" s="1796"/>
      <c r="B9" s="1796"/>
      <c r="C9" s="606">
        <v>6</v>
      </c>
      <c r="D9" s="607" t="s">
        <v>1655</v>
      </c>
      <c r="E9" s="1808"/>
      <c r="F9" s="1791"/>
      <c r="G9" s="1838"/>
      <c r="H9" s="1839"/>
      <c r="I9" s="1839"/>
    </row>
    <row r="10" spans="1:9" ht="15.75">
      <c r="A10" s="1796"/>
      <c r="B10" s="1796"/>
      <c r="C10" s="606">
        <v>7</v>
      </c>
      <c r="D10" s="607" t="s">
        <v>1656</v>
      </c>
      <c r="E10" s="1808"/>
      <c r="F10" s="1791"/>
      <c r="G10" s="1838"/>
      <c r="H10" s="1839"/>
      <c r="I10" s="1839"/>
    </row>
    <row r="11" spans="1:9" ht="15.75">
      <c r="A11" s="1796"/>
      <c r="B11" s="1796"/>
      <c r="C11" s="606">
        <v>8</v>
      </c>
      <c r="D11" s="607" t="s">
        <v>1657</v>
      </c>
      <c r="E11" s="1808"/>
      <c r="F11" s="1791"/>
      <c r="G11" s="1838"/>
      <c r="H11" s="1839"/>
      <c r="I11" s="1839"/>
    </row>
    <row r="12" spans="1:9" ht="15.75">
      <c r="A12" s="1796"/>
      <c r="B12" s="1796"/>
      <c r="C12" s="606">
        <v>9</v>
      </c>
      <c r="D12" s="607" t="s">
        <v>1658</v>
      </c>
      <c r="E12" s="1808"/>
      <c r="F12" s="1791"/>
      <c r="G12" s="1838"/>
      <c r="H12" s="1839"/>
      <c r="I12" s="1839"/>
    </row>
    <row r="13" spans="1:9" ht="15.75">
      <c r="A13" s="1796"/>
      <c r="B13" s="1796"/>
      <c r="C13" s="606">
        <v>10</v>
      </c>
      <c r="D13" s="607" t="s">
        <v>1659</v>
      </c>
      <c r="E13" s="1808"/>
      <c r="F13" s="1791"/>
      <c r="G13" s="1838"/>
      <c r="H13" s="1839"/>
      <c r="I13" s="1839"/>
    </row>
    <row r="14" spans="1:9" ht="15.75">
      <c r="A14" s="1796"/>
      <c r="B14" s="1796"/>
      <c r="C14" s="606">
        <v>11</v>
      </c>
      <c r="D14" s="607" t="s">
        <v>1660</v>
      </c>
      <c r="E14" s="1808"/>
      <c r="F14" s="1791"/>
      <c r="G14" s="1838"/>
      <c r="H14" s="1839"/>
      <c r="I14" s="1839"/>
    </row>
    <row r="15" spans="1:9" ht="15.75">
      <c r="A15" s="1796"/>
      <c r="B15" s="1796"/>
      <c r="C15" s="606">
        <v>12</v>
      </c>
      <c r="D15" s="607" t="s">
        <v>1661</v>
      </c>
      <c r="E15" s="1808"/>
      <c r="F15" s="1791"/>
      <c r="G15" s="1838"/>
      <c r="H15" s="1839"/>
      <c r="I15" s="1839"/>
    </row>
    <row r="16" spans="1:9" ht="15.75">
      <c r="A16" s="1796"/>
      <c r="B16" s="1796"/>
      <c r="C16" s="606">
        <v>13</v>
      </c>
      <c r="D16" s="607" t="s">
        <v>1662</v>
      </c>
      <c r="E16" s="1808"/>
      <c r="F16" s="1791"/>
      <c r="G16" s="1838"/>
      <c r="H16" s="1839"/>
      <c r="I16" s="1839"/>
    </row>
    <row r="17" spans="1:9" ht="15.75">
      <c r="A17" s="1796"/>
      <c r="B17" s="1796"/>
      <c r="C17" s="606">
        <v>14</v>
      </c>
      <c r="D17" s="607" t="s">
        <v>1663</v>
      </c>
      <c r="E17" s="1808"/>
      <c r="F17" s="1791"/>
      <c r="G17" s="1838"/>
      <c r="H17" s="1839"/>
      <c r="I17" s="1839"/>
    </row>
    <row r="18" spans="1:9" ht="15.75">
      <c r="A18" s="1796"/>
      <c r="B18" s="1796"/>
      <c r="C18" s="606">
        <v>15</v>
      </c>
      <c r="D18" s="607" t="s">
        <v>1664</v>
      </c>
      <c r="E18" s="1808"/>
      <c r="F18" s="1791"/>
      <c r="G18" s="1838"/>
      <c r="H18" s="1839"/>
      <c r="I18" s="1839"/>
    </row>
    <row r="19" spans="1:9" ht="15.75">
      <c r="A19" s="1796"/>
      <c r="B19" s="1796"/>
      <c r="C19" s="606">
        <v>16</v>
      </c>
      <c r="D19" s="607" t="s">
        <v>1665</v>
      </c>
      <c r="E19" s="1808"/>
      <c r="F19" s="1791"/>
      <c r="G19" s="1838"/>
      <c r="H19" s="1839"/>
      <c r="I19" s="1839"/>
    </row>
    <row r="20" spans="1:9" ht="15.75">
      <c r="A20" s="1796"/>
      <c r="B20" s="1796"/>
      <c r="C20" s="606">
        <v>17</v>
      </c>
      <c r="D20" s="607" t="s">
        <v>1666</v>
      </c>
      <c r="E20" s="1808"/>
      <c r="F20" s="1791"/>
      <c r="G20" s="1838"/>
      <c r="H20" s="1839"/>
      <c r="I20" s="1839"/>
    </row>
    <row r="21" spans="1:9" ht="15.75">
      <c r="A21" s="1796"/>
      <c r="B21" s="1796"/>
      <c r="C21" s="606">
        <v>18</v>
      </c>
      <c r="D21" s="607" t="s">
        <v>1667</v>
      </c>
      <c r="E21" s="1808"/>
      <c r="F21" s="1791"/>
      <c r="G21" s="1838"/>
      <c r="H21" s="1839"/>
      <c r="I21" s="1839"/>
    </row>
    <row r="22" spans="1:9" ht="15.75">
      <c r="A22" s="1796"/>
      <c r="B22" s="1796"/>
      <c r="C22" s="606">
        <v>19</v>
      </c>
      <c r="D22" s="607" t="s">
        <v>1668</v>
      </c>
      <c r="E22" s="1808"/>
      <c r="F22" s="1791"/>
      <c r="G22" s="1838"/>
      <c r="H22" s="1839"/>
      <c r="I22" s="1839"/>
    </row>
    <row r="23" spans="1:9" ht="15.75">
      <c r="A23" s="1796"/>
      <c r="B23" s="1796"/>
      <c r="C23" s="606">
        <v>20</v>
      </c>
      <c r="D23" s="607" t="s">
        <v>1669</v>
      </c>
      <c r="E23" s="1808"/>
      <c r="F23" s="1791"/>
      <c r="G23" s="1838"/>
      <c r="H23" s="1839"/>
      <c r="I23" s="1839"/>
    </row>
    <row r="24" spans="1:9" ht="15.75">
      <c r="A24" s="1796"/>
      <c r="B24" s="1796"/>
      <c r="C24" s="606">
        <v>21</v>
      </c>
      <c r="D24" s="607" t="s">
        <v>1670</v>
      </c>
      <c r="E24" s="1808"/>
      <c r="F24" s="1791"/>
      <c r="G24" s="1838"/>
      <c r="H24" s="1839"/>
      <c r="I24" s="1839"/>
    </row>
    <row r="25" spans="1:9" ht="15.75">
      <c r="A25" s="1796"/>
      <c r="B25" s="1796"/>
      <c r="C25" s="606">
        <v>22</v>
      </c>
      <c r="D25" s="607" t="s">
        <v>1671</v>
      </c>
      <c r="E25" s="1808"/>
      <c r="F25" s="1791"/>
      <c r="G25" s="1838"/>
      <c r="H25" s="1839"/>
      <c r="I25" s="1839"/>
    </row>
    <row r="26" spans="1:9" ht="15.75">
      <c r="A26" s="1796"/>
      <c r="B26" s="1796"/>
      <c r="C26" s="606">
        <v>23</v>
      </c>
      <c r="D26" s="607" t="s">
        <v>1672</v>
      </c>
      <c r="E26" s="1808"/>
      <c r="F26" s="1791"/>
      <c r="G26" s="1838"/>
      <c r="H26" s="1839"/>
      <c r="I26" s="1839"/>
    </row>
    <row r="27" spans="1:9" ht="15.75">
      <c r="A27" s="1796"/>
      <c r="B27" s="1796"/>
      <c r="C27" s="606">
        <v>24</v>
      </c>
      <c r="D27" s="607" t="s">
        <v>399</v>
      </c>
      <c r="E27" s="1808"/>
      <c r="F27" s="1791"/>
      <c r="G27" s="1838"/>
      <c r="H27" s="1839"/>
      <c r="I27" s="1839"/>
    </row>
    <row r="28" spans="1:9" ht="15.75">
      <c r="A28" s="1796"/>
      <c r="B28" s="1796"/>
      <c r="C28" s="606">
        <v>25</v>
      </c>
      <c r="D28" s="607" t="s">
        <v>1673</v>
      </c>
      <c r="E28" s="1808"/>
      <c r="F28" s="1791"/>
      <c r="G28" s="1838"/>
      <c r="H28" s="1839"/>
      <c r="I28" s="1839"/>
    </row>
    <row r="29" spans="1:9" ht="15.75">
      <c r="A29" s="1796"/>
      <c r="B29" s="1796"/>
      <c r="C29" s="606">
        <v>26</v>
      </c>
      <c r="D29" s="607" t="s">
        <v>1674</v>
      </c>
      <c r="E29" s="1808"/>
      <c r="F29" s="1791"/>
      <c r="G29" s="1838"/>
      <c r="H29" s="1839"/>
      <c r="I29" s="1839"/>
    </row>
    <row r="30" spans="1:9" ht="15.75">
      <c r="A30" s="1796"/>
      <c r="B30" s="1796"/>
      <c r="C30" s="606">
        <v>27</v>
      </c>
      <c r="D30" s="607" t="s">
        <v>1675</v>
      </c>
      <c r="E30" s="1808"/>
      <c r="F30" s="1791"/>
      <c r="G30" s="1838"/>
      <c r="H30" s="1839"/>
      <c r="I30" s="1839"/>
    </row>
    <row r="31" spans="1:9" ht="15.75">
      <c r="A31" s="1796"/>
      <c r="B31" s="1796"/>
      <c r="C31" s="606">
        <v>28</v>
      </c>
      <c r="D31" s="607" t="s">
        <v>1676</v>
      </c>
      <c r="E31" s="1808"/>
      <c r="F31" s="1791"/>
      <c r="G31" s="1838"/>
      <c r="H31" s="1839"/>
      <c r="I31" s="1839"/>
    </row>
    <row r="32" spans="1:9" ht="15.75">
      <c r="A32" s="1796"/>
      <c r="B32" s="1796"/>
      <c r="C32" s="606">
        <v>29</v>
      </c>
      <c r="D32" s="607" t="s">
        <v>1677</v>
      </c>
      <c r="E32" s="1808"/>
      <c r="F32" s="1791"/>
      <c r="G32" s="1838"/>
      <c r="H32" s="1839"/>
      <c r="I32" s="1839"/>
    </row>
    <row r="33" spans="1:9" ht="15.75">
      <c r="A33" s="1796"/>
      <c r="B33" s="1796"/>
      <c r="C33" s="606">
        <v>30</v>
      </c>
      <c r="D33" s="607" t="s">
        <v>1678</v>
      </c>
      <c r="E33" s="1808"/>
      <c r="F33" s="1791"/>
      <c r="G33" s="1838"/>
      <c r="H33" s="1839"/>
      <c r="I33" s="1839"/>
    </row>
    <row r="34" spans="1:9" ht="15.75">
      <c r="A34" s="1796"/>
      <c r="B34" s="1796"/>
      <c r="C34" s="606">
        <v>31</v>
      </c>
      <c r="D34" s="607" t="s">
        <v>1679</v>
      </c>
      <c r="E34" s="1808"/>
      <c r="F34" s="1791"/>
      <c r="G34" s="1838"/>
      <c r="H34" s="1839"/>
      <c r="I34" s="1839"/>
    </row>
    <row r="35" spans="1:9" ht="15.75">
      <c r="A35" s="1796"/>
      <c r="B35" s="1796"/>
      <c r="C35" s="606">
        <v>32</v>
      </c>
      <c r="D35" s="607" t="s">
        <v>452</v>
      </c>
      <c r="E35" s="1808"/>
      <c r="F35" s="1791"/>
      <c r="G35" s="1838"/>
      <c r="H35" s="1839"/>
      <c r="I35" s="1839"/>
    </row>
    <row r="36" spans="1:9" ht="15.75">
      <c r="A36" s="1796"/>
      <c r="B36" s="1796"/>
      <c r="C36" s="606">
        <v>33</v>
      </c>
      <c r="D36" s="607" t="s">
        <v>1680</v>
      </c>
      <c r="E36" s="1808"/>
      <c r="F36" s="1791"/>
      <c r="G36" s="1838"/>
      <c r="H36" s="1839"/>
      <c r="I36" s="1839"/>
    </row>
    <row r="37" spans="1:9" ht="15.75">
      <c r="A37" s="1796"/>
      <c r="B37" s="1796"/>
      <c r="C37" s="606">
        <v>34</v>
      </c>
      <c r="D37" s="607" t="s">
        <v>1681</v>
      </c>
      <c r="E37" s="1808"/>
      <c r="F37" s="1791"/>
      <c r="G37" s="1838"/>
      <c r="H37" s="1839"/>
      <c r="I37" s="1839"/>
    </row>
    <row r="38" spans="1:9" ht="15.75">
      <c r="A38" s="1796"/>
      <c r="B38" s="1796"/>
      <c r="C38" s="606">
        <v>35</v>
      </c>
      <c r="D38" s="607" t="s">
        <v>459</v>
      </c>
      <c r="E38" s="1808"/>
      <c r="F38" s="1791"/>
      <c r="G38" s="1838"/>
      <c r="H38" s="1839"/>
      <c r="I38" s="1839"/>
    </row>
    <row r="39" spans="1:9" ht="15.75">
      <c r="A39" s="1796"/>
      <c r="B39" s="1796"/>
      <c r="C39" s="606">
        <v>36</v>
      </c>
      <c r="D39" s="607" t="s">
        <v>1682</v>
      </c>
      <c r="E39" s="1808"/>
      <c r="F39" s="1791"/>
      <c r="G39" s="1838"/>
      <c r="H39" s="1839"/>
      <c r="I39" s="1839"/>
    </row>
    <row r="40" spans="1:9" ht="15.75">
      <c r="A40" s="1796"/>
      <c r="B40" s="1796"/>
      <c r="C40" s="606">
        <v>37</v>
      </c>
      <c r="D40" s="607" t="s">
        <v>1683</v>
      </c>
      <c r="E40" s="1808"/>
      <c r="F40" s="1791"/>
      <c r="G40" s="1838"/>
      <c r="H40" s="1839"/>
      <c r="I40" s="1839"/>
    </row>
    <row r="41" spans="1:9" ht="15.75">
      <c r="A41" s="1796"/>
      <c r="B41" s="1796"/>
      <c r="C41" s="606">
        <v>38</v>
      </c>
      <c r="D41" s="607" t="s">
        <v>1684</v>
      </c>
      <c r="E41" s="1808"/>
      <c r="F41" s="1791"/>
      <c r="G41" s="1838"/>
      <c r="H41" s="1839"/>
      <c r="I41" s="1839"/>
    </row>
    <row r="42" spans="1:9" ht="15.75">
      <c r="A42" s="1796"/>
      <c r="B42" s="1796"/>
      <c r="C42" s="606">
        <v>39</v>
      </c>
      <c r="D42" s="607" t="s">
        <v>1685</v>
      </c>
      <c r="E42" s="1808"/>
      <c r="F42" s="1791"/>
      <c r="G42" s="1838"/>
      <c r="H42" s="1839"/>
      <c r="I42" s="1839"/>
    </row>
    <row r="43" spans="1:9" ht="15.75">
      <c r="A43" s="1796"/>
      <c r="B43" s="1796"/>
      <c r="C43" s="606">
        <v>40</v>
      </c>
      <c r="D43" s="607" t="s">
        <v>1686</v>
      </c>
      <c r="E43" s="1808"/>
      <c r="F43" s="1791"/>
      <c r="G43" s="1838"/>
      <c r="H43" s="1839"/>
      <c r="I43" s="1839"/>
    </row>
    <row r="44" spans="1:9" ht="15.75">
      <c r="A44" s="1796"/>
      <c r="B44" s="1796"/>
      <c r="C44" s="606">
        <v>41</v>
      </c>
      <c r="D44" s="607" t="s">
        <v>1687</v>
      </c>
      <c r="E44" s="1808"/>
      <c r="F44" s="1791"/>
      <c r="G44" s="1838"/>
      <c r="H44" s="1839"/>
      <c r="I44" s="1839"/>
    </row>
    <row r="45" spans="1:9" ht="15.75">
      <c r="A45" s="1796"/>
      <c r="B45" s="1796"/>
      <c r="C45" s="606">
        <v>42</v>
      </c>
      <c r="D45" s="607" t="s">
        <v>1688</v>
      </c>
      <c r="E45" s="1808"/>
      <c r="F45" s="1791"/>
      <c r="G45" s="1838"/>
      <c r="H45" s="1839"/>
      <c r="I45" s="1839"/>
    </row>
    <row r="46" spans="1:9" ht="15.75">
      <c r="A46" s="1796"/>
      <c r="B46" s="1796"/>
      <c r="C46" s="606">
        <v>43</v>
      </c>
      <c r="D46" s="607" t="s">
        <v>1689</v>
      </c>
      <c r="E46" s="1808"/>
      <c r="F46" s="1791"/>
      <c r="G46" s="1838"/>
      <c r="H46" s="1839"/>
      <c r="I46" s="1839"/>
    </row>
    <row r="47" spans="1:9" ht="15.75">
      <c r="A47" s="1796"/>
      <c r="B47" s="1796"/>
      <c r="C47" s="606">
        <v>44</v>
      </c>
      <c r="D47" s="607" t="s">
        <v>1690</v>
      </c>
      <c r="E47" s="1808"/>
      <c r="F47" s="1791"/>
      <c r="G47" s="1838"/>
      <c r="H47" s="1839"/>
      <c r="I47" s="1839"/>
    </row>
    <row r="48" spans="1:9" ht="15.75">
      <c r="A48" s="1796"/>
      <c r="B48" s="1796"/>
      <c r="C48" s="606">
        <v>45</v>
      </c>
      <c r="D48" s="607" t="s">
        <v>1691</v>
      </c>
      <c r="E48" s="1808"/>
      <c r="F48" s="1791"/>
      <c r="G48" s="1838"/>
      <c r="H48" s="1839"/>
      <c r="I48" s="1839"/>
    </row>
    <row r="49" spans="1:9" ht="15.75">
      <c r="A49" s="1796"/>
      <c r="B49" s="1796"/>
      <c r="C49" s="606">
        <v>46</v>
      </c>
      <c r="D49" s="607" t="s">
        <v>1692</v>
      </c>
      <c r="E49" s="1808"/>
      <c r="F49" s="1791"/>
      <c r="G49" s="1838"/>
      <c r="H49" s="1839"/>
      <c r="I49" s="1839"/>
    </row>
    <row r="50" spans="1:9" ht="15.75">
      <c r="A50" s="1796"/>
      <c r="B50" s="1796"/>
      <c r="C50" s="606">
        <v>47</v>
      </c>
      <c r="D50" s="607" t="s">
        <v>1693</v>
      </c>
      <c r="E50" s="1808"/>
      <c r="F50" s="1791"/>
      <c r="G50" s="1838"/>
      <c r="H50" s="1839"/>
      <c r="I50" s="1839"/>
    </row>
    <row r="51" spans="1:9" ht="15.75">
      <c r="A51" s="1796"/>
      <c r="B51" s="1796"/>
      <c r="C51" s="606">
        <v>48</v>
      </c>
      <c r="D51" s="607" t="s">
        <v>1694</v>
      </c>
      <c r="E51" s="1808"/>
      <c r="F51" s="1791"/>
      <c r="G51" s="1838"/>
      <c r="H51" s="1839"/>
      <c r="I51" s="1839"/>
    </row>
    <row r="52" spans="1:9" ht="15.75">
      <c r="A52" s="1796"/>
      <c r="B52" s="1796"/>
      <c r="C52" s="606">
        <v>49</v>
      </c>
      <c r="D52" s="607" t="s">
        <v>1695</v>
      </c>
      <c r="E52" s="1808"/>
      <c r="F52" s="1791"/>
      <c r="G52" s="1838"/>
      <c r="H52" s="1839"/>
      <c r="I52" s="1839"/>
    </row>
    <row r="53" spans="1:9" ht="15.75">
      <c r="A53" s="1796"/>
      <c r="B53" s="1796"/>
      <c r="C53" s="606">
        <v>50</v>
      </c>
      <c r="D53" s="607" t="s">
        <v>1696</v>
      </c>
      <c r="E53" s="1808"/>
      <c r="F53" s="1791"/>
      <c r="G53" s="1838"/>
      <c r="H53" s="1839"/>
      <c r="I53" s="1839"/>
    </row>
    <row r="54" spans="1:9" ht="15.75">
      <c r="A54" s="1796"/>
      <c r="B54" s="1796"/>
      <c r="C54" s="606">
        <v>51</v>
      </c>
      <c r="D54" s="607" t="s">
        <v>1697</v>
      </c>
      <c r="E54" s="1808"/>
      <c r="F54" s="1791"/>
      <c r="G54" s="1838"/>
      <c r="H54" s="1839"/>
      <c r="I54" s="1839"/>
    </row>
    <row r="55" spans="1:9" ht="15.75">
      <c r="A55" s="1796"/>
      <c r="B55" s="1796"/>
      <c r="C55" s="606">
        <v>52</v>
      </c>
      <c r="D55" s="607" t="s">
        <v>1698</v>
      </c>
      <c r="E55" s="1808"/>
      <c r="F55" s="1791"/>
      <c r="G55" s="1838"/>
      <c r="H55" s="1839"/>
      <c r="I55" s="1839"/>
    </row>
    <row r="56" spans="1:9" ht="15.75">
      <c r="A56" s="1796"/>
      <c r="B56" s="1796"/>
      <c r="C56" s="606">
        <v>53</v>
      </c>
      <c r="D56" s="607" t="s">
        <v>1699</v>
      </c>
      <c r="E56" s="1808"/>
      <c r="F56" s="1791"/>
      <c r="G56" s="1838"/>
      <c r="H56" s="1839"/>
      <c r="I56" s="1839"/>
    </row>
    <row r="57" spans="1:9" ht="15.75">
      <c r="A57" s="1796"/>
      <c r="B57" s="1796"/>
      <c r="C57" s="606">
        <v>54</v>
      </c>
      <c r="D57" s="607" t="s">
        <v>1700</v>
      </c>
      <c r="E57" s="1808"/>
      <c r="F57" s="1791"/>
      <c r="G57" s="1838"/>
      <c r="H57" s="1839"/>
      <c r="I57" s="1839"/>
    </row>
    <row r="58" spans="1:9" ht="15.75">
      <c r="A58" s="1796"/>
      <c r="B58" s="1796"/>
      <c r="C58" s="606">
        <v>55</v>
      </c>
      <c r="D58" s="607" t="s">
        <v>1701</v>
      </c>
      <c r="E58" s="1808"/>
      <c r="F58" s="1791"/>
      <c r="G58" s="1838"/>
      <c r="H58" s="1839"/>
      <c r="I58" s="1839"/>
    </row>
    <row r="59" spans="1:9" ht="15.75">
      <c r="A59" s="1796"/>
      <c r="B59" s="1796"/>
      <c r="C59" s="606">
        <v>56</v>
      </c>
      <c r="D59" s="607" t="s">
        <v>1702</v>
      </c>
      <c r="E59" s="1808"/>
      <c r="F59" s="1791"/>
      <c r="G59" s="1838"/>
      <c r="H59" s="1839"/>
      <c r="I59" s="1839"/>
    </row>
    <row r="60" spans="1:9" ht="15.75">
      <c r="A60" s="1796"/>
      <c r="B60" s="1796"/>
      <c r="C60" s="606">
        <v>57</v>
      </c>
      <c r="D60" s="607" t="s">
        <v>455</v>
      </c>
      <c r="E60" s="1808"/>
      <c r="F60" s="1791"/>
      <c r="G60" s="1838"/>
      <c r="H60" s="1839"/>
      <c r="I60" s="1839"/>
    </row>
    <row r="61" spans="1:9" ht="15.75">
      <c r="A61" s="1796"/>
      <c r="B61" s="1796"/>
      <c r="C61" s="606">
        <v>58</v>
      </c>
      <c r="D61" s="607" t="s">
        <v>1703</v>
      </c>
      <c r="E61" s="1808"/>
      <c r="F61" s="1791"/>
      <c r="G61" s="1838"/>
      <c r="H61" s="1839"/>
      <c r="I61" s="1839"/>
    </row>
    <row r="62" spans="1:9" ht="15.75">
      <c r="A62" s="1796"/>
      <c r="B62" s="1796"/>
      <c r="C62" s="606">
        <v>59</v>
      </c>
      <c r="D62" s="607" t="s">
        <v>1704</v>
      </c>
      <c r="E62" s="1808"/>
      <c r="F62" s="1791"/>
      <c r="G62" s="1838"/>
      <c r="H62" s="1839"/>
      <c r="I62" s="1839"/>
    </row>
    <row r="63" spans="1:9" ht="15.75">
      <c r="A63" s="1796"/>
      <c r="B63" s="1796"/>
      <c r="C63" s="606">
        <v>60</v>
      </c>
      <c r="D63" s="607" t="s">
        <v>1705</v>
      </c>
      <c r="E63" s="1808"/>
      <c r="F63" s="1791"/>
      <c r="G63" s="1838"/>
      <c r="H63" s="1839"/>
      <c r="I63" s="1839"/>
    </row>
    <row r="64" spans="1:9" ht="15.75">
      <c r="A64" s="1796"/>
      <c r="B64" s="1796"/>
      <c r="C64" s="606">
        <v>61</v>
      </c>
      <c r="D64" s="607" t="s">
        <v>1706</v>
      </c>
      <c r="E64" s="1808"/>
      <c r="F64" s="1791"/>
      <c r="G64" s="1838"/>
      <c r="H64" s="1839"/>
      <c r="I64" s="1839"/>
    </row>
    <row r="65" spans="1:9" ht="15.75">
      <c r="A65" s="1796"/>
      <c r="B65" s="1796"/>
      <c r="C65" s="606">
        <v>62</v>
      </c>
      <c r="D65" s="607" t="s">
        <v>1707</v>
      </c>
      <c r="E65" s="1808"/>
      <c r="F65" s="1791"/>
      <c r="G65" s="1838"/>
      <c r="H65" s="1839"/>
      <c r="I65" s="1839"/>
    </row>
    <row r="66" spans="1:9" ht="15.75">
      <c r="A66" s="1796"/>
      <c r="B66" s="1796"/>
      <c r="C66" s="606">
        <v>63</v>
      </c>
      <c r="D66" s="607" t="s">
        <v>1708</v>
      </c>
      <c r="E66" s="1808"/>
      <c r="F66" s="1791"/>
      <c r="G66" s="1838"/>
      <c r="H66" s="1839"/>
      <c r="I66" s="1839"/>
    </row>
    <row r="67" spans="1:9" ht="15.75">
      <c r="A67" s="1796"/>
      <c r="B67" s="1796"/>
      <c r="C67" s="606">
        <v>64</v>
      </c>
      <c r="D67" s="607" t="s">
        <v>1709</v>
      </c>
      <c r="E67" s="1808"/>
      <c r="F67" s="1791"/>
      <c r="G67" s="1838"/>
      <c r="H67" s="1839"/>
      <c r="I67" s="1839"/>
    </row>
    <row r="68" spans="1:9" ht="15.75">
      <c r="A68" s="1796"/>
      <c r="B68" s="1796"/>
      <c r="C68" s="606">
        <v>65</v>
      </c>
      <c r="D68" s="607" t="s">
        <v>1710</v>
      </c>
      <c r="E68" s="1808"/>
      <c r="F68" s="1791"/>
      <c r="G68" s="1838"/>
      <c r="H68" s="1839"/>
      <c r="I68" s="1839"/>
    </row>
    <row r="69" spans="1:9" ht="15.75">
      <c r="A69" s="1796"/>
      <c r="B69" s="1796"/>
      <c r="C69" s="606">
        <v>66</v>
      </c>
      <c r="D69" s="607" t="s">
        <v>1711</v>
      </c>
      <c r="E69" s="1808"/>
      <c r="F69" s="1791"/>
      <c r="G69" s="1838"/>
      <c r="H69" s="1839"/>
      <c r="I69" s="1839"/>
    </row>
    <row r="70" spans="1:9" ht="15.75">
      <c r="A70" s="1796"/>
      <c r="B70" s="1796"/>
      <c r="C70" s="606">
        <v>67</v>
      </c>
      <c r="D70" s="607" t="s">
        <v>1712</v>
      </c>
      <c r="E70" s="1808"/>
      <c r="F70" s="1791"/>
      <c r="G70" s="1838"/>
      <c r="H70" s="1839"/>
      <c r="I70" s="1839"/>
    </row>
    <row r="71" spans="1:9" ht="15.75">
      <c r="A71" s="1796"/>
      <c r="B71" s="1796"/>
      <c r="C71" s="606">
        <v>68</v>
      </c>
      <c r="D71" s="607" t="s">
        <v>1713</v>
      </c>
      <c r="E71" s="1808"/>
      <c r="F71" s="1791"/>
      <c r="G71" s="1838"/>
      <c r="H71" s="1839"/>
      <c r="I71" s="1839"/>
    </row>
    <row r="72" spans="1:9" ht="15.75">
      <c r="A72" s="1796"/>
      <c r="B72" s="1796"/>
      <c r="C72" s="606">
        <v>69</v>
      </c>
      <c r="D72" s="607" t="s">
        <v>1714</v>
      </c>
      <c r="E72" s="1808"/>
      <c r="F72" s="1791"/>
      <c r="G72" s="1838"/>
      <c r="H72" s="1839"/>
      <c r="I72" s="1839"/>
    </row>
    <row r="73" spans="1:9" ht="15.75">
      <c r="A73" s="1796"/>
      <c r="B73" s="1796"/>
      <c r="C73" s="606">
        <v>70</v>
      </c>
      <c r="D73" s="607" t="s">
        <v>1715</v>
      </c>
      <c r="E73" s="1808"/>
      <c r="F73" s="1791"/>
      <c r="G73" s="1838"/>
      <c r="H73" s="1839"/>
      <c r="I73" s="1839"/>
    </row>
    <row r="74" spans="1:9" ht="15.75">
      <c r="A74" s="1796"/>
      <c r="B74" s="1796"/>
      <c r="C74" s="606">
        <v>71</v>
      </c>
      <c r="D74" s="607" t="s">
        <v>1716</v>
      </c>
      <c r="E74" s="1808"/>
      <c r="F74" s="1791"/>
      <c r="G74" s="1838"/>
      <c r="H74" s="1839"/>
      <c r="I74" s="1839"/>
    </row>
    <row r="75" spans="1:9" ht="15.75">
      <c r="A75" s="1796"/>
      <c r="B75" s="1796"/>
      <c r="C75" s="606">
        <v>72</v>
      </c>
      <c r="D75" s="607" t="s">
        <v>463</v>
      </c>
      <c r="E75" s="1808"/>
      <c r="F75" s="1791"/>
      <c r="G75" s="1838"/>
      <c r="H75" s="1839"/>
      <c r="I75" s="1839"/>
    </row>
    <row r="76" spans="1:9" ht="15.75">
      <c r="A76" s="1796"/>
      <c r="B76" s="1796"/>
      <c r="C76" s="606">
        <v>73</v>
      </c>
      <c r="D76" s="607" t="s">
        <v>466</v>
      </c>
      <c r="E76" s="1808"/>
      <c r="F76" s="1791"/>
      <c r="G76" s="1838"/>
      <c r="H76" s="1839"/>
      <c r="I76" s="1839"/>
    </row>
    <row r="77" spans="1:9" ht="15.75">
      <c r="A77" s="1796"/>
      <c r="B77" s="1796"/>
      <c r="C77" s="606">
        <v>74</v>
      </c>
      <c r="D77" s="607" t="s">
        <v>470</v>
      </c>
      <c r="E77" s="1808"/>
      <c r="F77" s="1791"/>
      <c r="G77" s="1838"/>
      <c r="H77" s="1839"/>
      <c r="I77" s="1839"/>
    </row>
    <row r="78" spans="1:9" ht="15.75">
      <c r="A78" s="1796"/>
      <c r="B78" s="1796"/>
      <c r="C78" s="606">
        <v>75</v>
      </c>
      <c r="D78" s="607" t="s">
        <v>1717</v>
      </c>
      <c r="E78" s="1808"/>
      <c r="F78" s="1791"/>
      <c r="G78" s="1838"/>
      <c r="H78" s="1839"/>
      <c r="I78" s="1839"/>
    </row>
    <row r="79" spans="1:9" ht="15.75">
      <c r="A79" s="1796"/>
      <c r="B79" s="1796"/>
      <c r="C79" s="606">
        <v>76</v>
      </c>
      <c r="D79" s="607" t="s">
        <v>1718</v>
      </c>
      <c r="E79" s="1808"/>
      <c r="F79" s="1791"/>
      <c r="G79" s="1838"/>
      <c r="H79" s="1839"/>
      <c r="I79" s="1839"/>
    </row>
    <row r="80" spans="1:9" ht="15.75">
      <c r="A80" s="1796"/>
      <c r="B80" s="1796"/>
      <c r="C80" s="606">
        <v>77</v>
      </c>
      <c r="D80" s="607" t="s">
        <v>517</v>
      </c>
      <c r="E80" s="1808"/>
      <c r="F80" s="1791"/>
      <c r="G80" s="1838"/>
      <c r="H80" s="1839"/>
      <c r="I80" s="1839"/>
    </row>
    <row r="81" spans="1:9" ht="15.75">
      <c r="A81" s="1796"/>
      <c r="B81" s="1796"/>
      <c r="C81" s="606">
        <v>78</v>
      </c>
      <c r="D81" s="607" t="s">
        <v>521</v>
      </c>
      <c r="E81" s="1808"/>
      <c r="F81" s="1791"/>
      <c r="G81" s="1838"/>
      <c r="H81" s="1839"/>
      <c r="I81" s="1839"/>
    </row>
    <row r="82" spans="1:9" ht="15.75">
      <c r="A82" s="1796"/>
      <c r="B82" s="1796"/>
      <c r="C82" s="606">
        <v>79</v>
      </c>
      <c r="D82" s="607" t="s">
        <v>1719</v>
      </c>
      <c r="E82" s="1808"/>
      <c r="F82" s="1791"/>
      <c r="G82" s="1838"/>
      <c r="H82" s="1839"/>
      <c r="I82" s="1839"/>
    </row>
    <row r="83" spans="1:9" ht="15.75">
      <c r="A83" s="1796"/>
      <c r="B83" s="1796"/>
      <c r="C83" s="606">
        <v>80</v>
      </c>
      <c r="D83" s="607" t="s">
        <v>513</v>
      </c>
      <c r="E83" s="1808"/>
      <c r="F83" s="1791"/>
      <c r="G83" s="1838"/>
      <c r="H83" s="1839"/>
      <c r="I83" s="1839"/>
    </row>
    <row r="84" spans="1:9" ht="15.75">
      <c r="A84" s="1796"/>
      <c r="B84" s="1796"/>
      <c r="C84" s="606">
        <v>81</v>
      </c>
      <c r="D84" s="607" t="s">
        <v>1720</v>
      </c>
      <c r="E84" s="1808"/>
      <c r="F84" s="1791"/>
      <c r="G84" s="1838"/>
      <c r="H84" s="1839"/>
      <c r="I84" s="1839"/>
    </row>
    <row r="85" spans="1:9" ht="15.75">
      <c r="A85" s="1796"/>
      <c r="B85" s="1796"/>
      <c r="C85" s="606">
        <v>82</v>
      </c>
      <c r="D85" s="607" t="s">
        <v>524</v>
      </c>
      <c r="E85" s="1808"/>
      <c r="F85" s="1791"/>
      <c r="G85" s="1838"/>
      <c r="H85" s="1839"/>
      <c r="I85" s="1839"/>
    </row>
    <row r="87" spans="1:9" ht="15.75">
      <c r="A87" s="1822"/>
      <c r="B87" s="1823"/>
      <c r="C87" s="1823"/>
      <c r="D87" s="1823"/>
      <c r="E87" s="1823"/>
      <c r="F87" s="1823"/>
      <c r="G87" s="1823"/>
      <c r="H87" s="1823"/>
      <c r="I87" s="1823"/>
    </row>
    <row r="88" spans="1:9" ht="67.5" customHeight="1">
      <c r="A88" s="1800" t="s">
        <v>4619</v>
      </c>
      <c r="B88" s="1818"/>
      <c r="C88" s="1818"/>
      <c r="D88" s="1818"/>
      <c r="E88" s="1818"/>
      <c r="F88" s="1800" t="s">
        <v>4620</v>
      </c>
      <c r="G88" s="1819"/>
      <c r="H88" s="603" t="s">
        <v>4621</v>
      </c>
      <c r="I88" s="603" t="s">
        <v>4622</v>
      </c>
    </row>
    <row r="89" spans="1:9" ht="15.75">
      <c r="A89" s="1802" t="s">
        <v>4606</v>
      </c>
      <c r="B89" s="1802" t="s">
        <v>4607</v>
      </c>
      <c r="C89" s="1804" t="s">
        <v>4608</v>
      </c>
      <c r="D89" s="1805"/>
      <c r="E89" s="1802" t="s">
        <v>4609</v>
      </c>
      <c r="F89" s="1802"/>
      <c r="G89" s="1802" t="s">
        <v>4610</v>
      </c>
      <c r="H89" s="1802" t="s">
        <v>4611</v>
      </c>
      <c r="I89" s="1802" t="s">
        <v>4612</v>
      </c>
    </row>
    <row r="90" spans="1:9" ht="31.5">
      <c r="A90" s="1803"/>
      <c r="B90" s="1803"/>
      <c r="C90" s="605" t="s">
        <v>4606</v>
      </c>
      <c r="D90" s="605" t="s">
        <v>1777</v>
      </c>
      <c r="E90" s="605" t="s">
        <v>4613</v>
      </c>
      <c r="F90" s="605" t="s">
        <v>1778</v>
      </c>
      <c r="G90" s="1803"/>
      <c r="H90" s="1803"/>
      <c r="I90" s="1803"/>
    </row>
    <row r="91" spans="1:9" ht="378.75" customHeight="1">
      <c r="A91" s="1796">
        <v>2</v>
      </c>
      <c r="B91" s="1825" t="s">
        <v>1031</v>
      </c>
      <c r="C91" s="1797">
        <v>1</v>
      </c>
      <c r="D91" s="1828" t="s">
        <v>1030</v>
      </c>
      <c r="E91" s="1831" t="s">
        <v>4623</v>
      </c>
      <c r="F91" s="1791" t="s">
        <v>4624</v>
      </c>
      <c r="G91" s="1834" t="s">
        <v>4625</v>
      </c>
      <c r="H91" s="1836" t="s">
        <v>4626</v>
      </c>
      <c r="I91" s="1836" t="s">
        <v>4627</v>
      </c>
    </row>
    <row r="92" spans="1:9" ht="265.5" customHeight="1">
      <c r="A92" s="1796"/>
      <c r="B92" s="1825"/>
      <c r="C92" s="1827"/>
      <c r="D92" s="1829"/>
      <c r="E92" s="1796"/>
      <c r="F92" s="1832"/>
      <c r="G92" s="1834"/>
      <c r="H92" s="1837"/>
      <c r="I92" s="1837"/>
    </row>
    <row r="93" spans="1:9" ht="372.75" customHeight="1">
      <c r="A93" s="1824"/>
      <c r="B93" s="1826"/>
      <c r="C93" s="1826"/>
      <c r="D93" s="1830"/>
      <c r="E93" s="1826"/>
      <c r="F93" s="1833"/>
      <c r="G93" s="1835"/>
      <c r="H93" s="1826"/>
      <c r="I93" s="1826"/>
    </row>
    <row r="95" spans="1:9" ht="15.75">
      <c r="A95" s="1822"/>
      <c r="B95" s="1823"/>
      <c r="C95" s="1823"/>
      <c r="D95" s="1823"/>
      <c r="E95" s="1823"/>
      <c r="F95" s="1823"/>
      <c r="G95" s="1823"/>
      <c r="H95" s="1823"/>
      <c r="I95" s="1823"/>
    </row>
    <row r="96" spans="1:9" ht="73.5" customHeight="1">
      <c r="A96" s="1800" t="s">
        <v>4628</v>
      </c>
      <c r="B96" s="1818"/>
      <c r="C96" s="1818"/>
      <c r="D96" s="1818"/>
      <c r="E96" s="1818"/>
      <c r="F96" s="1800" t="s">
        <v>4629</v>
      </c>
      <c r="G96" s="1819"/>
      <c r="H96" s="603" t="s">
        <v>4621</v>
      </c>
      <c r="I96" s="603" t="s">
        <v>4622</v>
      </c>
    </row>
    <row r="97" spans="1:9" ht="15.75">
      <c r="A97" s="1802" t="s">
        <v>4606</v>
      </c>
      <c r="B97" s="1802" t="s">
        <v>4607</v>
      </c>
      <c r="C97" s="1804" t="s">
        <v>4608</v>
      </c>
      <c r="D97" s="1805"/>
      <c r="E97" s="1802" t="s">
        <v>4609</v>
      </c>
      <c r="F97" s="1802"/>
      <c r="G97" s="1802" t="s">
        <v>4610</v>
      </c>
      <c r="H97" s="1802" t="s">
        <v>4611</v>
      </c>
      <c r="I97" s="1802" t="s">
        <v>4612</v>
      </c>
    </row>
    <row r="98" spans="1:9" ht="31.5">
      <c r="A98" s="1803"/>
      <c r="B98" s="1803"/>
      <c r="C98" s="605" t="s">
        <v>4606</v>
      </c>
      <c r="D98" s="605" t="s">
        <v>1777</v>
      </c>
      <c r="E98" s="605" t="s">
        <v>4613</v>
      </c>
      <c r="F98" s="605" t="s">
        <v>1778</v>
      </c>
      <c r="G98" s="1803"/>
      <c r="H98" s="1803"/>
      <c r="I98" s="1803"/>
    </row>
    <row r="99" spans="1:9" ht="321.75" customHeight="1">
      <c r="A99" s="1796">
        <v>3</v>
      </c>
      <c r="B99" s="1825" t="s">
        <v>4630</v>
      </c>
      <c r="C99" s="1821" t="s">
        <v>4631</v>
      </c>
      <c r="D99" s="1828" t="s">
        <v>4632</v>
      </c>
      <c r="E99" s="1831" t="s">
        <v>4633</v>
      </c>
      <c r="F99" s="1791" t="s">
        <v>4634</v>
      </c>
      <c r="G99" s="1834" t="s">
        <v>4625</v>
      </c>
      <c r="H99" s="1836" t="s">
        <v>4635</v>
      </c>
      <c r="I99" s="1836" t="s">
        <v>4636</v>
      </c>
    </row>
    <row r="100" spans="1:9" ht="378.75" customHeight="1">
      <c r="A100" s="1796"/>
      <c r="B100" s="1825"/>
      <c r="C100" s="1827"/>
      <c r="D100" s="1829"/>
      <c r="E100" s="1796"/>
      <c r="F100" s="1832"/>
      <c r="G100" s="1834"/>
      <c r="H100" s="1837"/>
      <c r="I100" s="1837"/>
    </row>
    <row r="101" spans="1:9" ht="235.5" customHeight="1">
      <c r="A101" s="1824"/>
      <c r="B101" s="1826"/>
      <c r="C101" s="1826"/>
      <c r="D101" s="1830"/>
      <c r="E101" s="1826"/>
      <c r="F101" s="1833"/>
      <c r="G101" s="1835"/>
      <c r="H101" s="1835"/>
      <c r="I101" s="1835"/>
    </row>
    <row r="103" spans="1:9" ht="15.75">
      <c r="A103" s="1822"/>
      <c r="B103" s="1823"/>
      <c r="C103" s="1823"/>
      <c r="D103" s="1823"/>
      <c r="E103" s="1823"/>
      <c r="F103" s="1823"/>
      <c r="G103" s="1823"/>
      <c r="H103" s="1823"/>
      <c r="I103" s="1823"/>
    </row>
    <row r="104" spans="1:9" ht="69.75" customHeight="1">
      <c r="A104" s="1800" t="s">
        <v>4637</v>
      </c>
      <c r="B104" s="1818"/>
      <c r="C104" s="1818"/>
      <c r="D104" s="1818"/>
      <c r="E104" s="1818"/>
      <c r="F104" s="1800" t="s">
        <v>4638</v>
      </c>
      <c r="G104" s="1819"/>
      <c r="H104" s="603" t="s">
        <v>4639</v>
      </c>
      <c r="I104" s="603"/>
    </row>
    <row r="105" spans="1:9" ht="15.75">
      <c r="A105" s="1802" t="s">
        <v>4606</v>
      </c>
      <c r="B105" s="1802" t="s">
        <v>4607</v>
      </c>
      <c r="C105" s="1804" t="s">
        <v>4608</v>
      </c>
      <c r="D105" s="1805"/>
      <c r="E105" s="1802" t="s">
        <v>4609</v>
      </c>
      <c r="F105" s="1802"/>
      <c r="G105" s="1802" t="s">
        <v>4610</v>
      </c>
      <c r="H105" s="1802" t="s">
        <v>4611</v>
      </c>
      <c r="I105" s="1802" t="s">
        <v>4612</v>
      </c>
    </row>
    <row r="106" spans="1:9" ht="31.5">
      <c r="A106" s="1803"/>
      <c r="B106" s="1803"/>
      <c r="C106" s="605" t="s">
        <v>4606</v>
      </c>
      <c r="D106" s="605" t="s">
        <v>1777</v>
      </c>
      <c r="E106" s="605" t="s">
        <v>4613</v>
      </c>
      <c r="F106" s="605" t="s">
        <v>1778</v>
      </c>
      <c r="G106" s="1803"/>
      <c r="H106" s="1803"/>
      <c r="I106" s="1803"/>
    </row>
    <row r="107" spans="1:9" ht="15" customHeight="1">
      <c r="A107" s="1796">
        <v>4</v>
      </c>
      <c r="B107" s="1808" t="s">
        <v>1068</v>
      </c>
      <c r="C107" s="1797">
        <v>1</v>
      </c>
      <c r="D107" s="1809" t="s">
        <v>1067</v>
      </c>
      <c r="E107" s="1812" t="s">
        <v>4640</v>
      </c>
      <c r="F107" s="1815" t="s">
        <v>4641</v>
      </c>
      <c r="G107" s="1815" t="s">
        <v>4642</v>
      </c>
      <c r="H107" s="1792" t="s">
        <v>4643</v>
      </c>
      <c r="I107" s="1792" t="s">
        <v>4644</v>
      </c>
    </row>
    <row r="108" spans="1:9">
      <c r="A108" s="1796"/>
      <c r="B108" s="1808"/>
      <c r="C108" s="1797"/>
      <c r="D108" s="1810"/>
      <c r="E108" s="1813"/>
      <c r="F108" s="1816"/>
      <c r="G108" s="1816"/>
      <c r="H108" s="1793"/>
      <c r="I108" s="1793"/>
    </row>
    <row r="109" spans="1:9">
      <c r="A109" s="1796"/>
      <c r="B109" s="1808"/>
      <c r="C109" s="1797"/>
      <c r="D109" s="1810"/>
      <c r="E109" s="1813"/>
      <c r="F109" s="1816"/>
      <c r="G109" s="1816"/>
      <c r="H109" s="1793"/>
      <c r="I109" s="1793"/>
    </row>
    <row r="110" spans="1:9">
      <c r="A110" s="1796"/>
      <c r="B110" s="1808"/>
      <c r="C110" s="1797"/>
      <c r="D110" s="1810"/>
      <c r="E110" s="1813"/>
      <c r="F110" s="1816"/>
      <c r="G110" s="1816"/>
      <c r="H110" s="1793"/>
      <c r="I110" s="1793"/>
    </row>
    <row r="111" spans="1:9">
      <c r="A111" s="1796"/>
      <c r="B111" s="1808"/>
      <c r="C111" s="1797"/>
      <c r="D111" s="1810"/>
      <c r="E111" s="1813"/>
      <c r="F111" s="1816"/>
      <c r="G111" s="1816"/>
      <c r="H111" s="1793"/>
      <c r="I111" s="1793"/>
    </row>
    <row r="112" spans="1:9">
      <c r="A112" s="1796"/>
      <c r="B112" s="1808"/>
      <c r="C112" s="1797"/>
      <c r="D112" s="1810"/>
      <c r="E112" s="1813"/>
      <c r="F112" s="1816"/>
      <c r="G112" s="1816"/>
      <c r="H112" s="1793"/>
      <c r="I112" s="1793"/>
    </row>
    <row r="113" spans="1:9">
      <c r="A113" s="1796"/>
      <c r="B113" s="1808"/>
      <c r="C113" s="1797"/>
      <c r="D113" s="1810"/>
      <c r="E113" s="1813"/>
      <c r="F113" s="1816"/>
      <c r="G113" s="1816"/>
      <c r="H113" s="1793"/>
      <c r="I113" s="1793"/>
    </row>
    <row r="114" spans="1:9">
      <c r="A114" s="1796"/>
      <c r="B114" s="1808"/>
      <c r="C114" s="1797"/>
      <c r="D114" s="1810"/>
      <c r="E114" s="1813"/>
      <c r="F114" s="1816"/>
      <c r="G114" s="1816"/>
      <c r="H114" s="1793"/>
      <c r="I114" s="1793"/>
    </row>
    <row r="115" spans="1:9">
      <c r="A115" s="1796"/>
      <c r="B115" s="1808"/>
      <c r="C115" s="1797"/>
      <c r="D115" s="1810"/>
      <c r="E115" s="1813"/>
      <c r="F115" s="1816"/>
      <c r="G115" s="1816"/>
      <c r="H115" s="1793"/>
      <c r="I115" s="1793"/>
    </row>
    <row r="116" spans="1:9">
      <c r="A116" s="1796"/>
      <c r="B116" s="1808"/>
      <c r="C116" s="1797"/>
      <c r="D116" s="1810"/>
      <c r="E116" s="1813"/>
      <c r="F116" s="1816"/>
      <c r="G116" s="1816"/>
      <c r="H116" s="1793"/>
      <c r="I116" s="1793"/>
    </row>
    <row r="117" spans="1:9">
      <c r="A117" s="1796"/>
      <c r="B117" s="1808"/>
      <c r="C117" s="1797"/>
      <c r="D117" s="1810"/>
      <c r="E117" s="1813"/>
      <c r="F117" s="1816"/>
      <c r="G117" s="1816"/>
      <c r="H117" s="1793"/>
      <c r="I117" s="1793"/>
    </row>
    <row r="118" spans="1:9">
      <c r="A118" s="1796"/>
      <c r="B118" s="1808"/>
      <c r="C118" s="1797"/>
      <c r="D118" s="1810"/>
      <c r="E118" s="1813"/>
      <c r="F118" s="1816"/>
      <c r="G118" s="1816"/>
      <c r="H118" s="1793"/>
      <c r="I118" s="1793"/>
    </row>
    <row r="119" spans="1:9">
      <c r="A119" s="1796"/>
      <c r="B119" s="1808"/>
      <c r="C119" s="1797"/>
      <c r="D119" s="1810"/>
      <c r="E119" s="1813"/>
      <c r="F119" s="1816"/>
      <c r="G119" s="1816"/>
      <c r="H119" s="1793"/>
      <c r="I119" s="1793"/>
    </row>
    <row r="120" spans="1:9">
      <c r="A120" s="1796"/>
      <c r="B120" s="1808"/>
      <c r="C120" s="1797"/>
      <c r="D120" s="1810"/>
      <c r="E120" s="1813"/>
      <c r="F120" s="1816"/>
      <c r="G120" s="1816"/>
      <c r="H120" s="1793"/>
      <c r="I120" s="1793"/>
    </row>
    <row r="121" spans="1:9">
      <c r="A121" s="1796"/>
      <c r="B121" s="1808"/>
      <c r="C121" s="1797"/>
      <c r="D121" s="1810"/>
      <c r="E121" s="1813"/>
      <c r="F121" s="1816"/>
      <c r="G121" s="1816"/>
      <c r="H121" s="1793"/>
      <c r="I121" s="1793"/>
    </row>
    <row r="122" spans="1:9">
      <c r="A122" s="1796"/>
      <c r="B122" s="1808"/>
      <c r="C122" s="1797"/>
      <c r="D122" s="1810"/>
      <c r="E122" s="1813"/>
      <c r="F122" s="1816"/>
      <c r="G122" s="1816"/>
      <c r="H122" s="1793"/>
      <c r="I122" s="1793"/>
    </row>
    <row r="123" spans="1:9">
      <c r="A123" s="1796"/>
      <c r="B123" s="1808"/>
      <c r="C123" s="1797"/>
      <c r="D123" s="1810"/>
      <c r="E123" s="1813"/>
      <c r="F123" s="1816"/>
      <c r="G123" s="1816"/>
      <c r="H123" s="1793"/>
      <c r="I123" s="1793"/>
    </row>
    <row r="124" spans="1:9">
      <c r="A124" s="1796"/>
      <c r="B124" s="1808"/>
      <c r="C124" s="1797"/>
      <c r="D124" s="1810"/>
      <c r="E124" s="1813"/>
      <c r="F124" s="1816"/>
      <c r="G124" s="1816"/>
      <c r="H124" s="1793"/>
      <c r="I124" s="1793"/>
    </row>
    <row r="125" spans="1:9">
      <c r="A125" s="1796"/>
      <c r="B125" s="1808"/>
      <c r="C125" s="1797"/>
      <c r="D125" s="1810"/>
      <c r="E125" s="1813"/>
      <c r="F125" s="1816"/>
      <c r="G125" s="1816"/>
      <c r="H125" s="1793"/>
      <c r="I125" s="1793"/>
    </row>
    <row r="126" spans="1:9">
      <c r="A126" s="1796"/>
      <c r="B126" s="1808"/>
      <c r="C126" s="1797"/>
      <c r="D126" s="1810"/>
      <c r="E126" s="1813"/>
      <c r="F126" s="1816"/>
      <c r="G126" s="1816"/>
      <c r="H126" s="1793"/>
      <c r="I126" s="1793"/>
    </row>
    <row r="127" spans="1:9">
      <c r="A127" s="1796"/>
      <c r="B127" s="1808"/>
      <c r="C127" s="1797"/>
      <c r="D127" s="1810"/>
      <c r="E127" s="1813"/>
      <c r="F127" s="1816"/>
      <c r="G127" s="1816"/>
      <c r="H127" s="1793"/>
      <c r="I127" s="1793"/>
    </row>
    <row r="128" spans="1:9">
      <c r="A128" s="1796"/>
      <c r="B128" s="1808"/>
      <c r="C128" s="1797"/>
      <c r="D128" s="1810"/>
      <c r="E128" s="1813"/>
      <c r="F128" s="1816"/>
      <c r="G128" s="1816"/>
      <c r="H128" s="1793"/>
      <c r="I128" s="1793"/>
    </row>
    <row r="129" spans="1:9">
      <c r="A129" s="1796"/>
      <c r="B129" s="1808"/>
      <c r="C129" s="1797"/>
      <c r="D129" s="1810"/>
      <c r="E129" s="1813"/>
      <c r="F129" s="1816"/>
      <c r="G129" s="1816"/>
      <c r="H129" s="1793"/>
      <c r="I129" s="1793"/>
    </row>
    <row r="130" spans="1:9">
      <c r="A130" s="1796"/>
      <c r="B130" s="1808"/>
      <c r="C130" s="1797"/>
      <c r="D130" s="1810"/>
      <c r="E130" s="1813"/>
      <c r="F130" s="1816"/>
      <c r="G130" s="1816"/>
      <c r="H130" s="1793"/>
      <c r="I130" s="1793"/>
    </row>
    <row r="131" spans="1:9">
      <c r="A131" s="1796"/>
      <c r="B131" s="1808"/>
      <c r="C131" s="1797"/>
      <c r="D131" s="1810"/>
      <c r="E131" s="1813"/>
      <c r="F131" s="1816"/>
      <c r="G131" s="1816"/>
      <c r="H131" s="1793"/>
      <c r="I131" s="1793"/>
    </row>
    <row r="132" spans="1:9">
      <c r="A132" s="1796"/>
      <c r="B132" s="1808"/>
      <c r="C132" s="1797"/>
      <c r="D132" s="1810"/>
      <c r="E132" s="1813"/>
      <c r="F132" s="1816"/>
      <c r="G132" s="1816"/>
      <c r="H132" s="1793"/>
      <c r="I132" s="1793"/>
    </row>
    <row r="133" spans="1:9">
      <c r="A133" s="1796"/>
      <c r="B133" s="1808"/>
      <c r="C133" s="1797"/>
      <c r="D133" s="1810"/>
      <c r="E133" s="1813"/>
      <c r="F133" s="1816"/>
      <c r="G133" s="1816"/>
      <c r="H133" s="1793"/>
      <c r="I133" s="1793"/>
    </row>
    <row r="134" spans="1:9">
      <c r="A134" s="1796"/>
      <c r="B134" s="1808"/>
      <c r="C134" s="1797"/>
      <c r="D134" s="1810"/>
      <c r="E134" s="1813"/>
      <c r="F134" s="1816"/>
      <c r="G134" s="1816"/>
      <c r="H134" s="1793"/>
      <c r="I134" s="1793"/>
    </row>
    <row r="135" spans="1:9">
      <c r="A135" s="1796"/>
      <c r="B135" s="1808"/>
      <c r="C135" s="1797"/>
      <c r="D135" s="1810"/>
      <c r="E135" s="1813"/>
      <c r="F135" s="1816"/>
      <c r="G135" s="1816"/>
      <c r="H135" s="1793"/>
      <c r="I135" s="1793"/>
    </row>
    <row r="136" spans="1:9">
      <c r="A136" s="1796"/>
      <c r="B136" s="1808"/>
      <c r="C136" s="1797"/>
      <c r="D136" s="1810"/>
      <c r="E136" s="1813"/>
      <c r="F136" s="1816"/>
      <c r="G136" s="1816"/>
      <c r="H136" s="1793"/>
      <c r="I136" s="1793"/>
    </row>
    <row r="137" spans="1:9">
      <c r="A137" s="1796"/>
      <c r="B137" s="1808"/>
      <c r="C137" s="1797"/>
      <c r="D137" s="1810"/>
      <c r="E137" s="1813"/>
      <c r="F137" s="1816"/>
      <c r="G137" s="1816"/>
      <c r="H137" s="1793"/>
      <c r="I137" s="1793"/>
    </row>
    <row r="138" spans="1:9">
      <c r="A138" s="1796"/>
      <c r="B138" s="1808"/>
      <c r="C138" s="1797"/>
      <c r="D138" s="1810"/>
      <c r="E138" s="1813"/>
      <c r="F138" s="1816"/>
      <c r="G138" s="1816"/>
      <c r="H138" s="1793"/>
      <c r="I138" s="1793"/>
    </row>
    <row r="139" spans="1:9">
      <c r="A139" s="1796"/>
      <c r="B139" s="1808"/>
      <c r="C139" s="1797"/>
      <c r="D139" s="1810"/>
      <c r="E139" s="1813"/>
      <c r="F139" s="1816"/>
      <c r="G139" s="1816"/>
      <c r="H139" s="1793"/>
      <c r="I139" s="1793"/>
    </row>
    <row r="140" spans="1:9" ht="111" customHeight="1">
      <c r="A140" s="1796"/>
      <c r="B140" s="1808"/>
      <c r="C140" s="1797"/>
      <c r="D140" s="1810"/>
      <c r="E140" s="1813"/>
      <c r="F140" s="1816"/>
      <c r="G140" s="1816"/>
      <c r="H140" s="1793"/>
      <c r="I140" s="1793"/>
    </row>
    <row r="141" spans="1:9" ht="369.75" customHeight="1">
      <c r="A141" s="1796"/>
      <c r="B141" s="1808"/>
      <c r="C141" s="1797"/>
      <c r="D141" s="1811"/>
      <c r="E141" s="1814"/>
      <c r="F141" s="1817"/>
      <c r="G141" s="1817"/>
      <c r="H141" s="1794"/>
      <c r="I141" s="1794"/>
    </row>
    <row r="143" spans="1:9" ht="15.75">
      <c r="A143" s="1822"/>
      <c r="B143" s="1823"/>
      <c r="C143" s="1823"/>
      <c r="D143" s="1823"/>
      <c r="E143" s="1823"/>
      <c r="F143" s="1823"/>
      <c r="G143" s="1823"/>
      <c r="H143" s="1823"/>
      <c r="I143" s="1823"/>
    </row>
    <row r="144" spans="1:9" ht="78.75" customHeight="1">
      <c r="A144" s="1800" t="s">
        <v>4645</v>
      </c>
      <c r="B144" s="1818"/>
      <c r="C144" s="1818"/>
      <c r="D144" s="1818"/>
      <c r="E144" s="1818"/>
      <c r="F144" s="1800" t="s">
        <v>4646</v>
      </c>
      <c r="G144" s="1819"/>
      <c r="H144" s="603" t="s">
        <v>4639</v>
      </c>
      <c r="I144" s="603"/>
    </row>
    <row r="145" spans="1:9" ht="15.75">
      <c r="A145" s="1802" t="s">
        <v>4606</v>
      </c>
      <c r="B145" s="1802" t="s">
        <v>4607</v>
      </c>
      <c r="C145" s="1804" t="s">
        <v>4608</v>
      </c>
      <c r="D145" s="1805"/>
      <c r="E145" s="1802" t="s">
        <v>4609</v>
      </c>
      <c r="F145" s="1802"/>
      <c r="G145" s="1802" t="s">
        <v>4610</v>
      </c>
      <c r="H145" s="1802" t="s">
        <v>4611</v>
      </c>
      <c r="I145" s="1802" t="s">
        <v>4612</v>
      </c>
    </row>
    <row r="146" spans="1:9" ht="31.5">
      <c r="A146" s="1803"/>
      <c r="B146" s="1803"/>
      <c r="C146" s="605" t="s">
        <v>4606</v>
      </c>
      <c r="D146" s="605" t="s">
        <v>1777</v>
      </c>
      <c r="E146" s="605" t="s">
        <v>4613</v>
      </c>
      <c r="F146" s="605" t="s">
        <v>1778</v>
      </c>
      <c r="G146" s="1803"/>
      <c r="H146" s="1803"/>
      <c r="I146" s="1803"/>
    </row>
    <row r="147" spans="1:9">
      <c r="A147" s="1796">
        <v>5</v>
      </c>
      <c r="B147" s="1808" t="s">
        <v>1641</v>
      </c>
      <c r="C147" s="1797">
        <v>1</v>
      </c>
      <c r="D147" s="1809" t="s">
        <v>1640</v>
      </c>
      <c r="E147" s="1812" t="s">
        <v>4647</v>
      </c>
      <c r="F147" s="1815" t="s">
        <v>4648</v>
      </c>
      <c r="G147" s="1815" t="s">
        <v>4649</v>
      </c>
      <c r="H147" s="1792" t="s">
        <v>4650</v>
      </c>
      <c r="I147" s="1792" t="s">
        <v>4651</v>
      </c>
    </row>
    <row r="148" spans="1:9">
      <c r="A148" s="1796"/>
      <c r="B148" s="1808"/>
      <c r="C148" s="1797"/>
      <c r="D148" s="1810"/>
      <c r="E148" s="1813"/>
      <c r="F148" s="1816"/>
      <c r="G148" s="1816"/>
      <c r="H148" s="1793"/>
      <c r="I148" s="1793"/>
    </row>
    <row r="149" spans="1:9">
      <c r="A149" s="1796"/>
      <c r="B149" s="1808"/>
      <c r="C149" s="1797"/>
      <c r="D149" s="1810"/>
      <c r="E149" s="1813"/>
      <c r="F149" s="1816"/>
      <c r="G149" s="1816"/>
      <c r="H149" s="1793"/>
      <c r="I149" s="1793"/>
    </row>
    <row r="150" spans="1:9">
      <c r="A150" s="1796"/>
      <c r="B150" s="1808"/>
      <c r="C150" s="1797"/>
      <c r="D150" s="1810"/>
      <c r="E150" s="1813"/>
      <c r="F150" s="1816"/>
      <c r="G150" s="1816"/>
      <c r="H150" s="1793"/>
      <c r="I150" s="1793"/>
    </row>
    <row r="151" spans="1:9">
      <c r="A151" s="1796"/>
      <c r="B151" s="1808"/>
      <c r="C151" s="1797"/>
      <c r="D151" s="1810"/>
      <c r="E151" s="1813"/>
      <c r="F151" s="1816"/>
      <c r="G151" s="1816"/>
      <c r="H151" s="1793"/>
      <c r="I151" s="1793"/>
    </row>
    <row r="152" spans="1:9">
      <c r="A152" s="1796"/>
      <c r="B152" s="1808"/>
      <c r="C152" s="1797"/>
      <c r="D152" s="1810"/>
      <c r="E152" s="1813"/>
      <c r="F152" s="1816"/>
      <c r="G152" s="1816"/>
      <c r="H152" s="1793"/>
      <c r="I152" s="1793"/>
    </row>
    <row r="153" spans="1:9">
      <c r="A153" s="1796"/>
      <c r="B153" s="1808"/>
      <c r="C153" s="1797"/>
      <c r="D153" s="1810"/>
      <c r="E153" s="1813"/>
      <c r="F153" s="1816"/>
      <c r="G153" s="1816"/>
      <c r="H153" s="1793"/>
      <c r="I153" s="1793"/>
    </row>
    <row r="154" spans="1:9">
      <c r="A154" s="1796"/>
      <c r="B154" s="1808"/>
      <c r="C154" s="1797"/>
      <c r="D154" s="1810"/>
      <c r="E154" s="1813"/>
      <c r="F154" s="1816"/>
      <c r="G154" s="1816"/>
      <c r="H154" s="1793"/>
      <c r="I154" s="1793"/>
    </row>
    <row r="155" spans="1:9">
      <c r="A155" s="1796"/>
      <c r="B155" s="1808"/>
      <c r="C155" s="1797"/>
      <c r="D155" s="1810"/>
      <c r="E155" s="1813"/>
      <c r="F155" s="1816"/>
      <c r="G155" s="1816"/>
      <c r="H155" s="1793"/>
      <c r="I155" s="1793"/>
    </row>
    <row r="156" spans="1:9">
      <c r="A156" s="1796"/>
      <c r="B156" s="1808"/>
      <c r="C156" s="1797"/>
      <c r="D156" s="1810"/>
      <c r="E156" s="1813"/>
      <c r="F156" s="1816"/>
      <c r="G156" s="1816"/>
      <c r="H156" s="1793"/>
      <c r="I156" s="1793"/>
    </row>
    <row r="157" spans="1:9" ht="103.5" customHeight="1">
      <c r="A157" s="1796"/>
      <c r="B157" s="1808"/>
      <c r="C157" s="1797"/>
      <c r="D157" s="1810"/>
      <c r="E157" s="1813"/>
      <c r="F157" s="1816"/>
      <c r="G157" s="1816"/>
      <c r="H157" s="1793"/>
      <c r="I157" s="1793"/>
    </row>
    <row r="158" spans="1:9">
      <c r="A158" s="1796"/>
      <c r="B158" s="1808"/>
      <c r="C158" s="1797"/>
      <c r="D158" s="1810"/>
      <c r="E158" s="1813"/>
      <c r="F158" s="1816"/>
      <c r="G158" s="1816"/>
      <c r="H158" s="1793"/>
      <c r="I158" s="1793"/>
    </row>
    <row r="159" spans="1:9">
      <c r="A159" s="1796"/>
      <c r="B159" s="1808"/>
      <c r="C159" s="1797"/>
      <c r="D159" s="1810"/>
      <c r="E159" s="1813"/>
      <c r="F159" s="1816"/>
      <c r="G159" s="1816"/>
      <c r="H159" s="1793"/>
      <c r="I159" s="1793"/>
    </row>
    <row r="160" spans="1:9">
      <c r="A160" s="1796"/>
      <c r="B160" s="1808"/>
      <c r="C160" s="1797"/>
      <c r="D160" s="1810"/>
      <c r="E160" s="1813"/>
      <c r="F160" s="1816"/>
      <c r="G160" s="1816"/>
      <c r="H160" s="1793"/>
      <c r="I160" s="1793"/>
    </row>
    <row r="161" spans="1:9">
      <c r="A161" s="1796"/>
      <c r="B161" s="1808"/>
      <c r="C161" s="1797"/>
      <c r="D161" s="1810"/>
      <c r="E161" s="1813"/>
      <c r="F161" s="1816"/>
      <c r="G161" s="1816"/>
      <c r="H161" s="1793"/>
      <c r="I161" s="1793"/>
    </row>
    <row r="162" spans="1:9">
      <c r="A162" s="1796"/>
      <c r="B162" s="1808"/>
      <c r="C162" s="1797"/>
      <c r="D162" s="1810"/>
      <c r="E162" s="1813"/>
      <c r="F162" s="1816"/>
      <c r="G162" s="1816"/>
      <c r="H162" s="1793"/>
      <c r="I162" s="1793"/>
    </row>
    <row r="163" spans="1:9">
      <c r="A163" s="1796"/>
      <c r="B163" s="1808"/>
      <c r="C163" s="1797"/>
      <c r="D163" s="1810"/>
      <c r="E163" s="1813"/>
      <c r="F163" s="1816"/>
      <c r="G163" s="1816"/>
      <c r="H163" s="1793"/>
      <c r="I163" s="1793"/>
    </row>
    <row r="164" spans="1:9">
      <c r="A164" s="1796"/>
      <c r="B164" s="1808"/>
      <c r="C164" s="1797"/>
      <c r="D164" s="1810"/>
      <c r="E164" s="1813"/>
      <c r="F164" s="1816"/>
      <c r="G164" s="1816"/>
      <c r="H164" s="1793"/>
      <c r="I164" s="1793"/>
    </row>
    <row r="165" spans="1:9">
      <c r="A165" s="1796"/>
      <c r="B165" s="1808"/>
      <c r="C165" s="1797"/>
      <c r="D165" s="1810"/>
      <c r="E165" s="1813"/>
      <c r="F165" s="1816"/>
      <c r="G165" s="1816"/>
      <c r="H165" s="1793"/>
      <c r="I165" s="1793"/>
    </row>
    <row r="166" spans="1:9">
      <c r="A166" s="1796"/>
      <c r="B166" s="1808"/>
      <c r="C166" s="1797"/>
      <c r="D166" s="1810"/>
      <c r="E166" s="1813"/>
      <c r="F166" s="1816"/>
      <c r="G166" s="1816"/>
      <c r="H166" s="1793"/>
      <c r="I166" s="1793"/>
    </row>
    <row r="167" spans="1:9">
      <c r="A167" s="1796"/>
      <c r="B167" s="1808"/>
      <c r="C167" s="1797"/>
      <c r="D167" s="1810"/>
      <c r="E167" s="1813"/>
      <c r="F167" s="1816"/>
      <c r="G167" s="1816"/>
      <c r="H167" s="1793"/>
      <c r="I167" s="1793"/>
    </row>
    <row r="168" spans="1:9">
      <c r="A168" s="1796"/>
      <c r="B168" s="1808"/>
      <c r="C168" s="1797"/>
      <c r="D168" s="1810"/>
      <c r="E168" s="1813"/>
      <c r="F168" s="1816"/>
      <c r="G168" s="1816"/>
      <c r="H168" s="1793"/>
      <c r="I168" s="1793"/>
    </row>
    <row r="169" spans="1:9">
      <c r="A169" s="1796"/>
      <c r="B169" s="1808"/>
      <c r="C169" s="1797"/>
      <c r="D169" s="1810"/>
      <c r="E169" s="1813"/>
      <c r="F169" s="1816"/>
      <c r="G169" s="1816"/>
      <c r="H169" s="1793"/>
      <c r="I169" s="1793"/>
    </row>
    <row r="170" spans="1:9">
      <c r="A170" s="1796"/>
      <c r="B170" s="1808"/>
      <c r="C170" s="1797"/>
      <c r="D170" s="1810"/>
      <c r="E170" s="1813"/>
      <c r="F170" s="1816"/>
      <c r="G170" s="1816"/>
      <c r="H170" s="1793"/>
      <c r="I170" s="1793"/>
    </row>
    <row r="171" spans="1:9">
      <c r="A171" s="1796"/>
      <c r="B171" s="1808"/>
      <c r="C171" s="1797"/>
      <c r="D171" s="1810"/>
      <c r="E171" s="1813"/>
      <c r="F171" s="1816"/>
      <c r="G171" s="1816"/>
      <c r="H171" s="1793"/>
      <c r="I171" s="1793"/>
    </row>
    <row r="172" spans="1:9">
      <c r="A172" s="1796"/>
      <c r="B172" s="1808"/>
      <c r="C172" s="1797"/>
      <c r="D172" s="1810"/>
      <c r="E172" s="1813"/>
      <c r="F172" s="1816"/>
      <c r="G172" s="1816"/>
      <c r="H172" s="1793"/>
      <c r="I172" s="1793"/>
    </row>
    <row r="173" spans="1:9">
      <c r="A173" s="1796"/>
      <c r="B173" s="1808"/>
      <c r="C173" s="1797"/>
      <c r="D173" s="1810"/>
      <c r="E173" s="1813"/>
      <c r="F173" s="1816"/>
      <c r="G173" s="1816"/>
      <c r="H173" s="1793"/>
      <c r="I173" s="1793"/>
    </row>
    <row r="174" spans="1:9">
      <c r="A174" s="1796"/>
      <c r="B174" s="1808"/>
      <c r="C174" s="1797"/>
      <c r="D174" s="1810"/>
      <c r="E174" s="1813"/>
      <c r="F174" s="1816"/>
      <c r="G174" s="1816"/>
      <c r="H174" s="1793"/>
      <c r="I174" s="1793"/>
    </row>
    <row r="175" spans="1:9">
      <c r="A175" s="1796"/>
      <c r="B175" s="1808"/>
      <c r="C175" s="1797"/>
      <c r="D175" s="1810"/>
      <c r="E175" s="1813"/>
      <c r="F175" s="1816"/>
      <c r="G175" s="1816"/>
      <c r="H175" s="1793"/>
      <c r="I175" s="1793"/>
    </row>
    <row r="176" spans="1:9">
      <c r="A176" s="1796"/>
      <c r="B176" s="1808"/>
      <c r="C176" s="1797"/>
      <c r="D176" s="1810"/>
      <c r="E176" s="1813"/>
      <c r="F176" s="1816"/>
      <c r="G176" s="1816"/>
      <c r="H176" s="1793"/>
      <c r="I176" s="1793"/>
    </row>
    <row r="177" spans="1:9">
      <c r="A177" s="1796"/>
      <c r="B177" s="1808"/>
      <c r="C177" s="1797"/>
      <c r="D177" s="1810"/>
      <c r="E177" s="1813"/>
      <c r="F177" s="1816"/>
      <c r="G177" s="1816"/>
      <c r="H177" s="1793"/>
      <c r="I177" s="1793"/>
    </row>
    <row r="178" spans="1:9">
      <c r="A178" s="1796"/>
      <c r="B178" s="1808"/>
      <c r="C178" s="1797"/>
      <c r="D178" s="1810"/>
      <c r="E178" s="1813"/>
      <c r="F178" s="1816"/>
      <c r="G178" s="1816"/>
      <c r="H178" s="1793"/>
      <c r="I178" s="1793"/>
    </row>
    <row r="179" spans="1:9">
      <c r="A179" s="1796"/>
      <c r="B179" s="1808"/>
      <c r="C179" s="1797"/>
      <c r="D179" s="1810"/>
      <c r="E179" s="1813"/>
      <c r="F179" s="1816"/>
      <c r="G179" s="1816"/>
      <c r="H179" s="1793"/>
      <c r="I179" s="1793"/>
    </row>
    <row r="180" spans="1:9">
      <c r="A180" s="1796"/>
      <c r="B180" s="1808"/>
      <c r="C180" s="1797"/>
      <c r="D180" s="1810"/>
      <c r="E180" s="1813"/>
      <c r="F180" s="1816"/>
      <c r="G180" s="1816"/>
      <c r="H180" s="1793"/>
      <c r="I180" s="1793"/>
    </row>
    <row r="181" spans="1:9">
      <c r="A181" s="1796"/>
      <c r="B181" s="1808"/>
      <c r="C181" s="1797"/>
      <c r="D181" s="1811"/>
      <c r="E181" s="1814"/>
      <c r="F181" s="1817"/>
      <c r="G181" s="1817"/>
      <c r="H181" s="1794"/>
      <c r="I181" s="1794"/>
    </row>
    <row r="183" spans="1:9" ht="15.75">
      <c r="A183" s="1822"/>
      <c r="B183" s="1823"/>
      <c r="C183" s="1823"/>
      <c r="D183" s="1823"/>
      <c r="E183" s="1823"/>
      <c r="F183" s="1823"/>
      <c r="G183" s="1823"/>
      <c r="H183" s="1823"/>
      <c r="I183" s="1823"/>
    </row>
    <row r="184" spans="1:9" ht="69.75" customHeight="1">
      <c r="A184" s="1800" t="s">
        <v>4652</v>
      </c>
      <c r="B184" s="1818"/>
      <c r="C184" s="1818"/>
      <c r="D184" s="1818"/>
      <c r="E184" s="1818"/>
      <c r="F184" s="1800" t="s">
        <v>4653</v>
      </c>
      <c r="G184" s="1819"/>
      <c r="H184" s="603" t="s">
        <v>4639</v>
      </c>
      <c r="I184" s="603"/>
    </row>
    <row r="185" spans="1:9" ht="15.75">
      <c r="A185" s="1802" t="s">
        <v>4606</v>
      </c>
      <c r="B185" s="1802" t="s">
        <v>4607</v>
      </c>
      <c r="C185" s="1804" t="s">
        <v>4608</v>
      </c>
      <c r="D185" s="1805"/>
      <c r="E185" s="1802" t="s">
        <v>4609</v>
      </c>
      <c r="F185" s="1802"/>
      <c r="G185" s="1802" t="s">
        <v>4610</v>
      </c>
      <c r="H185" s="1802" t="s">
        <v>4611</v>
      </c>
      <c r="I185" s="1802" t="s">
        <v>4612</v>
      </c>
    </row>
    <row r="186" spans="1:9" ht="31.5">
      <c r="A186" s="1803"/>
      <c r="B186" s="1803"/>
      <c r="C186" s="605" t="s">
        <v>4606</v>
      </c>
      <c r="D186" s="605" t="s">
        <v>1777</v>
      </c>
      <c r="E186" s="605" t="s">
        <v>4613</v>
      </c>
      <c r="F186" s="605" t="s">
        <v>1778</v>
      </c>
      <c r="G186" s="1803"/>
      <c r="H186" s="1803"/>
      <c r="I186" s="1803"/>
    </row>
    <row r="187" spans="1:9">
      <c r="A187" s="1796">
        <v>6</v>
      </c>
      <c r="B187" s="1808" t="s">
        <v>1643</v>
      </c>
      <c r="C187" s="1797">
        <v>1</v>
      </c>
      <c r="D187" s="1809" t="s">
        <v>1642</v>
      </c>
      <c r="E187" s="1812" t="s">
        <v>4654</v>
      </c>
      <c r="F187" s="1815" t="s">
        <v>4655</v>
      </c>
      <c r="G187" s="1815" t="s">
        <v>4649</v>
      </c>
      <c r="H187" s="1792" t="s">
        <v>4656</v>
      </c>
      <c r="I187" s="1792" t="s">
        <v>4657</v>
      </c>
    </row>
    <row r="188" spans="1:9">
      <c r="A188" s="1796"/>
      <c r="B188" s="1808"/>
      <c r="C188" s="1797"/>
      <c r="D188" s="1810"/>
      <c r="E188" s="1813"/>
      <c r="F188" s="1816"/>
      <c r="G188" s="1816"/>
      <c r="H188" s="1793"/>
      <c r="I188" s="1793"/>
    </row>
    <row r="189" spans="1:9">
      <c r="A189" s="1796"/>
      <c r="B189" s="1808"/>
      <c r="C189" s="1797"/>
      <c r="D189" s="1810"/>
      <c r="E189" s="1813"/>
      <c r="F189" s="1816"/>
      <c r="G189" s="1816"/>
      <c r="H189" s="1793"/>
      <c r="I189" s="1793"/>
    </row>
    <row r="190" spans="1:9">
      <c r="A190" s="1796"/>
      <c r="B190" s="1808"/>
      <c r="C190" s="1797"/>
      <c r="D190" s="1810"/>
      <c r="E190" s="1813"/>
      <c r="F190" s="1816"/>
      <c r="G190" s="1816"/>
      <c r="H190" s="1793"/>
      <c r="I190" s="1793"/>
    </row>
    <row r="191" spans="1:9">
      <c r="A191" s="1796"/>
      <c r="B191" s="1808"/>
      <c r="C191" s="1797"/>
      <c r="D191" s="1810"/>
      <c r="E191" s="1813"/>
      <c r="F191" s="1816"/>
      <c r="G191" s="1816"/>
      <c r="H191" s="1793"/>
      <c r="I191" s="1793"/>
    </row>
    <row r="192" spans="1:9">
      <c r="A192" s="1796"/>
      <c r="B192" s="1808"/>
      <c r="C192" s="1797"/>
      <c r="D192" s="1810"/>
      <c r="E192" s="1813"/>
      <c r="F192" s="1816"/>
      <c r="G192" s="1816"/>
      <c r="H192" s="1793"/>
      <c r="I192" s="1793"/>
    </row>
    <row r="193" spans="1:9">
      <c r="A193" s="1796"/>
      <c r="B193" s="1808"/>
      <c r="C193" s="1797"/>
      <c r="D193" s="1810"/>
      <c r="E193" s="1813"/>
      <c r="F193" s="1816"/>
      <c r="G193" s="1816"/>
      <c r="H193" s="1793"/>
      <c r="I193" s="1793"/>
    </row>
    <row r="194" spans="1:9">
      <c r="A194" s="1796"/>
      <c r="B194" s="1808"/>
      <c r="C194" s="1797"/>
      <c r="D194" s="1810"/>
      <c r="E194" s="1813"/>
      <c r="F194" s="1816"/>
      <c r="G194" s="1816"/>
      <c r="H194" s="1793"/>
      <c r="I194" s="1793"/>
    </row>
    <row r="195" spans="1:9">
      <c r="A195" s="1796"/>
      <c r="B195" s="1808"/>
      <c r="C195" s="1797"/>
      <c r="D195" s="1810"/>
      <c r="E195" s="1813"/>
      <c r="F195" s="1816"/>
      <c r="G195" s="1816"/>
      <c r="H195" s="1793"/>
      <c r="I195" s="1793"/>
    </row>
    <row r="196" spans="1:9">
      <c r="A196" s="1796"/>
      <c r="B196" s="1808"/>
      <c r="C196" s="1797"/>
      <c r="D196" s="1810"/>
      <c r="E196" s="1813"/>
      <c r="F196" s="1816"/>
      <c r="G196" s="1816"/>
      <c r="H196" s="1793"/>
      <c r="I196" s="1793"/>
    </row>
    <row r="197" spans="1:9">
      <c r="A197" s="1796"/>
      <c r="B197" s="1808"/>
      <c r="C197" s="1797"/>
      <c r="D197" s="1810"/>
      <c r="E197" s="1813"/>
      <c r="F197" s="1816"/>
      <c r="G197" s="1816"/>
      <c r="H197" s="1793"/>
      <c r="I197" s="1793"/>
    </row>
    <row r="198" spans="1:9">
      <c r="A198" s="1796"/>
      <c r="B198" s="1808"/>
      <c r="C198" s="1797"/>
      <c r="D198" s="1810"/>
      <c r="E198" s="1813"/>
      <c r="F198" s="1816"/>
      <c r="G198" s="1816"/>
      <c r="H198" s="1793"/>
      <c r="I198" s="1793"/>
    </row>
    <row r="199" spans="1:9">
      <c r="A199" s="1796"/>
      <c r="B199" s="1808"/>
      <c r="C199" s="1797"/>
      <c r="D199" s="1810"/>
      <c r="E199" s="1813"/>
      <c r="F199" s="1816"/>
      <c r="G199" s="1816"/>
      <c r="H199" s="1793"/>
      <c r="I199" s="1793"/>
    </row>
    <row r="200" spans="1:9">
      <c r="A200" s="1796"/>
      <c r="B200" s="1808"/>
      <c r="C200" s="1797"/>
      <c r="D200" s="1810"/>
      <c r="E200" s="1813"/>
      <c r="F200" s="1816"/>
      <c r="G200" s="1816"/>
      <c r="H200" s="1793"/>
      <c r="I200" s="1793"/>
    </row>
    <row r="201" spans="1:9">
      <c r="A201" s="1796"/>
      <c r="B201" s="1808"/>
      <c r="C201" s="1797"/>
      <c r="D201" s="1810"/>
      <c r="E201" s="1813"/>
      <c r="F201" s="1816"/>
      <c r="G201" s="1816"/>
      <c r="H201" s="1793"/>
      <c r="I201" s="1793"/>
    </row>
    <row r="202" spans="1:9">
      <c r="A202" s="1796"/>
      <c r="B202" s="1808"/>
      <c r="C202" s="1797"/>
      <c r="D202" s="1810"/>
      <c r="E202" s="1813"/>
      <c r="F202" s="1816"/>
      <c r="G202" s="1816"/>
      <c r="H202" s="1793"/>
      <c r="I202" s="1793"/>
    </row>
    <row r="203" spans="1:9">
      <c r="A203" s="1796"/>
      <c r="B203" s="1808"/>
      <c r="C203" s="1797"/>
      <c r="D203" s="1810"/>
      <c r="E203" s="1813"/>
      <c r="F203" s="1816"/>
      <c r="G203" s="1816"/>
      <c r="H203" s="1793"/>
      <c r="I203" s="1793"/>
    </row>
    <row r="204" spans="1:9">
      <c r="A204" s="1796"/>
      <c r="B204" s="1808"/>
      <c r="C204" s="1797"/>
      <c r="D204" s="1810"/>
      <c r="E204" s="1813"/>
      <c r="F204" s="1816"/>
      <c r="G204" s="1816"/>
      <c r="H204" s="1793"/>
      <c r="I204" s="1793"/>
    </row>
    <row r="205" spans="1:9">
      <c r="A205" s="1796"/>
      <c r="B205" s="1808"/>
      <c r="C205" s="1797"/>
      <c r="D205" s="1810"/>
      <c r="E205" s="1813"/>
      <c r="F205" s="1816"/>
      <c r="G205" s="1816"/>
      <c r="H205" s="1793"/>
      <c r="I205" s="1793"/>
    </row>
    <row r="206" spans="1:9">
      <c r="A206" s="1796"/>
      <c r="B206" s="1808"/>
      <c r="C206" s="1797"/>
      <c r="D206" s="1810"/>
      <c r="E206" s="1813"/>
      <c r="F206" s="1816"/>
      <c r="G206" s="1816"/>
      <c r="H206" s="1793"/>
      <c r="I206" s="1793"/>
    </row>
    <row r="207" spans="1:9">
      <c r="A207" s="1796"/>
      <c r="B207" s="1808"/>
      <c r="C207" s="1797"/>
      <c r="D207" s="1810"/>
      <c r="E207" s="1813"/>
      <c r="F207" s="1816"/>
      <c r="G207" s="1816"/>
      <c r="H207" s="1793"/>
      <c r="I207" s="1793"/>
    </row>
    <row r="208" spans="1:9">
      <c r="A208" s="1796"/>
      <c r="B208" s="1808"/>
      <c r="C208" s="1797"/>
      <c r="D208" s="1810"/>
      <c r="E208" s="1813"/>
      <c r="F208" s="1816"/>
      <c r="G208" s="1816"/>
      <c r="H208" s="1793"/>
      <c r="I208" s="1793"/>
    </row>
    <row r="209" spans="1:9">
      <c r="A209" s="1796"/>
      <c r="B209" s="1808"/>
      <c r="C209" s="1797"/>
      <c r="D209" s="1810"/>
      <c r="E209" s="1813"/>
      <c r="F209" s="1816"/>
      <c r="G209" s="1816"/>
      <c r="H209" s="1793"/>
      <c r="I209" s="1793"/>
    </row>
    <row r="210" spans="1:9">
      <c r="A210" s="1796"/>
      <c r="B210" s="1808"/>
      <c r="C210" s="1797"/>
      <c r="D210" s="1810"/>
      <c r="E210" s="1813"/>
      <c r="F210" s="1816"/>
      <c r="G210" s="1816"/>
      <c r="H210" s="1793"/>
      <c r="I210" s="1793"/>
    </row>
    <row r="211" spans="1:9">
      <c r="A211" s="1796"/>
      <c r="B211" s="1808"/>
      <c r="C211" s="1797"/>
      <c r="D211" s="1810"/>
      <c r="E211" s="1813"/>
      <c r="F211" s="1816"/>
      <c r="G211" s="1816"/>
      <c r="H211" s="1793"/>
      <c r="I211" s="1793"/>
    </row>
    <row r="212" spans="1:9">
      <c r="A212" s="1796"/>
      <c r="B212" s="1808"/>
      <c r="C212" s="1797"/>
      <c r="D212" s="1810"/>
      <c r="E212" s="1813"/>
      <c r="F212" s="1816"/>
      <c r="G212" s="1816"/>
      <c r="H212" s="1793"/>
      <c r="I212" s="1793"/>
    </row>
    <row r="213" spans="1:9">
      <c r="A213" s="1796"/>
      <c r="B213" s="1808"/>
      <c r="C213" s="1797"/>
      <c r="D213" s="1810"/>
      <c r="E213" s="1813"/>
      <c r="F213" s="1816"/>
      <c r="G213" s="1816"/>
      <c r="H213" s="1793"/>
      <c r="I213" s="1793"/>
    </row>
    <row r="214" spans="1:9">
      <c r="A214" s="1796"/>
      <c r="B214" s="1808"/>
      <c r="C214" s="1797"/>
      <c r="D214" s="1810"/>
      <c r="E214" s="1813"/>
      <c r="F214" s="1816"/>
      <c r="G214" s="1816"/>
      <c r="H214" s="1793"/>
      <c r="I214" s="1793"/>
    </row>
    <row r="215" spans="1:9">
      <c r="A215" s="1796"/>
      <c r="B215" s="1808"/>
      <c r="C215" s="1797"/>
      <c r="D215" s="1810"/>
      <c r="E215" s="1813"/>
      <c r="F215" s="1816"/>
      <c r="G215" s="1816"/>
      <c r="H215" s="1793"/>
      <c r="I215" s="1793"/>
    </row>
    <row r="216" spans="1:9">
      <c r="A216" s="1796"/>
      <c r="B216" s="1808"/>
      <c r="C216" s="1797"/>
      <c r="D216" s="1810"/>
      <c r="E216" s="1813"/>
      <c r="F216" s="1816"/>
      <c r="G216" s="1816"/>
      <c r="H216" s="1793"/>
      <c r="I216" s="1793"/>
    </row>
    <row r="217" spans="1:9">
      <c r="A217" s="1796"/>
      <c r="B217" s="1808"/>
      <c r="C217" s="1797"/>
      <c r="D217" s="1810"/>
      <c r="E217" s="1813"/>
      <c r="F217" s="1816"/>
      <c r="G217" s="1816"/>
      <c r="H217" s="1793"/>
      <c r="I217" s="1793"/>
    </row>
    <row r="218" spans="1:9">
      <c r="A218" s="1796"/>
      <c r="B218" s="1808"/>
      <c r="C218" s="1797"/>
      <c r="D218" s="1810"/>
      <c r="E218" s="1813"/>
      <c r="F218" s="1816"/>
      <c r="G218" s="1816"/>
      <c r="H218" s="1793"/>
      <c r="I218" s="1793"/>
    </row>
    <row r="219" spans="1:9">
      <c r="A219" s="1796"/>
      <c r="B219" s="1808"/>
      <c r="C219" s="1797"/>
      <c r="D219" s="1810"/>
      <c r="E219" s="1813"/>
      <c r="F219" s="1816"/>
      <c r="G219" s="1816"/>
      <c r="H219" s="1793"/>
      <c r="I219" s="1793"/>
    </row>
    <row r="220" spans="1:9" ht="80.25" customHeight="1">
      <c r="A220" s="1796"/>
      <c r="B220" s="1808"/>
      <c r="C220" s="1797"/>
      <c r="D220" s="1810"/>
      <c r="E220" s="1813"/>
      <c r="F220" s="1816"/>
      <c r="G220" s="1816"/>
      <c r="H220" s="1793"/>
      <c r="I220" s="1793"/>
    </row>
    <row r="221" spans="1:9" ht="249" customHeight="1">
      <c r="A221" s="1796"/>
      <c r="B221" s="1808"/>
      <c r="C221" s="1797"/>
      <c r="D221" s="1811"/>
      <c r="E221" s="1814"/>
      <c r="F221" s="1817"/>
      <c r="G221" s="1817"/>
      <c r="H221" s="1794"/>
      <c r="I221" s="1794"/>
    </row>
    <row r="224" spans="1:9" ht="15.75">
      <c r="A224" s="1822"/>
      <c r="B224" s="1823"/>
      <c r="C224" s="1823"/>
      <c r="D224" s="1823"/>
      <c r="E224" s="1823"/>
      <c r="F224" s="1823"/>
      <c r="G224" s="1823"/>
      <c r="H224" s="1823"/>
      <c r="I224" s="1823"/>
    </row>
    <row r="225" spans="1:9" ht="78.75" customHeight="1">
      <c r="A225" s="1800" t="s">
        <v>4658</v>
      </c>
      <c r="B225" s="1818"/>
      <c r="C225" s="1818"/>
      <c r="D225" s="1818"/>
      <c r="E225" s="1818"/>
      <c r="F225" s="1800" t="s">
        <v>4659</v>
      </c>
      <c r="G225" s="1819"/>
      <c r="H225" s="603" t="s">
        <v>4639</v>
      </c>
      <c r="I225" s="603"/>
    </row>
    <row r="226" spans="1:9" ht="15.75">
      <c r="A226" s="1802" t="s">
        <v>4606</v>
      </c>
      <c r="B226" s="1802" t="s">
        <v>4607</v>
      </c>
      <c r="C226" s="1804" t="s">
        <v>4608</v>
      </c>
      <c r="D226" s="1805"/>
      <c r="E226" s="1802" t="s">
        <v>4609</v>
      </c>
      <c r="F226" s="1802"/>
      <c r="G226" s="1802" t="s">
        <v>4610</v>
      </c>
      <c r="H226" s="1802" t="s">
        <v>4611</v>
      </c>
      <c r="I226" s="1802" t="s">
        <v>4612</v>
      </c>
    </row>
    <row r="227" spans="1:9" ht="31.5">
      <c r="A227" s="1803"/>
      <c r="B227" s="1803"/>
      <c r="C227" s="605" t="s">
        <v>4606</v>
      </c>
      <c r="D227" s="605" t="s">
        <v>1777</v>
      </c>
      <c r="E227" s="605" t="s">
        <v>4613</v>
      </c>
      <c r="F227" s="605" t="s">
        <v>1778</v>
      </c>
      <c r="G227" s="1803"/>
      <c r="H227" s="1803"/>
      <c r="I227" s="1803"/>
    </row>
    <row r="228" spans="1:9">
      <c r="A228" s="1796">
        <v>7</v>
      </c>
      <c r="B228" s="1808" t="s">
        <v>1645</v>
      </c>
      <c r="C228" s="1797">
        <v>1</v>
      </c>
      <c r="D228" s="1809" t="s">
        <v>1644</v>
      </c>
      <c r="E228" s="1812" t="s">
        <v>4660</v>
      </c>
      <c r="F228" s="1815" t="s">
        <v>4641</v>
      </c>
      <c r="G228" s="1815" t="s">
        <v>4649</v>
      </c>
      <c r="H228" s="1792" t="s">
        <v>4661</v>
      </c>
      <c r="I228" s="1792" t="s">
        <v>4662</v>
      </c>
    </row>
    <row r="229" spans="1:9">
      <c r="A229" s="1796"/>
      <c r="B229" s="1808"/>
      <c r="C229" s="1797"/>
      <c r="D229" s="1810"/>
      <c r="E229" s="1813"/>
      <c r="F229" s="1816"/>
      <c r="G229" s="1816"/>
      <c r="H229" s="1793"/>
      <c r="I229" s="1793"/>
    </row>
    <row r="230" spans="1:9">
      <c r="A230" s="1796"/>
      <c r="B230" s="1808"/>
      <c r="C230" s="1797"/>
      <c r="D230" s="1810"/>
      <c r="E230" s="1813"/>
      <c r="F230" s="1816"/>
      <c r="G230" s="1816"/>
      <c r="H230" s="1793"/>
      <c r="I230" s="1793"/>
    </row>
    <row r="231" spans="1:9">
      <c r="A231" s="1796"/>
      <c r="B231" s="1808"/>
      <c r="C231" s="1797"/>
      <c r="D231" s="1810"/>
      <c r="E231" s="1813"/>
      <c r="F231" s="1816"/>
      <c r="G231" s="1816"/>
      <c r="H231" s="1793"/>
      <c r="I231" s="1793"/>
    </row>
    <row r="232" spans="1:9">
      <c r="A232" s="1796"/>
      <c r="B232" s="1808"/>
      <c r="C232" s="1797"/>
      <c r="D232" s="1810"/>
      <c r="E232" s="1813"/>
      <c r="F232" s="1816"/>
      <c r="G232" s="1816"/>
      <c r="H232" s="1793"/>
      <c r="I232" s="1793"/>
    </row>
    <row r="233" spans="1:9">
      <c r="A233" s="1796"/>
      <c r="B233" s="1808"/>
      <c r="C233" s="1797"/>
      <c r="D233" s="1810"/>
      <c r="E233" s="1813"/>
      <c r="F233" s="1816"/>
      <c r="G233" s="1816"/>
      <c r="H233" s="1793"/>
      <c r="I233" s="1793"/>
    </row>
    <row r="234" spans="1:9">
      <c r="A234" s="1796"/>
      <c r="B234" s="1808"/>
      <c r="C234" s="1797"/>
      <c r="D234" s="1810"/>
      <c r="E234" s="1813"/>
      <c r="F234" s="1816"/>
      <c r="G234" s="1816"/>
      <c r="H234" s="1793"/>
      <c r="I234" s="1793"/>
    </row>
    <row r="235" spans="1:9">
      <c r="A235" s="1796"/>
      <c r="B235" s="1808"/>
      <c r="C235" s="1797"/>
      <c r="D235" s="1810"/>
      <c r="E235" s="1813"/>
      <c r="F235" s="1816"/>
      <c r="G235" s="1816"/>
      <c r="H235" s="1793"/>
      <c r="I235" s="1793"/>
    </row>
    <row r="236" spans="1:9">
      <c r="A236" s="1796"/>
      <c r="B236" s="1808"/>
      <c r="C236" s="1797"/>
      <c r="D236" s="1810"/>
      <c r="E236" s="1813"/>
      <c r="F236" s="1816"/>
      <c r="G236" s="1816"/>
      <c r="H236" s="1793"/>
      <c r="I236" s="1793"/>
    </row>
    <row r="237" spans="1:9">
      <c r="A237" s="1796"/>
      <c r="B237" s="1808"/>
      <c r="C237" s="1797"/>
      <c r="D237" s="1810"/>
      <c r="E237" s="1813"/>
      <c r="F237" s="1816"/>
      <c r="G237" s="1816"/>
      <c r="H237" s="1793"/>
      <c r="I237" s="1793"/>
    </row>
    <row r="238" spans="1:9">
      <c r="A238" s="1796"/>
      <c r="B238" s="1808"/>
      <c r="C238" s="1797"/>
      <c r="D238" s="1810"/>
      <c r="E238" s="1813"/>
      <c r="F238" s="1816"/>
      <c r="G238" s="1816"/>
      <c r="H238" s="1793"/>
      <c r="I238" s="1793"/>
    </row>
    <row r="239" spans="1:9">
      <c r="A239" s="1796"/>
      <c r="B239" s="1808"/>
      <c r="C239" s="1797"/>
      <c r="D239" s="1810"/>
      <c r="E239" s="1813"/>
      <c r="F239" s="1816"/>
      <c r="G239" s="1816"/>
      <c r="H239" s="1793"/>
      <c r="I239" s="1793"/>
    </row>
    <row r="240" spans="1:9">
      <c r="A240" s="1796"/>
      <c r="B240" s="1808"/>
      <c r="C240" s="1797"/>
      <c r="D240" s="1810"/>
      <c r="E240" s="1813"/>
      <c r="F240" s="1816"/>
      <c r="G240" s="1816"/>
      <c r="H240" s="1793"/>
      <c r="I240" s="1793"/>
    </row>
    <row r="241" spans="1:9">
      <c r="A241" s="1796"/>
      <c r="B241" s="1808"/>
      <c r="C241" s="1797"/>
      <c r="D241" s="1810"/>
      <c r="E241" s="1813"/>
      <c r="F241" s="1816"/>
      <c r="G241" s="1816"/>
      <c r="H241" s="1793"/>
      <c r="I241" s="1793"/>
    </row>
    <row r="242" spans="1:9">
      <c r="A242" s="1796"/>
      <c r="B242" s="1808"/>
      <c r="C242" s="1797"/>
      <c r="D242" s="1810"/>
      <c r="E242" s="1813"/>
      <c r="F242" s="1816"/>
      <c r="G242" s="1816"/>
      <c r="H242" s="1793"/>
      <c r="I242" s="1793"/>
    </row>
    <row r="243" spans="1:9">
      <c r="A243" s="1796"/>
      <c r="B243" s="1808"/>
      <c r="C243" s="1797"/>
      <c r="D243" s="1810"/>
      <c r="E243" s="1813"/>
      <c r="F243" s="1816"/>
      <c r="G243" s="1816"/>
      <c r="H243" s="1793"/>
      <c r="I243" s="1793"/>
    </row>
    <row r="244" spans="1:9">
      <c r="A244" s="1796"/>
      <c r="B244" s="1808"/>
      <c r="C244" s="1797"/>
      <c r="D244" s="1810"/>
      <c r="E244" s="1813"/>
      <c r="F244" s="1816"/>
      <c r="G244" s="1816"/>
      <c r="H244" s="1793"/>
      <c r="I244" s="1793"/>
    </row>
    <row r="245" spans="1:9">
      <c r="A245" s="1796"/>
      <c r="B245" s="1808"/>
      <c r="C245" s="1797"/>
      <c r="D245" s="1810"/>
      <c r="E245" s="1813"/>
      <c r="F245" s="1816"/>
      <c r="G245" s="1816"/>
      <c r="H245" s="1793"/>
      <c r="I245" s="1793"/>
    </row>
    <row r="246" spans="1:9">
      <c r="A246" s="1796"/>
      <c r="B246" s="1808"/>
      <c r="C246" s="1797"/>
      <c r="D246" s="1810"/>
      <c r="E246" s="1813"/>
      <c r="F246" s="1816"/>
      <c r="G246" s="1816"/>
      <c r="H246" s="1793"/>
      <c r="I246" s="1793"/>
    </row>
    <row r="247" spans="1:9">
      <c r="A247" s="1796"/>
      <c r="B247" s="1808"/>
      <c r="C247" s="1797"/>
      <c r="D247" s="1810"/>
      <c r="E247" s="1813"/>
      <c r="F247" s="1816"/>
      <c r="G247" s="1816"/>
      <c r="H247" s="1793"/>
      <c r="I247" s="1793"/>
    </row>
    <row r="248" spans="1:9">
      <c r="A248" s="1796"/>
      <c r="B248" s="1808"/>
      <c r="C248" s="1797"/>
      <c r="D248" s="1810"/>
      <c r="E248" s="1813"/>
      <c r="F248" s="1816"/>
      <c r="G248" s="1816"/>
      <c r="H248" s="1793"/>
      <c r="I248" s="1793"/>
    </row>
    <row r="249" spans="1:9">
      <c r="A249" s="1796"/>
      <c r="B249" s="1808"/>
      <c r="C249" s="1797"/>
      <c r="D249" s="1810"/>
      <c r="E249" s="1813"/>
      <c r="F249" s="1816"/>
      <c r="G249" s="1816"/>
      <c r="H249" s="1793"/>
      <c r="I249" s="1793"/>
    </row>
    <row r="250" spans="1:9">
      <c r="A250" s="1796"/>
      <c r="B250" s="1808"/>
      <c r="C250" s="1797"/>
      <c r="D250" s="1810"/>
      <c r="E250" s="1813"/>
      <c r="F250" s="1816"/>
      <c r="G250" s="1816"/>
      <c r="H250" s="1793"/>
      <c r="I250" s="1793"/>
    </row>
    <row r="251" spans="1:9">
      <c r="A251" s="1796"/>
      <c r="B251" s="1808"/>
      <c r="C251" s="1797"/>
      <c r="D251" s="1810"/>
      <c r="E251" s="1813"/>
      <c r="F251" s="1816"/>
      <c r="G251" s="1816"/>
      <c r="H251" s="1793"/>
      <c r="I251" s="1793"/>
    </row>
    <row r="252" spans="1:9">
      <c r="A252" s="1796"/>
      <c r="B252" s="1808"/>
      <c r="C252" s="1797"/>
      <c r="D252" s="1810"/>
      <c r="E252" s="1813"/>
      <c r="F252" s="1816"/>
      <c r="G252" s="1816"/>
      <c r="H252" s="1793"/>
      <c r="I252" s="1793"/>
    </row>
    <row r="253" spans="1:9">
      <c r="A253" s="1796"/>
      <c r="B253" s="1808"/>
      <c r="C253" s="1797"/>
      <c r="D253" s="1810"/>
      <c r="E253" s="1813"/>
      <c r="F253" s="1816"/>
      <c r="G253" s="1816"/>
      <c r="H253" s="1793"/>
      <c r="I253" s="1793"/>
    </row>
    <row r="254" spans="1:9">
      <c r="A254" s="1796"/>
      <c r="B254" s="1808"/>
      <c r="C254" s="1797"/>
      <c r="D254" s="1810"/>
      <c r="E254" s="1813"/>
      <c r="F254" s="1816"/>
      <c r="G254" s="1816"/>
      <c r="H254" s="1793"/>
      <c r="I254" s="1793"/>
    </row>
    <row r="255" spans="1:9">
      <c r="A255" s="1796"/>
      <c r="B255" s="1808"/>
      <c r="C255" s="1797"/>
      <c r="D255" s="1810"/>
      <c r="E255" s="1813"/>
      <c r="F255" s="1816"/>
      <c r="G255" s="1816"/>
      <c r="H255" s="1793"/>
      <c r="I255" s="1793"/>
    </row>
    <row r="256" spans="1:9">
      <c r="A256" s="1796"/>
      <c r="B256" s="1808"/>
      <c r="C256" s="1797"/>
      <c r="D256" s="1810"/>
      <c r="E256" s="1813"/>
      <c r="F256" s="1816"/>
      <c r="G256" s="1816"/>
      <c r="H256" s="1793"/>
      <c r="I256" s="1793"/>
    </row>
    <row r="257" spans="1:9">
      <c r="A257" s="1796"/>
      <c r="B257" s="1808"/>
      <c r="C257" s="1797"/>
      <c r="D257" s="1810"/>
      <c r="E257" s="1813"/>
      <c r="F257" s="1816"/>
      <c r="G257" s="1816"/>
      <c r="H257" s="1793"/>
      <c r="I257" s="1793"/>
    </row>
    <row r="258" spans="1:9">
      <c r="A258" s="1796"/>
      <c r="B258" s="1808"/>
      <c r="C258" s="1797"/>
      <c r="D258" s="1810"/>
      <c r="E258" s="1813"/>
      <c r="F258" s="1816"/>
      <c r="G258" s="1816"/>
      <c r="H258" s="1793"/>
      <c r="I258" s="1793"/>
    </row>
    <row r="259" spans="1:9">
      <c r="A259" s="1796"/>
      <c r="B259" s="1808"/>
      <c r="C259" s="1797"/>
      <c r="D259" s="1810"/>
      <c r="E259" s="1813"/>
      <c r="F259" s="1816"/>
      <c r="G259" s="1816"/>
      <c r="H259" s="1793"/>
      <c r="I259" s="1793"/>
    </row>
    <row r="260" spans="1:9">
      <c r="A260" s="1796"/>
      <c r="B260" s="1808"/>
      <c r="C260" s="1797"/>
      <c r="D260" s="1810"/>
      <c r="E260" s="1813"/>
      <c r="F260" s="1816"/>
      <c r="G260" s="1816"/>
      <c r="H260" s="1793"/>
      <c r="I260" s="1793"/>
    </row>
    <row r="261" spans="1:9">
      <c r="A261" s="1796"/>
      <c r="B261" s="1808"/>
      <c r="C261" s="1797"/>
      <c r="D261" s="1810"/>
      <c r="E261" s="1813"/>
      <c r="F261" s="1816"/>
      <c r="G261" s="1816"/>
      <c r="H261" s="1793"/>
      <c r="I261" s="1793"/>
    </row>
    <row r="262" spans="1:9">
      <c r="A262" s="1796"/>
      <c r="B262" s="1808"/>
      <c r="C262" s="1797"/>
      <c r="D262" s="1811"/>
      <c r="E262" s="1814"/>
      <c r="F262" s="1817"/>
      <c r="G262" s="1817"/>
      <c r="H262" s="1794"/>
      <c r="I262" s="1794"/>
    </row>
    <row r="264" spans="1:9" ht="15.75">
      <c r="A264" s="1822"/>
      <c r="B264" s="1823"/>
      <c r="C264" s="1823"/>
      <c r="D264" s="1823"/>
      <c r="E264" s="1823"/>
      <c r="F264" s="1823"/>
      <c r="G264" s="1823"/>
      <c r="H264" s="1823"/>
      <c r="I264" s="1823"/>
    </row>
    <row r="265" spans="1:9" ht="82.5" customHeight="1">
      <c r="A265" s="1800" t="s">
        <v>4663</v>
      </c>
      <c r="B265" s="1818"/>
      <c r="C265" s="1818"/>
      <c r="D265" s="1818"/>
      <c r="E265" s="1818"/>
      <c r="F265" s="1800" t="s">
        <v>4664</v>
      </c>
      <c r="G265" s="1819"/>
      <c r="H265" s="603" t="s">
        <v>4639</v>
      </c>
      <c r="I265" s="603"/>
    </row>
    <row r="266" spans="1:9" ht="15.75">
      <c r="A266" s="1802" t="s">
        <v>4606</v>
      </c>
      <c r="B266" s="1802" t="s">
        <v>4607</v>
      </c>
      <c r="C266" s="1804" t="s">
        <v>4608</v>
      </c>
      <c r="D266" s="1805"/>
      <c r="E266" s="1802" t="s">
        <v>4609</v>
      </c>
      <c r="F266" s="1802"/>
      <c r="G266" s="1802" t="s">
        <v>4610</v>
      </c>
      <c r="H266" s="1802" t="s">
        <v>4611</v>
      </c>
      <c r="I266" s="1802" t="s">
        <v>4612</v>
      </c>
    </row>
    <row r="267" spans="1:9" ht="31.5">
      <c r="A267" s="1803"/>
      <c r="B267" s="1803"/>
      <c r="C267" s="605" t="s">
        <v>4606</v>
      </c>
      <c r="D267" s="605" t="s">
        <v>1777</v>
      </c>
      <c r="E267" s="605" t="s">
        <v>4613</v>
      </c>
      <c r="F267" s="605" t="s">
        <v>1778</v>
      </c>
      <c r="G267" s="1803"/>
      <c r="H267" s="1803"/>
      <c r="I267" s="1803"/>
    </row>
    <row r="268" spans="1:9">
      <c r="A268" s="1796">
        <v>8</v>
      </c>
      <c r="B268" s="1808" t="s">
        <v>4665</v>
      </c>
      <c r="C268" s="1821" t="s">
        <v>4666</v>
      </c>
      <c r="D268" s="1809" t="s">
        <v>4667</v>
      </c>
      <c r="E268" s="1812" t="s">
        <v>4668</v>
      </c>
      <c r="F268" s="1815" t="s">
        <v>4655</v>
      </c>
      <c r="G268" s="1815" t="s">
        <v>4649</v>
      </c>
      <c r="H268" s="1792" t="s">
        <v>4669</v>
      </c>
      <c r="I268" s="1792" t="s">
        <v>4670</v>
      </c>
    </row>
    <row r="269" spans="1:9">
      <c r="A269" s="1796"/>
      <c r="B269" s="1808"/>
      <c r="C269" s="1797"/>
      <c r="D269" s="1810"/>
      <c r="E269" s="1813"/>
      <c r="F269" s="1816"/>
      <c r="G269" s="1816"/>
      <c r="H269" s="1793"/>
      <c r="I269" s="1793"/>
    </row>
    <row r="270" spans="1:9">
      <c r="A270" s="1796"/>
      <c r="B270" s="1808"/>
      <c r="C270" s="1797"/>
      <c r="D270" s="1810"/>
      <c r="E270" s="1813"/>
      <c r="F270" s="1816"/>
      <c r="G270" s="1816"/>
      <c r="H270" s="1793"/>
      <c r="I270" s="1793"/>
    </row>
    <row r="271" spans="1:9">
      <c r="A271" s="1796"/>
      <c r="B271" s="1808"/>
      <c r="C271" s="1797"/>
      <c r="D271" s="1810"/>
      <c r="E271" s="1813"/>
      <c r="F271" s="1816"/>
      <c r="G271" s="1816"/>
      <c r="H271" s="1793"/>
      <c r="I271" s="1793"/>
    </row>
    <row r="272" spans="1:9">
      <c r="A272" s="1796"/>
      <c r="B272" s="1808"/>
      <c r="C272" s="1797"/>
      <c r="D272" s="1810"/>
      <c r="E272" s="1813"/>
      <c r="F272" s="1816"/>
      <c r="G272" s="1816"/>
      <c r="H272" s="1793"/>
      <c r="I272" s="1793"/>
    </row>
    <row r="273" spans="1:9">
      <c r="A273" s="1796"/>
      <c r="B273" s="1808"/>
      <c r="C273" s="1797"/>
      <c r="D273" s="1810"/>
      <c r="E273" s="1813"/>
      <c r="F273" s="1816"/>
      <c r="G273" s="1816"/>
      <c r="H273" s="1793"/>
      <c r="I273" s="1793"/>
    </row>
    <row r="274" spans="1:9">
      <c r="A274" s="1796"/>
      <c r="B274" s="1808"/>
      <c r="C274" s="1797"/>
      <c r="D274" s="1810"/>
      <c r="E274" s="1813"/>
      <c r="F274" s="1816"/>
      <c r="G274" s="1816"/>
      <c r="H274" s="1793"/>
      <c r="I274" s="1793"/>
    </row>
    <row r="275" spans="1:9">
      <c r="A275" s="1796"/>
      <c r="B275" s="1808"/>
      <c r="C275" s="1797"/>
      <c r="D275" s="1810"/>
      <c r="E275" s="1813"/>
      <c r="F275" s="1816"/>
      <c r="G275" s="1816"/>
      <c r="H275" s="1793"/>
      <c r="I275" s="1793"/>
    </row>
    <row r="276" spans="1:9">
      <c r="A276" s="1796"/>
      <c r="B276" s="1808"/>
      <c r="C276" s="1797"/>
      <c r="D276" s="1810"/>
      <c r="E276" s="1813"/>
      <c r="F276" s="1816"/>
      <c r="G276" s="1816"/>
      <c r="H276" s="1793"/>
      <c r="I276" s="1793"/>
    </row>
    <row r="277" spans="1:9">
      <c r="A277" s="1796"/>
      <c r="B277" s="1808"/>
      <c r="C277" s="1797"/>
      <c r="D277" s="1810"/>
      <c r="E277" s="1813"/>
      <c r="F277" s="1816"/>
      <c r="G277" s="1816"/>
      <c r="H277" s="1793"/>
      <c r="I277" s="1793"/>
    </row>
    <row r="278" spans="1:9">
      <c r="A278" s="1796"/>
      <c r="B278" s="1808"/>
      <c r="C278" s="1797"/>
      <c r="D278" s="1810"/>
      <c r="E278" s="1813"/>
      <c r="F278" s="1816"/>
      <c r="G278" s="1816"/>
      <c r="H278" s="1793"/>
      <c r="I278" s="1793"/>
    </row>
    <row r="279" spans="1:9">
      <c r="A279" s="1796"/>
      <c r="B279" s="1808"/>
      <c r="C279" s="1797"/>
      <c r="D279" s="1810"/>
      <c r="E279" s="1813"/>
      <c r="F279" s="1816"/>
      <c r="G279" s="1816"/>
      <c r="H279" s="1793"/>
      <c r="I279" s="1793"/>
    </row>
    <row r="280" spans="1:9">
      <c r="A280" s="1796"/>
      <c r="B280" s="1808"/>
      <c r="C280" s="1797"/>
      <c r="D280" s="1810"/>
      <c r="E280" s="1813"/>
      <c r="F280" s="1816"/>
      <c r="G280" s="1816"/>
      <c r="H280" s="1793"/>
      <c r="I280" s="1793"/>
    </row>
    <row r="281" spans="1:9">
      <c r="A281" s="1796"/>
      <c r="B281" s="1808"/>
      <c r="C281" s="1797"/>
      <c r="D281" s="1810"/>
      <c r="E281" s="1813"/>
      <c r="F281" s="1816"/>
      <c r="G281" s="1816"/>
      <c r="H281" s="1793"/>
      <c r="I281" s="1793"/>
    </row>
    <row r="282" spans="1:9">
      <c r="A282" s="1796"/>
      <c r="B282" s="1808"/>
      <c r="C282" s="1797"/>
      <c r="D282" s="1810"/>
      <c r="E282" s="1813"/>
      <c r="F282" s="1816"/>
      <c r="G282" s="1816"/>
      <c r="H282" s="1793"/>
      <c r="I282" s="1793"/>
    </row>
    <row r="283" spans="1:9">
      <c r="A283" s="1796"/>
      <c r="B283" s="1808"/>
      <c r="C283" s="1797"/>
      <c r="D283" s="1810"/>
      <c r="E283" s="1813"/>
      <c r="F283" s="1816"/>
      <c r="G283" s="1816"/>
      <c r="H283" s="1793"/>
      <c r="I283" s="1793"/>
    </row>
    <row r="284" spans="1:9">
      <c r="A284" s="1796"/>
      <c r="B284" s="1808"/>
      <c r="C284" s="1797"/>
      <c r="D284" s="1810"/>
      <c r="E284" s="1813"/>
      <c r="F284" s="1816"/>
      <c r="G284" s="1816"/>
      <c r="H284" s="1793"/>
      <c r="I284" s="1793"/>
    </row>
    <row r="285" spans="1:9">
      <c r="A285" s="1796"/>
      <c r="B285" s="1808"/>
      <c r="C285" s="1797"/>
      <c r="D285" s="1810"/>
      <c r="E285" s="1813"/>
      <c r="F285" s="1816"/>
      <c r="G285" s="1816"/>
      <c r="H285" s="1793"/>
      <c r="I285" s="1793"/>
    </row>
    <row r="286" spans="1:9">
      <c r="A286" s="1796"/>
      <c r="B286" s="1808"/>
      <c r="C286" s="1797"/>
      <c r="D286" s="1810"/>
      <c r="E286" s="1813"/>
      <c r="F286" s="1816"/>
      <c r="G286" s="1816"/>
      <c r="H286" s="1793"/>
      <c r="I286" s="1793"/>
    </row>
    <row r="287" spans="1:9">
      <c r="A287" s="1796"/>
      <c r="B287" s="1808"/>
      <c r="C287" s="1797"/>
      <c r="D287" s="1810"/>
      <c r="E287" s="1813"/>
      <c r="F287" s="1816"/>
      <c r="G287" s="1816"/>
      <c r="H287" s="1793"/>
      <c r="I287" s="1793"/>
    </row>
    <row r="288" spans="1:9">
      <c r="A288" s="1796"/>
      <c r="B288" s="1808"/>
      <c r="C288" s="1797"/>
      <c r="D288" s="1810"/>
      <c r="E288" s="1813"/>
      <c r="F288" s="1816"/>
      <c r="G288" s="1816"/>
      <c r="H288" s="1793"/>
      <c r="I288" s="1793"/>
    </row>
    <row r="289" spans="1:9">
      <c r="A289" s="1796"/>
      <c r="B289" s="1808"/>
      <c r="C289" s="1797"/>
      <c r="D289" s="1810"/>
      <c r="E289" s="1813"/>
      <c r="F289" s="1816"/>
      <c r="G289" s="1816"/>
      <c r="H289" s="1793"/>
      <c r="I289" s="1793"/>
    </row>
    <row r="290" spans="1:9">
      <c r="A290" s="1796"/>
      <c r="B290" s="1808"/>
      <c r="C290" s="1797"/>
      <c r="D290" s="1810"/>
      <c r="E290" s="1813"/>
      <c r="F290" s="1816"/>
      <c r="G290" s="1816"/>
      <c r="H290" s="1793"/>
      <c r="I290" s="1793"/>
    </row>
    <row r="291" spans="1:9">
      <c r="A291" s="1796"/>
      <c r="B291" s="1808"/>
      <c r="C291" s="1797"/>
      <c r="D291" s="1810"/>
      <c r="E291" s="1813"/>
      <c r="F291" s="1816"/>
      <c r="G291" s="1816"/>
      <c r="H291" s="1793"/>
      <c r="I291" s="1793"/>
    </row>
    <row r="292" spans="1:9">
      <c r="A292" s="1796"/>
      <c r="B292" s="1808"/>
      <c r="C292" s="1797"/>
      <c r="D292" s="1810"/>
      <c r="E292" s="1813"/>
      <c r="F292" s="1816"/>
      <c r="G292" s="1816"/>
      <c r="H292" s="1793"/>
      <c r="I292" s="1793"/>
    </row>
    <row r="293" spans="1:9">
      <c r="A293" s="1796"/>
      <c r="B293" s="1808"/>
      <c r="C293" s="1797"/>
      <c r="D293" s="1810"/>
      <c r="E293" s="1813"/>
      <c r="F293" s="1816"/>
      <c r="G293" s="1816"/>
      <c r="H293" s="1793"/>
      <c r="I293" s="1793"/>
    </row>
    <row r="294" spans="1:9">
      <c r="A294" s="1796"/>
      <c r="B294" s="1808"/>
      <c r="C294" s="1797"/>
      <c r="D294" s="1810"/>
      <c r="E294" s="1813"/>
      <c r="F294" s="1816"/>
      <c r="G294" s="1816"/>
      <c r="H294" s="1793"/>
      <c r="I294" s="1793"/>
    </row>
    <row r="295" spans="1:9">
      <c r="A295" s="1796"/>
      <c r="B295" s="1808"/>
      <c r="C295" s="1797"/>
      <c r="D295" s="1810"/>
      <c r="E295" s="1813"/>
      <c r="F295" s="1816"/>
      <c r="G295" s="1816"/>
      <c r="H295" s="1793"/>
      <c r="I295" s="1793"/>
    </row>
    <row r="296" spans="1:9">
      <c r="A296" s="1796"/>
      <c r="B296" s="1808"/>
      <c r="C296" s="1797"/>
      <c r="D296" s="1810"/>
      <c r="E296" s="1813"/>
      <c r="F296" s="1816"/>
      <c r="G296" s="1816"/>
      <c r="H296" s="1793"/>
      <c r="I296" s="1793"/>
    </row>
    <row r="297" spans="1:9">
      <c r="A297" s="1796"/>
      <c r="B297" s="1808"/>
      <c r="C297" s="1797"/>
      <c r="D297" s="1810"/>
      <c r="E297" s="1813"/>
      <c r="F297" s="1816"/>
      <c r="G297" s="1816"/>
      <c r="H297" s="1793"/>
      <c r="I297" s="1793"/>
    </row>
    <row r="298" spans="1:9">
      <c r="A298" s="1796"/>
      <c r="B298" s="1808"/>
      <c r="C298" s="1797"/>
      <c r="D298" s="1810"/>
      <c r="E298" s="1813"/>
      <c r="F298" s="1816"/>
      <c r="G298" s="1816"/>
      <c r="H298" s="1793"/>
      <c r="I298" s="1793"/>
    </row>
    <row r="299" spans="1:9">
      <c r="A299" s="1796"/>
      <c r="B299" s="1808"/>
      <c r="C299" s="1797"/>
      <c r="D299" s="1810"/>
      <c r="E299" s="1813"/>
      <c r="F299" s="1816"/>
      <c r="G299" s="1816"/>
      <c r="H299" s="1793"/>
      <c r="I299" s="1793"/>
    </row>
    <row r="300" spans="1:9">
      <c r="A300" s="1796"/>
      <c r="B300" s="1808"/>
      <c r="C300" s="1797"/>
      <c r="D300" s="1810"/>
      <c r="E300" s="1813"/>
      <c r="F300" s="1816"/>
      <c r="G300" s="1816"/>
      <c r="H300" s="1793"/>
      <c r="I300" s="1793"/>
    </row>
    <row r="301" spans="1:9">
      <c r="A301" s="1796"/>
      <c r="B301" s="1808"/>
      <c r="C301" s="1797"/>
      <c r="D301" s="1810"/>
      <c r="E301" s="1813"/>
      <c r="F301" s="1816"/>
      <c r="G301" s="1816"/>
      <c r="H301" s="1793"/>
      <c r="I301" s="1793"/>
    </row>
    <row r="302" spans="1:9" ht="320.25" customHeight="1">
      <c r="A302" s="1796"/>
      <c r="B302" s="1808"/>
      <c r="C302" s="1797"/>
      <c r="D302" s="1811"/>
      <c r="E302" s="1814"/>
      <c r="F302" s="1817"/>
      <c r="G302" s="1817"/>
      <c r="H302" s="1794"/>
      <c r="I302" s="1794"/>
    </row>
    <row r="305" spans="1:9" ht="73.5" customHeight="1">
      <c r="A305" s="1800" t="s">
        <v>4671</v>
      </c>
      <c r="B305" s="1818"/>
      <c r="C305" s="1818"/>
      <c r="D305" s="1818"/>
      <c r="E305" s="1818"/>
      <c r="F305" s="1800" t="s">
        <v>4672</v>
      </c>
      <c r="G305" s="1819"/>
      <c r="H305" s="603" t="s">
        <v>4639</v>
      </c>
      <c r="I305" s="603"/>
    </row>
    <row r="306" spans="1:9" ht="15.75">
      <c r="A306" s="1802" t="s">
        <v>4606</v>
      </c>
      <c r="B306" s="1802" t="s">
        <v>4607</v>
      </c>
      <c r="C306" s="1804" t="s">
        <v>4608</v>
      </c>
      <c r="D306" s="1805"/>
      <c r="E306" s="1802" t="s">
        <v>4609</v>
      </c>
      <c r="F306" s="1802"/>
      <c r="G306" s="1802" t="s">
        <v>4610</v>
      </c>
      <c r="H306" s="1802" t="s">
        <v>4611</v>
      </c>
      <c r="I306" s="1802" t="s">
        <v>4612</v>
      </c>
    </row>
    <row r="307" spans="1:9" ht="31.5">
      <c r="A307" s="1803"/>
      <c r="B307" s="1803"/>
      <c r="C307" s="605" t="s">
        <v>4606</v>
      </c>
      <c r="D307" s="605" t="s">
        <v>1777</v>
      </c>
      <c r="E307" s="605" t="s">
        <v>4613</v>
      </c>
      <c r="F307" s="605" t="s">
        <v>1778</v>
      </c>
      <c r="G307" s="1803"/>
      <c r="H307" s="1803"/>
      <c r="I307" s="1803"/>
    </row>
    <row r="308" spans="1:9">
      <c r="A308" s="1796">
        <v>9</v>
      </c>
      <c r="B308" s="1820" t="s">
        <v>4673</v>
      </c>
      <c r="C308" s="1797">
        <v>1</v>
      </c>
      <c r="D308" s="1809" t="s">
        <v>4674</v>
      </c>
      <c r="E308" s="1812" t="s">
        <v>4675</v>
      </c>
      <c r="F308" s="1815" t="s">
        <v>4676</v>
      </c>
      <c r="G308" s="1815" t="s">
        <v>4677</v>
      </c>
      <c r="H308" s="1792" t="s">
        <v>4678</v>
      </c>
      <c r="I308" s="1792" t="s">
        <v>4679</v>
      </c>
    </row>
    <row r="309" spans="1:9">
      <c r="A309" s="1796"/>
      <c r="B309" s="1820"/>
      <c r="C309" s="1797"/>
      <c r="D309" s="1810"/>
      <c r="E309" s="1813"/>
      <c r="F309" s="1816"/>
      <c r="G309" s="1816"/>
      <c r="H309" s="1793"/>
      <c r="I309" s="1793"/>
    </row>
    <row r="310" spans="1:9">
      <c r="A310" s="1796"/>
      <c r="B310" s="1820"/>
      <c r="C310" s="1797"/>
      <c r="D310" s="1810"/>
      <c r="E310" s="1813"/>
      <c r="F310" s="1816"/>
      <c r="G310" s="1816"/>
      <c r="H310" s="1793"/>
      <c r="I310" s="1793"/>
    </row>
    <row r="311" spans="1:9">
      <c r="A311" s="1796"/>
      <c r="B311" s="1820"/>
      <c r="C311" s="1797"/>
      <c r="D311" s="1810"/>
      <c r="E311" s="1813"/>
      <c r="F311" s="1816"/>
      <c r="G311" s="1816"/>
      <c r="H311" s="1793"/>
      <c r="I311" s="1793"/>
    </row>
    <row r="312" spans="1:9">
      <c r="A312" s="1796"/>
      <c r="B312" s="1820"/>
      <c r="C312" s="1797"/>
      <c r="D312" s="1810"/>
      <c r="E312" s="1813"/>
      <c r="F312" s="1816"/>
      <c r="G312" s="1816"/>
      <c r="H312" s="1793"/>
      <c r="I312" s="1793"/>
    </row>
    <row r="313" spans="1:9">
      <c r="A313" s="1796"/>
      <c r="B313" s="1820"/>
      <c r="C313" s="1797"/>
      <c r="D313" s="1810"/>
      <c r="E313" s="1813"/>
      <c r="F313" s="1816"/>
      <c r="G313" s="1816"/>
      <c r="H313" s="1793"/>
      <c r="I313" s="1793"/>
    </row>
    <row r="314" spans="1:9">
      <c r="A314" s="1796"/>
      <c r="B314" s="1820"/>
      <c r="C314" s="1797"/>
      <c r="D314" s="1810"/>
      <c r="E314" s="1813"/>
      <c r="F314" s="1816"/>
      <c r="G314" s="1816"/>
      <c r="H314" s="1793"/>
      <c r="I314" s="1793"/>
    </row>
    <row r="315" spans="1:9">
      <c r="A315" s="1796"/>
      <c r="B315" s="1820"/>
      <c r="C315" s="1797"/>
      <c r="D315" s="1810"/>
      <c r="E315" s="1813"/>
      <c r="F315" s="1816"/>
      <c r="G315" s="1816"/>
      <c r="H315" s="1793"/>
      <c r="I315" s="1793"/>
    </row>
    <row r="316" spans="1:9">
      <c r="A316" s="1796"/>
      <c r="B316" s="1820"/>
      <c r="C316" s="1797"/>
      <c r="D316" s="1810"/>
      <c r="E316" s="1813"/>
      <c r="F316" s="1816"/>
      <c r="G316" s="1816"/>
      <c r="H316" s="1793"/>
      <c r="I316" s="1793"/>
    </row>
    <row r="317" spans="1:9">
      <c r="A317" s="1796"/>
      <c r="B317" s="1820"/>
      <c r="C317" s="1797"/>
      <c r="D317" s="1810"/>
      <c r="E317" s="1813"/>
      <c r="F317" s="1816"/>
      <c r="G317" s="1816"/>
      <c r="H317" s="1793"/>
      <c r="I317" s="1793"/>
    </row>
    <row r="318" spans="1:9">
      <c r="A318" s="1796"/>
      <c r="B318" s="1820"/>
      <c r="C318" s="1797"/>
      <c r="D318" s="1810"/>
      <c r="E318" s="1813"/>
      <c r="F318" s="1816"/>
      <c r="G318" s="1816"/>
      <c r="H318" s="1793"/>
      <c r="I318" s="1793"/>
    </row>
    <row r="319" spans="1:9">
      <c r="A319" s="1796"/>
      <c r="B319" s="1820"/>
      <c r="C319" s="1797"/>
      <c r="D319" s="1810"/>
      <c r="E319" s="1813"/>
      <c r="F319" s="1816"/>
      <c r="G319" s="1816"/>
      <c r="H319" s="1793"/>
      <c r="I319" s="1793"/>
    </row>
    <row r="320" spans="1:9">
      <c r="A320" s="1796"/>
      <c r="B320" s="1820"/>
      <c r="C320" s="1797"/>
      <c r="D320" s="1810"/>
      <c r="E320" s="1813"/>
      <c r="F320" s="1816"/>
      <c r="G320" s="1816"/>
      <c r="H320" s="1793"/>
      <c r="I320" s="1793"/>
    </row>
    <row r="321" spans="1:9">
      <c r="A321" s="1796"/>
      <c r="B321" s="1820"/>
      <c r="C321" s="1797"/>
      <c r="D321" s="1810"/>
      <c r="E321" s="1813"/>
      <c r="F321" s="1816"/>
      <c r="G321" s="1816"/>
      <c r="H321" s="1793"/>
      <c r="I321" s="1793"/>
    </row>
    <row r="322" spans="1:9">
      <c r="A322" s="1796"/>
      <c r="B322" s="1820"/>
      <c r="C322" s="1797"/>
      <c r="D322" s="1810"/>
      <c r="E322" s="1813"/>
      <c r="F322" s="1816"/>
      <c r="G322" s="1816"/>
      <c r="H322" s="1793"/>
      <c r="I322" s="1793"/>
    </row>
    <row r="323" spans="1:9">
      <c r="A323" s="1796"/>
      <c r="B323" s="1820"/>
      <c r="C323" s="1797"/>
      <c r="D323" s="1810"/>
      <c r="E323" s="1813"/>
      <c r="F323" s="1816"/>
      <c r="G323" s="1816"/>
      <c r="H323" s="1793"/>
      <c r="I323" s="1793"/>
    </row>
    <row r="324" spans="1:9" ht="97.5" customHeight="1">
      <c r="A324" s="1796"/>
      <c r="B324" s="1820"/>
      <c r="C324" s="1797"/>
      <c r="D324" s="1810"/>
      <c r="E324" s="1813"/>
      <c r="F324" s="1816"/>
      <c r="G324" s="1816"/>
      <c r="H324" s="1793"/>
      <c r="I324" s="1793"/>
    </row>
    <row r="325" spans="1:9">
      <c r="A325" s="1796"/>
      <c r="B325" s="1820"/>
      <c r="C325" s="1797"/>
      <c r="D325" s="1810"/>
      <c r="E325" s="1813"/>
      <c r="F325" s="1816"/>
      <c r="G325" s="1816"/>
      <c r="H325" s="1793"/>
      <c r="I325" s="1793"/>
    </row>
    <row r="326" spans="1:9">
      <c r="A326" s="1796"/>
      <c r="B326" s="1820"/>
      <c r="C326" s="1797"/>
      <c r="D326" s="1810"/>
      <c r="E326" s="1813"/>
      <c r="F326" s="1816"/>
      <c r="G326" s="1816"/>
      <c r="H326" s="1793"/>
      <c r="I326" s="1793"/>
    </row>
    <row r="327" spans="1:9">
      <c r="A327" s="1796"/>
      <c r="B327" s="1820"/>
      <c r="C327" s="1797"/>
      <c r="D327" s="1810"/>
      <c r="E327" s="1813"/>
      <c r="F327" s="1816"/>
      <c r="G327" s="1816"/>
      <c r="H327" s="1793"/>
      <c r="I327" s="1793"/>
    </row>
    <row r="328" spans="1:9">
      <c r="A328" s="1796"/>
      <c r="B328" s="1820"/>
      <c r="C328" s="1797"/>
      <c r="D328" s="1810"/>
      <c r="E328" s="1813"/>
      <c r="F328" s="1816"/>
      <c r="G328" s="1816"/>
      <c r="H328" s="1793"/>
      <c r="I328" s="1793"/>
    </row>
    <row r="329" spans="1:9">
      <c r="A329" s="1796"/>
      <c r="B329" s="1820"/>
      <c r="C329" s="1797"/>
      <c r="D329" s="1810"/>
      <c r="E329" s="1813"/>
      <c r="F329" s="1816"/>
      <c r="G329" s="1816"/>
      <c r="H329" s="1793"/>
      <c r="I329" s="1793"/>
    </row>
    <row r="330" spans="1:9">
      <c r="A330" s="1796"/>
      <c r="B330" s="1820"/>
      <c r="C330" s="1797"/>
      <c r="D330" s="1810"/>
      <c r="E330" s="1813"/>
      <c r="F330" s="1816"/>
      <c r="G330" s="1816"/>
      <c r="H330" s="1793"/>
      <c r="I330" s="1793"/>
    </row>
    <row r="331" spans="1:9">
      <c r="A331" s="1796"/>
      <c r="B331" s="1820"/>
      <c r="C331" s="1797"/>
      <c r="D331" s="1810"/>
      <c r="E331" s="1813"/>
      <c r="F331" s="1816"/>
      <c r="G331" s="1816"/>
      <c r="H331" s="1793"/>
      <c r="I331" s="1793"/>
    </row>
    <row r="332" spans="1:9">
      <c r="A332" s="1796"/>
      <c r="B332" s="1820"/>
      <c r="C332" s="1797"/>
      <c r="D332" s="1810"/>
      <c r="E332" s="1813"/>
      <c r="F332" s="1816"/>
      <c r="G332" s="1816"/>
      <c r="H332" s="1793"/>
      <c r="I332" s="1793"/>
    </row>
    <row r="333" spans="1:9">
      <c r="A333" s="1796"/>
      <c r="B333" s="1820"/>
      <c r="C333" s="1797"/>
      <c r="D333" s="1810"/>
      <c r="E333" s="1813"/>
      <c r="F333" s="1816"/>
      <c r="G333" s="1816"/>
      <c r="H333" s="1793"/>
      <c r="I333" s="1793"/>
    </row>
    <row r="334" spans="1:9">
      <c r="A334" s="1796"/>
      <c r="B334" s="1820"/>
      <c r="C334" s="1797"/>
      <c r="D334" s="1810"/>
      <c r="E334" s="1813"/>
      <c r="F334" s="1816"/>
      <c r="G334" s="1816"/>
      <c r="H334" s="1793"/>
      <c r="I334" s="1793"/>
    </row>
    <row r="335" spans="1:9">
      <c r="A335" s="1796"/>
      <c r="B335" s="1820"/>
      <c r="C335" s="1797"/>
      <c r="D335" s="1810"/>
      <c r="E335" s="1813"/>
      <c r="F335" s="1816"/>
      <c r="G335" s="1816"/>
      <c r="H335" s="1793"/>
      <c r="I335" s="1793"/>
    </row>
    <row r="336" spans="1:9">
      <c r="A336" s="1796"/>
      <c r="B336" s="1820"/>
      <c r="C336" s="1797"/>
      <c r="D336" s="1810"/>
      <c r="E336" s="1813"/>
      <c r="F336" s="1816"/>
      <c r="G336" s="1816"/>
      <c r="H336" s="1793"/>
      <c r="I336" s="1793"/>
    </row>
    <row r="337" spans="1:9">
      <c r="A337" s="1796"/>
      <c r="B337" s="1820"/>
      <c r="C337" s="1797"/>
      <c r="D337" s="1810"/>
      <c r="E337" s="1813"/>
      <c r="F337" s="1816"/>
      <c r="G337" s="1816"/>
      <c r="H337" s="1793"/>
      <c r="I337" s="1793"/>
    </row>
    <row r="338" spans="1:9">
      <c r="A338" s="1796"/>
      <c r="B338" s="1820"/>
      <c r="C338" s="1797"/>
      <c r="D338" s="1810"/>
      <c r="E338" s="1813"/>
      <c r="F338" s="1816"/>
      <c r="G338" s="1816"/>
      <c r="H338" s="1793"/>
      <c r="I338" s="1793"/>
    </row>
    <row r="339" spans="1:9">
      <c r="A339" s="1796"/>
      <c r="B339" s="1820"/>
      <c r="C339" s="1797"/>
      <c r="D339" s="1810"/>
      <c r="E339" s="1813"/>
      <c r="F339" s="1816"/>
      <c r="G339" s="1816"/>
      <c r="H339" s="1793"/>
      <c r="I339" s="1793"/>
    </row>
    <row r="340" spans="1:9">
      <c r="A340" s="1796"/>
      <c r="B340" s="1820"/>
      <c r="C340" s="1797"/>
      <c r="D340" s="1810"/>
      <c r="E340" s="1813"/>
      <c r="F340" s="1816"/>
      <c r="G340" s="1816"/>
      <c r="H340" s="1793"/>
      <c r="I340" s="1793"/>
    </row>
    <row r="341" spans="1:9" ht="92.25" customHeight="1">
      <c r="A341" s="1796"/>
      <c r="B341" s="1820"/>
      <c r="C341" s="1797"/>
      <c r="D341" s="1810"/>
      <c r="E341" s="1813"/>
      <c r="F341" s="1816"/>
      <c r="G341" s="1816"/>
      <c r="H341" s="1793"/>
      <c r="I341" s="1793"/>
    </row>
    <row r="342" spans="1:9" ht="163.5" customHeight="1">
      <c r="A342" s="1796"/>
      <c r="B342" s="1820"/>
      <c r="C342" s="1797"/>
      <c r="D342" s="1811"/>
      <c r="E342" s="1814"/>
      <c r="F342" s="1817"/>
      <c r="G342" s="1817"/>
      <c r="H342" s="1794"/>
      <c r="I342" s="1794"/>
    </row>
    <row r="345" spans="1:9" ht="102.75" customHeight="1">
      <c r="A345" s="1800" t="s">
        <v>4680</v>
      </c>
      <c r="B345" s="1818"/>
      <c r="C345" s="1818"/>
      <c r="D345" s="1818"/>
      <c r="E345" s="1818"/>
      <c r="F345" s="1800" t="s">
        <v>4681</v>
      </c>
      <c r="G345" s="1819"/>
      <c r="H345" s="603" t="s">
        <v>4639</v>
      </c>
      <c r="I345" s="603"/>
    </row>
    <row r="346" spans="1:9" ht="15.75">
      <c r="A346" s="1802" t="s">
        <v>4606</v>
      </c>
      <c r="B346" s="1802" t="s">
        <v>4607</v>
      </c>
      <c r="C346" s="1804" t="s">
        <v>4608</v>
      </c>
      <c r="D346" s="1805"/>
      <c r="E346" s="1802" t="s">
        <v>4609</v>
      </c>
      <c r="F346" s="1802"/>
      <c r="G346" s="1802" t="s">
        <v>4610</v>
      </c>
      <c r="H346" s="1802" t="s">
        <v>4611</v>
      </c>
      <c r="I346" s="1802" t="s">
        <v>4612</v>
      </c>
    </row>
    <row r="347" spans="1:9" ht="31.5">
      <c r="A347" s="1803"/>
      <c r="B347" s="1803"/>
      <c r="C347" s="605" t="s">
        <v>4606</v>
      </c>
      <c r="D347" s="605" t="s">
        <v>1777</v>
      </c>
      <c r="E347" s="605" t="s">
        <v>4613</v>
      </c>
      <c r="F347" s="605" t="s">
        <v>1778</v>
      </c>
      <c r="G347" s="1803"/>
      <c r="H347" s="1803"/>
      <c r="I347" s="1803"/>
    </row>
    <row r="348" spans="1:9">
      <c r="A348" s="1796">
        <v>10</v>
      </c>
      <c r="B348" s="1808" t="s">
        <v>4682</v>
      </c>
      <c r="C348" s="1797">
        <v>1</v>
      </c>
      <c r="D348" s="1809" t="s">
        <v>4683</v>
      </c>
      <c r="E348" s="1812" t="s">
        <v>4684</v>
      </c>
      <c r="F348" s="1815" t="s">
        <v>4685</v>
      </c>
      <c r="G348" s="1815" t="s">
        <v>4677</v>
      </c>
      <c r="H348" s="1792" t="s">
        <v>4686</v>
      </c>
      <c r="I348" s="1792" t="s">
        <v>4687</v>
      </c>
    </row>
    <row r="349" spans="1:9">
      <c r="A349" s="1796"/>
      <c r="B349" s="1808"/>
      <c r="C349" s="1797"/>
      <c r="D349" s="1810"/>
      <c r="E349" s="1813"/>
      <c r="F349" s="1816"/>
      <c r="G349" s="1816"/>
      <c r="H349" s="1793"/>
      <c r="I349" s="1793"/>
    </row>
    <row r="350" spans="1:9">
      <c r="A350" s="1796"/>
      <c r="B350" s="1808"/>
      <c r="C350" s="1797"/>
      <c r="D350" s="1810"/>
      <c r="E350" s="1813"/>
      <c r="F350" s="1816"/>
      <c r="G350" s="1816"/>
      <c r="H350" s="1793"/>
      <c r="I350" s="1793"/>
    </row>
    <row r="351" spans="1:9">
      <c r="A351" s="1796"/>
      <c r="B351" s="1808"/>
      <c r="C351" s="1797"/>
      <c r="D351" s="1810"/>
      <c r="E351" s="1813"/>
      <c r="F351" s="1816"/>
      <c r="G351" s="1816"/>
      <c r="H351" s="1793"/>
      <c r="I351" s="1793"/>
    </row>
    <row r="352" spans="1:9">
      <c r="A352" s="1796"/>
      <c r="B352" s="1808"/>
      <c r="C352" s="1797"/>
      <c r="D352" s="1810"/>
      <c r="E352" s="1813"/>
      <c r="F352" s="1816"/>
      <c r="G352" s="1816"/>
      <c r="H352" s="1793"/>
      <c r="I352" s="1793"/>
    </row>
    <row r="353" spans="1:9">
      <c r="A353" s="1796"/>
      <c r="B353" s="1808"/>
      <c r="C353" s="1797"/>
      <c r="D353" s="1810"/>
      <c r="E353" s="1813"/>
      <c r="F353" s="1816"/>
      <c r="G353" s="1816"/>
      <c r="H353" s="1793"/>
      <c r="I353" s="1793"/>
    </row>
    <row r="354" spans="1:9">
      <c r="A354" s="1796"/>
      <c r="B354" s="1808"/>
      <c r="C354" s="1797"/>
      <c r="D354" s="1810"/>
      <c r="E354" s="1813"/>
      <c r="F354" s="1816"/>
      <c r="G354" s="1816"/>
      <c r="H354" s="1793"/>
      <c r="I354" s="1793"/>
    </row>
    <row r="355" spans="1:9">
      <c r="A355" s="1796"/>
      <c r="B355" s="1808"/>
      <c r="C355" s="1797"/>
      <c r="D355" s="1810"/>
      <c r="E355" s="1813"/>
      <c r="F355" s="1816"/>
      <c r="G355" s="1816"/>
      <c r="H355" s="1793"/>
      <c r="I355" s="1793"/>
    </row>
    <row r="356" spans="1:9">
      <c r="A356" s="1796"/>
      <c r="B356" s="1808"/>
      <c r="C356" s="1797"/>
      <c r="D356" s="1810"/>
      <c r="E356" s="1813"/>
      <c r="F356" s="1816"/>
      <c r="G356" s="1816"/>
      <c r="H356" s="1793"/>
      <c r="I356" s="1793"/>
    </row>
    <row r="357" spans="1:9">
      <c r="A357" s="1796"/>
      <c r="B357" s="1808"/>
      <c r="C357" s="1797"/>
      <c r="D357" s="1810"/>
      <c r="E357" s="1813"/>
      <c r="F357" s="1816"/>
      <c r="G357" s="1816"/>
      <c r="H357" s="1793"/>
      <c r="I357" s="1793"/>
    </row>
    <row r="358" spans="1:9">
      <c r="A358" s="1796"/>
      <c r="B358" s="1808"/>
      <c r="C358" s="1797"/>
      <c r="D358" s="1810"/>
      <c r="E358" s="1813"/>
      <c r="F358" s="1816"/>
      <c r="G358" s="1816"/>
      <c r="H358" s="1793"/>
      <c r="I358" s="1793"/>
    </row>
    <row r="359" spans="1:9">
      <c r="A359" s="1796"/>
      <c r="B359" s="1808"/>
      <c r="C359" s="1797"/>
      <c r="D359" s="1810"/>
      <c r="E359" s="1813"/>
      <c r="F359" s="1816"/>
      <c r="G359" s="1816"/>
      <c r="H359" s="1793"/>
      <c r="I359" s="1793"/>
    </row>
    <row r="360" spans="1:9">
      <c r="A360" s="1796"/>
      <c r="B360" s="1808"/>
      <c r="C360" s="1797"/>
      <c r="D360" s="1810"/>
      <c r="E360" s="1813"/>
      <c r="F360" s="1816"/>
      <c r="G360" s="1816"/>
      <c r="H360" s="1793"/>
      <c r="I360" s="1793"/>
    </row>
    <row r="361" spans="1:9">
      <c r="A361" s="1796"/>
      <c r="B361" s="1808"/>
      <c r="C361" s="1797"/>
      <c r="D361" s="1810"/>
      <c r="E361" s="1813"/>
      <c r="F361" s="1816"/>
      <c r="G361" s="1816"/>
      <c r="H361" s="1793"/>
      <c r="I361" s="1793"/>
    </row>
    <row r="362" spans="1:9">
      <c r="A362" s="1796"/>
      <c r="B362" s="1808"/>
      <c r="C362" s="1797"/>
      <c r="D362" s="1810"/>
      <c r="E362" s="1813"/>
      <c r="F362" s="1816"/>
      <c r="G362" s="1816"/>
      <c r="H362" s="1793"/>
      <c r="I362" s="1793"/>
    </row>
    <row r="363" spans="1:9">
      <c r="A363" s="1796"/>
      <c r="B363" s="1808"/>
      <c r="C363" s="1797"/>
      <c r="D363" s="1810"/>
      <c r="E363" s="1813"/>
      <c r="F363" s="1816"/>
      <c r="G363" s="1816"/>
      <c r="H363" s="1793"/>
      <c r="I363" s="1793"/>
    </row>
    <row r="364" spans="1:9">
      <c r="A364" s="1796"/>
      <c r="B364" s="1808"/>
      <c r="C364" s="1797"/>
      <c r="D364" s="1810"/>
      <c r="E364" s="1813"/>
      <c r="F364" s="1816"/>
      <c r="G364" s="1816"/>
      <c r="H364" s="1793"/>
      <c r="I364" s="1793"/>
    </row>
    <row r="365" spans="1:9">
      <c r="A365" s="1796"/>
      <c r="B365" s="1808"/>
      <c r="C365" s="1797"/>
      <c r="D365" s="1810"/>
      <c r="E365" s="1813"/>
      <c r="F365" s="1816"/>
      <c r="G365" s="1816"/>
      <c r="H365" s="1793"/>
      <c r="I365" s="1793"/>
    </row>
    <row r="366" spans="1:9">
      <c r="A366" s="1796"/>
      <c r="B366" s="1808"/>
      <c r="C366" s="1797"/>
      <c r="D366" s="1810"/>
      <c r="E366" s="1813"/>
      <c r="F366" s="1816"/>
      <c r="G366" s="1816"/>
      <c r="H366" s="1793"/>
      <c r="I366" s="1793"/>
    </row>
    <row r="367" spans="1:9">
      <c r="A367" s="1796"/>
      <c r="B367" s="1808"/>
      <c r="C367" s="1797"/>
      <c r="D367" s="1810"/>
      <c r="E367" s="1813"/>
      <c r="F367" s="1816"/>
      <c r="G367" s="1816"/>
      <c r="H367" s="1793"/>
      <c r="I367" s="1793"/>
    </row>
    <row r="368" spans="1:9">
      <c r="A368" s="1796"/>
      <c r="B368" s="1808"/>
      <c r="C368" s="1797"/>
      <c r="D368" s="1810"/>
      <c r="E368" s="1813"/>
      <c r="F368" s="1816"/>
      <c r="G368" s="1816"/>
      <c r="H368" s="1793"/>
      <c r="I368" s="1793"/>
    </row>
    <row r="369" spans="1:9">
      <c r="A369" s="1796"/>
      <c r="B369" s="1808"/>
      <c r="C369" s="1797"/>
      <c r="D369" s="1810"/>
      <c r="E369" s="1813"/>
      <c r="F369" s="1816"/>
      <c r="G369" s="1816"/>
      <c r="H369" s="1793"/>
      <c r="I369" s="1793"/>
    </row>
    <row r="370" spans="1:9">
      <c r="A370" s="1796"/>
      <c r="B370" s="1808"/>
      <c r="C370" s="1797"/>
      <c r="D370" s="1810"/>
      <c r="E370" s="1813"/>
      <c r="F370" s="1816"/>
      <c r="G370" s="1816"/>
      <c r="H370" s="1793"/>
      <c r="I370" s="1793"/>
    </row>
    <row r="371" spans="1:9">
      <c r="A371" s="1796"/>
      <c r="B371" s="1808"/>
      <c r="C371" s="1797"/>
      <c r="D371" s="1810"/>
      <c r="E371" s="1813"/>
      <c r="F371" s="1816"/>
      <c r="G371" s="1816"/>
      <c r="H371" s="1793"/>
      <c r="I371" s="1793"/>
    </row>
    <row r="372" spans="1:9">
      <c r="A372" s="1796"/>
      <c r="B372" s="1808"/>
      <c r="C372" s="1797"/>
      <c r="D372" s="1810"/>
      <c r="E372" s="1813"/>
      <c r="F372" s="1816"/>
      <c r="G372" s="1816"/>
      <c r="H372" s="1793"/>
      <c r="I372" s="1793"/>
    </row>
    <row r="373" spans="1:9">
      <c r="A373" s="1796"/>
      <c r="B373" s="1808"/>
      <c r="C373" s="1797"/>
      <c r="D373" s="1810"/>
      <c r="E373" s="1813"/>
      <c r="F373" s="1816"/>
      <c r="G373" s="1816"/>
      <c r="H373" s="1793"/>
      <c r="I373" s="1793"/>
    </row>
    <row r="374" spans="1:9">
      <c r="A374" s="1796"/>
      <c r="B374" s="1808"/>
      <c r="C374" s="1797"/>
      <c r="D374" s="1810"/>
      <c r="E374" s="1813"/>
      <c r="F374" s="1816"/>
      <c r="G374" s="1816"/>
      <c r="H374" s="1793"/>
      <c r="I374" s="1793"/>
    </row>
    <row r="375" spans="1:9">
      <c r="A375" s="1796"/>
      <c r="B375" s="1808"/>
      <c r="C375" s="1797"/>
      <c r="D375" s="1810"/>
      <c r="E375" s="1813"/>
      <c r="F375" s="1816"/>
      <c r="G375" s="1816"/>
      <c r="H375" s="1793"/>
      <c r="I375" s="1793"/>
    </row>
    <row r="376" spans="1:9">
      <c r="A376" s="1796"/>
      <c r="B376" s="1808"/>
      <c r="C376" s="1797"/>
      <c r="D376" s="1810"/>
      <c r="E376" s="1813"/>
      <c r="F376" s="1816"/>
      <c r="G376" s="1816"/>
      <c r="H376" s="1793"/>
      <c r="I376" s="1793"/>
    </row>
    <row r="377" spans="1:9">
      <c r="A377" s="1796"/>
      <c r="B377" s="1808"/>
      <c r="C377" s="1797"/>
      <c r="D377" s="1810"/>
      <c r="E377" s="1813"/>
      <c r="F377" s="1816"/>
      <c r="G377" s="1816"/>
      <c r="H377" s="1793"/>
      <c r="I377" s="1793"/>
    </row>
    <row r="378" spans="1:9">
      <c r="A378" s="1796"/>
      <c r="B378" s="1808"/>
      <c r="C378" s="1797"/>
      <c r="D378" s="1810"/>
      <c r="E378" s="1813"/>
      <c r="F378" s="1816"/>
      <c r="G378" s="1816"/>
      <c r="H378" s="1793"/>
      <c r="I378" s="1793"/>
    </row>
    <row r="379" spans="1:9">
      <c r="A379" s="1796"/>
      <c r="B379" s="1808"/>
      <c r="C379" s="1797"/>
      <c r="D379" s="1810"/>
      <c r="E379" s="1813"/>
      <c r="F379" s="1816"/>
      <c r="G379" s="1816"/>
      <c r="H379" s="1793"/>
      <c r="I379" s="1793"/>
    </row>
    <row r="380" spans="1:9">
      <c r="A380" s="1796"/>
      <c r="B380" s="1808"/>
      <c r="C380" s="1797"/>
      <c r="D380" s="1810"/>
      <c r="E380" s="1813"/>
      <c r="F380" s="1816"/>
      <c r="G380" s="1816"/>
      <c r="H380" s="1793"/>
      <c r="I380" s="1793"/>
    </row>
    <row r="381" spans="1:9" ht="82.5" customHeight="1">
      <c r="A381" s="1796"/>
      <c r="B381" s="1808"/>
      <c r="C381" s="1797"/>
      <c r="D381" s="1810"/>
      <c r="E381" s="1813"/>
      <c r="F381" s="1816"/>
      <c r="G381" s="1816"/>
      <c r="H381" s="1793"/>
      <c r="I381" s="1793"/>
    </row>
    <row r="382" spans="1:9" ht="281.25" customHeight="1">
      <c r="A382" s="1796"/>
      <c r="B382" s="1808"/>
      <c r="C382" s="1797"/>
      <c r="D382" s="1811"/>
      <c r="E382" s="1814"/>
      <c r="F382" s="1817"/>
      <c r="G382" s="1817"/>
      <c r="H382" s="1794"/>
      <c r="I382" s="1794"/>
    </row>
    <row r="385" spans="1:9" ht="97.5" customHeight="1">
      <c r="A385" s="1800" t="s">
        <v>4688</v>
      </c>
      <c r="B385" s="1818"/>
      <c r="C385" s="1818"/>
      <c r="D385" s="1818"/>
      <c r="E385" s="1818"/>
      <c r="F385" s="1800" t="s">
        <v>4689</v>
      </c>
      <c r="G385" s="1819"/>
      <c r="H385" s="603" t="s">
        <v>4639</v>
      </c>
      <c r="I385" s="603"/>
    </row>
    <row r="386" spans="1:9" ht="15.75">
      <c r="A386" s="1802" t="s">
        <v>4606</v>
      </c>
      <c r="B386" s="1802" t="s">
        <v>4607</v>
      </c>
      <c r="C386" s="1804" t="s">
        <v>4608</v>
      </c>
      <c r="D386" s="1805"/>
      <c r="E386" s="1802" t="s">
        <v>4609</v>
      </c>
      <c r="F386" s="1802"/>
      <c r="G386" s="1802" t="s">
        <v>4610</v>
      </c>
      <c r="H386" s="1802" t="s">
        <v>4611</v>
      </c>
      <c r="I386" s="1802" t="s">
        <v>4612</v>
      </c>
    </row>
    <row r="387" spans="1:9" ht="31.5">
      <c r="A387" s="1803"/>
      <c r="B387" s="1803"/>
      <c r="C387" s="605" t="s">
        <v>4606</v>
      </c>
      <c r="D387" s="605" t="s">
        <v>1777</v>
      </c>
      <c r="E387" s="605" t="s">
        <v>4613</v>
      </c>
      <c r="F387" s="605" t="s">
        <v>1778</v>
      </c>
      <c r="G387" s="1803"/>
      <c r="H387" s="1803"/>
      <c r="I387" s="1803"/>
    </row>
    <row r="388" spans="1:9">
      <c r="A388" s="1796">
        <v>11</v>
      </c>
      <c r="B388" s="1808" t="s">
        <v>4690</v>
      </c>
      <c r="C388" s="1797">
        <v>1</v>
      </c>
      <c r="D388" s="1809" t="s">
        <v>4691</v>
      </c>
      <c r="E388" s="1812" t="s">
        <v>4692</v>
      </c>
      <c r="F388" s="1815" t="s">
        <v>4693</v>
      </c>
      <c r="G388" s="1815" t="s">
        <v>4677</v>
      </c>
      <c r="H388" s="1792" t="s">
        <v>4694</v>
      </c>
      <c r="I388" s="1792" t="s">
        <v>4695</v>
      </c>
    </row>
    <row r="389" spans="1:9">
      <c r="A389" s="1796"/>
      <c r="B389" s="1808"/>
      <c r="C389" s="1797"/>
      <c r="D389" s="1810"/>
      <c r="E389" s="1813"/>
      <c r="F389" s="1816"/>
      <c r="G389" s="1816"/>
      <c r="H389" s="1793"/>
      <c r="I389" s="1793"/>
    </row>
    <row r="390" spans="1:9">
      <c r="A390" s="1796"/>
      <c r="B390" s="1808"/>
      <c r="C390" s="1797"/>
      <c r="D390" s="1810"/>
      <c r="E390" s="1813"/>
      <c r="F390" s="1816"/>
      <c r="G390" s="1816"/>
      <c r="H390" s="1793"/>
      <c r="I390" s="1793"/>
    </row>
    <row r="391" spans="1:9">
      <c r="A391" s="1796"/>
      <c r="B391" s="1808"/>
      <c r="C391" s="1797"/>
      <c r="D391" s="1810"/>
      <c r="E391" s="1813"/>
      <c r="F391" s="1816"/>
      <c r="G391" s="1816"/>
      <c r="H391" s="1793"/>
      <c r="I391" s="1793"/>
    </row>
    <row r="392" spans="1:9">
      <c r="A392" s="1796"/>
      <c r="B392" s="1808"/>
      <c r="C392" s="1797"/>
      <c r="D392" s="1810"/>
      <c r="E392" s="1813"/>
      <c r="F392" s="1816"/>
      <c r="G392" s="1816"/>
      <c r="H392" s="1793"/>
      <c r="I392" s="1793"/>
    </row>
    <row r="393" spans="1:9">
      <c r="A393" s="1796"/>
      <c r="B393" s="1808"/>
      <c r="C393" s="1797"/>
      <c r="D393" s="1810"/>
      <c r="E393" s="1813"/>
      <c r="F393" s="1816"/>
      <c r="G393" s="1816"/>
      <c r="H393" s="1793"/>
      <c r="I393" s="1793"/>
    </row>
    <row r="394" spans="1:9">
      <c r="A394" s="1796"/>
      <c r="B394" s="1808"/>
      <c r="C394" s="1797"/>
      <c r="D394" s="1810"/>
      <c r="E394" s="1813"/>
      <c r="F394" s="1816"/>
      <c r="G394" s="1816"/>
      <c r="H394" s="1793"/>
      <c r="I394" s="1793"/>
    </row>
    <row r="395" spans="1:9">
      <c r="A395" s="1796"/>
      <c r="B395" s="1808"/>
      <c r="C395" s="1797"/>
      <c r="D395" s="1810"/>
      <c r="E395" s="1813"/>
      <c r="F395" s="1816"/>
      <c r="G395" s="1816"/>
      <c r="H395" s="1793"/>
      <c r="I395" s="1793"/>
    </row>
    <row r="396" spans="1:9">
      <c r="A396" s="1796"/>
      <c r="B396" s="1808"/>
      <c r="C396" s="1797"/>
      <c r="D396" s="1810"/>
      <c r="E396" s="1813"/>
      <c r="F396" s="1816"/>
      <c r="G396" s="1816"/>
      <c r="H396" s="1793"/>
      <c r="I396" s="1793"/>
    </row>
    <row r="397" spans="1:9">
      <c r="A397" s="1796"/>
      <c r="B397" s="1808"/>
      <c r="C397" s="1797"/>
      <c r="D397" s="1810"/>
      <c r="E397" s="1813"/>
      <c r="F397" s="1816"/>
      <c r="G397" s="1816"/>
      <c r="H397" s="1793"/>
      <c r="I397" s="1793"/>
    </row>
    <row r="398" spans="1:9">
      <c r="A398" s="1796"/>
      <c r="B398" s="1808"/>
      <c r="C398" s="1797"/>
      <c r="D398" s="1810"/>
      <c r="E398" s="1813"/>
      <c r="F398" s="1816"/>
      <c r="G398" s="1816"/>
      <c r="H398" s="1793"/>
      <c r="I398" s="1793"/>
    </row>
    <row r="399" spans="1:9">
      <c r="A399" s="1796"/>
      <c r="B399" s="1808"/>
      <c r="C399" s="1797"/>
      <c r="D399" s="1810"/>
      <c r="E399" s="1813"/>
      <c r="F399" s="1816"/>
      <c r="G399" s="1816"/>
      <c r="H399" s="1793"/>
      <c r="I399" s="1793"/>
    </row>
    <row r="400" spans="1:9">
      <c r="A400" s="1796"/>
      <c r="B400" s="1808"/>
      <c r="C400" s="1797"/>
      <c r="D400" s="1810"/>
      <c r="E400" s="1813"/>
      <c r="F400" s="1816"/>
      <c r="G400" s="1816"/>
      <c r="H400" s="1793"/>
      <c r="I400" s="1793"/>
    </row>
    <row r="401" spans="1:9">
      <c r="A401" s="1796"/>
      <c r="B401" s="1808"/>
      <c r="C401" s="1797"/>
      <c r="D401" s="1810"/>
      <c r="E401" s="1813"/>
      <c r="F401" s="1816"/>
      <c r="G401" s="1816"/>
      <c r="H401" s="1793"/>
      <c r="I401" s="1793"/>
    </row>
    <row r="402" spans="1:9">
      <c r="A402" s="1796"/>
      <c r="B402" s="1808"/>
      <c r="C402" s="1797"/>
      <c r="D402" s="1810"/>
      <c r="E402" s="1813"/>
      <c r="F402" s="1816"/>
      <c r="G402" s="1816"/>
      <c r="H402" s="1793"/>
      <c r="I402" s="1793"/>
    </row>
    <row r="403" spans="1:9">
      <c r="A403" s="1796"/>
      <c r="B403" s="1808"/>
      <c r="C403" s="1797"/>
      <c r="D403" s="1810"/>
      <c r="E403" s="1813"/>
      <c r="F403" s="1816"/>
      <c r="G403" s="1816"/>
      <c r="H403" s="1793"/>
      <c r="I403" s="1793"/>
    </row>
    <row r="404" spans="1:9">
      <c r="A404" s="1796"/>
      <c r="B404" s="1808"/>
      <c r="C404" s="1797"/>
      <c r="D404" s="1810"/>
      <c r="E404" s="1813"/>
      <c r="F404" s="1816"/>
      <c r="G404" s="1816"/>
      <c r="H404" s="1793"/>
      <c r="I404" s="1793"/>
    </row>
    <row r="405" spans="1:9">
      <c r="A405" s="1796"/>
      <c r="B405" s="1808"/>
      <c r="C405" s="1797"/>
      <c r="D405" s="1810"/>
      <c r="E405" s="1813"/>
      <c r="F405" s="1816"/>
      <c r="G405" s="1816"/>
      <c r="H405" s="1793"/>
      <c r="I405" s="1793"/>
    </row>
    <row r="406" spans="1:9">
      <c r="A406" s="1796"/>
      <c r="B406" s="1808"/>
      <c r="C406" s="1797"/>
      <c r="D406" s="1810"/>
      <c r="E406" s="1813"/>
      <c r="F406" s="1816"/>
      <c r="G406" s="1816"/>
      <c r="H406" s="1793"/>
      <c r="I406" s="1793"/>
    </row>
    <row r="407" spans="1:9">
      <c r="A407" s="1796"/>
      <c r="B407" s="1808"/>
      <c r="C407" s="1797"/>
      <c r="D407" s="1810"/>
      <c r="E407" s="1813"/>
      <c r="F407" s="1816"/>
      <c r="G407" s="1816"/>
      <c r="H407" s="1793"/>
      <c r="I407" s="1793"/>
    </row>
    <row r="408" spans="1:9">
      <c r="A408" s="1796"/>
      <c r="B408" s="1808"/>
      <c r="C408" s="1797"/>
      <c r="D408" s="1810"/>
      <c r="E408" s="1813"/>
      <c r="F408" s="1816"/>
      <c r="G408" s="1816"/>
      <c r="H408" s="1793"/>
      <c r="I408" s="1793"/>
    </row>
    <row r="409" spans="1:9">
      <c r="A409" s="1796"/>
      <c r="B409" s="1808"/>
      <c r="C409" s="1797"/>
      <c r="D409" s="1810"/>
      <c r="E409" s="1813"/>
      <c r="F409" s="1816"/>
      <c r="G409" s="1816"/>
      <c r="H409" s="1793"/>
      <c r="I409" s="1793"/>
    </row>
    <row r="410" spans="1:9">
      <c r="A410" s="1796"/>
      <c r="B410" s="1808"/>
      <c r="C410" s="1797"/>
      <c r="D410" s="1810"/>
      <c r="E410" s="1813"/>
      <c r="F410" s="1816"/>
      <c r="G410" s="1816"/>
      <c r="H410" s="1793"/>
      <c r="I410" s="1793"/>
    </row>
    <row r="411" spans="1:9">
      <c r="A411" s="1796"/>
      <c r="B411" s="1808"/>
      <c r="C411" s="1797"/>
      <c r="D411" s="1810"/>
      <c r="E411" s="1813"/>
      <c r="F411" s="1816"/>
      <c r="G411" s="1816"/>
      <c r="H411" s="1793"/>
      <c r="I411" s="1793"/>
    </row>
    <row r="412" spans="1:9">
      <c r="A412" s="1796"/>
      <c r="B412" s="1808"/>
      <c r="C412" s="1797"/>
      <c r="D412" s="1810"/>
      <c r="E412" s="1813"/>
      <c r="F412" s="1816"/>
      <c r="G412" s="1816"/>
      <c r="H412" s="1793"/>
      <c r="I412" s="1793"/>
    </row>
    <row r="413" spans="1:9">
      <c r="A413" s="1796"/>
      <c r="B413" s="1808"/>
      <c r="C413" s="1797"/>
      <c r="D413" s="1810"/>
      <c r="E413" s="1813"/>
      <c r="F413" s="1816"/>
      <c r="G413" s="1816"/>
      <c r="H413" s="1793"/>
      <c r="I413" s="1793"/>
    </row>
    <row r="414" spans="1:9">
      <c r="A414" s="1796"/>
      <c r="B414" s="1808"/>
      <c r="C414" s="1797"/>
      <c r="D414" s="1810"/>
      <c r="E414" s="1813"/>
      <c r="F414" s="1816"/>
      <c r="G414" s="1816"/>
      <c r="H414" s="1793"/>
      <c r="I414" s="1793"/>
    </row>
    <row r="415" spans="1:9">
      <c r="A415" s="1796"/>
      <c r="B415" s="1808"/>
      <c r="C415" s="1797"/>
      <c r="D415" s="1810"/>
      <c r="E415" s="1813"/>
      <c r="F415" s="1816"/>
      <c r="G415" s="1816"/>
      <c r="H415" s="1793"/>
      <c r="I415" s="1793"/>
    </row>
    <row r="416" spans="1:9">
      <c r="A416" s="1796"/>
      <c r="B416" s="1808"/>
      <c r="C416" s="1797"/>
      <c r="D416" s="1810"/>
      <c r="E416" s="1813"/>
      <c r="F416" s="1816"/>
      <c r="G416" s="1816"/>
      <c r="H416" s="1793"/>
      <c r="I416" s="1793"/>
    </row>
    <row r="417" spans="1:9">
      <c r="A417" s="1796"/>
      <c r="B417" s="1808"/>
      <c r="C417" s="1797"/>
      <c r="D417" s="1810"/>
      <c r="E417" s="1813"/>
      <c r="F417" s="1816"/>
      <c r="G417" s="1816"/>
      <c r="H417" s="1793"/>
      <c r="I417" s="1793"/>
    </row>
    <row r="418" spans="1:9">
      <c r="A418" s="1796"/>
      <c r="B418" s="1808"/>
      <c r="C418" s="1797"/>
      <c r="D418" s="1810"/>
      <c r="E418" s="1813"/>
      <c r="F418" s="1816"/>
      <c r="G418" s="1816"/>
      <c r="H418" s="1793"/>
      <c r="I418" s="1793"/>
    </row>
    <row r="419" spans="1:9">
      <c r="A419" s="1796"/>
      <c r="B419" s="1808"/>
      <c r="C419" s="1797"/>
      <c r="D419" s="1810"/>
      <c r="E419" s="1813"/>
      <c r="F419" s="1816"/>
      <c r="G419" s="1816"/>
      <c r="H419" s="1793"/>
      <c r="I419" s="1793"/>
    </row>
    <row r="420" spans="1:9">
      <c r="A420" s="1796"/>
      <c r="B420" s="1808"/>
      <c r="C420" s="1797"/>
      <c r="D420" s="1810"/>
      <c r="E420" s="1813"/>
      <c r="F420" s="1816"/>
      <c r="G420" s="1816"/>
      <c r="H420" s="1793"/>
      <c r="I420" s="1793"/>
    </row>
    <row r="421" spans="1:9" ht="106.5" customHeight="1">
      <c r="A421" s="1796"/>
      <c r="B421" s="1808"/>
      <c r="C421" s="1797"/>
      <c r="D421" s="1810"/>
      <c r="E421" s="1813"/>
      <c r="F421" s="1816"/>
      <c r="G421" s="1816"/>
      <c r="H421" s="1793"/>
      <c r="I421" s="1793"/>
    </row>
    <row r="422" spans="1:9" ht="202.5" customHeight="1">
      <c r="A422" s="1796"/>
      <c r="B422" s="1808"/>
      <c r="C422" s="1797"/>
      <c r="D422" s="1811"/>
      <c r="E422" s="1814"/>
      <c r="F422" s="1817"/>
      <c r="G422" s="1817"/>
      <c r="H422" s="1794"/>
      <c r="I422" s="1794"/>
    </row>
    <row r="424" spans="1:9" ht="54.75" customHeight="1">
      <c r="A424" s="1800" t="s">
        <v>4696</v>
      </c>
      <c r="B424" s="1800"/>
      <c r="C424" s="1800"/>
      <c r="D424" s="1800"/>
      <c r="E424" s="1800"/>
      <c r="F424" s="1801" t="s">
        <v>4697</v>
      </c>
      <c r="G424" s="1801"/>
      <c r="H424" s="603" t="s">
        <v>4698</v>
      </c>
      <c r="I424" s="608"/>
    </row>
    <row r="425" spans="1:9" ht="15.75">
      <c r="A425" s="1802" t="s">
        <v>4606</v>
      </c>
      <c r="B425" s="1802" t="s">
        <v>4607</v>
      </c>
      <c r="C425" s="1804" t="s">
        <v>4608</v>
      </c>
      <c r="D425" s="1805"/>
      <c r="E425" s="1802" t="s">
        <v>4609</v>
      </c>
      <c r="F425" s="1802"/>
      <c r="G425" s="1802" t="s">
        <v>4610</v>
      </c>
      <c r="H425" s="1802" t="s">
        <v>4611</v>
      </c>
      <c r="I425" s="1806" t="s">
        <v>4612</v>
      </c>
    </row>
    <row r="426" spans="1:9" ht="31.5">
      <c r="A426" s="1803"/>
      <c r="B426" s="1803"/>
      <c r="C426" s="605" t="s">
        <v>4606</v>
      </c>
      <c r="D426" s="605" t="s">
        <v>1777</v>
      </c>
      <c r="E426" s="605" t="s">
        <v>4613</v>
      </c>
      <c r="F426" s="605" t="s">
        <v>1778</v>
      </c>
      <c r="G426" s="1803"/>
      <c r="H426" s="1803"/>
      <c r="I426" s="1807"/>
    </row>
    <row r="427" spans="1:9" ht="362.25" customHeight="1">
      <c r="A427" s="1796">
        <v>12</v>
      </c>
      <c r="B427" s="1791" t="s">
        <v>4699</v>
      </c>
      <c r="C427" s="1797">
        <v>1</v>
      </c>
      <c r="D427" s="1798" t="s">
        <v>4700</v>
      </c>
      <c r="E427" s="1799" t="s">
        <v>4701</v>
      </c>
      <c r="F427" s="1791" t="s">
        <v>4702</v>
      </c>
      <c r="G427" s="1791" t="s">
        <v>4703</v>
      </c>
      <c r="H427" s="1792" t="s">
        <v>4704</v>
      </c>
      <c r="I427" s="1795" t="s">
        <v>4705</v>
      </c>
    </row>
    <row r="428" spans="1:9" ht="409.6" customHeight="1">
      <c r="A428" s="1796"/>
      <c r="B428" s="1791"/>
      <c r="C428" s="1797"/>
      <c r="D428" s="1798"/>
      <c r="E428" s="1799"/>
      <c r="F428" s="1791"/>
      <c r="G428" s="1791"/>
      <c r="H428" s="1793"/>
      <c r="I428" s="1795"/>
    </row>
    <row r="429" spans="1:9" ht="387" customHeight="1">
      <c r="A429" s="1796"/>
      <c r="B429" s="1791"/>
      <c r="C429" s="1797"/>
      <c r="D429" s="1798"/>
      <c r="E429" s="1799"/>
      <c r="F429" s="1791"/>
      <c r="G429" s="1791"/>
      <c r="H429" s="1794"/>
      <c r="I429" s="1795"/>
    </row>
  </sheetData>
  <mergeCells count="221">
    <mergeCell ref="A1:E1"/>
    <mergeCell ref="F1:G1"/>
    <mergeCell ref="A2:A3"/>
    <mergeCell ref="B2:B3"/>
    <mergeCell ref="C2:D2"/>
    <mergeCell ref="E2:F2"/>
    <mergeCell ref="G2:G3"/>
    <mergeCell ref="H2:H3"/>
    <mergeCell ref="I2:I3"/>
    <mergeCell ref="A4:A85"/>
    <mergeCell ref="B4:B85"/>
    <mergeCell ref="E4:E85"/>
    <mergeCell ref="F4:F85"/>
    <mergeCell ref="G4:G85"/>
    <mergeCell ref="H4:H85"/>
    <mergeCell ref="I4:I85"/>
    <mergeCell ref="A87:I87"/>
    <mergeCell ref="A88:E88"/>
    <mergeCell ref="F88:G88"/>
    <mergeCell ref="A89:A90"/>
    <mergeCell ref="B89:B90"/>
    <mergeCell ref="C89:D89"/>
    <mergeCell ref="E89:F89"/>
    <mergeCell ref="G89:G90"/>
    <mergeCell ref="H89:H90"/>
    <mergeCell ref="I89:I90"/>
    <mergeCell ref="G91:G93"/>
    <mergeCell ref="H91:H93"/>
    <mergeCell ref="I91:I93"/>
    <mergeCell ref="A95:I95"/>
    <mergeCell ref="A96:E96"/>
    <mergeCell ref="F96:G96"/>
    <mergeCell ref="A91:A93"/>
    <mergeCell ref="B91:B93"/>
    <mergeCell ref="C91:C93"/>
    <mergeCell ref="D91:D93"/>
    <mergeCell ref="E91:E93"/>
    <mergeCell ref="F91:F93"/>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103:I103"/>
    <mergeCell ref="A104:E104"/>
    <mergeCell ref="F104:G104"/>
    <mergeCell ref="A105:A106"/>
    <mergeCell ref="B105:B106"/>
    <mergeCell ref="C105:D105"/>
    <mergeCell ref="E105:F105"/>
    <mergeCell ref="G105:G106"/>
    <mergeCell ref="H105:H106"/>
    <mergeCell ref="I105:I106"/>
    <mergeCell ref="G107:G141"/>
    <mergeCell ref="H107:H141"/>
    <mergeCell ref="I107:I141"/>
    <mergeCell ref="A143:I143"/>
    <mergeCell ref="A144:E144"/>
    <mergeCell ref="F144:G144"/>
    <mergeCell ref="A107:A141"/>
    <mergeCell ref="B107:B141"/>
    <mergeCell ref="C107:C141"/>
    <mergeCell ref="D107:D141"/>
    <mergeCell ref="E107:E141"/>
    <mergeCell ref="F107:F141"/>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A183:I183"/>
    <mergeCell ref="A184:E184"/>
    <mergeCell ref="F184:G184"/>
    <mergeCell ref="A185:A186"/>
    <mergeCell ref="B185:B186"/>
    <mergeCell ref="C185:D185"/>
    <mergeCell ref="E185:F185"/>
    <mergeCell ref="G185:G186"/>
    <mergeCell ref="H185:H186"/>
    <mergeCell ref="I185:I186"/>
    <mergeCell ref="G187:G221"/>
    <mergeCell ref="H187:H221"/>
    <mergeCell ref="I187:I221"/>
    <mergeCell ref="A224:I224"/>
    <mergeCell ref="A225:E225"/>
    <mergeCell ref="F225:G225"/>
    <mergeCell ref="A187:A221"/>
    <mergeCell ref="B187:B221"/>
    <mergeCell ref="C187:C221"/>
    <mergeCell ref="D187:D221"/>
    <mergeCell ref="E187:E221"/>
    <mergeCell ref="F187:F221"/>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A264:I264"/>
    <mergeCell ref="A265:E265"/>
    <mergeCell ref="F265:G265"/>
    <mergeCell ref="A266:A267"/>
    <mergeCell ref="B266:B267"/>
    <mergeCell ref="C266:D266"/>
    <mergeCell ref="E266:F266"/>
    <mergeCell ref="G266:G267"/>
    <mergeCell ref="H266:H267"/>
    <mergeCell ref="I266:I267"/>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308:A342"/>
    <mergeCell ref="B308:B342"/>
    <mergeCell ref="C308:C342"/>
    <mergeCell ref="D308:D342"/>
    <mergeCell ref="E308:E342"/>
    <mergeCell ref="F308:F342"/>
    <mergeCell ref="G308:G342"/>
    <mergeCell ref="H308:H342"/>
    <mergeCell ref="I308:I342"/>
    <mergeCell ref="A345:E345"/>
    <mergeCell ref="F345:G345"/>
    <mergeCell ref="A346:A347"/>
    <mergeCell ref="B346:B347"/>
    <mergeCell ref="C346:D346"/>
    <mergeCell ref="E346:F346"/>
    <mergeCell ref="G346:G347"/>
    <mergeCell ref="H346:H347"/>
    <mergeCell ref="I346:I347"/>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88:A422"/>
    <mergeCell ref="B388:B422"/>
    <mergeCell ref="C388:C422"/>
    <mergeCell ref="D388:D422"/>
    <mergeCell ref="E388:E422"/>
    <mergeCell ref="F388:F422"/>
    <mergeCell ref="G388:G422"/>
    <mergeCell ref="H388:H422"/>
    <mergeCell ref="I388:I422"/>
    <mergeCell ref="A424:E424"/>
    <mergeCell ref="F424:G424"/>
    <mergeCell ref="A425:A426"/>
    <mergeCell ref="B425:B426"/>
    <mergeCell ref="C425:D425"/>
    <mergeCell ref="E425:F425"/>
    <mergeCell ref="G425:G426"/>
    <mergeCell ref="H425:H426"/>
    <mergeCell ref="I425:I426"/>
    <mergeCell ref="G427:G429"/>
    <mergeCell ref="H427:H429"/>
    <mergeCell ref="I427:I429"/>
    <mergeCell ref="A427:A429"/>
    <mergeCell ref="B427:B429"/>
    <mergeCell ref="C427:C429"/>
    <mergeCell ref="D427:D429"/>
    <mergeCell ref="E427:E429"/>
    <mergeCell ref="F427:F4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2089</v>
      </c>
    </row>
    <row r="4" spans="2:8">
      <c r="B4" t="s">
        <v>1777</v>
      </c>
      <c r="C4" t="s">
        <v>1778</v>
      </c>
      <c r="D4" t="s">
        <v>1779</v>
      </c>
      <c r="E4" t="s">
        <v>1780</v>
      </c>
      <c r="F4" t="s">
        <v>1781</v>
      </c>
      <c r="G4" t="s">
        <v>1782</v>
      </c>
      <c r="H4" t="s">
        <v>1783</v>
      </c>
    </row>
    <row r="5" spans="2:8">
      <c r="B5" t="s">
        <v>1067</v>
      </c>
      <c r="C5" t="s">
        <v>1068</v>
      </c>
      <c r="D5" t="s">
        <v>1068</v>
      </c>
      <c r="E5" t="s">
        <v>1784</v>
      </c>
      <c r="F5" t="s">
        <v>1785</v>
      </c>
      <c r="G5" t="s">
        <v>1786</v>
      </c>
      <c r="H5" t="s">
        <v>1787</v>
      </c>
    </row>
    <row r="6" spans="2:8">
      <c r="B6" t="s">
        <v>1640</v>
      </c>
      <c r="C6" t="s">
        <v>1641</v>
      </c>
      <c r="D6" t="s">
        <v>1641</v>
      </c>
      <c r="E6" t="s">
        <v>1784</v>
      </c>
      <c r="F6" t="s">
        <v>1788</v>
      </c>
      <c r="G6" t="s">
        <v>1789</v>
      </c>
      <c r="H6" t="s">
        <v>1787</v>
      </c>
    </row>
    <row r="7" spans="2:8">
      <c r="B7" t="s">
        <v>1642</v>
      </c>
      <c r="C7" t="s">
        <v>1643</v>
      </c>
      <c r="D7" t="s">
        <v>1643</v>
      </c>
      <c r="E7" t="s">
        <v>1784</v>
      </c>
      <c r="F7" t="s">
        <v>1790</v>
      </c>
      <c r="G7" t="s">
        <v>1791</v>
      </c>
      <c r="H7" t="s">
        <v>1787</v>
      </c>
    </row>
    <row r="8" spans="2:8">
      <c r="B8" t="s">
        <v>1644</v>
      </c>
      <c r="C8" t="s">
        <v>1645</v>
      </c>
      <c r="D8" t="s">
        <v>1645</v>
      </c>
      <c r="E8" t="s">
        <v>1784</v>
      </c>
      <c r="F8" t="s">
        <v>1792</v>
      </c>
      <c r="G8" t="s">
        <v>1793</v>
      </c>
      <c r="H8" t="s">
        <v>1787</v>
      </c>
    </row>
    <row r="9" spans="2:8">
      <c r="B9" t="s">
        <v>1646</v>
      </c>
      <c r="C9" t="s">
        <v>1794</v>
      </c>
      <c r="D9" t="s">
        <v>1795</v>
      </c>
      <c r="E9" t="s">
        <v>1796</v>
      </c>
      <c r="F9" t="s">
        <v>1797</v>
      </c>
      <c r="G9" t="s">
        <v>1798</v>
      </c>
      <c r="H9" t="s">
        <v>1799</v>
      </c>
    </row>
    <row r="10" spans="2:8">
      <c r="B10" t="s">
        <v>1647</v>
      </c>
      <c r="C10" t="s">
        <v>1800</v>
      </c>
      <c r="D10" t="s">
        <v>1800</v>
      </c>
      <c r="E10" t="s">
        <v>1796</v>
      </c>
      <c r="F10" t="s">
        <v>1801</v>
      </c>
      <c r="G10" t="s">
        <v>1802</v>
      </c>
      <c r="H10" t="s">
        <v>1799</v>
      </c>
    </row>
    <row r="11" spans="2:8">
      <c r="B11" t="s">
        <v>1030</v>
      </c>
      <c r="C11" t="s">
        <v>1031</v>
      </c>
      <c r="D11" t="s">
        <v>1032</v>
      </c>
      <c r="E11" t="s">
        <v>1784</v>
      </c>
      <c r="F11" t="s">
        <v>1803</v>
      </c>
      <c r="G11" t="s">
        <v>1804</v>
      </c>
      <c r="H11" t="s">
        <v>1787</v>
      </c>
    </row>
    <row r="12" spans="2:8">
      <c r="B12" t="s">
        <v>1060</v>
      </c>
      <c r="C12" t="s">
        <v>1061</v>
      </c>
      <c r="D12" t="s">
        <v>1062</v>
      </c>
      <c r="E12" t="s">
        <v>1784</v>
      </c>
      <c r="F12" t="s">
        <v>1805</v>
      </c>
      <c r="G12" t="s">
        <v>1806</v>
      </c>
      <c r="H12" t="s">
        <v>1787</v>
      </c>
    </row>
    <row r="13" spans="2:8">
      <c r="B13" t="s">
        <v>1648</v>
      </c>
      <c r="C13" t="s">
        <v>1061</v>
      </c>
      <c r="D13" t="s">
        <v>1807</v>
      </c>
      <c r="E13" t="s">
        <v>1784</v>
      </c>
      <c r="F13" t="s">
        <v>1805</v>
      </c>
      <c r="G13" t="s">
        <v>1808</v>
      </c>
      <c r="H13" t="s">
        <v>1787</v>
      </c>
    </row>
    <row r="14" spans="2:8">
      <c r="B14" t="s">
        <v>1649</v>
      </c>
      <c r="C14" t="s">
        <v>1809</v>
      </c>
      <c r="D14" t="s">
        <v>1809</v>
      </c>
      <c r="E14" t="s">
        <v>1784</v>
      </c>
      <c r="F14" t="s">
        <v>1810</v>
      </c>
      <c r="G14" t="s">
        <v>1811</v>
      </c>
      <c r="H14" t="s">
        <v>1787</v>
      </c>
    </row>
    <row r="15" spans="2:8">
      <c r="B15" t="s">
        <v>1650</v>
      </c>
      <c r="C15" t="s">
        <v>1812</v>
      </c>
      <c r="D15" t="s">
        <v>1813</v>
      </c>
      <c r="E15" t="s">
        <v>1814</v>
      </c>
      <c r="F15" t="s">
        <v>1812</v>
      </c>
      <c r="G15" t="s">
        <v>1815</v>
      </c>
      <c r="H15" t="s">
        <v>1816</v>
      </c>
    </row>
    <row r="16" spans="2:8">
      <c r="B16" t="s">
        <v>1651</v>
      </c>
      <c r="C16" t="s">
        <v>400</v>
      </c>
      <c r="D16" t="s">
        <v>1817</v>
      </c>
      <c r="E16" t="s">
        <v>1814</v>
      </c>
      <c r="F16" t="s">
        <v>1818</v>
      </c>
      <c r="G16" t="s">
        <v>1819</v>
      </c>
      <c r="H16" t="s">
        <v>1816</v>
      </c>
    </row>
    <row r="17" spans="2:8">
      <c r="B17" t="s">
        <v>1652</v>
      </c>
      <c r="C17" t="s">
        <v>400</v>
      </c>
      <c r="D17" t="s">
        <v>1820</v>
      </c>
      <c r="E17" t="s">
        <v>1814</v>
      </c>
      <c r="F17" t="s">
        <v>1818</v>
      </c>
      <c r="G17" t="s">
        <v>1821</v>
      </c>
      <c r="H17" t="s">
        <v>1816</v>
      </c>
    </row>
    <row r="18" spans="2:8">
      <c r="B18" t="s">
        <v>1653</v>
      </c>
      <c r="C18" t="s">
        <v>400</v>
      </c>
      <c r="D18" t="s">
        <v>1822</v>
      </c>
      <c r="E18" t="s">
        <v>1814</v>
      </c>
      <c r="F18" t="s">
        <v>1818</v>
      </c>
      <c r="G18" t="s">
        <v>1823</v>
      </c>
      <c r="H18" t="s">
        <v>1816</v>
      </c>
    </row>
    <row r="19" spans="2:8">
      <c r="B19" t="s">
        <v>1654</v>
      </c>
      <c r="C19" t="s">
        <v>400</v>
      </c>
      <c r="D19" t="s">
        <v>1824</v>
      </c>
      <c r="E19" t="s">
        <v>1814</v>
      </c>
      <c r="F19" t="s">
        <v>1818</v>
      </c>
      <c r="G19" t="s">
        <v>1825</v>
      </c>
      <c r="H19" t="s">
        <v>1816</v>
      </c>
    </row>
    <row r="20" spans="2:8">
      <c r="B20" t="s">
        <v>1655</v>
      </c>
      <c r="C20" t="s">
        <v>400</v>
      </c>
      <c r="D20" t="s">
        <v>1826</v>
      </c>
      <c r="E20" t="s">
        <v>1814</v>
      </c>
      <c r="F20" t="s">
        <v>1818</v>
      </c>
      <c r="G20" t="s">
        <v>1827</v>
      </c>
      <c r="H20" t="s">
        <v>1816</v>
      </c>
    </row>
    <row r="21" spans="2:8">
      <c r="B21" t="s">
        <v>1656</v>
      </c>
      <c r="C21" t="s">
        <v>400</v>
      </c>
      <c r="D21" t="s">
        <v>1828</v>
      </c>
      <c r="E21" t="s">
        <v>1814</v>
      </c>
      <c r="F21" t="s">
        <v>1818</v>
      </c>
      <c r="G21" t="s">
        <v>1829</v>
      </c>
      <c r="H21" t="s">
        <v>1816</v>
      </c>
    </row>
    <row r="22" spans="2:8">
      <c r="B22" t="s">
        <v>1657</v>
      </c>
      <c r="C22" t="s">
        <v>400</v>
      </c>
      <c r="D22" t="s">
        <v>1830</v>
      </c>
      <c r="E22" t="s">
        <v>1814</v>
      </c>
      <c r="F22" t="s">
        <v>1818</v>
      </c>
      <c r="G22" t="s">
        <v>1831</v>
      </c>
      <c r="H22" t="s">
        <v>1816</v>
      </c>
    </row>
    <row r="23" spans="2:8">
      <c r="B23" t="s">
        <v>1658</v>
      </c>
      <c r="C23" t="s">
        <v>400</v>
      </c>
      <c r="D23" t="s">
        <v>1832</v>
      </c>
      <c r="E23" t="s">
        <v>1814</v>
      </c>
      <c r="F23" t="s">
        <v>1818</v>
      </c>
      <c r="G23" t="s">
        <v>1833</v>
      </c>
      <c r="H23" t="s">
        <v>1816</v>
      </c>
    </row>
    <row r="24" spans="2:8">
      <c r="B24" t="s">
        <v>1659</v>
      </c>
      <c r="C24" t="s">
        <v>400</v>
      </c>
      <c r="D24" t="s">
        <v>1834</v>
      </c>
      <c r="E24" t="s">
        <v>1814</v>
      </c>
      <c r="F24" t="s">
        <v>1818</v>
      </c>
      <c r="G24" t="s">
        <v>1835</v>
      </c>
      <c r="H24" t="s">
        <v>1816</v>
      </c>
    </row>
    <row r="25" spans="2:8">
      <c r="B25" t="s">
        <v>1660</v>
      </c>
      <c r="C25" t="s">
        <v>400</v>
      </c>
      <c r="D25" t="s">
        <v>1836</v>
      </c>
      <c r="E25" t="s">
        <v>1814</v>
      </c>
      <c r="F25" t="s">
        <v>1818</v>
      </c>
      <c r="G25" t="s">
        <v>1837</v>
      </c>
      <c r="H25" t="s">
        <v>1816</v>
      </c>
    </row>
    <row r="26" spans="2:8">
      <c r="B26" t="s">
        <v>1661</v>
      </c>
      <c r="C26" t="s">
        <v>400</v>
      </c>
      <c r="D26" t="s">
        <v>1838</v>
      </c>
      <c r="E26" t="s">
        <v>1814</v>
      </c>
      <c r="F26" t="s">
        <v>1818</v>
      </c>
      <c r="G26" t="s">
        <v>1839</v>
      </c>
      <c r="H26" t="s">
        <v>1816</v>
      </c>
    </row>
    <row r="27" spans="2:8">
      <c r="B27" t="s">
        <v>1662</v>
      </c>
      <c r="C27" t="s">
        <v>400</v>
      </c>
      <c r="D27" t="s">
        <v>1840</v>
      </c>
      <c r="E27" t="s">
        <v>1814</v>
      </c>
      <c r="F27" t="s">
        <v>1818</v>
      </c>
      <c r="G27" t="s">
        <v>1841</v>
      </c>
      <c r="H27" t="s">
        <v>1816</v>
      </c>
    </row>
    <row r="28" spans="2:8">
      <c r="B28" t="s">
        <v>1663</v>
      </c>
      <c r="C28" t="s">
        <v>400</v>
      </c>
      <c r="D28" t="s">
        <v>1842</v>
      </c>
      <c r="E28" t="s">
        <v>1814</v>
      </c>
      <c r="F28" t="s">
        <v>1818</v>
      </c>
      <c r="G28" t="s">
        <v>1843</v>
      </c>
      <c r="H28" t="s">
        <v>1816</v>
      </c>
    </row>
    <row r="29" spans="2:8">
      <c r="B29" t="s">
        <v>1664</v>
      </c>
      <c r="C29" t="s">
        <v>400</v>
      </c>
      <c r="D29" t="s">
        <v>1844</v>
      </c>
      <c r="E29" t="s">
        <v>1814</v>
      </c>
      <c r="F29" t="s">
        <v>1818</v>
      </c>
      <c r="G29" t="s">
        <v>1845</v>
      </c>
      <c r="H29" t="s">
        <v>1816</v>
      </c>
    </row>
    <row r="30" spans="2:8">
      <c r="B30" t="s">
        <v>1665</v>
      </c>
      <c r="C30" t="s">
        <v>400</v>
      </c>
      <c r="D30" t="s">
        <v>1846</v>
      </c>
      <c r="E30" t="s">
        <v>1814</v>
      </c>
      <c r="F30" t="s">
        <v>1818</v>
      </c>
      <c r="G30" t="s">
        <v>1847</v>
      </c>
      <c r="H30" t="s">
        <v>1816</v>
      </c>
    </row>
    <row r="31" spans="2:8">
      <c r="B31" t="s">
        <v>1666</v>
      </c>
      <c r="C31" t="s">
        <v>400</v>
      </c>
      <c r="D31" t="s">
        <v>1848</v>
      </c>
      <c r="E31" t="s">
        <v>1814</v>
      </c>
      <c r="F31" t="s">
        <v>1818</v>
      </c>
      <c r="G31" t="s">
        <v>1849</v>
      </c>
      <c r="H31" t="s">
        <v>1816</v>
      </c>
    </row>
    <row r="32" spans="2:8">
      <c r="B32" t="s">
        <v>1667</v>
      </c>
      <c r="C32" t="s">
        <v>400</v>
      </c>
      <c r="D32" t="s">
        <v>1850</v>
      </c>
      <c r="E32" t="s">
        <v>1814</v>
      </c>
      <c r="F32" t="s">
        <v>1818</v>
      </c>
      <c r="G32" t="s">
        <v>1851</v>
      </c>
      <c r="H32" t="s">
        <v>1816</v>
      </c>
    </row>
    <row r="33" spans="2:8">
      <c r="B33" t="s">
        <v>1668</v>
      </c>
      <c r="C33" t="s">
        <v>400</v>
      </c>
      <c r="D33" t="s">
        <v>1852</v>
      </c>
      <c r="E33" t="s">
        <v>1814</v>
      </c>
      <c r="F33" t="s">
        <v>1818</v>
      </c>
      <c r="G33" t="s">
        <v>1853</v>
      </c>
      <c r="H33" t="s">
        <v>1816</v>
      </c>
    </row>
    <row r="34" spans="2:8">
      <c r="B34" t="s">
        <v>1669</v>
      </c>
      <c r="C34" t="s">
        <v>400</v>
      </c>
      <c r="D34" t="s">
        <v>1854</v>
      </c>
      <c r="E34" t="s">
        <v>1814</v>
      </c>
      <c r="F34" t="s">
        <v>1818</v>
      </c>
      <c r="G34" t="s">
        <v>1855</v>
      </c>
      <c r="H34" t="s">
        <v>1816</v>
      </c>
    </row>
    <row r="35" spans="2:8">
      <c r="B35" t="s">
        <v>1670</v>
      </c>
      <c r="C35" t="s">
        <v>400</v>
      </c>
      <c r="D35" t="s">
        <v>1856</v>
      </c>
      <c r="E35" t="s">
        <v>1814</v>
      </c>
      <c r="F35" t="s">
        <v>1818</v>
      </c>
      <c r="G35" t="s">
        <v>1857</v>
      </c>
      <c r="H35" t="s">
        <v>1816</v>
      </c>
    </row>
    <row r="36" spans="2:8">
      <c r="B36" t="s">
        <v>1671</v>
      </c>
      <c r="C36" t="s">
        <v>400</v>
      </c>
      <c r="D36" t="s">
        <v>1858</v>
      </c>
      <c r="E36" t="s">
        <v>1814</v>
      </c>
      <c r="F36" t="s">
        <v>1818</v>
      </c>
      <c r="G36" t="s">
        <v>1859</v>
      </c>
      <c r="H36" t="s">
        <v>1816</v>
      </c>
    </row>
    <row r="37" spans="2:8">
      <c r="B37" t="s">
        <v>1672</v>
      </c>
      <c r="C37" t="s">
        <v>400</v>
      </c>
      <c r="D37" t="s">
        <v>1860</v>
      </c>
      <c r="E37" t="s">
        <v>1814</v>
      </c>
      <c r="F37" t="s">
        <v>1818</v>
      </c>
      <c r="G37" t="s">
        <v>1861</v>
      </c>
      <c r="H37" t="s">
        <v>1816</v>
      </c>
    </row>
    <row r="38" spans="2:8">
      <c r="B38" t="s">
        <v>399</v>
      </c>
      <c r="C38" t="s">
        <v>400</v>
      </c>
      <c r="D38" t="s">
        <v>401</v>
      </c>
      <c r="E38" t="s">
        <v>1814</v>
      </c>
      <c r="F38" t="s">
        <v>1818</v>
      </c>
      <c r="G38" t="s">
        <v>1862</v>
      </c>
      <c r="H38" t="s">
        <v>1816</v>
      </c>
    </row>
    <row r="39" spans="2:8">
      <c r="B39" t="s">
        <v>1673</v>
      </c>
      <c r="C39" t="s">
        <v>400</v>
      </c>
      <c r="D39" t="s">
        <v>1863</v>
      </c>
      <c r="E39" t="s">
        <v>1814</v>
      </c>
      <c r="F39" t="s">
        <v>1818</v>
      </c>
      <c r="G39" t="s">
        <v>1864</v>
      </c>
      <c r="H39" t="s">
        <v>1816</v>
      </c>
    </row>
    <row r="40" spans="2:8">
      <c r="B40" t="s">
        <v>1674</v>
      </c>
      <c r="C40" t="s">
        <v>1865</v>
      </c>
      <c r="D40" t="s">
        <v>1866</v>
      </c>
      <c r="E40" t="s">
        <v>1814</v>
      </c>
      <c r="F40" t="s">
        <v>1867</v>
      </c>
      <c r="G40" t="s">
        <v>1868</v>
      </c>
      <c r="H40" t="s">
        <v>1816</v>
      </c>
    </row>
    <row r="41" spans="2:8">
      <c r="B41" t="s">
        <v>1675</v>
      </c>
      <c r="C41" t="s">
        <v>1865</v>
      </c>
      <c r="D41" t="s">
        <v>1869</v>
      </c>
      <c r="E41" t="s">
        <v>1814</v>
      </c>
      <c r="F41" t="s">
        <v>1867</v>
      </c>
      <c r="G41" t="s">
        <v>1870</v>
      </c>
      <c r="H41" t="s">
        <v>1816</v>
      </c>
    </row>
    <row r="42" spans="2:8">
      <c r="B42" t="s">
        <v>1676</v>
      </c>
      <c r="C42" t="s">
        <v>1865</v>
      </c>
      <c r="D42" t="s">
        <v>1871</v>
      </c>
      <c r="E42" t="s">
        <v>1814</v>
      </c>
      <c r="F42" t="s">
        <v>1867</v>
      </c>
      <c r="G42" t="s">
        <v>1872</v>
      </c>
      <c r="H42" t="s">
        <v>1816</v>
      </c>
    </row>
    <row r="43" spans="2:8">
      <c r="B43" t="s">
        <v>1677</v>
      </c>
      <c r="C43" t="s">
        <v>437</v>
      </c>
      <c r="D43" t="s">
        <v>1873</v>
      </c>
      <c r="E43" t="s">
        <v>1814</v>
      </c>
      <c r="F43" t="s">
        <v>437</v>
      </c>
      <c r="G43" t="s">
        <v>1874</v>
      </c>
      <c r="H43" t="s">
        <v>1816</v>
      </c>
    </row>
    <row r="44" spans="2:8">
      <c r="B44" t="s">
        <v>1678</v>
      </c>
      <c r="C44" t="s">
        <v>437</v>
      </c>
      <c r="D44" t="s">
        <v>1875</v>
      </c>
      <c r="E44" t="s">
        <v>1814</v>
      </c>
      <c r="F44" t="s">
        <v>437</v>
      </c>
      <c r="G44" t="s">
        <v>1876</v>
      </c>
      <c r="H44" t="s">
        <v>1816</v>
      </c>
    </row>
    <row r="45" spans="2:8">
      <c r="B45" t="s">
        <v>1679</v>
      </c>
      <c r="C45" t="s">
        <v>437</v>
      </c>
      <c r="D45" t="s">
        <v>1877</v>
      </c>
      <c r="E45" t="s">
        <v>1814</v>
      </c>
      <c r="F45" t="s">
        <v>437</v>
      </c>
      <c r="G45" t="s">
        <v>1878</v>
      </c>
      <c r="H45" t="s">
        <v>1816</v>
      </c>
    </row>
    <row r="46" spans="2:8">
      <c r="B46" t="s">
        <v>452</v>
      </c>
      <c r="C46" t="s">
        <v>437</v>
      </c>
      <c r="D46" t="s">
        <v>453</v>
      </c>
      <c r="E46" t="s">
        <v>1814</v>
      </c>
      <c r="F46" t="s">
        <v>437</v>
      </c>
      <c r="G46" t="s">
        <v>1879</v>
      </c>
      <c r="H46" t="s">
        <v>1816</v>
      </c>
    </row>
    <row r="47" spans="2:8">
      <c r="B47" t="s">
        <v>1680</v>
      </c>
      <c r="C47" t="s">
        <v>437</v>
      </c>
      <c r="D47" t="s">
        <v>1880</v>
      </c>
      <c r="E47" t="s">
        <v>1814</v>
      </c>
      <c r="F47" t="s">
        <v>437</v>
      </c>
      <c r="G47" t="s">
        <v>1881</v>
      </c>
      <c r="H47" t="s">
        <v>1816</v>
      </c>
    </row>
    <row r="48" spans="2:8">
      <c r="B48" t="s">
        <v>1681</v>
      </c>
      <c r="C48" t="s">
        <v>437</v>
      </c>
      <c r="D48" t="s">
        <v>1882</v>
      </c>
      <c r="E48" t="s">
        <v>1814</v>
      </c>
      <c r="F48" t="s">
        <v>437</v>
      </c>
      <c r="G48" t="s">
        <v>1883</v>
      </c>
      <c r="H48" t="s">
        <v>1816</v>
      </c>
    </row>
    <row r="49" spans="2:8">
      <c r="B49" t="s">
        <v>459</v>
      </c>
      <c r="C49" t="s">
        <v>437</v>
      </c>
      <c r="D49" t="s">
        <v>460</v>
      </c>
      <c r="E49" t="s">
        <v>1814</v>
      </c>
      <c r="F49" t="s">
        <v>437</v>
      </c>
      <c r="G49" t="s">
        <v>1884</v>
      </c>
      <c r="H49" t="s">
        <v>1816</v>
      </c>
    </row>
    <row r="50" spans="2:8">
      <c r="B50" t="s">
        <v>1682</v>
      </c>
      <c r="C50" t="s">
        <v>437</v>
      </c>
      <c r="D50" t="s">
        <v>1885</v>
      </c>
      <c r="E50" t="s">
        <v>1814</v>
      </c>
      <c r="F50" t="s">
        <v>437</v>
      </c>
      <c r="G50" t="s">
        <v>1886</v>
      </c>
      <c r="H50" t="s">
        <v>1816</v>
      </c>
    </row>
    <row r="51" spans="2:8">
      <c r="B51" t="s">
        <v>1683</v>
      </c>
      <c r="C51" t="s">
        <v>437</v>
      </c>
      <c r="D51" t="s">
        <v>1887</v>
      </c>
      <c r="E51" t="s">
        <v>1814</v>
      </c>
      <c r="F51" t="s">
        <v>437</v>
      </c>
      <c r="G51" t="s">
        <v>1888</v>
      </c>
      <c r="H51" t="s">
        <v>1816</v>
      </c>
    </row>
    <row r="52" spans="2:8">
      <c r="B52" t="s">
        <v>1684</v>
      </c>
      <c r="C52" t="s">
        <v>437</v>
      </c>
      <c r="D52" t="s">
        <v>1889</v>
      </c>
      <c r="E52" t="s">
        <v>1814</v>
      </c>
      <c r="F52" t="s">
        <v>437</v>
      </c>
      <c r="G52" t="s">
        <v>1890</v>
      </c>
      <c r="H52" t="s">
        <v>1816</v>
      </c>
    </row>
    <row r="53" spans="2:8">
      <c r="B53" t="s">
        <v>1685</v>
      </c>
      <c r="C53" t="s">
        <v>437</v>
      </c>
      <c r="D53" t="s">
        <v>1891</v>
      </c>
      <c r="E53" t="s">
        <v>1814</v>
      </c>
      <c r="F53" t="s">
        <v>437</v>
      </c>
      <c r="G53" t="s">
        <v>1892</v>
      </c>
      <c r="H53" t="s">
        <v>1816</v>
      </c>
    </row>
    <row r="54" spans="2:8">
      <c r="B54" t="s">
        <v>1686</v>
      </c>
      <c r="C54" t="s">
        <v>437</v>
      </c>
      <c r="D54" t="s">
        <v>1893</v>
      </c>
      <c r="E54" t="s">
        <v>1814</v>
      </c>
      <c r="F54" t="s">
        <v>437</v>
      </c>
      <c r="G54" t="s">
        <v>1894</v>
      </c>
      <c r="H54" t="s">
        <v>1816</v>
      </c>
    </row>
    <row r="55" spans="2:8">
      <c r="B55" t="s">
        <v>1687</v>
      </c>
      <c r="C55" t="s">
        <v>437</v>
      </c>
      <c r="D55" t="s">
        <v>1895</v>
      </c>
      <c r="E55" t="s">
        <v>1814</v>
      </c>
      <c r="F55" t="s">
        <v>437</v>
      </c>
      <c r="G55" t="s">
        <v>1896</v>
      </c>
      <c r="H55" t="s">
        <v>1816</v>
      </c>
    </row>
    <row r="56" spans="2:8">
      <c r="B56" t="s">
        <v>1688</v>
      </c>
      <c r="C56" t="s">
        <v>437</v>
      </c>
      <c r="D56" t="s">
        <v>1897</v>
      </c>
      <c r="E56" t="s">
        <v>1814</v>
      </c>
      <c r="F56" t="s">
        <v>437</v>
      </c>
      <c r="G56" t="s">
        <v>1898</v>
      </c>
      <c r="H56" t="s">
        <v>1816</v>
      </c>
    </row>
    <row r="57" spans="2:8">
      <c r="B57" t="s">
        <v>1689</v>
      </c>
      <c r="C57" t="s">
        <v>437</v>
      </c>
      <c r="D57" t="s">
        <v>1899</v>
      </c>
      <c r="E57" t="s">
        <v>1814</v>
      </c>
      <c r="F57" t="s">
        <v>437</v>
      </c>
      <c r="G57" t="s">
        <v>1900</v>
      </c>
      <c r="H57" t="s">
        <v>1816</v>
      </c>
    </row>
    <row r="58" spans="2:8">
      <c r="B58" t="s">
        <v>1690</v>
      </c>
      <c r="C58" t="s">
        <v>437</v>
      </c>
      <c r="D58" t="s">
        <v>1901</v>
      </c>
      <c r="E58" t="s">
        <v>1814</v>
      </c>
      <c r="F58" t="s">
        <v>437</v>
      </c>
      <c r="G58" t="s">
        <v>1902</v>
      </c>
      <c r="H58" t="s">
        <v>1816</v>
      </c>
    </row>
    <row r="59" spans="2:8">
      <c r="B59" t="s">
        <v>1691</v>
      </c>
      <c r="C59" t="s">
        <v>437</v>
      </c>
      <c r="D59" t="s">
        <v>1903</v>
      </c>
      <c r="E59" t="s">
        <v>1814</v>
      </c>
      <c r="F59" t="s">
        <v>437</v>
      </c>
      <c r="G59" t="s">
        <v>1904</v>
      </c>
      <c r="H59" t="s">
        <v>1816</v>
      </c>
    </row>
    <row r="60" spans="2:8">
      <c r="B60" t="s">
        <v>1692</v>
      </c>
      <c r="C60" t="s">
        <v>437</v>
      </c>
      <c r="D60" t="s">
        <v>1905</v>
      </c>
      <c r="E60" t="s">
        <v>1814</v>
      </c>
      <c r="F60" t="s">
        <v>437</v>
      </c>
      <c r="G60" t="s">
        <v>1906</v>
      </c>
      <c r="H60" t="s">
        <v>1816</v>
      </c>
    </row>
    <row r="61" spans="2:8">
      <c r="B61" t="s">
        <v>1693</v>
      </c>
      <c r="C61" t="s">
        <v>437</v>
      </c>
      <c r="D61" t="s">
        <v>1907</v>
      </c>
      <c r="E61" t="s">
        <v>1814</v>
      </c>
      <c r="F61" t="s">
        <v>437</v>
      </c>
      <c r="G61" t="s">
        <v>1908</v>
      </c>
      <c r="H61" t="s">
        <v>1816</v>
      </c>
    </row>
    <row r="62" spans="2:8">
      <c r="B62" t="s">
        <v>1694</v>
      </c>
      <c r="C62" t="s">
        <v>437</v>
      </c>
      <c r="D62" t="s">
        <v>1909</v>
      </c>
      <c r="E62" t="s">
        <v>1814</v>
      </c>
      <c r="F62" t="s">
        <v>437</v>
      </c>
      <c r="G62" t="s">
        <v>1910</v>
      </c>
      <c r="H62" t="s">
        <v>1816</v>
      </c>
    </row>
    <row r="63" spans="2:8">
      <c r="B63" t="s">
        <v>1695</v>
      </c>
      <c r="C63" t="s">
        <v>437</v>
      </c>
      <c r="D63" t="s">
        <v>1911</v>
      </c>
      <c r="E63" t="s">
        <v>1814</v>
      </c>
      <c r="F63" t="s">
        <v>437</v>
      </c>
      <c r="G63" t="s">
        <v>1912</v>
      </c>
      <c r="H63" t="s">
        <v>1816</v>
      </c>
    </row>
    <row r="64" spans="2:8">
      <c r="B64" t="s">
        <v>1696</v>
      </c>
      <c r="C64" t="s">
        <v>437</v>
      </c>
      <c r="D64" t="s">
        <v>1913</v>
      </c>
      <c r="E64" t="s">
        <v>1814</v>
      </c>
      <c r="F64" t="s">
        <v>437</v>
      </c>
      <c r="G64" t="s">
        <v>1914</v>
      </c>
      <c r="H64" t="s">
        <v>1816</v>
      </c>
    </row>
    <row r="65" spans="2:8">
      <c r="B65" t="s">
        <v>1697</v>
      </c>
      <c r="C65" t="s">
        <v>437</v>
      </c>
      <c r="D65" t="s">
        <v>1915</v>
      </c>
      <c r="E65" t="s">
        <v>1814</v>
      </c>
      <c r="F65" t="s">
        <v>437</v>
      </c>
      <c r="G65" t="s">
        <v>1916</v>
      </c>
      <c r="H65" t="s">
        <v>1816</v>
      </c>
    </row>
    <row r="66" spans="2:8">
      <c r="B66" t="s">
        <v>1698</v>
      </c>
      <c r="C66" t="s">
        <v>437</v>
      </c>
      <c r="D66" t="s">
        <v>1917</v>
      </c>
      <c r="E66" t="s">
        <v>1814</v>
      </c>
      <c r="F66" t="s">
        <v>437</v>
      </c>
      <c r="G66" t="s">
        <v>1918</v>
      </c>
      <c r="H66" t="s">
        <v>1816</v>
      </c>
    </row>
    <row r="67" spans="2:8">
      <c r="B67" t="s">
        <v>1699</v>
      </c>
      <c r="C67" t="s">
        <v>437</v>
      </c>
      <c r="D67" t="s">
        <v>1919</v>
      </c>
      <c r="E67" t="s">
        <v>1814</v>
      </c>
      <c r="F67" t="s">
        <v>437</v>
      </c>
      <c r="G67" t="s">
        <v>1920</v>
      </c>
      <c r="H67" t="s">
        <v>1816</v>
      </c>
    </row>
    <row r="68" spans="2:8">
      <c r="B68" t="s">
        <v>1700</v>
      </c>
      <c r="C68" t="s">
        <v>437</v>
      </c>
      <c r="D68" t="s">
        <v>1921</v>
      </c>
      <c r="E68" t="s">
        <v>1814</v>
      </c>
      <c r="F68" t="s">
        <v>437</v>
      </c>
      <c r="G68" t="s">
        <v>1922</v>
      </c>
      <c r="H68" t="s">
        <v>1816</v>
      </c>
    </row>
    <row r="69" spans="2:8">
      <c r="B69" t="s">
        <v>1701</v>
      </c>
      <c r="C69" t="s">
        <v>437</v>
      </c>
      <c r="D69" t="s">
        <v>1923</v>
      </c>
      <c r="E69" t="s">
        <v>1814</v>
      </c>
      <c r="F69" t="s">
        <v>437</v>
      </c>
      <c r="G69" t="s">
        <v>1924</v>
      </c>
      <c r="H69" t="s">
        <v>1816</v>
      </c>
    </row>
    <row r="70" spans="2:8">
      <c r="B70" t="s">
        <v>1702</v>
      </c>
      <c r="C70" t="s">
        <v>437</v>
      </c>
      <c r="D70" t="s">
        <v>1925</v>
      </c>
      <c r="E70" t="s">
        <v>1814</v>
      </c>
      <c r="F70" t="s">
        <v>437</v>
      </c>
      <c r="G70" t="s">
        <v>1926</v>
      </c>
      <c r="H70" t="s">
        <v>1816</v>
      </c>
    </row>
    <row r="71" spans="2:8">
      <c r="B71" t="s">
        <v>455</v>
      </c>
      <c r="C71" t="s">
        <v>437</v>
      </c>
      <c r="D71" t="s">
        <v>456</v>
      </c>
      <c r="E71" t="s">
        <v>1814</v>
      </c>
      <c r="F71" t="s">
        <v>437</v>
      </c>
      <c r="G71" t="s">
        <v>1927</v>
      </c>
      <c r="H71" t="s">
        <v>1816</v>
      </c>
    </row>
    <row r="72" spans="2:8">
      <c r="B72" t="s">
        <v>1703</v>
      </c>
      <c r="C72" t="s">
        <v>1928</v>
      </c>
      <c r="D72" t="s">
        <v>1929</v>
      </c>
      <c r="E72" t="s">
        <v>1814</v>
      </c>
      <c r="F72" t="s">
        <v>1930</v>
      </c>
      <c r="G72" t="s">
        <v>1931</v>
      </c>
      <c r="H72" t="s">
        <v>1816</v>
      </c>
    </row>
    <row r="73" spans="2:8">
      <c r="B73" t="s">
        <v>1704</v>
      </c>
      <c r="C73" t="s">
        <v>437</v>
      </c>
      <c r="D73" t="s">
        <v>1932</v>
      </c>
      <c r="E73" t="s">
        <v>1814</v>
      </c>
      <c r="F73" t="s">
        <v>437</v>
      </c>
      <c r="G73" t="s">
        <v>1933</v>
      </c>
      <c r="H73" t="s">
        <v>1816</v>
      </c>
    </row>
    <row r="74" spans="2:8">
      <c r="B74" t="s">
        <v>1705</v>
      </c>
      <c r="C74" t="s">
        <v>437</v>
      </c>
      <c r="D74" t="s">
        <v>1934</v>
      </c>
      <c r="E74" t="s">
        <v>1814</v>
      </c>
      <c r="F74" t="s">
        <v>437</v>
      </c>
      <c r="G74" t="s">
        <v>1935</v>
      </c>
      <c r="H74" t="s">
        <v>1816</v>
      </c>
    </row>
    <row r="75" spans="2:8">
      <c r="B75" t="s">
        <v>1706</v>
      </c>
      <c r="C75" t="s">
        <v>437</v>
      </c>
      <c r="D75" t="s">
        <v>1936</v>
      </c>
      <c r="E75" t="s">
        <v>1814</v>
      </c>
      <c r="F75" t="s">
        <v>437</v>
      </c>
      <c r="G75" t="s">
        <v>1937</v>
      </c>
      <c r="H75" t="s">
        <v>1816</v>
      </c>
    </row>
    <row r="76" spans="2:8">
      <c r="B76" t="s">
        <v>1707</v>
      </c>
      <c r="C76" t="s">
        <v>437</v>
      </c>
      <c r="D76" t="s">
        <v>1938</v>
      </c>
      <c r="E76" t="s">
        <v>1814</v>
      </c>
      <c r="F76" t="s">
        <v>437</v>
      </c>
      <c r="G76" t="s">
        <v>1939</v>
      </c>
      <c r="H76" t="s">
        <v>1816</v>
      </c>
    </row>
    <row r="77" spans="2:8">
      <c r="B77" t="s">
        <v>1708</v>
      </c>
      <c r="C77" t="s">
        <v>437</v>
      </c>
      <c r="D77" t="s">
        <v>1940</v>
      </c>
      <c r="E77" t="s">
        <v>1814</v>
      </c>
      <c r="F77" t="s">
        <v>437</v>
      </c>
      <c r="G77" t="s">
        <v>1941</v>
      </c>
      <c r="H77" t="s">
        <v>1816</v>
      </c>
    </row>
    <row r="78" spans="2:8">
      <c r="B78" t="s">
        <v>1709</v>
      </c>
      <c r="C78" t="s">
        <v>437</v>
      </c>
      <c r="D78" t="s">
        <v>1942</v>
      </c>
      <c r="E78" t="s">
        <v>1814</v>
      </c>
      <c r="F78" t="s">
        <v>437</v>
      </c>
      <c r="G78" t="s">
        <v>1943</v>
      </c>
      <c r="H78" t="s">
        <v>1816</v>
      </c>
    </row>
    <row r="79" spans="2:8">
      <c r="B79" t="s">
        <v>1710</v>
      </c>
      <c r="C79" t="s">
        <v>437</v>
      </c>
      <c r="D79" t="s">
        <v>1944</v>
      </c>
      <c r="E79" t="s">
        <v>1814</v>
      </c>
      <c r="F79" t="s">
        <v>437</v>
      </c>
      <c r="G79" t="s">
        <v>1945</v>
      </c>
      <c r="H79" t="s">
        <v>1816</v>
      </c>
    </row>
    <row r="80" spans="2:8">
      <c r="B80" t="s">
        <v>1711</v>
      </c>
      <c r="C80" t="s">
        <v>437</v>
      </c>
      <c r="D80" t="s">
        <v>1946</v>
      </c>
      <c r="E80" t="s">
        <v>1814</v>
      </c>
      <c r="F80" t="s">
        <v>437</v>
      </c>
      <c r="G80" t="s">
        <v>1947</v>
      </c>
      <c r="H80" t="s">
        <v>1816</v>
      </c>
    </row>
    <row r="81" spans="2:8">
      <c r="B81" t="s">
        <v>1712</v>
      </c>
      <c r="C81" t="s">
        <v>437</v>
      </c>
      <c r="D81" t="s">
        <v>1948</v>
      </c>
      <c r="E81" t="s">
        <v>1814</v>
      </c>
      <c r="F81" t="s">
        <v>437</v>
      </c>
      <c r="G81" t="s">
        <v>1949</v>
      </c>
      <c r="H81" t="s">
        <v>1816</v>
      </c>
    </row>
    <row r="82" spans="2:8">
      <c r="B82" t="s">
        <v>1713</v>
      </c>
      <c r="C82" t="s">
        <v>437</v>
      </c>
      <c r="D82" t="s">
        <v>1950</v>
      </c>
      <c r="E82" t="s">
        <v>1814</v>
      </c>
      <c r="F82" t="s">
        <v>437</v>
      </c>
      <c r="G82" t="s">
        <v>1951</v>
      </c>
      <c r="H82" t="s">
        <v>1816</v>
      </c>
    </row>
    <row r="83" spans="2:8">
      <c r="B83" t="s">
        <v>1714</v>
      </c>
      <c r="C83" t="s">
        <v>437</v>
      </c>
      <c r="D83" t="s">
        <v>1952</v>
      </c>
      <c r="E83" t="s">
        <v>1814</v>
      </c>
      <c r="F83" t="s">
        <v>437</v>
      </c>
      <c r="G83" t="s">
        <v>1953</v>
      </c>
      <c r="H83" t="s">
        <v>1816</v>
      </c>
    </row>
    <row r="84" spans="2:8">
      <c r="B84" t="s">
        <v>1715</v>
      </c>
      <c r="C84" t="s">
        <v>437</v>
      </c>
      <c r="D84" t="s">
        <v>1954</v>
      </c>
      <c r="E84" t="s">
        <v>1814</v>
      </c>
      <c r="F84" t="s">
        <v>437</v>
      </c>
      <c r="G84" t="s">
        <v>1955</v>
      </c>
      <c r="H84" t="s">
        <v>1816</v>
      </c>
    </row>
    <row r="85" spans="2:8">
      <c r="B85" t="s">
        <v>1716</v>
      </c>
      <c r="C85" t="s">
        <v>437</v>
      </c>
      <c r="D85" t="s">
        <v>1956</v>
      </c>
      <c r="E85" t="s">
        <v>1814</v>
      </c>
      <c r="F85" t="s">
        <v>437</v>
      </c>
      <c r="G85" t="s">
        <v>1957</v>
      </c>
      <c r="H85" t="s">
        <v>1816</v>
      </c>
    </row>
    <row r="86" spans="2:8">
      <c r="B86" t="s">
        <v>463</v>
      </c>
      <c r="C86" t="s">
        <v>437</v>
      </c>
      <c r="D86" t="s">
        <v>464</v>
      </c>
      <c r="E86" t="s">
        <v>1814</v>
      </c>
      <c r="F86" t="s">
        <v>437</v>
      </c>
      <c r="G86" t="s">
        <v>1958</v>
      </c>
      <c r="H86" t="s">
        <v>1816</v>
      </c>
    </row>
    <row r="87" spans="2:8">
      <c r="B87" t="s">
        <v>466</v>
      </c>
      <c r="C87" t="s">
        <v>437</v>
      </c>
      <c r="D87" t="s">
        <v>467</v>
      </c>
      <c r="E87" t="s">
        <v>1814</v>
      </c>
      <c r="F87" t="s">
        <v>437</v>
      </c>
      <c r="G87" t="s">
        <v>1959</v>
      </c>
      <c r="H87" t="s">
        <v>1816</v>
      </c>
    </row>
    <row r="88" spans="2:8">
      <c r="B88" t="s">
        <v>470</v>
      </c>
      <c r="C88" t="s">
        <v>437</v>
      </c>
      <c r="D88" t="s">
        <v>471</v>
      </c>
      <c r="E88" t="s">
        <v>1814</v>
      </c>
      <c r="F88" t="s">
        <v>437</v>
      </c>
      <c r="G88" t="s">
        <v>1960</v>
      </c>
      <c r="H88" t="s">
        <v>1816</v>
      </c>
    </row>
    <row r="89" spans="2:8">
      <c r="B89" t="s">
        <v>1717</v>
      </c>
      <c r="C89" t="s">
        <v>1961</v>
      </c>
      <c r="D89" t="s">
        <v>1962</v>
      </c>
      <c r="E89" t="s">
        <v>1814</v>
      </c>
      <c r="F89" t="s">
        <v>1963</v>
      </c>
      <c r="G89" t="s">
        <v>1964</v>
      </c>
      <c r="H89" t="s">
        <v>1816</v>
      </c>
    </row>
    <row r="90" spans="2:8">
      <c r="B90" t="s">
        <v>1718</v>
      </c>
      <c r="C90" t="s">
        <v>510</v>
      </c>
      <c r="D90" t="s">
        <v>1965</v>
      </c>
      <c r="E90" t="s">
        <v>1814</v>
      </c>
      <c r="F90" t="s">
        <v>1966</v>
      </c>
      <c r="G90" t="s">
        <v>1967</v>
      </c>
      <c r="H90" t="s">
        <v>1816</v>
      </c>
    </row>
    <row r="91" spans="2:8">
      <c r="B91" t="s">
        <v>517</v>
      </c>
      <c r="C91" t="s">
        <v>514</v>
      </c>
      <c r="D91" t="s">
        <v>518</v>
      </c>
      <c r="E91" t="s">
        <v>1814</v>
      </c>
      <c r="F91" t="s">
        <v>1968</v>
      </c>
      <c r="G91" t="s">
        <v>1969</v>
      </c>
      <c r="H91" t="s">
        <v>1816</v>
      </c>
    </row>
    <row r="92" spans="2:8">
      <c r="B92" t="s">
        <v>521</v>
      </c>
      <c r="C92" t="s">
        <v>514</v>
      </c>
      <c r="D92" t="s">
        <v>522</v>
      </c>
      <c r="E92" t="s">
        <v>1814</v>
      </c>
      <c r="F92" t="s">
        <v>1968</v>
      </c>
      <c r="G92" t="s">
        <v>1970</v>
      </c>
      <c r="H92" t="s">
        <v>1816</v>
      </c>
    </row>
    <row r="93" spans="2:8">
      <c r="B93" t="s">
        <v>1719</v>
      </c>
      <c r="C93" t="s">
        <v>514</v>
      </c>
      <c r="D93" t="s">
        <v>1971</v>
      </c>
      <c r="E93" t="s">
        <v>1814</v>
      </c>
      <c r="F93" t="s">
        <v>1968</v>
      </c>
      <c r="G93" t="s">
        <v>1972</v>
      </c>
      <c r="H93" t="s">
        <v>1816</v>
      </c>
    </row>
    <row r="94" spans="2:8">
      <c r="B94" t="s">
        <v>513</v>
      </c>
      <c r="C94" t="s">
        <v>514</v>
      </c>
      <c r="D94" t="s">
        <v>515</v>
      </c>
      <c r="E94" t="s">
        <v>1814</v>
      </c>
      <c r="F94" t="s">
        <v>1968</v>
      </c>
      <c r="G94" t="s">
        <v>1973</v>
      </c>
      <c r="H94" t="s">
        <v>1816</v>
      </c>
    </row>
    <row r="95" spans="2:8">
      <c r="B95" t="s">
        <v>1720</v>
      </c>
      <c r="C95" t="s">
        <v>514</v>
      </c>
      <c r="D95" t="s">
        <v>1974</v>
      </c>
      <c r="E95" t="s">
        <v>1814</v>
      </c>
      <c r="F95" t="s">
        <v>1968</v>
      </c>
      <c r="G95" t="s">
        <v>1975</v>
      </c>
      <c r="H95" t="s">
        <v>1816</v>
      </c>
    </row>
    <row r="96" spans="2:8">
      <c r="B96" t="s">
        <v>524</v>
      </c>
      <c r="C96" t="s">
        <v>514</v>
      </c>
      <c r="D96" t="s">
        <v>525</v>
      </c>
      <c r="E96" t="s">
        <v>1814</v>
      </c>
      <c r="F96" t="s">
        <v>1968</v>
      </c>
      <c r="G96" t="s">
        <v>1976</v>
      </c>
      <c r="H96" t="s">
        <v>1816</v>
      </c>
    </row>
    <row r="97" spans="2:8">
      <c r="B97" t="s">
        <v>1677</v>
      </c>
      <c r="C97" t="s">
        <v>437</v>
      </c>
      <c r="D97" t="s">
        <v>1873</v>
      </c>
      <c r="E97" t="s">
        <v>1814</v>
      </c>
      <c r="F97" t="s">
        <v>437</v>
      </c>
      <c r="G97" t="s">
        <v>1874</v>
      </c>
      <c r="H97" t="s">
        <v>1816</v>
      </c>
    </row>
    <row r="98" spans="2:8">
      <c r="B98" t="s">
        <v>1678</v>
      </c>
      <c r="C98" t="s">
        <v>437</v>
      </c>
      <c r="D98" t="s">
        <v>1875</v>
      </c>
      <c r="E98" t="s">
        <v>1814</v>
      </c>
      <c r="F98" t="s">
        <v>437</v>
      </c>
      <c r="G98" t="s">
        <v>1876</v>
      </c>
      <c r="H98" t="s">
        <v>1816</v>
      </c>
    </row>
    <row r="99" spans="2:8">
      <c r="B99" t="s">
        <v>1700</v>
      </c>
      <c r="C99" t="s">
        <v>437</v>
      </c>
      <c r="D99" t="s">
        <v>1921</v>
      </c>
      <c r="E99" t="s">
        <v>1814</v>
      </c>
      <c r="F99" t="s">
        <v>437</v>
      </c>
      <c r="G99" t="s">
        <v>1922</v>
      </c>
      <c r="H99" t="s">
        <v>1816</v>
      </c>
    </row>
    <row r="100" spans="2:8">
      <c r="B100" t="s">
        <v>1721</v>
      </c>
      <c r="C100" t="s">
        <v>437</v>
      </c>
      <c r="D100" t="s">
        <v>1977</v>
      </c>
      <c r="E100" t="s">
        <v>1814</v>
      </c>
      <c r="F100" t="s">
        <v>437</v>
      </c>
      <c r="G100" t="s">
        <v>1978</v>
      </c>
      <c r="H100" t="s">
        <v>1816</v>
      </c>
    </row>
    <row r="101" spans="2:8">
      <c r="B101" t="s">
        <v>1722</v>
      </c>
      <c r="C101" t="s">
        <v>437</v>
      </c>
      <c r="D101" t="s">
        <v>1979</v>
      </c>
      <c r="E101" t="s">
        <v>1814</v>
      </c>
      <c r="F101" t="s">
        <v>437</v>
      </c>
      <c r="G101" t="s">
        <v>1980</v>
      </c>
      <c r="H101" t="s">
        <v>1816</v>
      </c>
    </row>
    <row r="102" spans="2:8">
      <c r="B102" t="s">
        <v>1723</v>
      </c>
      <c r="C102" t="s">
        <v>437</v>
      </c>
      <c r="D102" t="s">
        <v>1981</v>
      </c>
      <c r="E102" t="s">
        <v>1814</v>
      </c>
      <c r="F102" t="s">
        <v>437</v>
      </c>
      <c r="G102" t="s">
        <v>1982</v>
      </c>
      <c r="H102" t="s">
        <v>1816</v>
      </c>
    </row>
    <row r="103" spans="2:8">
      <c r="B103" t="s">
        <v>1724</v>
      </c>
      <c r="C103" t="s">
        <v>437</v>
      </c>
      <c r="D103" t="s">
        <v>1983</v>
      </c>
      <c r="E103" t="s">
        <v>1814</v>
      </c>
      <c r="F103" t="s">
        <v>437</v>
      </c>
      <c r="G103" t="s">
        <v>1984</v>
      </c>
      <c r="H103" t="s">
        <v>1816</v>
      </c>
    </row>
    <row r="104" spans="2:8">
      <c r="B104" t="s">
        <v>1725</v>
      </c>
      <c r="C104" t="s">
        <v>437</v>
      </c>
      <c r="D104" t="s">
        <v>1985</v>
      </c>
      <c r="E104" t="s">
        <v>1814</v>
      </c>
      <c r="F104" t="s">
        <v>437</v>
      </c>
      <c r="G104" t="s">
        <v>1986</v>
      </c>
      <c r="H104" t="s">
        <v>1816</v>
      </c>
    </row>
    <row r="105" spans="2:8">
      <c r="B105" t="s">
        <v>1726</v>
      </c>
      <c r="C105" t="s">
        <v>437</v>
      </c>
      <c r="D105" t="s">
        <v>1987</v>
      </c>
      <c r="E105" t="s">
        <v>1814</v>
      </c>
      <c r="F105" t="s">
        <v>437</v>
      </c>
      <c r="G105" t="s">
        <v>1988</v>
      </c>
      <c r="H105" t="s">
        <v>1816</v>
      </c>
    </row>
    <row r="106" spans="2:8">
      <c r="B106" t="s">
        <v>1727</v>
      </c>
      <c r="C106" t="s">
        <v>437</v>
      </c>
      <c r="D106" t="s">
        <v>1989</v>
      </c>
      <c r="E106" t="s">
        <v>1814</v>
      </c>
      <c r="F106" t="s">
        <v>437</v>
      </c>
      <c r="G106" t="s">
        <v>1990</v>
      </c>
      <c r="H106" t="s">
        <v>1816</v>
      </c>
    </row>
    <row r="107" spans="2:8">
      <c r="B107" t="s">
        <v>1728</v>
      </c>
      <c r="C107" t="s">
        <v>437</v>
      </c>
      <c r="D107" t="s">
        <v>1991</v>
      </c>
      <c r="E107" t="s">
        <v>1814</v>
      </c>
      <c r="F107" t="s">
        <v>437</v>
      </c>
      <c r="G107" t="s">
        <v>1992</v>
      </c>
      <c r="H107" t="s">
        <v>1816</v>
      </c>
    </row>
    <row r="108" spans="2:8">
      <c r="B108" t="s">
        <v>1666</v>
      </c>
      <c r="C108" t="s">
        <v>400</v>
      </c>
      <c r="D108" t="s">
        <v>1848</v>
      </c>
      <c r="E108" t="s">
        <v>1814</v>
      </c>
      <c r="F108" t="s">
        <v>1818</v>
      </c>
      <c r="G108" t="s">
        <v>1849</v>
      </c>
      <c r="H108" t="s">
        <v>1816</v>
      </c>
    </row>
    <row r="109" spans="2:8">
      <c r="B109" t="s">
        <v>1667</v>
      </c>
      <c r="C109" t="s">
        <v>400</v>
      </c>
      <c r="D109" t="s">
        <v>1850</v>
      </c>
      <c r="E109" t="s">
        <v>1814</v>
      </c>
      <c r="F109" t="s">
        <v>1818</v>
      </c>
      <c r="G109" t="s">
        <v>1851</v>
      </c>
      <c r="H109" t="s">
        <v>1816</v>
      </c>
    </row>
    <row r="110" spans="2:8">
      <c r="B110" t="s">
        <v>1660</v>
      </c>
      <c r="C110" t="s">
        <v>400</v>
      </c>
      <c r="D110" t="s">
        <v>1836</v>
      </c>
      <c r="E110" t="s">
        <v>1814</v>
      </c>
      <c r="F110" t="s">
        <v>1818</v>
      </c>
      <c r="G110" t="s">
        <v>1837</v>
      </c>
      <c r="H110" t="s">
        <v>1816</v>
      </c>
    </row>
    <row r="111" spans="2:8">
      <c r="B111" t="s">
        <v>1729</v>
      </c>
      <c r="C111" t="s">
        <v>400</v>
      </c>
      <c r="D111" t="s">
        <v>1993</v>
      </c>
      <c r="E111" t="s">
        <v>1814</v>
      </c>
      <c r="F111" t="s">
        <v>1818</v>
      </c>
      <c r="G111" t="s">
        <v>1994</v>
      </c>
      <c r="H111" t="s">
        <v>1816</v>
      </c>
    </row>
    <row r="112" spans="2:8">
      <c r="B112" t="s">
        <v>1670</v>
      </c>
      <c r="C112" t="s">
        <v>400</v>
      </c>
      <c r="D112" t="s">
        <v>1856</v>
      </c>
      <c r="E112" t="s">
        <v>1814</v>
      </c>
      <c r="F112" t="s">
        <v>1818</v>
      </c>
      <c r="G112" t="s">
        <v>1857</v>
      </c>
      <c r="H112" t="s">
        <v>1816</v>
      </c>
    </row>
    <row r="113" spans="2:8">
      <c r="B113" t="s">
        <v>1651</v>
      </c>
      <c r="C113" t="s">
        <v>400</v>
      </c>
      <c r="D113" t="s">
        <v>1817</v>
      </c>
      <c r="E113" t="s">
        <v>1814</v>
      </c>
      <c r="F113" t="s">
        <v>1818</v>
      </c>
      <c r="G113" t="s">
        <v>1819</v>
      </c>
      <c r="H113" t="s">
        <v>1816</v>
      </c>
    </row>
    <row r="114" spans="2:8">
      <c r="B114" t="s">
        <v>1730</v>
      </c>
      <c r="C114" t="s">
        <v>400</v>
      </c>
      <c r="D114" t="s">
        <v>1995</v>
      </c>
      <c r="E114" t="s">
        <v>1814</v>
      </c>
      <c r="F114" t="s">
        <v>1818</v>
      </c>
      <c r="G114" t="s">
        <v>1996</v>
      </c>
      <c r="H114" t="s">
        <v>1816</v>
      </c>
    </row>
    <row r="115" spans="2:8">
      <c r="B115" t="s">
        <v>1731</v>
      </c>
      <c r="C115" t="s">
        <v>400</v>
      </c>
      <c r="D115" t="s">
        <v>1997</v>
      </c>
      <c r="E115" t="s">
        <v>1814</v>
      </c>
      <c r="F115" t="s">
        <v>1818</v>
      </c>
      <c r="G115" t="s">
        <v>1998</v>
      </c>
      <c r="H115" t="s">
        <v>1816</v>
      </c>
    </row>
    <row r="116" spans="2:8">
      <c r="B116" t="s">
        <v>1706</v>
      </c>
      <c r="C116" t="s">
        <v>437</v>
      </c>
      <c r="D116" t="s">
        <v>1936</v>
      </c>
      <c r="E116" t="s">
        <v>1814</v>
      </c>
      <c r="F116" t="s">
        <v>437</v>
      </c>
      <c r="G116" t="s">
        <v>1937</v>
      </c>
      <c r="H116" t="s">
        <v>1816</v>
      </c>
    </row>
    <row r="117" spans="2:8">
      <c r="B117" t="s">
        <v>1654</v>
      </c>
      <c r="C117" t="s">
        <v>400</v>
      </c>
      <c r="D117" t="s">
        <v>1824</v>
      </c>
      <c r="E117" t="s">
        <v>1814</v>
      </c>
      <c r="F117" t="s">
        <v>1818</v>
      </c>
      <c r="G117" t="s">
        <v>1825</v>
      </c>
      <c r="H117" t="s">
        <v>1816</v>
      </c>
    </row>
    <row r="118" spans="2:8">
      <c r="B118" t="s">
        <v>399</v>
      </c>
      <c r="C118" t="s">
        <v>400</v>
      </c>
      <c r="D118" t="s">
        <v>401</v>
      </c>
      <c r="E118" t="s">
        <v>1814</v>
      </c>
      <c r="F118" t="s">
        <v>1818</v>
      </c>
      <c r="G118" t="s">
        <v>1862</v>
      </c>
      <c r="H118" t="s">
        <v>1816</v>
      </c>
    </row>
    <row r="119" spans="2:8">
      <c r="B119" t="s">
        <v>1655</v>
      </c>
      <c r="C119" t="s">
        <v>400</v>
      </c>
      <c r="D119" t="s">
        <v>1826</v>
      </c>
      <c r="E119" t="s">
        <v>1814</v>
      </c>
      <c r="F119" t="s">
        <v>1818</v>
      </c>
      <c r="G119" t="s">
        <v>1827</v>
      </c>
      <c r="H119" t="s">
        <v>1816</v>
      </c>
    </row>
    <row r="120" spans="2:8">
      <c r="B120" t="s">
        <v>1652</v>
      </c>
      <c r="C120" t="s">
        <v>400</v>
      </c>
      <c r="D120" t="s">
        <v>1820</v>
      </c>
      <c r="E120" t="s">
        <v>1814</v>
      </c>
      <c r="F120" t="s">
        <v>1818</v>
      </c>
      <c r="G120" t="s">
        <v>1821</v>
      </c>
      <c r="H120" t="s">
        <v>1816</v>
      </c>
    </row>
    <row r="121" spans="2:8">
      <c r="B121" t="s">
        <v>1732</v>
      </c>
      <c r="C121" t="s">
        <v>400</v>
      </c>
      <c r="D121" t="s">
        <v>1999</v>
      </c>
      <c r="E121" t="s">
        <v>1814</v>
      </c>
      <c r="F121" t="s">
        <v>1818</v>
      </c>
      <c r="G121" t="s">
        <v>2000</v>
      </c>
      <c r="H121" t="s">
        <v>1816</v>
      </c>
    </row>
    <row r="122" spans="2:8">
      <c r="B122" t="s">
        <v>1673</v>
      </c>
      <c r="C122" t="s">
        <v>400</v>
      </c>
      <c r="D122" t="s">
        <v>1863</v>
      </c>
      <c r="E122" t="s">
        <v>1814</v>
      </c>
      <c r="F122" t="s">
        <v>1818</v>
      </c>
      <c r="G122" t="s">
        <v>1864</v>
      </c>
      <c r="H122" t="s">
        <v>1816</v>
      </c>
    </row>
    <row r="123" spans="2:8">
      <c r="B123" t="s">
        <v>1657</v>
      </c>
      <c r="C123" t="s">
        <v>400</v>
      </c>
      <c r="D123" t="s">
        <v>1830</v>
      </c>
      <c r="E123" t="s">
        <v>1814</v>
      </c>
      <c r="F123" t="s">
        <v>1818</v>
      </c>
      <c r="G123" t="s">
        <v>1831</v>
      </c>
      <c r="H123" t="s">
        <v>1816</v>
      </c>
    </row>
    <row r="124" spans="2:8">
      <c r="B124" t="s">
        <v>1733</v>
      </c>
      <c r="C124" t="s">
        <v>400</v>
      </c>
      <c r="D124" t="s">
        <v>2001</v>
      </c>
      <c r="E124" t="s">
        <v>1814</v>
      </c>
      <c r="F124" t="s">
        <v>1818</v>
      </c>
      <c r="G124" t="s">
        <v>2002</v>
      </c>
      <c r="H124" t="s">
        <v>1816</v>
      </c>
    </row>
    <row r="125" spans="2:8">
      <c r="B125" t="s">
        <v>1679</v>
      </c>
      <c r="C125" t="s">
        <v>437</v>
      </c>
      <c r="D125" t="s">
        <v>1877</v>
      </c>
      <c r="E125" t="s">
        <v>1814</v>
      </c>
      <c r="F125" t="s">
        <v>437</v>
      </c>
      <c r="G125" t="s">
        <v>1878</v>
      </c>
      <c r="H125" t="s">
        <v>1816</v>
      </c>
    </row>
    <row r="126" spans="2:8">
      <c r="B126" t="s">
        <v>1707</v>
      </c>
      <c r="C126" t="s">
        <v>437</v>
      </c>
      <c r="D126" t="s">
        <v>1938</v>
      </c>
      <c r="E126" t="s">
        <v>1814</v>
      </c>
      <c r="F126" t="s">
        <v>437</v>
      </c>
      <c r="G126" t="s">
        <v>1939</v>
      </c>
      <c r="H126" t="s">
        <v>1816</v>
      </c>
    </row>
    <row r="127" spans="2:8">
      <c r="B127" t="s">
        <v>1658</v>
      </c>
      <c r="C127" t="s">
        <v>400</v>
      </c>
      <c r="D127" t="s">
        <v>1832</v>
      </c>
      <c r="E127" t="s">
        <v>1814</v>
      </c>
      <c r="F127" t="s">
        <v>1818</v>
      </c>
      <c r="G127" t="s">
        <v>1833</v>
      </c>
      <c r="H127" t="s">
        <v>1816</v>
      </c>
    </row>
    <row r="128" spans="2:8">
      <c r="B128" t="s">
        <v>1672</v>
      </c>
      <c r="C128" t="s">
        <v>400</v>
      </c>
      <c r="D128" t="s">
        <v>1860</v>
      </c>
      <c r="E128" t="s">
        <v>1814</v>
      </c>
      <c r="F128" t="s">
        <v>1818</v>
      </c>
      <c r="G128" t="s">
        <v>1861</v>
      </c>
      <c r="H128" t="s">
        <v>1816</v>
      </c>
    </row>
    <row r="129" spans="2:8">
      <c r="B129" t="s">
        <v>1671</v>
      </c>
      <c r="C129" t="s">
        <v>400</v>
      </c>
      <c r="D129" t="s">
        <v>1858</v>
      </c>
      <c r="E129" t="s">
        <v>1814</v>
      </c>
      <c r="F129" t="s">
        <v>1818</v>
      </c>
      <c r="G129" t="s">
        <v>1859</v>
      </c>
      <c r="H129" t="s">
        <v>1816</v>
      </c>
    </row>
    <row r="130" spans="2:8">
      <c r="B130" t="s">
        <v>1734</v>
      </c>
      <c r="C130" t="s">
        <v>400</v>
      </c>
      <c r="D130" t="s">
        <v>2003</v>
      </c>
      <c r="E130" t="s">
        <v>1814</v>
      </c>
      <c r="F130" t="s">
        <v>1818</v>
      </c>
      <c r="G130" t="s">
        <v>2004</v>
      </c>
      <c r="H130" t="s">
        <v>1816</v>
      </c>
    </row>
    <row r="131" spans="2:8">
      <c r="B131" t="s">
        <v>1735</v>
      </c>
      <c r="C131" t="s">
        <v>400</v>
      </c>
      <c r="D131" t="s">
        <v>2005</v>
      </c>
      <c r="E131" t="s">
        <v>1814</v>
      </c>
      <c r="F131" t="s">
        <v>1818</v>
      </c>
      <c r="G131" t="s">
        <v>2006</v>
      </c>
      <c r="H131" t="s">
        <v>1816</v>
      </c>
    </row>
    <row r="132" spans="2:8">
      <c r="B132" t="s">
        <v>1736</v>
      </c>
      <c r="C132" t="s">
        <v>400</v>
      </c>
      <c r="D132" t="s">
        <v>2007</v>
      </c>
      <c r="E132" t="s">
        <v>1814</v>
      </c>
      <c r="F132" t="s">
        <v>1818</v>
      </c>
      <c r="G132" t="s">
        <v>2008</v>
      </c>
      <c r="H132" t="s">
        <v>1816</v>
      </c>
    </row>
    <row r="133" spans="2:8">
      <c r="B133" t="s">
        <v>1737</v>
      </c>
      <c r="C133" t="s">
        <v>400</v>
      </c>
      <c r="D133" t="s">
        <v>2009</v>
      </c>
      <c r="E133" t="s">
        <v>1814</v>
      </c>
      <c r="F133" t="s">
        <v>1818</v>
      </c>
      <c r="G133" t="s">
        <v>2010</v>
      </c>
      <c r="H133" t="s">
        <v>1816</v>
      </c>
    </row>
    <row r="134" spans="2:8">
      <c r="B134" t="s">
        <v>1738</v>
      </c>
      <c r="C134" t="s">
        <v>400</v>
      </c>
      <c r="D134" t="s">
        <v>2011</v>
      </c>
      <c r="E134" t="s">
        <v>1814</v>
      </c>
      <c r="F134" t="s">
        <v>1818</v>
      </c>
      <c r="G134" t="s">
        <v>2012</v>
      </c>
      <c r="H134" t="s">
        <v>1816</v>
      </c>
    </row>
    <row r="135" spans="2:8">
      <c r="B135" t="s">
        <v>1659</v>
      </c>
      <c r="C135" t="s">
        <v>400</v>
      </c>
      <c r="D135" t="s">
        <v>1834</v>
      </c>
      <c r="E135" t="s">
        <v>1814</v>
      </c>
      <c r="F135" t="s">
        <v>1818</v>
      </c>
      <c r="G135" t="s">
        <v>1835</v>
      </c>
      <c r="H135" t="s">
        <v>1816</v>
      </c>
    </row>
    <row r="136" spans="2:8">
      <c r="B136" t="s">
        <v>1664</v>
      </c>
      <c r="C136" t="s">
        <v>400</v>
      </c>
      <c r="D136" t="s">
        <v>1844</v>
      </c>
      <c r="E136" t="s">
        <v>1814</v>
      </c>
      <c r="F136" t="s">
        <v>1818</v>
      </c>
      <c r="G136" t="s">
        <v>1845</v>
      </c>
      <c r="H136" t="s">
        <v>1816</v>
      </c>
    </row>
    <row r="137" spans="2:8">
      <c r="B137" t="s">
        <v>1665</v>
      </c>
      <c r="C137" t="s">
        <v>400</v>
      </c>
      <c r="D137" t="s">
        <v>1846</v>
      </c>
      <c r="E137" t="s">
        <v>1814</v>
      </c>
      <c r="F137" t="s">
        <v>1818</v>
      </c>
      <c r="G137" t="s">
        <v>1847</v>
      </c>
      <c r="H137" t="s">
        <v>1816</v>
      </c>
    </row>
    <row r="138" spans="2:8">
      <c r="B138" t="s">
        <v>1739</v>
      </c>
      <c r="C138" t="s">
        <v>400</v>
      </c>
      <c r="D138" t="s">
        <v>2013</v>
      </c>
      <c r="E138" t="s">
        <v>1814</v>
      </c>
      <c r="F138" t="s">
        <v>1818</v>
      </c>
      <c r="G138" t="s">
        <v>2014</v>
      </c>
      <c r="H138" t="s">
        <v>1816</v>
      </c>
    </row>
    <row r="139" spans="2:8">
      <c r="B139" t="s">
        <v>1653</v>
      </c>
      <c r="C139" t="s">
        <v>400</v>
      </c>
      <c r="D139" t="s">
        <v>1822</v>
      </c>
      <c r="E139" t="s">
        <v>1814</v>
      </c>
      <c r="F139" t="s">
        <v>1818</v>
      </c>
      <c r="G139" t="s">
        <v>1823</v>
      </c>
      <c r="H139" t="s">
        <v>1816</v>
      </c>
    </row>
    <row r="140" spans="2:8">
      <c r="B140" t="s">
        <v>1740</v>
      </c>
      <c r="C140" t="s">
        <v>400</v>
      </c>
      <c r="D140" t="s">
        <v>2015</v>
      </c>
      <c r="E140" t="s">
        <v>1814</v>
      </c>
      <c r="F140" t="s">
        <v>1818</v>
      </c>
      <c r="G140" t="s">
        <v>2016</v>
      </c>
      <c r="H140" t="s">
        <v>1816</v>
      </c>
    </row>
    <row r="141" spans="2:8">
      <c r="B141" t="s">
        <v>1741</v>
      </c>
      <c r="C141" t="s">
        <v>400</v>
      </c>
      <c r="D141" t="s">
        <v>2017</v>
      </c>
      <c r="E141" t="s">
        <v>1814</v>
      </c>
      <c r="F141" t="s">
        <v>1818</v>
      </c>
      <c r="G141" t="s">
        <v>2018</v>
      </c>
      <c r="H141" t="s">
        <v>1816</v>
      </c>
    </row>
    <row r="142" spans="2:8">
      <c r="B142" t="s">
        <v>1742</v>
      </c>
      <c r="C142" t="s">
        <v>400</v>
      </c>
      <c r="D142" t="s">
        <v>2019</v>
      </c>
      <c r="E142" t="s">
        <v>1814</v>
      </c>
      <c r="F142" t="s">
        <v>1818</v>
      </c>
      <c r="G142" t="s">
        <v>2020</v>
      </c>
      <c r="H142" t="s">
        <v>1816</v>
      </c>
    </row>
    <row r="143" spans="2:8">
      <c r="B143" t="s">
        <v>1743</v>
      </c>
      <c r="C143" t="s">
        <v>400</v>
      </c>
      <c r="D143" t="s">
        <v>2021</v>
      </c>
      <c r="E143" t="s">
        <v>1814</v>
      </c>
      <c r="F143" t="s">
        <v>1818</v>
      </c>
      <c r="G143" t="s">
        <v>2022</v>
      </c>
      <c r="H143" t="s">
        <v>1816</v>
      </c>
    </row>
    <row r="144" spans="2:8">
      <c r="B144" t="s">
        <v>1744</v>
      </c>
      <c r="C144" t="s">
        <v>400</v>
      </c>
      <c r="D144" t="s">
        <v>2023</v>
      </c>
      <c r="E144" t="s">
        <v>1814</v>
      </c>
      <c r="F144" t="s">
        <v>1818</v>
      </c>
      <c r="G144" t="s">
        <v>2024</v>
      </c>
      <c r="H144" t="s">
        <v>1816</v>
      </c>
    </row>
    <row r="145" spans="2:8">
      <c r="B145" t="s">
        <v>1745</v>
      </c>
      <c r="C145" t="s">
        <v>400</v>
      </c>
      <c r="D145" t="s">
        <v>2025</v>
      </c>
      <c r="E145" t="s">
        <v>1814</v>
      </c>
      <c r="F145" t="s">
        <v>1818</v>
      </c>
      <c r="G145" t="s">
        <v>2026</v>
      </c>
      <c r="H145" t="s">
        <v>1816</v>
      </c>
    </row>
    <row r="146" spans="2:8">
      <c r="B146" t="s">
        <v>1746</v>
      </c>
      <c r="C146" t="s">
        <v>400</v>
      </c>
      <c r="D146" t="s">
        <v>2027</v>
      </c>
      <c r="E146" t="s">
        <v>1814</v>
      </c>
      <c r="F146" t="s">
        <v>1818</v>
      </c>
      <c r="G146" t="s">
        <v>2028</v>
      </c>
      <c r="H146" t="s">
        <v>1816</v>
      </c>
    </row>
    <row r="147" spans="2:8">
      <c r="B147" t="s">
        <v>1661</v>
      </c>
      <c r="C147" t="s">
        <v>400</v>
      </c>
      <c r="D147" t="s">
        <v>1838</v>
      </c>
      <c r="E147" t="s">
        <v>1814</v>
      </c>
      <c r="F147" t="s">
        <v>1818</v>
      </c>
      <c r="G147" t="s">
        <v>1839</v>
      </c>
      <c r="H147" t="s">
        <v>1816</v>
      </c>
    </row>
    <row r="148" spans="2:8">
      <c r="B148" t="s">
        <v>1662</v>
      </c>
      <c r="C148" t="s">
        <v>400</v>
      </c>
      <c r="D148" t="s">
        <v>1840</v>
      </c>
      <c r="E148" t="s">
        <v>1814</v>
      </c>
      <c r="F148" t="s">
        <v>1818</v>
      </c>
      <c r="G148" t="s">
        <v>1841</v>
      </c>
      <c r="H148" t="s">
        <v>1816</v>
      </c>
    </row>
    <row r="149" spans="2:8">
      <c r="B149" t="s">
        <v>1663</v>
      </c>
      <c r="C149" t="s">
        <v>400</v>
      </c>
      <c r="D149" t="s">
        <v>1842</v>
      </c>
      <c r="E149" t="s">
        <v>1814</v>
      </c>
      <c r="F149" t="s">
        <v>1818</v>
      </c>
      <c r="G149" t="s">
        <v>1843</v>
      </c>
      <c r="H149" t="s">
        <v>1816</v>
      </c>
    </row>
    <row r="150" spans="2:8">
      <c r="B150" t="s">
        <v>1747</v>
      </c>
      <c r="C150" t="s">
        <v>400</v>
      </c>
      <c r="D150" t="s">
        <v>2029</v>
      </c>
      <c r="E150" t="s">
        <v>1814</v>
      </c>
      <c r="F150" t="s">
        <v>1818</v>
      </c>
      <c r="G150" t="s">
        <v>2030</v>
      </c>
      <c r="H150" t="s">
        <v>1816</v>
      </c>
    </row>
    <row r="151" spans="2:8">
      <c r="B151" t="s">
        <v>1748</v>
      </c>
      <c r="C151" t="s">
        <v>437</v>
      </c>
      <c r="D151" t="s">
        <v>2031</v>
      </c>
      <c r="E151" t="s">
        <v>1814</v>
      </c>
      <c r="F151" t="s">
        <v>437</v>
      </c>
      <c r="G151" t="s">
        <v>2032</v>
      </c>
      <c r="H151" t="s">
        <v>1816</v>
      </c>
    </row>
    <row r="152" spans="2:8">
      <c r="B152" t="s">
        <v>1749</v>
      </c>
      <c r="C152" t="s">
        <v>437</v>
      </c>
      <c r="D152" t="s">
        <v>2033</v>
      </c>
      <c r="E152" t="s">
        <v>1814</v>
      </c>
      <c r="F152" t="s">
        <v>437</v>
      </c>
      <c r="G152" t="s">
        <v>2034</v>
      </c>
      <c r="H152" t="s">
        <v>1816</v>
      </c>
    </row>
    <row r="153" spans="2:8">
      <c r="B153" t="s">
        <v>1681</v>
      </c>
      <c r="C153" t="s">
        <v>437</v>
      </c>
      <c r="D153" t="s">
        <v>1882</v>
      </c>
      <c r="E153" t="s">
        <v>1814</v>
      </c>
      <c r="F153" t="s">
        <v>437</v>
      </c>
      <c r="G153" t="s">
        <v>1883</v>
      </c>
      <c r="H153" t="s">
        <v>1816</v>
      </c>
    </row>
    <row r="154" spans="2:8">
      <c r="B154" t="s">
        <v>1715</v>
      </c>
      <c r="C154" t="s">
        <v>437</v>
      </c>
      <c r="D154" t="s">
        <v>1954</v>
      </c>
      <c r="E154" t="s">
        <v>1814</v>
      </c>
      <c r="F154" t="s">
        <v>437</v>
      </c>
      <c r="G154" t="s">
        <v>1955</v>
      </c>
      <c r="H154" t="s">
        <v>1816</v>
      </c>
    </row>
    <row r="155" spans="2:8">
      <c r="B155" t="s">
        <v>1750</v>
      </c>
      <c r="C155" t="s">
        <v>437</v>
      </c>
      <c r="D155" t="s">
        <v>2035</v>
      </c>
      <c r="E155" t="s">
        <v>1814</v>
      </c>
      <c r="F155" t="s">
        <v>437</v>
      </c>
      <c r="G155" t="s">
        <v>2036</v>
      </c>
      <c r="H155" t="s">
        <v>1816</v>
      </c>
    </row>
    <row r="156" spans="2:8">
      <c r="B156" t="s">
        <v>1714</v>
      </c>
      <c r="C156" t="s">
        <v>437</v>
      </c>
      <c r="D156" t="s">
        <v>1952</v>
      </c>
      <c r="E156" t="s">
        <v>1814</v>
      </c>
      <c r="F156" t="s">
        <v>437</v>
      </c>
      <c r="G156" t="s">
        <v>1953</v>
      </c>
      <c r="H156" t="s">
        <v>1816</v>
      </c>
    </row>
    <row r="157" spans="2:8">
      <c r="B157" t="s">
        <v>455</v>
      </c>
      <c r="C157" t="s">
        <v>437</v>
      </c>
      <c r="D157" t="s">
        <v>456</v>
      </c>
      <c r="E157" t="s">
        <v>1814</v>
      </c>
      <c r="F157" t="s">
        <v>437</v>
      </c>
      <c r="G157" t="s">
        <v>1927</v>
      </c>
      <c r="H157" t="s">
        <v>1816</v>
      </c>
    </row>
    <row r="158" spans="2:8">
      <c r="B158" t="s">
        <v>1751</v>
      </c>
      <c r="C158" t="s">
        <v>437</v>
      </c>
      <c r="D158" t="s">
        <v>2037</v>
      </c>
      <c r="E158" t="s">
        <v>1814</v>
      </c>
      <c r="F158" t="s">
        <v>437</v>
      </c>
      <c r="G158" t="s">
        <v>2038</v>
      </c>
      <c r="H158" t="s">
        <v>1816</v>
      </c>
    </row>
    <row r="159" spans="2:8">
      <c r="B159" t="s">
        <v>1752</v>
      </c>
      <c r="C159" t="s">
        <v>437</v>
      </c>
      <c r="D159" t="s">
        <v>2039</v>
      </c>
      <c r="E159" t="s">
        <v>1814</v>
      </c>
      <c r="F159" t="s">
        <v>437</v>
      </c>
      <c r="G159" t="s">
        <v>2040</v>
      </c>
      <c r="H159" t="s">
        <v>1816</v>
      </c>
    </row>
    <row r="160" spans="2:8">
      <c r="B160" t="s">
        <v>1753</v>
      </c>
      <c r="C160" t="s">
        <v>437</v>
      </c>
      <c r="D160" t="s">
        <v>2041</v>
      </c>
      <c r="E160" t="s">
        <v>1814</v>
      </c>
      <c r="F160" t="s">
        <v>437</v>
      </c>
      <c r="G160" t="s">
        <v>2042</v>
      </c>
      <c r="H160" t="s">
        <v>1816</v>
      </c>
    </row>
    <row r="161" spans="2:8">
      <c r="B161" t="s">
        <v>1754</v>
      </c>
      <c r="C161" t="s">
        <v>437</v>
      </c>
      <c r="D161" t="s">
        <v>2043</v>
      </c>
      <c r="E161" t="s">
        <v>1814</v>
      </c>
      <c r="F161" t="s">
        <v>437</v>
      </c>
      <c r="G161" t="s">
        <v>2044</v>
      </c>
      <c r="H161" t="s">
        <v>1816</v>
      </c>
    </row>
    <row r="162" spans="2:8">
      <c r="B162" t="s">
        <v>1755</v>
      </c>
      <c r="C162" t="s">
        <v>1865</v>
      </c>
      <c r="D162" t="s">
        <v>2045</v>
      </c>
      <c r="E162" t="s">
        <v>1814</v>
      </c>
      <c r="F162" t="s">
        <v>1867</v>
      </c>
      <c r="G162" t="s">
        <v>2046</v>
      </c>
      <c r="H162" t="s">
        <v>1816</v>
      </c>
    </row>
    <row r="163" spans="2:8">
      <c r="B163" t="s">
        <v>1674</v>
      </c>
      <c r="C163" t="s">
        <v>1865</v>
      </c>
      <c r="D163" t="s">
        <v>1866</v>
      </c>
      <c r="E163" t="s">
        <v>1814</v>
      </c>
      <c r="F163" t="s">
        <v>1867</v>
      </c>
      <c r="G163" t="s">
        <v>1868</v>
      </c>
      <c r="H163" t="s">
        <v>1816</v>
      </c>
    </row>
    <row r="164" spans="2:8">
      <c r="B164" t="s">
        <v>1675</v>
      </c>
      <c r="C164" t="s">
        <v>1865</v>
      </c>
      <c r="D164" t="s">
        <v>1869</v>
      </c>
      <c r="E164" t="s">
        <v>1814</v>
      </c>
      <c r="F164" t="s">
        <v>1867</v>
      </c>
      <c r="G164" t="s">
        <v>1870</v>
      </c>
      <c r="H164" t="s">
        <v>1816</v>
      </c>
    </row>
    <row r="165" spans="2:8">
      <c r="B165" t="s">
        <v>1756</v>
      </c>
      <c r="C165" t="s">
        <v>1865</v>
      </c>
      <c r="D165" t="s">
        <v>2047</v>
      </c>
      <c r="E165" t="s">
        <v>1814</v>
      </c>
      <c r="F165" t="s">
        <v>1867</v>
      </c>
      <c r="G165" t="s">
        <v>2048</v>
      </c>
      <c r="H165" t="s">
        <v>1816</v>
      </c>
    </row>
    <row r="166" spans="2:8">
      <c r="B166" t="s">
        <v>1757</v>
      </c>
      <c r="C166" t="s">
        <v>1865</v>
      </c>
      <c r="D166" t="s">
        <v>2049</v>
      </c>
      <c r="E166" t="s">
        <v>1814</v>
      </c>
      <c r="F166" t="s">
        <v>1867</v>
      </c>
      <c r="G166" t="s">
        <v>2050</v>
      </c>
      <c r="H166" t="s">
        <v>1816</v>
      </c>
    </row>
    <row r="167" spans="2:8">
      <c r="B167" t="s">
        <v>1758</v>
      </c>
      <c r="C167" t="s">
        <v>1865</v>
      </c>
      <c r="D167" t="s">
        <v>2051</v>
      </c>
      <c r="E167" t="s">
        <v>1814</v>
      </c>
      <c r="F167" t="s">
        <v>1867</v>
      </c>
      <c r="G167" t="s">
        <v>2052</v>
      </c>
      <c r="H167" t="s">
        <v>1816</v>
      </c>
    </row>
    <row r="168" spans="2:8">
      <c r="B168" t="s">
        <v>1676</v>
      </c>
      <c r="C168" t="s">
        <v>1865</v>
      </c>
      <c r="D168" t="s">
        <v>1871</v>
      </c>
      <c r="E168" t="s">
        <v>1814</v>
      </c>
      <c r="F168" t="s">
        <v>1867</v>
      </c>
      <c r="G168" t="s">
        <v>1872</v>
      </c>
      <c r="H168" t="s">
        <v>1816</v>
      </c>
    </row>
    <row r="169" spans="2:8">
      <c r="B169" t="s">
        <v>1759</v>
      </c>
      <c r="C169" t="s">
        <v>1865</v>
      </c>
      <c r="D169" t="s">
        <v>2053</v>
      </c>
      <c r="E169" t="s">
        <v>1814</v>
      </c>
      <c r="F169" t="s">
        <v>1867</v>
      </c>
      <c r="G169" t="s">
        <v>2054</v>
      </c>
      <c r="H169" t="s">
        <v>1816</v>
      </c>
    </row>
    <row r="170" spans="2:8">
      <c r="B170" t="s">
        <v>1702</v>
      </c>
      <c r="C170" t="s">
        <v>437</v>
      </c>
      <c r="D170" t="s">
        <v>1925</v>
      </c>
      <c r="E170" t="s">
        <v>1814</v>
      </c>
      <c r="F170" t="s">
        <v>437</v>
      </c>
      <c r="G170" t="s">
        <v>1926</v>
      </c>
      <c r="H170" t="s">
        <v>1816</v>
      </c>
    </row>
    <row r="171" spans="2:8">
      <c r="B171" t="s">
        <v>1716</v>
      </c>
      <c r="C171" t="s">
        <v>437</v>
      </c>
      <c r="D171" t="s">
        <v>1956</v>
      </c>
      <c r="E171" t="s">
        <v>1814</v>
      </c>
      <c r="F171" t="s">
        <v>437</v>
      </c>
      <c r="G171" t="s">
        <v>1957</v>
      </c>
      <c r="H171" t="s">
        <v>1816</v>
      </c>
    </row>
    <row r="172" spans="2:8">
      <c r="B172" t="s">
        <v>1716</v>
      </c>
      <c r="C172" t="s">
        <v>437</v>
      </c>
      <c r="D172" t="s">
        <v>1956</v>
      </c>
      <c r="E172" t="s">
        <v>1814</v>
      </c>
      <c r="F172" t="s">
        <v>437</v>
      </c>
      <c r="G172" t="s">
        <v>1957</v>
      </c>
      <c r="H172" t="s">
        <v>1816</v>
      </c>
    </row>
    <row r="173" spans="2:8">
      <c r="B173" t="s">
        <v>1760</v>
      </c>
      <c r="C173" t="s">
        <v>437</v>
      </c>
      <c r="D173" t="s">
        <v>2055</v>
      </c>
      <c r="E173" t="s">
        <v>1814</v>
      </c>
      <c r="F173" t="s">
        <v>437</v>
      </c>
      <c r="G173" t="s">
        <v>2056</v>
      </c>
      <c r="H173" t="s">
        <v>1816</v>
      </c>
    </row>
    <row r="174" spans="2:8">
      <c r="B174" t="s">
        <v>1686</v>
      </c>
      <c r="C174" t="s">
        <v>437</v>
      </c>
      <c r="D174" t="s">
        <v>1893</v>
      </c>
      <c r="E174" t="s">
        <v>1814</v>
      </c>
      <c r="F174" t="s">
        <v>437</v>
      </c>
      <c r="G174" t="s">
        <v>1894</v>
      </c>
      <c r="H174" t="s">
        <v>1816</v>
      </c>
    </row>
    <row r="175" spans="2:8">
      <c r="B175" t="s">
        <v>1761</v>
      </c>
      <c r="C175" t="s">
        <v>437</v>
      </c>
      <c r="D175" t="s">
        <v>2057</v>
      </c>
      <c r="E175" t="s">
        <v>1814</v>
      </c>
      <c r="F175" t="s">
        <v>437</v>
      </c>
      <c r="G175" t="s">
        <v>2058</v>
      </c>
      <c r="H175" t="s">
        <v>1816</v>
      </c>
    </row>
    <row r="176" spans="2:8">
      <c r="B176" t="s">
        <v>1762</v>
      </c>
      <c r="C176" t="s">
        <v>437</v>
      </c>
      <c r="D176" t="s">
        <v>2059</v>
      </c>
      <c r="E176" t="s">
        <v>1814</v>
      </c>
      <c r="F176" t="s">
        <v>437</v>
      </c>
      <c r="G176" t="s">
        <v>2060</v>
      </c>
      <c r="H176" t="s">
        <v>1816</v>
      </c>
    </row>
    <row r="177" spans="2:8">
      <c r="B177" t="s">
        <v>1763</v>
      </c>
      <c r="C177" t="s">
        <v>437</v>
      </c>
      <c r="D177" t="s">
        <v>2061</v>
      </c>
      <c r="E177" t="s">
        <v>1814</v>
      </c>
      <c r="F177" t="s">
        <v>437</v>
      </c>
      <c r="G177" t="s">
        <v>2062</v>
      </c>
      <c r="H177" t="s">
        <v>1816</v>
      </c>
    </row>
    <row r="178" spans="2:8">
      <c r="B178" t="s">
        <v>1764</v>
      </c>
      <c r="C178" t="s">
        <v>437</v>
      </c>
      <c r="D178" t="s">
        <v>2063</v>
      </c>
      <c r="E178" t="s">
        <v>1814</v>
      </c>
      <c r="F178" t="s">
        <v>437</v>
      </c>
      <c r="G178" t="s">
        <v>2064</v>
      </c>
      <c r="H178" t="s">
        <v>1816</v>
      </c>
    </row>
    <row r="179" spans="2:8">
      <c r="B179" t="s">
        <v>1765</v>
      </c>
      <c r="C179" t="s">
        <v>437</v>
      </c>
      <c r="D179" t="s">
        <v>2065</v>
      </c>
      <c r="E179" t="s">
        <v>1814</v>
      </c>
      <c r="F179" t="s">
        <v>437</v>
      </c>
      <c r="G179" t="s">
        <v>2066</v>
      </c>
      <c r="H179" t="s">
        <v>1816</v>
      </c>
    </row>
    <row r="180" spans="2:8">
      <c r="B180" t="s">
        <v>1766</v>
      </c>
      <c r="C180" t="s">
        <v>437</v>
      </c>
      <c r="D180" t="s">
        <v>2067</v>
      </c>
      <c r="E180" t="s">
        <v>1814</v>
      </c>
      <c r="F180" t="s">
        <v>437</v>
      </c>
      <c r="G180" t="s">
        <v>2068</v>
      </c>
      <c r="H180" t="s">
        <v>1816</v>
      </c>
    </row>
    <row r="181" spans="2:8">
      <c r="B181" t="s">
        <v>1767</v>
      </c>
      <c r="C181" t="s">
        <v>437</v>
      </c>
      <c r="D181" t="s">
        <v>2069</v>
      </c>
      <c r="E181" t="s">
        <v>1814</v>
      </c>
      <c r="F181" t="s">
        <v>437</v>
      </c>
      <c r="G181" t="s">
        <v>2070</v>
      </c>
      <c r="H181" t="s">
        <v>1816</v>
      </c>
    </row>
    <row r="182" spans="2:8">
      <c r="B182" t="s">
        <v>1768</v>
      </c>
      <c r="C182" t="s">
        <v>437</v>
      </c>
      <c r="D182" t="s">
        <v>2071</v>
      </c>
      <c r="E182" t="s">
        <v>1814</v>
      </c>
      <c r="F182" t="s">
        <v>437</v>
      </c>
      <c r="G182" t="s">
        <v>2072</v>
      </c>
      <c r="H182" t="s">
        <v>1816</v>
      </c>
    </row>
    <row r="183" spans="2:8">
      <c r="B183" t="s">
        <v>1769</v>
      </c>
      <c r="C183" t="s">
        <v>437</v>
      </c>
      <c r="D183" t="s">
        <v>2073</v>
      </c>
      <c r="E183" t="s">
        <v>1814</v>
      </c>
      <c r="F183" t="s">
        <v>437</v>
      </c>
      <c r="G183" t="s">
        <v>2074</v>
      </c>
      <c r="H183" t="s">
        <v>1816</v>
      </c>
    </row>
    <row r="184" spans="2:8">
      <c r="B184" t="s">
        <v>1688</v>
      </c>
      <c r="C184" t="s">
        <v>437</v>
      </c>
      <c r="D184" t="s">
        <v>1897</v>
      </c>
      <c r="E184" t="s">
        <v>1814</v>
      </c>
      <c r="F184" t="s">
        <v>437</v>
      </c>
      <c r="G184" t="s">
        <v>1898</v>
      </c>
      <c r="H184" t="s">
        <v>1816</v>
      </c>
    </row>
    <row r="185" spans="2:8">
      <c r="B185" t="s">
        <v>1770</v>
      </c>
      <c r="C185" t="s">
        <v>437</v>
      </c>
      <c r="D185" t="s">
        <v>2075</v>
      </c>
      <c r="E185" t="s">
        <v>1814</v>
      </c>
      <c r="F185" t="s">
        <v>437</v>
      </c>
      <c r="G185" t="s">
        <v>2076</v>
      </c>
      <c r="H185" t="s">
        <v>1816</v>
      </c>
    </row>
    <row r="186" spans="2:8">
      <c r="B186" t="s">
        <v>1771</v>
      </c>
      <c r="C186" t="s">
        <v>437</v>
      </c>
      <c r="D186" t="s">
        <v>2077</v>
      </c>
      <c r="E186" t="s">
        <v>1814</v>
      </c>
      <c r="F186" t="s">
        <v>437</v>
      </c>
      <c r="G186" t="s">
        <v>2078</v>
      </c>
      <c r="H186" t="s">
        <v>1816</v>
      </c>
    </row>
    <row r="187" spans="2:8">
      <c r="B187" t="s">
        <v>1701</v>
      </c>
      <c r="C187" t="s">
        <v>437</v>
      </c>
      <c r="D187" t="s">
        <v>1923</v>
      </c>
      <c r="E187" t="s">
        <v>1814</v>
      </c>
      <c r="F187" t="s">
        <v>437</v>
      </c>
      <c r="G187" t="s">
        <v>1924</v>
      </c>
      <c r="H187" t="s">
        <v>1816</v>
      </c>
    </row>
    <row r="188" spans="2:8">
      <c r="B188" t="s">
        <v>1711</v>
      </c>
      <c r="C188" t="s">
        <v>437</v>
      </c>
      <c r="D188" t="s">
        <v>1946</v>
      </c>
      <c r="E188" t="s">
        <v>1814</v>
      </c>
      <c r="F188" t="s">
        <v>437</v>
      </c>
      <c r="G188" t="s">
        <v>1947</v>
      </c>
      <c r="H188" t="s">
        <v>1816</v>
      </c>
    </row>
    <row r="189" spans="2:8">
      <c r="B189" t="s">
        <v>1691</v>
      </c>
      <c r="C189" t="s">
        <v>437</v>
      </c>
      <c r="D189" t="s">
        <v>1903</v>
      </c>
      <c r="E189" t="s">
        <v>1814</v>
      </c>
      <c r="F189" t="s">
        <v>437</v>
      </c>
      <c r="G189" t="s">
        <v>1904</v>
      </c>
      <c r="H189" t="s">
        <v>1816</v>
      </c>
    </row>
    <row r="190" spans="2:8">
      <c r="B190" t="s">
        <v>1712</v>
      </c>
      <c r="C190" t="s">
        <v>437</v>
      </c>
      <c r="D190" t="s">
        <v>1948</v>
      </c>
      <c r="E190" t="s">
        <v>1814</v>
      </c>
      <c r="F190" t="s">
        <v>437</v>
      </c>
      <c r="G190" t="s">
        <v>1949</v>
      </c>
      <c r="H190" t="s">
        <v>1816</v>
      </c>
    </row>
    <row r="191" spans="2:8">
      <c r="B191" t="s">
        <v>1713</v>
      </c>
      <c r="C191" t="s">
        <v>437</v>
      </c>
      <c r="D191" t="s">
        <v>1950</v>
      </c>
      <c r="E191" t="s">
        <v>1814</v>
      </c>
      <c r="F191" t="s">
        <v>437</v>
      </c>
      <c r="G191" t="s">
        <v>1951</v>
      </c>
      <c r="H191" t="s">
        <v>1816</v>
      </c>
    </row>
    <row r="192" spans="2:8">
      <c r="B192" t="s">
        <v>1694</v>
      </c>
      <c r="C192" t="s">
        <v>437</v>
      </c>
      <c r="D192" t="s">
        <v>1909</v>
      </c>
      <c r="E192" t="s">
        <v>1814</v>
      </c>
      <c r="F192" t="s">
        <v>437</v>
      </c>
      <c r="G192" t="s">
        <v>1910</v>
      </c>
      <c r="H192" t="s">
        <v>1816</v>
      </c>
    </row>
    <row r="193" spans="2:8">
      <c r="B193" t="s">
        <v>1695</v>
      </c>
      <c r="C193" t="s">
        <v>437</v>
      </c>
      <c r="D193" t="s">
        <v>1911</v>
      </c>
      <c r="E193" t="s">
        <v>1814</v>
      </c>
      <c r="F193" t="s">
        <v>437</v>
      </c>
      <c r="G193" t="s">
        <v>1912</v>
      </c>
      <c r="H193" t="s">
        <v>1816</v>
      </c>
    </row>
    <row r="194" spans="2:8">
      <c r="B194" t="s">
        <v>1708</v>
      </c>
      <c r="C194" t="s">
        <v>437</v>
      </c>
      <c r="D194" t="s">
        <v>1940</v>
      </c>
      <c r="E194" t="s">
        <v>1814</v>
      </c>
      <c r="F194" t="s">
        <v>437</v>
      </c>
      <c r="G194" t="s">
        <v>1941</v>
      </c>
      <c r="H194" t="s">
        <v>1816</v>
      </c>
    </row>
    <row r="195" spans="2:8">
      <c r="B195" t="s">
        <v>1709</v>
      </c>
      <c r="C195" t="s">
        <v>437</v>
      </c>
      <c r="D195" t="s">
        <v>1942</v>
      </c>
      <c r="E195" t="s">
        <v>1814</v>
      </c>
      <c r="F195" t="s">
        <v>437</v>
      </c>
      <c r="G195" t="s">
        <v>1943</v>
      </c>
      <c r="H195" t="s">
        <v>1816</v>
      </c>
    </row>
    <row r="196" spans="2:8">
      <c r="B196" t="s">
        <v>463</v>
      </c>
      <c r="C196" t="s">
        <v>437</v>
      </c>
      <c r="D196" t="s">
        <v>464</v>
      </c>
      <c r="E196" t="s">
        <v>1814</v>
      </c>
      <c r="F196" t="s">
        <v>437</v>
      </c>
      <c r="G196" t="s">
        <v>1958</v>
      </c>
      <c r="H196" t="s">
        <v>1816</v>
      </c>
    </row>
    <row r="197" spans="2:8">
      <c r="B197" t="s">
        <v>466</v>
      </c>
      <c r="C197" t="s">
        <v>437</v>
      </c>
      <c r="D197" t="s">
        <v>467</v>
      </c>
      <c r="E197" t="s">
        <v>1814</v>
      </c>
      <c r="F197" t="s">
        <v>437</v>
      </c>
      <c r="G197" t="s">
        <v>1959</v>
      </c>
      <c r="H197" t="s">
        <v>1816</v>
      </c>
    </row>
    <row r="198" spans="2:8">
      <c r="B198" t="s">
        <v>470</v>
      </c>
      <c r="C198" t="s">
        <v>437</v>
      </c>
      <c r="D198" t="s">
        <v>471</v>
      </c>
      <c r="E198" t="s">
        <v>1814</v>
      </c>
      <c r="F198" t="s">
        <v>437</v>
      </c>
      <c r="G198" t="s">
        <v>1960</v>
      </c>
      <c r="H198" t="s">
        <v>1816</v>
      </c>
    </row>
    <row r="199" spans="2:8">
      <c r="B199" t="s">
        <v>1696</v>
      </c>
      <c r="C199" t="s">
        <v>437</v>
      </c>
      <c r="D199" t="s">
        <v>1913</v>
      </c>
      <c r="E199" t="s">
        <v>1814</v>
      </c>
      <c r="F199" t="s">
        <v>437</v>
      </c>
      <c r="G199" t="s">
        <v>1914</v>
      </c>
      <c r="H199" t="s">
        <v>1816</v>
      </c>
    </row>
    <row r="200" spans="2:8">
      <c r="B200" t="s">
        <v>1697</v>
      </c>
      <c r="C200" t="s">
        <v>437</v>
      </c>
      <c r="D200" t="s">
        <v>1915</v>
      </c>
      <c r="E200" t="s">
        <v>1814</v>
      </c>
      <c r="F200" t="s">
        <v>437</v>
      </c>
      <c r="G200" t="s">
        <v>1916</v>
      </c>
      <c r="H200" t="s">
        <v>1816</v>
      </c>
    </row>
    <row r="201" spans="2:8">
      <c r="B201" t="s">
        <v>1698</v>
      </c>
      <c r="C201" t="s">
        <v>437</v>
      </c>
      <c r="D201" t="s">
        <v>1917</v>
      </c>
      <c r="E201" t="s">
        <v>1814</v>
      </c>
      <c r="F201" t="s">
        <v>437</v>
      </c>
      <c r="G201" t="s">
        <v>1918</v>
      </c>
      <c r="H201" t="s">
        <v>1816</v>
      </c>
    </row>
    <row r="202" spans="2:8">
      <c r="B202" t="s">
        <v>1772</v>
      </c>
      <c r="C202" t="s">
        <v>437</v>
      </c>
      <c r="D202" t="s">
        <v>2079</v>
      </c>
      <c r="E202" t="s">
        <v>1814</v>
      </c>
      <c r="F202" t="s">
        <v>437</v>
      </c>
      <c r="G202" t="s">
        <v>2080</v>
      </c>
      <c r="H202" t="s">
        <v>1816</v>
      </c>
    </row>
    <row r="203" spans="2:8">
      <c r="B203" t="s">
        <v>1773</v>
      </c>
      <c r="C203" t="s">
        <v>437</v>
      </c>
      <c r="D203" t="s">
        <v>2081</v>
      </c>
      <c r="E203" t="s">
        <v>1814</v>
      </c>
      <c r="F203" t="s">
        <v>437</v>
      </c>
      <c r="G203" t="s">
        <v>2082</v>
      </c>
      <c r="H203" t="s">
        <v>1816</v>
      </c>
    </row>
    <row r="204" spans="2:8">
      <c r="B204" t="s">
        <v>1774</v>
      </c>
      <c r="C204" t="s">
        <v>437</v>
      </c>
      <c r="D204" t="s">
        <v>2083</v>
      </c>
      <c r="E204" t="s">
        <v>1814</v>
      </c>
      <c r="F204" t="s">
        <v>437</v>
      </c>
      <c r="G204" t="s">
        <v>2084</v>
      </c>
      <c r="H204" t="s">
        <v>1816</v>
      </c>
    </row>
    <row r="205" spans="2:8">
      <c r="B205" t="s">
        <v>1775</v>
      </c>
      <c r="C205" t="s">
        <v>437</v>
      </c>
      <c r="D205" t="s">
        <v>2085</v>
      </c>
      <c r="E205" t="s">
        <v>1814</v>
      </c>
      <c r="F205" t="s">
        <v>437</v>
      </c>
      <c r="G205" t="s">
        <v>2086</v>
      </c>
      <c r="H205" t="s">
        <v>1816</v>
      </c>
    </row>
    <row r="206" spans="2:8">
      <c r="B206" t="s">
        <v>1776</v>
      </c>
      <c r="C206" t="s">
        <v>400</v>
      </c>
      <c r="D206" t="s">
        <v>2087</v>
      </c>
      <c r="E206" t="s">
        <v>1814</v>
      </c>
      <c r="F206" t="s">
        <v>1818</v>
      </c>
      <c r="G206" t="s">
        <v>2088</v>
      </c>
      <c r="H206" t="s">
        <v>1816</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2" priority="1"/>
    <cfRule type="duplicateValues" dxfId="1" priority="2"/>
    <cfRule type="duplicateValues" dxfId="0"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2022-03-24T09:44:18Z</dcterms:modified>
</cp:coreProperties>
</file>